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905" tabRatio="8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<sst xmlns="http://schemas.openxmlformats.org/spreadsheetml/2006/main" count="1066" uniqueCount="559">
  <si>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</si>
  <si>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</si>
  <si>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</si>
  <si>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</si>
  <si>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</si>
  <si>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</si>
  <si>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</si>
  <si>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</si>
  <si>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</si>
  <si>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</si>
  <si>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</si>
  <si>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</si>
  <si>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</si>
  <si>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</si>
  <si>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</si>
  <si>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</si>
  <si>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</si>
  <si>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</si>
  <si>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</si>
  <si>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</si>
  <si>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</si>
  <si>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</si>
  <si>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</si>
  <si>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</si>
  <si>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</si>
  <si>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</si>
  <si>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</si>
  <si>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</si>
  <si>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</si>
  <si>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</si>
  <si>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</si>
  <si>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</si>
  <si>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</si>
  <si>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</si>
  <si>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</si>
  <si>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</si>
  <si>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</si>
  <si>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</si>
  <si>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</si>
  <si>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</si>
  <si>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</si>
  <si>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</si>
  <si>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</si>
  <si>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</si>
  <si>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</si>
  <si>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</si>
  <si>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</si>
  <si>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</si>
  <si>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</si>
  <si>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</si>
  <si>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</si>
  <si>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</si>
  <si>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</si>
  <si>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</si>
  <si>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</si>
  <si>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</si>
  <si>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</si>
  <si>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</si>
  <si>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</si>
  <si>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</si>
  <si>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</si>
  <si>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</si>
  <si>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</si>
  <si>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</si>
  <si>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</si>
  <si>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</si>
  <si>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</si>
  <si>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</si>
  <si>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</si>
  <si>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</si>
  <si>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</si>
  <si>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</si>
  <si>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</si>
  <si>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</si>
  <si>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</si>
  <si>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</si>
  <si>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</si>
  <si>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</si>
  <si>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</si>
  <si>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</si>
  <si>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</si>
  <si>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</si>
  <si>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</si>
  <si>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</si>
  <si>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</si>
  <si>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</si>
  <si>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</si>
  <si>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</si>
  <si>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</si>
  <si>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</si>
  <si>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</si>
  <si>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</si>
  <si>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</si>
  <si>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</si>
  <si>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</si>
  <si>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</si>
  <si>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</si>
  <si>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</si>
  <si>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</si>
  <si>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</si>
  <si>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</si>
  <si>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</si>
  <si>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</si>
  <si>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</si>
  <si>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</si>
  <si>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</si>
  <si>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</si>
  <si>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</si>
  <si>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</si>
  <si>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</si>
  <si>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</si>
  <si>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</si>
  <si>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</si>
  <si>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</si>
  <si>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</si>
  <si>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</si>
  <si>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</si>
  <si>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</si>
  <si>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</si>
  <si>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</si>
  <si>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</si>
  <si>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</si>
  <si>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</si>
  <si>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</si>
  <si>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</si>
  <si>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</si>
  <si>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</si>
  <si>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</si>
  <si>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</si>
  <si>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</si>
  <si>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</si>
  <si>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</si>
  <si>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</si>
  <si>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</si>
  <si>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</si>
  <si>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</si>
  <si>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</si>
  <si>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</si>
  <si>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</si>
  <si>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</si>
  <si>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</si>
  <si>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</si>
  <si>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</si>
  <si>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</si>
  <si>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</si>
  <si>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</si>
  <si>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</si>
  <si>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</si>
  <si>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</si>
  <si>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</si>
  <si>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</si>
  <si>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</si>
  <si>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</si>
  <si>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</si>
  <si>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</si>
  <si>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</si>
  <si>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</si>
  <si>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</si>
  <si>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</si>
  <si>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</si>
  <si>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</si>
  <si>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</si>
  <si>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</si>
  <si>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</si>
  <si>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</si>
  <si>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</si>
  <si>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</si>
  <si>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</si>
  <si>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</si>
  <si>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</si>
  <si>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</si>
  <si>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</si>
  <si>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</si>
  <si>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</si>
  <si>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</si>
  <si>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</si>
  <si>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</si>
  <si>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</si>
  <si>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</si>
  <si>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</si>
  <si>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</si>
  <si>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</si>
  <si>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</si>
  <si>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</si>
  <si>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</si>
  <si>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</si>
  <si>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</si>
  <si>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</si>
  <si>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</si>
  <si>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</si>
  <si>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</si>
  <si>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</si>
  <si>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</si>
  <si>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</si>
  <si>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</si>
  <si>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</si>
  <si>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埼玉県横瀬町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</si>
  <si>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</si>
  <si>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</si>
  <si>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</si>
  <si>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</si>
  <si>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</si>
  <si>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</si>
  <si>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</si>
  <si>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</si>
  <si>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</si>
  <si>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</si>
  <si>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</si>
  <si>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</si>
  <si>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</si>
  <si>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</si>
  <si>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</si>
  <si>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</si>
  <si>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</si>
  <si>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</si>
  <si>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</si>
  <si>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</si>
  <si>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</si>
  <si>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</si>
  <si>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</si>
  <si>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</si>
  <si>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</si>
  <si>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</si>
  <si>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</si>
  <si>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</si>
  <si>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</si>
  <si>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</si>
  <si>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</si>
  <si>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</si>
  <si>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</si>
  <si>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</si>
  <si>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</si>
  <si>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</si>
  <si>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</si>
  <si>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</si>
  <si>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</si>
  <si>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</si>
  <si>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</si>
  <si>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</si>
  <si>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</si>
  <si>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</si>
  <si>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</si>
  <si>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</si>
  <si>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</si>
  <si>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</si>
  <si>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</si>
  <si>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</si>
  <si>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</si>
  <si>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</si>
  <si>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</si>
  <si>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</si>
  <si>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</si>
  <si>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</si>
  <si>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</si>
  <si>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</si>
  <si>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</si>
  <si>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</si>
  <si>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</si>
  <si>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</si>
  <si>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</si>
  <si>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</si>
  <si>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</si>
  <si>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</si>
  <si>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</si>
  <si>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</si>
  <si>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</si>
  <si>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</si>
  <si>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</si>
  <si>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</si>
  <si>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</si>
  <si>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</si>
  <si>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</si>
  <si>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</si>
  <si>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</si>
  <si>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</si>
  <si>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</si>
  <si>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</si>
  <si>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</si>
  <si>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</si>
  <si>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</si>
  <si>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</si>
  <si>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</si>
  <si>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</si>
  <si>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</si>
  <si>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</si>
  <si>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</si>
  <si>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</si>
  <si>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</si>
  <si>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</si>
  <si>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</si>
  <si>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</si>
  <si>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</si>
  <si>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</si>
  <si>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</si>
  <si>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</si>
  <si>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</si>
  <si>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</si>
  <si>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</si>
  <si>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</si>
  <si>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</si>
  <si>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</si>
  <si>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</si>
  <si>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</si>
  <si>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</si>
  <si>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</si>
  <si>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</si>
  <si>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</si>
  <si>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</si>
  <si>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</si>
  <si>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</si>
  <si>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</si>
  <si>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</si>
  <si>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</si>
  <si>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</si>
  <si>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</si>
  <si>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</si>
  <si>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</si>
  <si>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</si>
  <si>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</si>
  <si>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</si>
  <si>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</si>
  <si>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</si>
  <si>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</si>
  <si>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</si>
  <si>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</si>
  <si>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</si>
  <si>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</si>
  <si>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</si>
  <si>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</si>
  <si>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</si>
  <si>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</si>
  <si>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</si>
  <si>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</si>
  <si>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</si>
  <si>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</si>
  <si>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</si>
  <si>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</si>
  <si>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</si>
  <si>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</si>
  <si>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</si>
  <si>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</si>
  <si>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</si>
  <si>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</si>
  <si>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</si>
  <si>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埼玉県横瀬町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</si>
  <si>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</si>
  <si>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</si>
  <si>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</si>
  <si>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</si>
  <si>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</si>
  <si>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</si>
  <si>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</si>
  <si>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</si>
  <si>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</si>
  <si>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</si>
  <si>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</si>
  <si>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</si>
  <si>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</si>
  <si>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</si>
  <si>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</si>
  <si>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</si>
  <si>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</si>
  <si>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</si>
  <si>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</si>
  <si>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</si>
  <si>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</si>
  <si>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</si>
  <si>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</si>
  <si>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</si>
  <si>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</si>
  <si>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</si>
  <si>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</si>
  <si>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</si>
  <si>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</si>
  <si>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</si>
  <si>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</si>
  <si>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</si>
  <si>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</si>
  <si>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</si>
  <si>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</si>
  <si>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</si>
  <si>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</si>
  <si>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</si>
  <si>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</si>
  <si>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</si>
  <si>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浄化槽設置管理事業特別会計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</si>
  <si>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</si>
  <si>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</si>
  <si>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</si>
  <si>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</si>
  <si>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</si>
  <si>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</si>
  <si>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</si>
  <si>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</si>
  <si>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</si>
  <si>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</si>
  <si>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</si>
  <si>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</si>
  <si>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</si>
  <si>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</si>
  <si>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</si>
  <si>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</si>
  <si>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</si>
  <si>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</si>
  <si>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</si>
  <si>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</si>
  <si>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</si>
  <si>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</si>
  <si>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</si>
  <si>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</si>
  <si>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</si>
  <si>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</si>
  <si>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</si>
  <si>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</si>
  <si>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</si>
  <si>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</si>
  <si>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</si>
  <si>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</si>
  <si>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</si>
  <si>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</si>
  <si>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</si>
  <si>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</si>
  <si>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</si>
  <si>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</si>
  <si>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</si>
  <si>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</si>
  <si>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</si>
  <si>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</si>
  <si>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</si>
  <si>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</si>
  <si>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</si>
  <si>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</si>
  <si>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</si>
  <si>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</si>
  <si>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</si>
  <si>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</si>
  <si>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</si>
  <si>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</si>
  <si>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</si>
  <si>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</si>
  <si>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</si>
  <si>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</si>
  <si>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浄化槽設置管理事業特別会計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</si>
  <si>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</si>
  <si>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</si>
  <si>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</si>
  <si>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</si>
  <si>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</si>
  <si>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</si>
  <si>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</si>
  <si>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</si>
  <si>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</si>
  <si>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</si>
  <si>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</si>
  <si>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</si>
  <si>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</si>
  <si>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</si>
  <si>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</si>
  <si>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</si>
  <si>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</si>
  <si>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</si>
  <si>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</si>
  <si>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</si>
  <si>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</si>
  <si>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</si>
  <si>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</si>
  <si>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</si>
  <si>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</si>
  <si>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</si>
  <si>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</si>
  <si>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</si>
  <si>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</si>
  <si>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</si>
  <si>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</si>
  <si>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</si>
  <si>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</si>
  <si>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</si>
  <si>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</si>
  <si>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</si>
  <si>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</si>
  <si>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</si>
  <si>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</si>
  <si>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</si>
  <si>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</si>
  <si>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</si>
  <si>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</si>
  <si>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</si>
  <si>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</si>
  <si>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</si>
  <si>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</si>
  <si>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</si>
  <si>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</si>
  <si>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</si>
  <si>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</si>
  <si>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</si>
  <si>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</si>
  <si>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</si>
  <si>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</si>
  <si>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</si>
  <si>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</si>
  <si>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</si>
  <si>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</si>
  <si>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</si>
  <si>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</si>
  <si>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</si>
  <si>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</si>
  <si>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</si>
  <si>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</si>
  <si>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</si>
  <si>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</si>
  <si>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</si>
  <si>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</si>
  <si>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</si>
  <si>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</si>
  <si>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</si>
  <si>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</si>
  <si>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</si>
  <si>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</si>
  <si>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</si>
  <si>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</si>
  <si>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</si>
  <si>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</si>
  <si>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</si>
  <si>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</si>
  <si>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</si>
  <si>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</si>
  <si>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</si>
  <si>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0.70</t>
  </si>
  <si>
    <t>水道事業会計</t>
  </si>
  <si>
    <t>一般会計</t>
  </si>
  <si>
    <t>国民健康保険特別会計</t>
  </si>
  <si>
    <t>介護保険特別会計</t>
  </si>
  <si>
    <t>下水道特別会計</t>
  </si>
  <si>
    <t>浄化槽設置管理事業特別会計</t>
  </si>
  <si>
    <t>後期高齢者医療特別会計</t>
  </si>
  <si>
    <t>その他会計（赤字）</t>
  </si>
  <si>
    <t>その他会計（黒字）</t>
  </si>
  <si>
    <t>秩父広域市町村圏組合</t>
    <rPh sb="0" eb="2">
      <t>チチブ</t>
    </rPh>
    <rPh sb="2" eb="4">
      <t>コウイキ</t>
    </rPh>
    <rPh sb="4" eb="7">
      <t>シチョウソン</t>
    </rPh>
    <rPh sb="7" eb="8">
      <t>ケン</t>
    </rPh>
    <rPh sb="8" eb="10">
      <t>クミアイ</t>
    </rPh>
    <phoneticPr fontId="24"/>
  </si>
  <si>
    <t>埼玉県後期高齢者医療広域連合</t>
    <rPh sb="0" eb="3">
      <t>サイタマケン</t>
    </rPh>
    <rPh sb="3" eb="5">
      <t>コウキ</t>
    </rPh>
    <rPh sb="5" eb="8">
      <t>コウレイシャ</t>
    </rPh>
    <rPh sb="8" eb="10">
      <t>イリョウ</t>
    </rPh>
    <rPh sb="10" eb="12">
      <t>コウイキ</t>
    </rPh>
    <rPh sb="12" eb="14">
      <t>レンゴウ</t>
    </rPh>
    <phoneticPr fontId="24"/>
  </si>
  <si>
    <t>埼玉県後期高齢者医療広域連合</t>
  </si>
  <si>
    <t>埼玉県市町村総合事務組合</t>
    <rPh sb="0" eb="3">
      <t>サイタマケン</t>
    </rPh>
    <rPh sb="3" eb="6">
      <t>シチョウソン</t>
    </rPh>
    <rPh sb="6" eb="8">
      <t>ソウゴウ</t>
    </rPh>
    <rPh sb="8" eb="10">
      <t>ジム</t>
    </rPh>
    <rPh sb="10" eb="12">
      <t>クミアイ</t>
    </rPh>
    <phoneticPr fontId="24"/>
  </si>
  <si>
    <t>埼玉県市町村総合事務組合</t>
  </si>
  <si>
    <t>彩の国さいたま人づくり広域連合</t>
    <rPh sb="0" eb="1">
      <t>サイ</t>
    </rPh>
    <rPh sb="2" eb="3">
      <t>クニ</t>
    </rPh>
    <rPh sb="7" eb="8">
      <t>ヒト</t>
    </rPh>
    <rPh sb="11" eb="13">
      <t>コウイキ</t>
    </rPh>
    <rPh sb="13" eb="15">
      <t>レンゴウ</t>
    </rPh>
    <phoneticPr fontId="24"/>
  </si>
  <si>
    <t>一般会計</t>
    <rPh sb="0" eb="2">
      <t>イッパン</t>
    </rPh>
    <rPh sb="2" eb="4">
      <t>カイケイ</t>
    </rPh>
    <phoneticPr fontId="24"/>
  </si>
  <si>
    <t>特別会計</t>
    <rPh sb="0" eb="2">
      <t>トクベツ</t>
    </rPh>
    <rPh sb="2" eb="4">
      <t>カイケイ</t>
    </rPh>
    <phoneticPr fontId="24"/>
  </si>
  <si>
    <t>交通災害特会</t>
    <rPh sb="0" eb="2">
      <t>コウツウ</t>
    </rPh>
    <rPh sb="2" eb="4">
      <t>サイガイ</t>
    </rPh>
    <rPh sb="4" eb="6">
      <t>トッカイ</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</si>
  <si>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</si>
  <si>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</si>
  <si>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</si>
  <si>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</si>
  <si>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</si>
  <si>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</si>
  <si>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</si>
  <si>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</si>
  <si>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</si>
  <si>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</si>
  <si>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</si>
  <si>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</si>
  <si>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将来負担費比率、実質公債費比率共に類似団体と比較して高いが、将来負担比率は全体的に減少傾向にあり、平成２６年度に上昇したものの平成２７年度には減少した。
主な要因は財政調整基金の積立額の増加であるが、今後も交付税措置のある地方債の有効利用や、必要最低限度の地方債の発行に留意し、公債費の適正化に取り組んでいく必要がある。
実質公債費比率も減少傾向にあり、今後も緩やかに推移していくものと想定される。</t>
    <rPh sb="0" eb="2">
      <t>ショウライ</t>
    </rPh>
    <rPh sb="2" eb="4">
      <t>フタン</t>
    </rPh>
    <rPh sb="4" eb="5">
      <t>ヒ</t>
    </rPh>
    <rPh sb="5" eb="7">
      <t>ヒリツ</t>
    </rPh>
    <rPh sb="8" eb="10">
      <t>ジッシツ</t>
    </rPh>
    <rPh sb="10" eb="13">
      <t>コウサイヒ</t>
    </rPh>
    <rPh sb="13" eb="15">
      <t>ヒリツ</t>
    </rPh>
    <rPh sb="15" eb="16">
      <t>トモ</t>
    </rPh>
    <rPh sb="17" eb="19">
      <t>ルイジ</t>
    </rPh>
    <rPh sb="19" eb="21">
      <t>ダンタイ</t>
    </rPh>
    <rPh sb="22" eb="24">
      <t>ヒカク</t>
    </rPh>
    <rPh sb="26" eb="27">
      <t>タカ</t>
    </rPh>
    <rPh sb="30" eb="32">
      <t>ショウライ</t>
    </rPh>
    <rPh sb="32" eb="34">
      <t>フタン</t>
    </rPh>
    <rPh sb="34" eb="36">
      <t>ヒリツ</t>
    </rPh>
    <rPh sb="37" eb="40">
      <t>ゼンタイテキ</t>
    </rPh>
    <rPh sb="41" eb="43">
      <t>ゲンショウ</t>
    </rPh>
    <rPh sb="43" eb="45">
      <t>ケイコウ</t>
    </rPh>
    <rPh sb="49" eb="51">
      <t>ヘイセイ</t>
    </rPh>
    <rPh sb="53" eb="55">
      <t>ネンド</t>
    </rPh>
    <rPh sb="56" eb="58">
      <t>ジョウショウ</t>
    </rPh>
    <rPh sb="63" eb="65">
      <t>ヘイセイ</t>
    </rPh>
    <rPh sb="67" eb="69">
      <t>ネンド</t>
    </rPh>
    <rPh sb="71" eb="73">
      <t>ゲンショウ</t>
    </rPh>
    <rPh sb="77" eb="78">
      <t>オモ</t>
    </rPh>
    <rPh sb="79" eb="81">
      <t>ヨウイン</t>
    </rPh>
    <rPh sb="82" eb="84">
      <t>ザイセイ</t>
    </rPh>
    <rPh sb="84" eb="86">
      <t>チョウセイ</t>
    </rPh>
    <rPh sb="86" eb="88">
      <t>キキン</t>
    </rPh>
    <rPh sb="89" eb="91">
      <t>ツミタ</t>
    </rPh>
    <rPh sb="91" eb="92">
      <t>ガク</t>
    </rPh>
    <rPh sb="93" eb="94">
      <t>ゾウ</t>
    </rPh>
    <rPh sb="94" eb="95">
      <t>カ</t>
    </rPh>
    <rPh sb="100" eb="102">
      <t>コンゴ</t>
    </rPh>
    <rPh sb="103" eb="106">
      <t>コウフゼイ</t>
    </rPh>
    <rPh sb="106" eb="108">
      <t>ソチ</t>
    </rPh>
    <rPh sb="111" eb="114">
      <t>チホウサイ</t>
    </rPh>
    <rPh sb="115" eb="117">
      <t>ユウコウ</t>
    </rPh>
    <rPh sb="117" eb="119">
      <t>リヨウ</t>
    </rPh>
    <rPh sb="121" eb="123">
      <t>ヒツヨウ</t>
    </rPh>
    <rPh sb="123" eb="125">
      <t>サイテイ</t>
    </rPh>
    <rPh sb="125" eb="127">
      <t>ゲンド</t>
    </rPh>
    <rPh sb="128" eb="131">
      <t>チホウサイ</t>
    </rPh>
    <rPh sb="132" eb="134">
      <t>ハッコウ</t>
    </rPh>
    <rPh sb="135" eb="137">
      <t>リュウイ</t>
    </rPh>
    <rPh sb="139" eb="142">
      <t>コウサイヒ</t>
    </rPh>
    <rPh sb="143" eb="146">
      <t>テキセイカ</t>
    </rPh>
    <rPh sb="147" eb="148">
      <t>ト</t>
    </rPh>
    <rPh sb="149" eb="150">
      <t>ク</t>
    </rPh>
    <rPh sb="154" eb="156">
      <t>ヒツヨウ</t>
    </rPh>
    <rPh sb="161" eb="163">
      <t>ジッシツ</t>
    </rPh>
    <rPh sb="163" eb="165">
      <t>コウサイ</t>
    </rPh>
    <rPh sb="165" eb="166">
      <t>ヒ</t>
    </rPh>
    <rPh sb="166" eb="168">
      <t>ヒリツ</t>
    </rPh>
    <rPh sb="169" eb="171">
      <t>ゲンショウ</t>
    </rPh>
    <rPh sb="171" eb="173">
      <t>ケイコウ</t>
    </rPh>
    <rPh sb="177" eb="179">
      <t>コンゴ</t>
    </rPh>
    <rPh sb="180" eb="181">
      <t>ユル</t>
    </rPh>
    <rPh sb="184" eb="186">
      <t>スイイ</t>
    </rPh>
    <rPh sb="193" eb="195">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</si>
</sst>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53523</c:v>
                </c:pt>
                <c:pt idx="1">
                  <c:v>32580</c:v>
                </c:pt>
                <c:pt idx="2">
                  <c:v>30471</c:v>
                </c:pt>
                <c:pt idx="3">
                  <c:v>72433</c:v>
                </c:pt>
                <c:pt idx="4">
                  <c:v>43541</c:v>
                </c:pt>
              </c:numCache>
            </c:numRef>
          </c:val>
          <c:smooth val="0"/>
        </c:ser>
        <c:dLbls>
          <c:showLegendKey val="0"/>
          <c:showVal val="0"/>
          <c:showCatName val="0"/>
          <c:showSerName val="0"/>
          <c:showPercent val="0"/>
          <c:showBubbleSize val="0"/>
        </c:dLbls>
        <c:marker val="1"/>
        <c:smooth val="0"/>
        <c:axId val="89545728"/>
        <c:axId val="95753344"/>
      </c:lineChart>
      <c:catAx>
        <c:axId val="89545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753344"/>
        <c:crosses val="autoZero"/>
        <c:auto val="1"/>
        <c:lblAlgn val="ctr"/>
        <c:lblOffset val="100"/>
        <c:tickLblSkip val="1"/>
        <c:tickMarkSkip val="1"/>
        <c:noMultiLvlLbl val="0"/>
      </c:catAx>
      <c:valAx>
        <c:axId val="957533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545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12.76</c:v>
                </c:pt>
                <c:pt idx="1">
                  <c:v>10.63</c:v>
                </c:pt>
                <c:pt idx="2">
                  <c:v>8.39</c:v>
                </c:pt>
                <c:pt idx="3">
                  <c:v>9.6999999999999993</c:v>
                </c:pt>
                <c:pt idx="4">
                  <c:v>6.85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27.05</c:v>
                </c:pt>
                <c:pt idx="1">
                  <c:v>34.549999999999997</c:v>
                </c:pt>
                <c:pt idx="2">
                  <c:v>37.74</c:v>
                </c:pt>
                <c:pt idx="3">
                  <c:v>35.950000000000003</c:v>
                </c:pt>
                <c:pt idx="4">
                  <c:v>43.41</c:v>
                </c:pt>
              </c:numCache>
            </c:numRef>
          </c:val>
        </c:ser>
        <c:dLbls>
          <c:showLegendKey val="0"/>
          <c:showVal val="0"/>
          <c:showCatName val="0"/>
          <c:showSerName val="0"/>
          <c:showPercent val="0"/>
          <c:showBubbleSize val="0"/>
        </c:dLbls>
        <c:gapWidth val="250"/>
        <c:overlap val="100"/>
        <c:axId val="111168512"/>
        <c:axId val="111182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7.77</c:v>
                </c:pt>
                <c:pt idx="1">
                  <c:v>5.39</c:v>
                </c:pt>
                <c:pt idx="2">
                  <c:v>1.35</c:v>
                </c:pt>
                <c:pt idx="3">
                  <c:v>-0.7</c:v>
                </c:pt>
                <c:pt idx="4">
                  <c:v>6.18</c:v>
                </c:pt>
              </c:numCache>
            </c:numRef>
          </c:val>
          <c:smooth val="0"/>
        </c:ser>
        <c:dLbls>
          <c:showLegendKey val="0"/>
          <c:showVal val="0"/>
          <c:showCatName val="0"/>
          <c:showSerName val="0"/>
          <c:showPercent val="0"/>
          <c:showBubbleSize val="0"/>
        </c:dLbls>
        <c:marker val="1"/>
        <c:smooth val="0"/>
        <c:axId val="111168512"/>
        <c:axId val="111182976"/>
      </c:lineChart>
      <c:catAx>
        <c:axId val="11116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182976"/>
        <c:crosses val="autoZero"/>
        <c:auto val="1"/>
        <c:lblAlgn val="ctr"/>
        <c:lblOffset val="100"/>
        <c:tickLblSkip val="1"/>
        <c:tickMarkSkip val="1"/>
        <c:noMultiLvlLbl val="0"/>
      </c:catAx>
      <c:valAx>
        <c:axId val="11118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6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0.02</c:v>
                </c:pt>
              </c:numCache>
            </c:numRef>
          </c:val>
        </c:ser>
        <c:ser>
          <c:idx val="4"/>
          <c:order val="4"/>
          <c:tx>
            <c:strRef>
              <c:f>データシート!$A$31</c:f>
              <c:strCache>
                <c:ptCount val="1"/>
                <c:pt idx="0">
                  <c:v>浄化槽設置管理事業特別会計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0.23</c:v>
                </c:pt>
                <c:pt idx="8">
                  <c:v>#N/A</c:v>
                </c:pt>
                <c:pt idx="9">
                  <c:v>0.09</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0.33</c:v>
                </c:pt>
                <c:pt idx="2">
                  <c:v>#N/A</c:v>
                </c:pt>
                <c:pt idx="3">
                  <c:v>0.79</c:v>
                </c:pt>
                <c:pt idx="4">
                  <c:v>#N/A</c:v>
                </c:pt>
                <c:pt idx="5">
                  <c:v>0.86</c:v>
                </c:pt>
                <c:pt idx="6">
                  <c:v>#N/A</c:v>
                </c:pt>
                <c:pt idx="7">
                  <c:v>0.48</c:v>
                </c:pt>
                <c:pt idx="8">
                  <c:v>#N/A</c:v>
                </c:pt>
                <c:pt idx="9">
                  <c:v>0.59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1.89</c:v>
                </c:pt>
                <c:pt idx="2">
                  <c:v>#N/A</c:v>
                </c:pt>
                <c:pt idx="3">
                  <c:v>2.3199999999999998</c:v>
                </c:pt>
                <c:pt idx="4">
                  <c:v>#N/A</c:v>
                </c:pt>
                <c:pt idx="5">
                  <c:v>1.1200000000000001</c:v>
                </c:pt>
                <c:pt idx="6">
                  <c:v>#N/A</c:v>
                </c:pt>
                <c:pt idx="7">
                  <c:v>0.67</c:v>
                </c:pt>
                <c:pt idx="8">
                  <c:v>#N/A</c:v>
                </c:pt>
                <c:pt idx="9">
                  <c:v>2.67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2.2200000000000002</c:v>
                </c:pt>
                <c:pt idx="2">
                  <c:v>#N/A</c:v>
                </c:pt>
                <c:pt idx="3">
                  <c:v>1.86</c:v>
                </c:pt>
                <c:pt idx="4">
                  <c:v>#N/A</c:v>
                </c:pt>
                <c:pt idx="5">
                  <c:v>3.41</c:v>
                </c:pt>
                <c:pt idx="6">
                  <c:v>#N/A</c:v>
                </c:pt>
                <c:pt idx="7">
                  <c:v>3.46</c:v>
                </c:pt>
                <c:pt idx="8">
                  <c:v>#N/A</c:v>
                </c:pt>
                <c:pt idx="9">
                  <c:v>4.1100000000000003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12.75</c:v>
                </c:pt>
                <c:pt idx="2">
                  <c:v>#N/A</c:v>
                </c:pt>
                <c:pt idx="3">
                  <c:v>10.63</c:v>
                </c:pt>
                <c:pt idx="4">
                  <c:v>#N/A</c:v>
                </c:pt>
                <c:pt idx="5">
                  <c:v>8.39</c:v>
                </c:pt>
                <c:pt idx="6">
                  <c:v>#N/A</c:v>
                </c:pt>
                <c:pt idx="7">
                  <c:v>9.6999999999999993</c:v>
                </c:pt>
                <c:pt idx="8">
                  <c:v>#N/A</c:v>
                </c:pt>
                <c:pt idx="9">
                  <c:v>6.84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10.25</c:v>
                </c:pt>
                <c:pt idx="2">
                  <c:v>#N/A</c:v>
                </c:pt>
                <c:pt idx="3">
                  <c:v>11.08</c:v>
                </c:pt>
                <c:pt idx="4">
                  <c:v>#N/A</c:v>
                </c:pt>
                <c:pt idx="5">
                  <c:v>11.01</c:v>
                </c:pt>
                <c:pt idx="6">
                  <c:v>#N/A</c:v>
                </c:pt>
                <c:pt idx="7">
                  <c:v>8.93</c:v>
                </c:pt>
                <c:pt idx="8">
                  <c:v>#N/A</c:v>
                </c:pt>
                <c:pt idx="9">
                  <c:v>8.7100000000000009</c:v>
                </c:pt>
              </c:numCache>
            </c:numRef>
          </c:val>
        </c:ser>
        <c:dLbls>
          <c:showLegendKey val="0"/>
          <c:showVal val="0"/>
          <c:showCatName val="0"/>
          <c:showSerName val="0"/>
          <c:showPercent val="0"/>
          <c:showBubbleSize val="0"/>
        </c:dLbls>
        <c:gapWidth val="150"/>
        <c:overlap val="100"/>
        <c:axId val="111964928"/>
        <c:axId val="111966464"/>
      </c:barChart>
      <c:catAx>
        <c:axId val="11196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966464"/>
        <c:crosses val="autoZero"/>
        <c:auto val="1"/>
        <c:lblAlgn val="ctr"/>
        <c:lblOffset val="100"/>
        <c:tickLblSkip val="1"/>
        <c:tickMarkSkip val="1"/>
        <c:noMultiLvlLbl val="0"/>
      </c:catAx>
      <c:valAx>
        <c:axId val="11196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6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190</c:v>
                </c:pt>
                <c:pt idx="5">
                  <c:v>205</c:v>
                </c:pt>
                <c:pt idx="8">
                  <c:v>219</c:v>
                </c:pt>
                <c:pt idx="11">
                  <c:v>238</c:v>
                </c:pt>
                <c:pt idx="14">
                  <c:v>233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c:v>
                </c:pt>
                <c:pt idx="3">
                  <c:v>5</c:v>
                </c:pt>
                <c:pt idx="6">
                  <c:v>6</c:v>
                </c:pt>
                <c:pt idx="9">
                  <c:v>7</c:v>
                </c:pt>
                <c:pt idx="12">
                  <c:v>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c:v>
                </c:pt>
                <c:pt idx="3">
                  <c:v>69</c:v>
                </c:pt>
                <c:pt idx="6">
                  <c:v>73</c:v>
                </c:pt>
                <c:pt idx="9">
                  <c:v>84</c:v>
                </c:pt>
                <c:pt idx="12">
                  <c:v>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304</c:v>
                </c:pt>
                <c:pt idx="3">
                  <c:v>316</c:v>
                </c:pt>
                <c:pt idx="6">
                  <c:v>305</c:v>
                </c:pt>
                <c:pt idx="9">
                  <c:v>294</c:v>
                </c:pt>
                <c:pt idx="12">
                  <c:v>279</c:v>
                </c:pt>
              </c:numCache>
            </c:numRef>
          </c:val>
        </c:ser>
        <c:dLbls>
          <c:showLegendKey val="0"/>
          <c:showVal val="0"/>
          <c:showCatName val="0"/>
          <c:showSerName val="0"/>
          <c:showPercent val="0"/>
          <c:showBubbleSize val="0"/>
        </c:dLbls>
        <c:gapWidth val="100"/>
        <c:overlap val="100"/>
        <c:axId val="98316288"/>
        <c:axId val="9831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196</c:v>
                </c:pt>
                <c:pt idx="2">
                  <c:v>#N/A</c:v>
                </c:pt>
                <c:pt idx="3">
                  <c:v>#N/A</c:v>
                </c:pt>
                <c:pt idx="4">
                  <c:v>185</c:v>
                </c:pt>
                <c:pt idx="5">
                  <c:v>#N/A</c:v>
                </c:pt>
                <c:pt idx="6">
                  <c:v>#N/A</c:v>
                </c:pt>
                <c:pt idx="7">
                  <c:v>165</c:v>
                </c:pt>
                <c:pt idx="8">
                  <c:v>#N/A</c:v>
                </c:pt>
                <c:pt idx="9">
                  <c:v>#N/A</c:v>
                </c:pt>
                <c:pt idx="10">
                  <c:v>147</c:v>
                </c:pt>
                <c:pt idx="11">
                  <c:v>#N/A</c:v>
                </c:pt>
                <c:pt idx="12">
                  <c:v>#N/A</c:v>
                </c:pt>
                <c:pt idx="13">
                  <c:v>146</c:v>
                </c:pt>
                <c:pt idx="14">
                  <c:v>#N/A</c:v>
                </c:pt>
              </c:numCache>
            </c:numRef>
          </c:val>
          <c:smooth val="0"/>
        </c:ser>
        <c:dLbls>
          <c:showLegendKey val="0"/>
          <c:showVal val="0"/>
          <c:showCatName val="0"/>
          <c:showSerName val="0"/>
          <c:showPercent val="0"/>
          <c:showBubbleSize val="0"/>
        </c:dLbls>
        <c:marker val="1"/>
        <c:smooth val="0"/>
        <c:axId val="98316288"/>
        <c:axId val="98318208"/>
      </c:lineChart>
      <c:catAx>
        <c:axId val="9831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318208"/>
        <c:crosses val="autoZero"/>
        <c:auto val="1"/>
        <c:lblAlgn val="ctr"/>
        <c:lblOffset val="100"/>
        <c:tickLblSkip val="1"/>
        <c:tickMarkSkip val="1"/>
        <c:noMultiLvlLbl val="0"/>
      </c:catAx>
      <c:valAx>
        <c:axId val="9831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1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2881</c:v>
                </c:pt>
                <c:pt idx="5">
                  <c:v>2989</c:v>
                </c:pt>
                <c:pt idx="8">
                  <c:v>3079</c:v>
                </c:pt>
                <c:pt idx="11">
                  <c:v>3125</c:v>
                </c:pt>
                <c:pt idx="14">
                  <c:v>3192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903</c:v>
                </c:pt>
                <c:pt idx="5">
                  <c:v>1072</c:v>
                </c:pt>
                <c:pt idx="8">
                  <c:v>1237</c:v>
                </c:pt>
                <c:pt idx="11">
                  <c:v>1115</c:v>
                </c:pt>
                <c:pt idx="14">
                  <c:v>1313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764</c:v>
                </c:pt>
                <c:pt idx="3">
                  <c:v>790</c:v>
                </c:pt>
                <c:pt idx="6">
                  <c:v>771</c:v>
                </c:pt>
                <c:pt idx="9">
                  <c:v>718</c:v>
                </c:pt>
                <c:pt idx="12">
                  <c:v>675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c:v>
                </c:pt>
                <c:pt idx="3">
                  <c:v>55</c:v>
                </c:pt>
                <c:pt idx="6">
                  <c:v>88</c:v>
                </c:pt>
                <c:pt idx="9">
                  <c:v>190</c:v>
                </c:pt>
                <c:pt idx="12">
                  <c:v>218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1543</c:v>
                </c:pt>
                <c:pt idx="3">
                  <c:v>1486</c:v>
                </c:pt>
                <c:pt idx="6">
                  <c:v>1442</c:v>
                </c:pt>
                <c:pt idx="9">
                  <c:v>1480</c:v>
                </c:pt>
                <c:pt idx="12">
                  <c:v>1497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3048</c:v>
                </c:pt>
                <c:pt idx="3">
                  <c:v>3041</c:v>
                </c:pt>
                <c:pt idx="6">
                  <c:v>2975</c:v>
                </c:pt>
                <c:pt idx="9">
                  <c:v>3084</c:v>
                </c:pt>
                <c:pt idx="12">
                  <c:v>3157</c:v>
                </c:pt>
              </c:numCache>
            </c:numRef>
          </c:val>
        </c:ser>
        <c:dLbls>
          <c:showLegendKey val="0"/>
          <c:showVal val="0"/>
          <c:showCatName val="0"/>
          <c:showSerName val="0"/>
          <c:showPercent val="0"/>
          <c:showBubbleSize val="0"/>
        </c:dLbls>
        <c:gapWidth val="100"/>
        <c:overlap val="100"/>
        <c:axId val="18229504"/>
        <c:axId val="18243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1621</c:v>
                </c:pt>
                <c:pt idx="2">
                  <c:v>#N/A</c:v>
                </c:pt>
                <c:pt idx="3">
                  <c:v>#N/A</c:v>
                </c:pt>
                <c:pt idx="4">
                  <c:v>1312</c:v>
                </c:pt>
                <c:pt idx="5">
                  <c:v>#N/A</c:v>
                </c:pt>
                <c:pt idx="6">
                  <c:v>#N/A</c:v>
                </c:pt>
                <c:pt idx="7">
                  <c:v>960</c:v>
                </c:pt>
                <c:pt idx="8">
                  <c:v>#N/A</c:v>
                </c:pt>
                <c:pt idx="9">
                  <c:v>#N/A</c:v>
                </c:pt>
                <c:pt idx="10">
                  <c:v>1231</c:v>
                </c:pt>
                <c:pt idx="11">
                  <c:v>#N/A</c:v>
                </c:pt>
                <c:pt idx="12">
                  <c:v>#N/A</c:v>
                </c:pt>
                <c:pt idx="13">
                  <c:v>1041</c:v>
                </c:pt>
                <c:pt idx="14">
                  <c:v>#N/A</c:v>
                </c:pt>
              </c:numCache>
            </c:numRef>
          </c:val>
          <c:smooth val="0"/>
        </c:ser>
        <c:dLbls>
          <c:showLegendKey val="0"/>
          <c:showVal val="0"/>
          <c:showCatName val="0"/>
          <c:showSerName val="0"/>
          <c:showPercent val="0"/>
          <c:showBubbleSize val="0"/>
        </c:dLbls>
        <c:marker val="1"/>
        <c:smooth val="0"/>
        <c:axId val="18229504"/>
        <c:axId val="18243968"/>
      </c:lineChart>
      <c:catAx>
        <c:axId val="1822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43968"/>
        <c:crosses val="autoZero"/>
        <c:auto val="1"/>
        <c:lblAlgn val="ctr"/>
        <c:lblOffset val="100"/>
        <c:tickLblSkip val="1"/>
        <c:tickMarkSkip val="1"/>
        <c:noMultiLvlLbl val="0"/>
      </c:catAx>
      <c:valAx>
        <c:axId val="1824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2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{A7D3A0EC-B1DA-40C7-A53B-8E73A02EEA63}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{B9FEB60F-E1B2-4DAC-994E-1CDA01DB3C5F}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{0B787FE3-2F3E-45D6-BEEE-84918A263E13}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{306202D6-1281-460F-9DF3-7F821FBF9C19}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{E7311F88-E799-4D14-8800-18413CD2A9B9}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{0644A97B-DDF4-45C3-A031-5C47D6EFB2A0}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{A3772EC8-6A56-4C8D-A7FD-F7DEAE453EAF}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{AB0AEC7F-43F4-4DCE-A60D-D85B1AC687A6}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{6CC176E7-319A-49CB-9602-7FD5E0F8F695}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{1CD7180F-D338-4D6A-829B-50CDA6E34C6E}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1605632"/>
        <c:axId val="74125312"/>
      </c:scatterChart>
      <c:valAx>
        <c:axId val="111605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25312"/>
        <c:crosses val="autoZero"/>
        <c:crossBetween val="midCat"/>
      </c:valAx>
      <c:valAx>
        <c:axId val="74125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605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{B807AABD-D0AA-40D7-9430-669FCB1D6886}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{915889BE-0AD5-4CD3-9B29-2BF26460594E}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{12AC3820-B931-488C-815E-C68A89AC607E}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{F05CA414-4CAB-4153-B352-1B083B581A31}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{FACDC80D-6BEB-41A9-80E2-3EFAB76CC125}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9.6999999999999993</c:v>
                </c:pt>
                <c:pt idx="2">
                  <c:v>8.8000000000000007</c:v>
                </c:pt>
                <c:pt idx="3">
                  <c:v>8</c:v>
                </c:pt>
                <c:pt idx="4">
                  <c:v>7.3</c:v>
                </c:pt>
              </c:numCache>
            </c:numRef>
          </c:xVal>
          <c:yVal>
            <c:numRef>
              <c:f>公会計指標分析・財政指標組合せ分析表!$K$73:$O$73</c:f>
              <c:numCache>
                <c:formatCode>#,##0.0;"▲ "#,##0.0</c:formatCode>
                <c:ptCount val="5"/>
                <c:pt idx="0">
                  <c:v>78.099999999999994</c:v>
                </c:pt>
                <c:pt idx="1">
                  <c:v>63.6</c:v>
                </c:pt>
                <c:pt idx="2">
                  <c:v>46.4</c:v>
                </c:pt>
                <c:pt idx="3">
                  <c:v>60.4</c:v>
                </c:pt>
                <c:pt idx="4">
                  <c:v>49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{6F97AF60-57F7-4BE5-A44C-B65E3461FD63}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{41AFF7BE-ADF4-4735-901B-CEF816468387}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{6D135D58-A474-4C6E-AD86-5DEB7E273C0B}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{0F354382-2B2C-4999-9BD4-DE3B410D80B9}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{822E9643-B396-4038-B132-ABAAC58F57FB}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74163328"/>
        <c:axId val="74165248"/>
      </c:scatterChart>
      <c:valAx>
        <c:axId val="74163328"/>
        <c:scaling>
          <c:orientation val="minMax"/>
          <c:max val="13.1"/>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65248"/>
        <c:crosses val="autoZero"/>
        <c:crossBetween val="midCat"/>
      </c:valAx>
      <c:valAx>
        <c:axId val="74165248"/>
        <c:scaling>
          <c:orientation val="minMax"/>
          <c:max val="8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1633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8,656
8,598
49.36
3,742,552
3,566,206
161,286
2,356,202
3,156,633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年度地方消費税交付金が、平成</a:t>
          </a:r>
          <a:r>
            <a:rPr kumimoji="1" lang="en-US" altLang="ja-JP" sz="1300">
              <a:latin typeface="ＭＳ Ｐゴシック"/>
            </a:rPr>
            <a:t>26</a:t>
          </a:r>
          <a:r>
            <a:rPr kumimoji="1" lang="ja-JP" altLang="en-US" sz="1300">
              <a:latin typeface="ＭＳ Ｐゴシック"/>
            </a:rPr>
            <a:t>年度に比べて</a:t>
          </a:r>
          <a:r>
            <a:rPr kumimoji="1" lang="en-US" altLang="ja-JP" sz="1300">
              <a:latin typeface="ＭＳ Ｐゴシック"/>
            </a:rPr>
            <a:t>56,766</a:t>
          </a:r>
          <a:r>
            <a:rPr kumimoji="1" lang="ja-JP" altLang="en-US" sz="1300">
              <a:latin typeface="ＭＳ Ｐゴシック"/>
            </a:rPr>
            <a:t>千円増額したが、それ以上に普通交付税も</a:t>
          </a:r>
          <a:r>
            <a:rPr kumimoji="1" lang="en-US" altLang="ja-JP" sz="1300">
              <a:latin typeface="ＭＳ Ｐゴシック"/>
            </a:rPr>
            <a:t>91,413</a:t>
          </a:r>
          <a:r>
            <a:rPr kumimoji="1" lang="ja-JP" altLang="en-US" sz="1300">
              <a:latin typeface="ＭＳ Ｐゴシック"/>
            </a:rPr>
            <a:t>千円増額したため、基準財政需要額が増加し、単年度の財政力指数は</a:t>
          </a:r>
          <a:r>
            <a:rPr kumimoji="1" lang="en-US" altLang="ja-JP" sz="1300">
              <a:latin typeface="ＭＳ Ｐゴシック"/>
            </a:rPr>
            <a:t>0.025</a:t>
          </a:r>
          <a:r>
            <a:rPr kumimoji="1" lang="ja-JP" altLang="en-US" sz="1300">
              <a:latin typeface="ＭＳ Ｐゴシック"/>
            </a:rPr>
            <a:t>ポイント減となり、財政力指数（３ヶ年平均）は</a:t>
          </a:r>
          <a:r>
            <a:rPr kumimoji="1" lang="en-US" altLang="ja-JP" sz="1300">
              <a:latin typeface="ＭＳ Ｐゴシック"/>
            </a:rPr>
            <a:t>0.01</a:t>
          </a:r>
          <a:r>
            <a:rPr kumimoji="1" lang="ja-JP" altLang="en-US" sz="1300">
              <a:latin typeface="ＭＳ Ｐゴシック"/>
            </a:rPr>
            <a:t>ポイントの減となった。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13909</xdr:rowOff>
    </xdr:from>
    <xdr:to>
      <xdr:col>7</xdr:col>
      <xdr:colOff>152400</xdr:colOff>
      <xdr:row>42</xdr:row>
      <xdr:rowOff>25400</xdr:rowOff>
    </xdr:to>
    <xdr:cxnSp macro="">
      <xdr:nvCxnSpPr>
        <xdr:cNvPr id="69" name="直線コネクタ 68"/>
        <xdr:cNvCxnSpPr/>
      </xdr:nvCxnSpPr>
      <xdr:spPr>
        <a:xfrm>
          <a:off x="4114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13909</xdr:rowOff>
    </xdr:from>
    <xdr:to>
      <xdr:col>6</xdr:col>
      <xdr:colOff>0</xdr:colOff>
      <xdr:row>42</xdr:row>
      <xdr:rowOff>25400</xdr:rowOff>
    </xdr:to>
    <xdr:cxnSp macro="">
      <xdr:nvCxnSpPr>
        <xdr:cNvPr id="72" name="直線コネクタ 71"/>
        <xdr:cNvCxnSpPr/>
      </xdr:nvCxnSpPr>
      <xdr:spPr>
        <a:xfrm flipV="1">
          <a:off x="3225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13909</xdr:rowOff>
    </xdr:from>
    <xdr:to>
      <xdr:col>4</xdr:col>
      <xdr:colOff>482600</xdr:colOff>
      <xdr:row>42</xdr:row>
      <xdr:rowOff>25400</xdr:rowOff>
    </xdr:to>
    <xdr:cxnSp macro="">
      <xdr:nvCxnSpPr>
        <xdr:cNvPr id="75" name="直線コネクタ 74"/>
        <xdr:cNvCxnSpPr/>
      </xdr:nvCxnSpPr>
      <xdr:spPr>
        <a:xfrm>
          <a:off x="2336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139398</xdr:rowOff>
    </xdr:from>
    <xdr:to>
      <xdr:col>3</xdr:col>
      <xdr:colOff>279400</xdr:colOff>
      <xdr:row>42</xdr:row>
      <xdr:rowOff>13909</xdr:rowOff>
    </xdr:to>
    <xdr:cxnSp macro="">
      <xdr:nvCxnSpPr>
        <xdr:cNvPr id="78" name="直線コネクタ 77"/>
        <xdr:cNvCxnSpPr/>
      </xdr:nvCxnSpPr>
      <xdr:spPr>
        <a:xfrm>
          <a:off x="1447800" y="71688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134559</xdr:rowOff>
    </xdr:from>
    <xdr:to>
      <xdr:col>6</xdr:col>
      <xdr:colOff>50800</xdr:colOff>
      <xdr:row>42</xdr:row>
      <xdr:rowOff>64709</xdr:rowOff>
    </xdr:to>
    <xdr:sp macro="" textlink="">
      <xdr:nvSpPr>
        <xdr:cNvPr id="90" name="円/楕円 89"/>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74886</xdr:rowOff>
    </xdr:from>
    <xdr:ext cx="736600" cy="259045"/>
    <xdr:sp macro="" textlink="">
      <xdr:nvSpPr>
        <xdr:cNvPr id="91" name="テキスト ボックス 90"/>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2" name="円/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134559</xdr:rowOff>
    </xdr:from>
    <xdr:to>
      <xdr:col>3</xdr:col>
      <xdr:colOff>330200</xdr:colOff>
      <xdr:row>42</xdr:row>
      <xdr:rowOff>64709</xdr:rowOff>
    </xdr:to>
    <xdr:sp macro="" textlink="">
      <xdr:nvSpPr>
        <xdr:cNvPr id="94" name="円/楕円 93"/>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95" name="テキスト ボックス 94"/>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88598</xdr:rowOff>
    </xdr:from>
    <xdr:to>
      <xdr:col>2</xdr:col>
      <xdr:colOff>127000</xdr:colOff>
      <xdr:row>42</xdr:row>
      <xdr:rowOff>18748</xdr:rowOff>
    </xdr:to>
    <xdr:sp macro="" textlink="">
      <xdr:nvSpPr>
        <xdr:cNvPr id="96" name="円/楕円 95"/>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28925</xdr:rowOff>
    </xdr:from>
    <xdr:ext cx="762000" cy="259045"/>
    <xdr:sp macro="" textlink="">
      <xdr:nvSpPr>
        <xdr:cNvPr id="97" name="テキスト ボックス 96"/>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今年度の経常収支比率は</a:t>
          </a:r>
          <a:r>
            <a:rPr kumimoji="1" lang="en-US" altLang="ja-JP" sz="1300">
              <a:latin typeface="ＭＳ Ｐゴシック"/>
            </a:rPr>
            <a:t>85.0</a:t>
          </a:r>
          <a:r>
            <a:rPr kumimoji="1" lang="ja-JP" altLang="en-US" sz="1300">
              <a:latin typeface="ＭＳ Ｐゴシック"/>
            </a:rPr>
            <a:t>％と対前年で</a:t>
          </a:r>
          <a:r>
            <a:rPr kumimoji="1" lang="en-US" altLang="ja-JP" sz="1300">
              <a:latin typeface="ＭＳ Ｐゴシック"/>
            </a:rPr>
            <a:t>2.5</a:t>
          </a:r>
          <a:r>
            <a:rPr kumimoji="1" lang="ja-JP" altLang="en-US" sz="1300">
              <a:latin typeface="ＭＳ Ｐゴシック"/>
            </a:rPr>
            <a:t>ポイントの減となっている。</a:t>
          </a:r>
        </a:p>
        <a:p>
          <a:r>
            <a:rPr kumimoji="1" lang="ja-JP" altLang="en-US" sz="1300">
              <a:latin typeface="ＭＳ Ｐゴシック"/>
            </a:rPr>
            <a:t>特別会計への繰出金の比率はまだまだ高いが、地方消費税交付金及び普通交付税交付額が増となったことが要因と考えられる。</a:t>
          </a:r>
        </a:p>
        <a:p>
          <a:r>
            <a:rPr kumimoji="1" lang="ja-JP" altLang="en-US" sz="1300">
              <a:latin typeface="ＭＳ Ｐゴシック"/>
            </a:rPr>
            <a:t>全国市町村平均や県内市町村平均と比べれば低い水準にあるが、特別会計への繰出基準外の繰出の見直しや、税収の確保などにより比率の低下に努める。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73025</xdr:rowOff>
    </xdr:to>
    <xdr:cxnSp macro="">
      <xdr:nvCxnSpPr>
        <xdr:cNvPr id="130" name="直線コネクタ 129"/>
        <xdr:cNvCxnSpPr/>
      </xdr:nvCxnSpPr>
      <xdr:spPr>
        <a:xfrm flipV="1">
          <a:off x="4114800" y="111569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63373</xdr:rowOff>
    </xdr:from>
    <xdr:to>
      <xdr:col>6</xdr:col>
      <xdr:colOff>0</xdr:colOff>
      <xdr:row>65</xdr:row>
      <xdr:rowOff>73025</xdr:rowOff>
    </xdr:to>
    <xdr:cxnSp macro="">
      <xdr:nvCxnSpPr>
        <xdr:cNvPr id="133" name="直線コネクタ 132"/>
        <xdr:cNvCxnSpPr/>
      </xdr:nvCxnSpPr>
      <xdr:spPr>
        <a:xfrm>
          <a:off x="3225800" y="1120762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63373</xdr:rowOff>
    </xdr:from>
    <xdr:to>
      <xdr:col>4</xdr:col>
      <xdr:colOff>482600</xdr:colOff>
      <xdr:row>65</xdr:row>
      <xdr:rowOff>77851</xdr:rowOff>
    </xdr:to>
    <xdr:cxnSp macro="">
      <xdr:nvCxnSpPr>
        <xdr:cNvPr id="136" name="直線コネクタ 135"/>
        <xdr:cNvCxnSpPr/>
      </xdr:nvCxnSpPr>
      <xdr:spPr>
        <a:xfrm flipV="1">
          <a:off x="2336800" y="112076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10287</xdr:rowOff>
    </xdr:from>
    <xdr:to>
      <xdr:col>3</xdr:col>
      <xdr:colOff>279400</xdr:colOff>
      <xdr:row>65</xdr:row>
      <xdr:rowOff>77851</xdr:rowOff>
    </xdr:to>
    <xdr:cxnSp macro="">
      <xdr:nvCxnSpPr>
        <xdr:cNvPr id="139" name="直線コネクタ 138"/>
        <xdr:cNvCxnSpPr/>
      </xdr:nvCxnSpPr>
      <xdr:spPr>
        <a:xfrm>
          <a:off x="1447800" y="1115453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49" name="円/楕円 148"/>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149877</xdr:rowOff>
    </xdr:from>
    <xdr:ext cx="762000" cy="259045"/>
    <xdr:sp macro="" textlink="">
      <xdr:nvSpPr>
        <xdr:cNvPr id="150" name="財政構造の弾力性該当値テキスト"/>
        <xdr:cNvSpPr txBox="1"/>
      </xdr:nvSpPr>
      <xdr:spPr>
        <a:xfrm>
          <a:off x="50419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22225</xdr:rowOff>
    </xdr:from>
    <xdr:to>
      <xdr:col>6</xdr:col>
      <xdr:colOff>50800</xdr:colOff>
      <xdr:row>65</xdr:row>
      <xdr:rowOff>123825</xdr:rowOff>
    </xdr:to>
    <xdr:sp macro="" textlink="">
      <xdr:nvSpPr>
        <xdr:cNvPr id="151" name="円/楕円 150"/>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134002</xdr:rowOff>
    </xdr:from>
    <xdr:ext cx="736600" cy="259045"/>
    <xdr:sp macro="" textlink="">
      <xdr:nvSpPr>
        <xdr:cNvPr id="152" name="テキスト ボックス 151"/>
        <xdr:cNvSpPr txBox="1"/>
      </xdr:nvSpPr>
      <xdr:spPr>
        <a:xfrm>
          <a:off x="3733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12573</xdr:rowOff>
    </xdr:from>
    <xdr:to>
      <xdr:col>4</xdr:col>
      <xdr:colOff>533400</xdr:colOff>
      <xdr:row>65</xdr:row>
      <xdr:rowOff>114173</xdr:rowOff>
    </xdr:to>
    <xdr:sp macro="" textlink="">
      <xdr:nvSpPr>
        <xdr:cNvPr id="153" name="円/楕円 152"/>
        <xdr:cNvSpPr/>
      </xdr:nvSpPr>
      <xdr:spPr>
        <a:xfrm>
          <a:off x="3175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98950</xdr:rowOff>
    </xdr:from>
    <xdr:ext cx="762000" cy="259045"/>
    <xdr:sp macro="" textlink="">
      <xdr:nvSpPr>
        <xdr:cNvPr id="154" name="テキスト ボックス 153"/>
        <xdr:cNvSpPr txBox="1"/>
      </xdr:nvSpPr>
      <xdr:spPr>
        <a:xfrm>
          <a:off x="2844800" y="112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27051</xdr:rowOff>
    </xdr:from>
    <xdr:to>
      <xdr:col>3</xdr:col>
      <xdr:colOff>330200</xdr:colOff>
      <xdr:row>65</xdr:row>
      <xdr:rowOff>128651</xdr:rowOff>
    </xdr:to>
    <xdr:sp macro="" textlink="">
      <xdr:nvSpPr>
        <xdr:cNvPr id="155" name="円/楕円 154"/>
        <xdr:cNvSpPr/>
      </xdr:nvSpPr>
      <xdr:spPr>
        <a:xfrm>
          <a:off x="2286000" y="1117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113428</xdr:rowOff>
    </xdr:from>
    <xdr:ext cx="762000" cy="259045"/>
    <xdr:sp macro="" textlink="">
      <xdr:nvSpPr>
        <xdr:cNvPr id="156" name="テキスト ボックス 155"/>
        <xdr:cNvSpPr txBox="1"/>
      </xdr:nvSpPr>
      <xdr:spPr>
        <a:xfrm>
          <a:off x="1955800" y="1125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130937</xdr:rowOff>
    </xdr:from>
    <xdr:to>
      <xdr:col>2</xdr:col>
      <xdr:colOff>127000</xdr:colOff>
      <xdr:row>65</xdr:row>
      <xdr:rowOff>61087</xdr:rowOff>
    </xdr:to>
    <xdr:sp macro="" textlink="">
      <xdr:nvSpPr>
        <xdr:cNvPr id="157" name="円/楕円 156"/>
        <xdr:cNvSpPr/>
      </xdr:nvSpPr>
      <xdr:spPr>
        <a:xfrm>
          <a:off x="1397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71264</xdr:rowOff>
    </xdr:from>
    <xdr:ext cx="762000" cy="259045"/>
    <xdr:sp macro="" textlink="">
      <xdr:nvSpPr>
        <xdr:cNvPr id="158" name="テキスト ボックス 157"/>
        <xdr:cNvSpPr txBox="1"/>
      </xdr:nvSpPr>
      <xdr:spPr>
        <a:xfrm>
          <a:off x="1066800" y="108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[136,361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町の人口が減少し続けているため、人口１人当たりに対する人件費・物件費等の決算額は上昇傾向にある。今後もより一層の経常経費の見直し等により決算額の減少に努める。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45577</xdr:rowOff>
    </xdr:from>
    <xdr:to>
      <xdr:col>7</xdr:col>
      <xdr:colOff>152400</xdr:colOff>
      <xdr:row>81</xdr:row>
      <xdr:rowOff>59449</xdr:rowOff>
    </xdr:to>
    <xdr:cxnSp macro="">
      <xdr:nvCxnSpPr>
        <xdr:cNvPr id="193" name="直線コネクタ 192"/>
        <xdr:cNvCxnSpPr/>
      </xdr:nvCxnSpPr>
      <xdr:spPr>
        <a:xfrm>
          <a:off x="4114800" y="13933027"/>
          <a:ext cx="8382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34736</xdr:rowOff>
    </xdr:from>
    <xdr:to>
      <xdr:col>6</xdr:col>
      <xdr:colOff>0</xdr:colOff>
      <xdr:row>81</xdr:row>
      <xdr:rowOff>45577</xdr:rowOff>
    </xdr:to>
    <xdr:cxnSp macro="">
      <xdr:nvCxnSpPr>
        <xdr:cNvPr id="196" name="直線コネクタ 195"/>
        <xdr:cNvCxnSpPr/>
      </xdr:nvCxnSpPr>
      <xdr:spPr>
        <a:xfrm>
          <a:off x="3225800" y="13922186"/>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28091</xdr:rowOff>
    </xdr:from>
    <xdr:to>
      <xdr:col>4</xdr:col>
      <xdr:colOff>482600</xdr:colOff>
      <xdr:row>81</xdr:row>
      <xdr:rowOff>34736</xdr:rowOff>
    </xdr:to>
    <xdr:cxnSp macro="">
      <xdr:nvCxnSpPr>
        <xdr:cNvPr id="199" name="直線コネクタ 198"/>
        <xdr:cNvCxnSpPr/>
      </xdr:nvCxnSpPr>
      <xdr:spPr>
        <a:xfrm>
          <a:off x="2336800" y="13915541"/>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4158</xdr:rowOff>
    </xdr:from>
    <xdr:to>
      <xdr:col>3</xdr:col>
      <xdr:colOff>279400</xdr:colOff>
      <xdr:row>81</xdr:row>
      <xdr:rowOff>28091</xdr:rowOff>
    </xdr:to>
    <xdr:cxnSp macro="">
      <xdr:nvCxnSpPr>
        <xdr:cNvPr id="202" name="直線コネクタ 201"/>
        <xdr:cNvCxnSpPr/>
      </xdr:nvCxnSpPr>
      <xdr:spPr>
        <a:xfrm>
          <a:off x="1447800" y="13891608"/>
          <a:ext cx="889000" cy="2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8649</xdr:rowOff>
    </xdr:from>
    <xdr:to>
      <xdr:col>7</xdr:col>
      <xdr:colOff>203200</xdr:colOff>
      <xdr:row>81</xdr:row>
      <xdr:rowOff>110249</xdr:rowOff>
    </xdr:to>
    <xdr:sp macro="" textlink="">
      <xdr:nvSpPr>
        <xdr:cNvPr id="212" name="円/楕円 211"/>
        <xdr:cNvSpPr/>
      </xdr:nvSpPr>
      <xdr:spPr>
        <a:xfrm>
          <a:off x="4902200" y="138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101376</xdr:rowOff>
    </xdr:from>
    <xdr:ext cx="762000" cy="259045"/>
    <xdr:sp macro="" textlink="">
      <xdr:nvSpPr>
        <xdr:cNvPr id="213" name="人件費・物件費等の状況該当値テキスト"/>
        <xdr:cNvSpPr txBox="1"/>
      </xdr:nvSpPr>
      <xdr:spPr>
        <a:xfrm>
          <a:off x="5041900" y="1381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136,361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166227</xdr:rowOff>
    </xdr:from>
    <xdr:to>
      <xdr:col>6</xdr:col>
      <xdr:colOff>50800</xdr:colOff>
      <xdr:row>81</xdr:row>
      <xdr:rowOff>96377</xdr:rowOff>
    </xdr:to>
    <xdr:sp macro="" textlink="">
      <xdr:nvSpPr>
        <xdr:cNvPr id="214" name="円/楕円 213"/>
        <xdr:cNvSpPr/>
      </xdr:nvSpPr>
      <xdr:spPr>
        <a:xfrm>
          <a:off x="4064000" y="138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106554</xdr:rowOff>
    </xdr:from>
    <xdr:ext cx="736600" cy="259045"/>
    <xdr:sp macro="" textlink="">
      <xdr:nvSpPr>
        <xdr:cNvPr id="215" name="テキスト ボックス 214"/>
        <xdr:cNvSpPr txBox="1"/>
      </xdr:nvSpPr>
      <xdr:spPr>
        <a:xfrm>
          <a:off x="3733800" y="13651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132,912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155386</xdr:rowOff>
    </xdr:from>
    <xdr:to>
      <xdr:col>4</xdr:col>
      <xdr:colOff>533400</xdr:colOff>
      <xdr:row>81</xdr:row>
      <xdr:rowOff>85536</xdr:rowOff>
    </xdr:to>
    <xdr:sp macro="" textlink="">
      <xdr:nvSpPr>
        <xdr:cNvPr id="216" name="円/楕円 215"/>
        <xdr:cNvSpPr/>
      </xdr:nvSpPr>
      <xdr:spPr>
        <a:xfrm>
          <a:off x="3175000" y="138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95713</xdr:rowOff>
    </xdr:from>
    <xdr:ext cx="762000" cy="259045"/>
    <xdr:sp macro="" textlink="">
      <xdr:nvSpPr>
        <xdr:cNvPr id="217" name="テキスト ボックス 216"/>
        <xdr:cNvSpPr txBox="1"/>
      </xdr:nvSpPr>
      <xdr:spPr>
        <a:xfrm>
          <a:off x="2844800" y="1364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130,216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148741</xdr:rowOff>
    </xdr:from>
    <xdr:to>
      <xdr:col>3</xdr:col>
      <xdr:colOff>330200</xdr:colOff>
      <xdr:row>81</xdr:row>
      <xdr:rowOff>78891</xdr:rowOff>
    </xdr:to>
    <xdr:sp macro="" textlink="">
      <xdr:nvSpPr>
        <xdr:cNvPr id="218" name="円/楕円 217"/>
        <xdr:cNvSpPr/>
      </xdr:nvSpPr>
      <xdr:spPr>
        <a:xfrm>
          <a:off x="2286000" y="138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89068</xdr:rowOff>
    </xdr:from>
    <xdr:ext cx="762000" cy="259045"/>
    <xdr:sp macro="" textlink="">
      <xdr:nvSpPr>
        <xdr:cNvPr id="219" name="テキスト ボックス 218"/>
        <xdr:cNvSpPr txBox="1"/>
      </xdr:nvSpPr>
      <xdr:spPr>
        <a:xfrm>
          <a:off x="1955800" y="1363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128,564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124808</xdr:rowOff>
    </xdr:from>
    <xdr:to>
      <xdr:col>2</xdr:col>
      <xdr:colOff>127000</xdr:colOff>
      <xdr:row>81</xdr:row>
      <xdr:rowOff>54958</xdr:rowOff>
    </xdr:to>
    <xdr:sp macro="" textlink="">
      <xdr:nvSpPr>
        <xdr:cNvPr id="220" name="円/楕円 219"/>
        <xdr:cNvSpPr/>
      </xdr:nvSpPr>
      <xdr:spPr>
        <a:xfrm>
          <a:off x="1397000" y="1384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65135</xdr:rowOff>
    </xdr:from>
    <xdr:ext cx="762000" cy="259045"/>
    <xdr:sp macro="" textlink="">
      <xdr:nvSpPr>
        <xdr:cNvPr id="221" name="テキスト ボックス 220"/>
        <xdr:cNvSpPr txBox="1"/>
      </xdr:nvSpPr>
      <xdr:spPr>
        <a:xfrm>
          <a:off x="1066800" y="1360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人事院勧告に伴う給与表の改定により、対前年で</a:t>
          </a:r>
          <a:r>
            <a:rPr kumimoji="1" lang="en-US" altLang="ja-JP" sz="1300">
              <a:latin typeface="ＭＳ Ｐゴシック"/>
            </a:rPr>
            <a:t>0.6</a:t>
          </a:r>
          <a:r>
            <a:rPr kumimoji="1" lang="ja-JP" altLang="en-US" sz="1300">
              <a:latin typeface="ＭＳ Ｐゴシック"/>
            </a:rPr>
            <a:t>ポイントの増となっている。</a:t>
          </a:r>
        </a:p>
        <a:p>
          <a:r>
            <a:rPr kumimoji="1" lang="ja-JP" altLang="en-US" sz="1300">
              <a:latin typeface="ＭＳ Ｐゴシック"/>
            </a:rPr>
            <a:t>全国町村平均と比較して</a:t>
          </a:r>
          <a:r>
            <a:rPr kumimoji="1" lang="en-US" altLang="ja-JP" sz="1300">
              <a:latin typeface="ＭＳ Ｐゴシック"/>
            </a:rPr>
            <a:t>2.1</a:t>
          </a:r>
          <a:r>
            <a:rPr kumimoji="1" lang="ja-JP" altLang="en-US" sz="1300">
              <a:latin typeface="ＭＳ Ｐゴシック"/>
            </a:rPr>
            <a:t>ポイント低い水準にあり、他町村と均衡を失しない給与の適正化に努める。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84</xdr:row>
      <xdr:rowOff>138854</xdr:rowOff>
    </xdr:to>
    <xdr:cxnSp macro="">
      <xdr:nvCxnSpPr>
        <xdr:cNvPr id="255" name="直線コネクタ 254"/>
        <xdr:cNvCxnSpPr/>
      </xdr:nvCxnSpPr>
      <xdr:spPr>
        <a:xfrm>
          <a:off x="16179800" y="1449239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84</xdr:row>
      <xdr:rowOff>146896</xdr:rowOff>
    </xdr:to>
    <xdr:cxnSp macro="">
      <xdr:nvCxnSpPr>
        <xdr:cNvPr id="258" name="直線コネクタ 257"/>
        <xdr:cNvCxnSpPr/>
      </xdr:nvCxnSpPr>
      <xdr:spPr>
        <a:xfrm flipV="1">
          <a:off x="15290800" y="1449239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88</xdr:row>
      <xdr:rowOff>56304</xdr:rowOff>
    </xdr:to>
    <xdr:cxnSp macro="">
      <xdr:nvCxnSpPr>
        <xdr:cNvPr id="261" name="直線コネクタ 260"/>
        <xdr:cNvCxnSpPr/>
      </xdr:nvCxnSpPr>
      <xdr:spPr>
        <a:xfrm flipV="1">
          <a:off x="14401800" y="14548696"/>
          <a:ext cx="889000" cy="5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56304</xdr:rowOff>
    </xdr:to>
    <xdr:cxnSp macro="">
      <xdr:nvCxnSpPr>
        <xdr:cNvPr id="264" name="直線コネクタ 263"/>
        <xdr:cNvCxnSpPr/>
      </xdr:nvCxnSpPr>
      <xdr:spPr>
        <a:xfrm>
          <a:off x="13512800" y="151278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74" name="円/楕円 273"/>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104581</xdr:rowOff>
    </xdr:from>
    <xdr:ext cx="762000" cy="259045"/>
    <xdr:sp macro="" textlink="">
      <xdr:nvSpPr>
        <xdr:cNvPr id="275"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39793</xdr:rowOff>
    </xdr:from>
    <xdr:to>
      <xdr:col>23</xdr:col>
      <xdr:colOff>457200</xdr:colOff>
      <xdr:row>84</xdr:row>
      <xdr:rowOff>141393</xdr:rowOff>
    </xdr:to>
    <xdr:sp macro="" textlink="">
      <xdr:nvSpPr>
        <xdr:cNvPr id="276" name="円/楕円 275"/>
        <xdr:cNvSpPr/>
      </xdr:nvSpPr>
      <xdr:spPr>
        <a:xfrm>
          <a:off x="16129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151570</xdr:rowOff>
    </xdr:from>
    <xdr:ext cx="736600" cy="259045"/>
    <xdr:sp macro="" textlink="">
      <xdr:nvSpPr>
        <xdr:cNvPr id="277" name="テキスト ボックス 276"/>
        <xdr:cNvSpPr txBox="1"/>
      </xdr:nvSpPr>
      <xdr:spPr>
        <a:xfrm>
          <a:off x="15798800" y="1421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78" name="円/楕円 277"/>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36423</xdr:rowOff>
    </xdr:from>
    <xdr:ext cx="762000" cy="259045"/>
    <xdr:sp macro="" textlink="">
      <xdr:nvSpPr>
        <xdr:cNvPr id="279" name="テキスト ボックス 278"/>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80" name="円/楕円 279"/>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117281</xdr:rowOff>
    </xdr:from>
    <xdr:ext cx="762000" cy="259045"/>
    <xdr:sp macro="" textlink="">
      <xdr:nvSpPr>
        <xdr:cNvPr id="281" name="テキスト ボックス 280"/>
        <xdr:cNvSpPr txBox="1"/>
      </xdr:nvSpPr>
      <xdr:spPr>
        <a:xfrm>
          <a:off x="14020800" y="1486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2" name="円/楕円 281"/>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83" name="テキスト ボックス 282"/>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対前年と比較すると</a:t>
          </a:r>
          <a:r>
            <a:rPr kumimoji="1" lang="en-US" altLang="ja-JP" sz="1300">
              <a:latin typeface="ＭＳ Ｐゴシック"/>
            </a:rPr>
            <a:t>0.70</a:t>
          </a:r>
          <a:r>
            <a:rPr kumimoji="1" lang="ja-JP" altLang="en-US" sz="1300">
              <a:latin typeface="ＭＳ Ｐゴシック"/>
            </a:rPr>
            <a:t>ポイントの増となっている。定員適正化計画に基づき職員数は減少傾向にあるが、人口はそれ以上の速度で減少しており、人口千人当たりの職員数はそれほど大きな変化のない状況である。平成</a:t>
          </a:r>
          <a:r>
            <a:rPr kumimoji="1" lang="en-US" altLang="ja-JP" sz="1300">
              <a:latin typeface="ＭＳ Ｐゴシック"/>
            </a:rPr>
            <a:t>27</a:t>
          </a:r>
          <a:r>
            <a:rPr kumimoji="1" lang="ja-JP" altLang="en-US" sz="1300">
              <a:latin typeface="ＭＳ Ｐゴシック"/>
            </a:rPr>
            <a:t>年度は例年と比較しても退職者数が少なく、職員数の増加により対象比率も増となった。</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104352</xdr:rowOff>
    </xdr:from>
    <xdr:to>
      <xdr:col>24</xdr:col>
      <xdr:colOff>558800</xdr:colOff>
      <xdr:row>59</xdr:row>
      <xdr:rowOff>160655</xdr:rowOff>
    </xdr:to>
    <xdr:cxnSp macro="">
      <xdr:nvCxnSpPr>
        <xdr:cNvPr id="318" name="直線コネクタ 317"/>
        <xdr:cNvCxnSpPr/>
      </xdr:nvCxnSpPr>
      <xdr:spPr>
        <a:xfrm>
          <a:off x="16179800" y="10219902"/>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85852</xdr:rowOff>
    </xdr:from>
    <xdr:to>
      <xdr:col>23</xdr:col>
      <xdr:colOff>406400</xdr:colOff>
      <xdr:row>59</xdr:row>
      <xdr:rowOff>104352</xdr:rowOff>
    </xdr:to>
    <xdr:cxnSp macro="">
      <xdr:nvCxnSpPr>
        <xdr:cNvPr id="321" name="直線コネクタ 320"/>
        <xdr:cNvCxnSpPr/>
      </xdr:nvCxnSpPr>
      <xdr:spPr>
        <a:xfrm>
          <a:off x="15290800" y="10201402"/>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85852</xdr:rowOff>
    </xdr:from>
    <xdr:to>
      <xdr:col>22</xdr:col>
      <xdr:colOff>203200</xdr:colOff>
      <xdr:row>59</xdr:row>
      <xdr:rowOff>130894</xdr:rowOff>
    </xdr:to>
    <xdr:cxnSp macro="">
      <xdr:nvCxnSpPr>
        <xdr:cNvPr id="324" name="直線コネクタ 323"/>
        <xdr:cNvCxnSpPr/>
      </xdr:nvCxnSpPr>
      <xdr:spPr>
        <a:xfrm flipV="1">
          <a:off x="14401800" y="10201402"/>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130894</xdr:rowOff>
    </xdr:from>
    <xdr:to>
      <xdr:col>21</xdr:col>
      <xdr:colOff>0</xdr:colOff>
      <xdr:row>59</xdr:row>
      <xdr:rowOff>130894</xdr:rowOff>
    </xdr:to>
    <xdr:cxnSp macro="">
      <xdr:nvCxnSpPr>
        <xdr:cNvPr id="327" name="直線コネクタ 326"/>
        <xdr:cNvCxnSpPr/>
      </xdr:nvCxnSpPr>
      <xdr:spPr>
        <a:xfrm>
          <a:off x="13512800" y="102464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109855</xdr:rowOff>
    </xdr:from>
    <xdr:to>
      <xdr:col>24</xdr:col>
      <xdr:colOff>609600</xdr:colOff>
      <xdr:row>60</xdr:row>
      <xdr:rowOff>40005</xdr:rowOff>
    </xdr:to>
    <xdr:sp macro="" textlink="">
      <xdr:nvSpPr>
        <xdr:cNvPr id="337" name="円/楕円 336"/>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31132</xdr:rowOff>
    </xdr:from>
    <xdr:ext cx="762000" cy="259045"/>
    <xdr:sp macro="" textlink="">
      <xdr:nvSpPr>
        <xdr:cNvPr id="338" name="定員管理の状況該当値テキスト"/>
        <xdr:cNvSpPr txBox="1"/>
      </xdr:nvSpPr>
      <xdr:spPr>
        <a:xfrm>
          <a:off x="171069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53552</xdr:rowOff>
    </xdr:from>
    <xdr:to>
      <xdr:col>23</xdr:col>
      <xdr:colOff>457200</xdr:colOff>
      <xdr:row>59</xdr:row>
      <xdr:rowOff>155152</xdr:rowOff>
    </xdr:to>
    <xdr:sp macro="" textlink="">
      <xdr:nvSpPr>
        <xdr:cNvPr id="339" name="円/楕円 338"/>
        <xdr:cNvSpPr/>
      </xdr:nvSpPr>
      <xdr:spPr>
        <a:xfrm>
          <a:off x="16129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165329</xdr:rowOff>
    </xdr:from>
    <xdr:ext cx="736600" cy="259045"/>
    <xdr:sp macro="" textlink="">
      <xdr:nvSpPr>
        <xdr:cNvPr id="340" name="テキスト ボックス 339"/>
        <xdr:cNvSpPr txBox="1"/>
      </xdr:nvSpPr>
      <xdr:spPr>
        <a:xfrm>
          <a:off x="15798800" y="9937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35052</xdr:rowOff>
    </xdr:from>
    <xdr:to>
      <xdr:col>22</xdr:col>
      <xdr:colOff>254000</xdr:colOff>
      <xdr:row>59</xdr:row>
      <xdr:rowOff>136652</xdr:rowOff>
    </xdr:to>
    <xdr:sp macro="" textlink="">
      <xdr:nvSpPr>
        <xdr:cNvPr id="341" name="円/楕円 340"/>
        <xdr:cNvSpPr/>
      </xdr:nvSpPr>
      <xdr:spPr>
        <a:xfrm>
          <a:off x="15240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146829</xdr:rowOff>
    </xdr:from>
    <xdr:ext cx="762000" cy="259045"/>
    <xdr:sp macro="" textlink="">
      <xdr:nvSpPr>
        <xdr:cNvPr id="342" name="テキスト ボックス 341"/>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80094</xdr:rowOff>
    </xdr:from>
    <xdr:to>
      <xdr:col>21</xdr:col>
      <xdr:colOff>50800</xdr:colOff>
      <xdr:row>60</xdr:row>
      <xdr:rowOff>10244</xdr:rowOff>
    </xdr:to>
    <xdr:sp macro="" textlink="">
      <xdr:nvSpPr>
        <xdr:cNvPr id="343" name="円/楕円 342"/>
        <xdr:cNvSpPr/>
      </xdr:nvSpPr>
      <xdr:spPr>
        <a:xfrm>
          <a:off x="14351000" y="101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20421</xdr:rowOff>
    </xdr:from>
    <xdr:ext cx="762000" cy="259045"/>
    <xdr:sp macro="" textlink="">
      <xdr:nvSpPr>
        <xdr:cNvPr id="344" name="テキスト ボックス 343"/>
        <xdr:cNvSpPr txBox="1"/>
      </xdr:nvSpPr>
      <xdr:spPr>
        <a:xfrm>
          <a:off x="14020800" y="99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80094</xdr:rowOff>
    </xdr:from>
    <xdr:to>
      <xdr:col>19</xdr:col>
      <xdr:colOff>533400</xdr:colOff>
      <xdr:row>60</xdr:row>
      <xdr:rowOff>10244</xdr:rowOff>
    </xdr:to>
    <xdr:sp macro="" textlink="">
      <xdr:nvSpPr>
        <xdr:cNvPr id="345" name="円/楕円 344"/>
        <xdr:cNvSpPr/>
      </xdr:nvSpPr>
      <xdr:spPr>
        <a:xfrm>
          <a:off x="13462000" y="101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20421</xdr:rowOff>
    </xdr:from>
    <xdr:ext cx="762000" cy="259045"/>
    <xdr:sp macro="" textlink="">
      <xdr:nvSpPr>
        <xdr:cNvPr id="346" name="テキスト ボックス 345"/>
        <xdr:cNvSpPr txBox="1"/>
      </xdr:nvSpPr>
      <xdr:spPr>
        <a:xfrm>
          <a:off x="13131800" y="99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年度の標準財政規模が対前年で</a:t>
          </a:r>
          <a:r>
            <a:rPr kumimoji="1" lang="en-US" altLang="ja-JP" sz="1300">
              <a:latin typeface="ＭＳ Ｐゴシック"/>
            </a:rPr>
            <a:t>81,329</a:t>
          </a:r>
          <a:r>
            <a:rPr kumimoji="1" lang="ja-JP" altLang="en-US" sz="1300">
              <a:latin typeface="ＭＳ Ｐゴシック"/>
            </a:rPr>
            <a:t>千円の増となり、元利償還金等は減額となったため対前年で</a:t>
          </a:r>
          <a:r>
            <a:rPr kumimoji="1" lang="en-US" altLang="ja-JP" sz="1300">
              <a:latin typeface="ＭＳ Ｐゴシック"/>
            </a:rPr>
            <a:t>0.7</a:t>
          </a:r>
          <a:r>
            <a:rPr kumimoji="1" lang="ja-JP" altLang="en-US" sz="1300">
              <a:latin typeface="ＭＳ Ｐゴシック"/>
            </a:rPr>
            <a:t>ポイントの減となった。</a:t>
          </a:r>
        </a:p>
        <a:p>
          <a:r>
            <a:rPr kumimoji="1" lang="ja-JP" altLang="en-US" sz="1300">
              <a:latin typeface="ＭＳ Ｐゴシック"/>
            </a:rPr>
            <a:t>しかしながら、県内市町村平均に比べ高い比率であるため、より一層、適正な管理に努める。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107696</xdr:rowOff>
    </xdr:from>
    <xdr:to>
      <xdr:col>24</xdr:col>
      <xdr:colOff>558800</xdr:colOff>
      <xdr:row>41</xdr:row>
      <xdr:rowOff>3810</xdr:rowOff>
    </xdr:to>
    <xdr:cxnSp macro="">
      <xdr:nvCxnSpPr>
        <xdr:cNvPr id="378" name="直線コネクタ 377"/>
        <xdr:cNvCxnSpPr/>
      </xdr:nvCxnSpPr>
      <xdr:spPr>
        <a:xfrm flipV="1">
          <a:off x="16179800" y="696569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41</xdr:row>
      <xdr:rowOff>81026</xdr:rowOff>
    </xdr:to>
    <xdr:cxnSp macro="">
      <xdr:nvCxnSpPr>
        <xdr:cNvPr id="381" name="直線コネクタ 380"/>
        <xdr:cNvCxnSpPr/>
      </xdr:nvCxnSpPr>
      <xdr:spPr>
        <a:xfrm flipV="1">
          <a:off x="15290800" y="70332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41</xdr:row>
      <xdr:rowOff>167894</xdr:rowOff>
    </xdr:to>
    <xdr:cxnSp macro="">
      <xdr:nvCxnSpPr>
        <xdr:cNvPr id="384" name="直線コネクタ 383"/>
        <xdr:cNvCxnSpPr/>
      </xdr:nvCxnSpPr>
      <xdr:spPr>
        <a:xfrm flipV="1">
          <a:off x="14401800" y="7110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167894</xdr:rowOff>
    </xdr:from>
    <xdr:to>
      <xdr:col>21</xdr:col>
      <xdr:colOff>0</xdr:colOff>
      <xdr:row>42</xdr:row>
      <xdr:rowOff>83312</xdr:rowOff>
    </xdr:to>
    <xdr:cxnSp macro="">
      <xdr:nvCxnSpPr>
        <xdr:cNvPr id="387" name="直線コネクタ 386"/>
        <xdr:cNvCxnSpPr/>
      </xdr:nvCxnSpPr>
      <xdr:spPr>
        <a:xfrm flipV="1">
          <a:off x="13512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97" name="円/楕円 396"/>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73423</xdr:rowOff>
    </xdr:from>
    <xdr:ext cx="762000" cy="259045"/>
    <xdr:sp macro="" textlink="">
      <xdr:nvSpPr>
        <xdr:cNvPr id="398"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399" name="円/楕円 398"/>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400" name="テキスト ボックス 399"/>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401" name="円/楕円 400"/>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402" name="テキスト ボックス 401"/>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117094</xdr:rowOff>
    </xdr:from>
    <xdr:to>
      <xdr:col>21</xdr:col>
      <xdr:colOff>50800</xdr:colOff>
      <xdr:row>42</xdr:row>
      <xdr:rowOff>47244</xdr:rowOff>
    </xdr:to>
    <xdr:sp macro="" textlink="">
      <xdr:nvSpPr>
        <xdr:cNvPr id="403" name="円/楕円 402"/>
        <xdr:cNvSpPr/>
      </xdr:nvSpPr>
      <xdr:spPr>
        <a:xfrm>
          <a:off x="14351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57421</xdr:rowOff>
    </xdr:from>
    <xdr:ext cx="762000" cy="259045"/>
    <xdr:sp macro="" textlink="">
      <xdr:nvSpPr>
        <xdr:cNvPr id="404" name="テキスト ボックス 403"/>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05" name="円/楕円 404"/>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144289</xdr:rowOff>
    </xdr:from>
    <xdr:ext cx="762000" cy="259045"/>
    <xdr:sp macro="" textlink="">
      <xdr:nvSpPr>
        <xdr:cNvPr id="406" name="テキスト ボックス 405"/>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一般会計等の地方債現在高の増（</a:t>
          </a:r>
          <a:r>
            <a:rPr kumimoji="1" lang="en-US" altLang="ja-JP" sz="1300">
              <a:latin typeface="ＭＳ Ｐゴシック"/>
            </a:rPr>
            <a:t>72,461</a:t>
          </a:r>
          <a:r>
            <a:rPr kumimoji="1" lang="ja-JP" altLang="en-US" sz="1300">
              <a:latin typeface="ＭＳ Ｐゴシック"/>
            </a:rPr>
            <a:t>千円）や広域市町村圏組合負担等見込額の増（</a:t>
          </a:r>
          <a:r>
            <a:rPr kumimoji="1" lang="en-US" altLang="ja-JP" sz="1300">
              <a:latin typeface="ＭＳ Ｐゴシック"/>
            </a:rPr>
            <a:t>28,122</a:t>
          </a:r>
          <a:r>
            <a:rPr kumimoji="1" lang="ja-JP" altLang="en-US" sz="1300">
              <a:latin typeface="ＭＳ Ｐゴシック"/>
            </a:rPr>
            <a:t>千円）により将来負担額が増額となったが、地方債の償還に充当可能な基金額及び特定財源も増額（</a:t>
          </a:r>
          <a:r>
            <a:rPr kumimoji="1" lang="en-US" altLang="ja-JP" sz="1300">
              <a:latin typeface="ＭＳ Ｐゴシック"/>
            </a:rPr>
            <a:t>265,256</a:t>
          </a:r>
          <a:r>
            <a:rPr kumimoji="1" lang="ja-JP" altLang="en-US" sz="1300">
              <a:latin typeface="ＭＳ Ｐゴシック"/>
            </a:rPr>
            <a:t>千円）となったため充当可能財源が増額となったため。</a:t>
          </a:r>
        </a:p>
        <a:p>
          <a:r>
            <a:rPr kumimoji="1" lang="ja-JP" altLang="en-US" sz="1300">
              <a:latin typeface="ＭＳ Ｐゴシック"/>
            </a:rPr>
            <a:t>今後も、比率が著しく増とならないように、地方債に頼らない計画的な財政運営を実施し、適正な将来負担の管理に努める。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133048</xdr:rowOff>
    </xdr:from>
    <xdr:to>
      <xdr:col>24</xdr:col>
      <xdr:colOff>558800</xdr:colOff>
      <xdr:row>17</xdr:row>
      <xdr:rowOff>92589</xdr:rowOff>
    </xdr:to>
    <xdr:cxnSp macro="">
      <xdr:nvCxnSpPr>
        <xdr:cNvPr id="442" name="直線コネクタ 441"/>
        <xdr:cNvCxnSpPr/>
      </xdr:nvCxnSpPr>
      <xdr:spPr>
        <a:xfrm flipV="1">
          <a:off x="16179800" y="2876248"/>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103172</xdr:rowOff>
    </xdr:from>
    <xdr:to>
      <xdr:col>23</xdr:col>
      <xdr:colOff>406400</xdr:colOff>
      <xdr:row>17</xdr:row>
      <xdr:rowOff>92589</xdr:rowOff>
    </xdr:to>
    <xdr:cxnSp macro="">
      <xdr:nvCxnSpPr>
        <xdr:cNvPr id="445" name="直線コネクタ 444"/>
        <xdr:cNvCxnSpPr/>
      </xdr:nvCxnSpPr>
      <xdr:spPr>
        <a:xfrm>
          <a:off x="15290800" y="28463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103172</xdr:rowOff>
    </xdr:from>
    <xdr:to>
      <xdr:col>22</xdr:col>
      <xdr:colOff>203200</xdr:colOff>
      <xdr:row>17</xdr:row>
      <xdr:rowOff>129359</xdr:rowOff>
    </xdr:to>
    <xdr:cxnSp macro="">
      <xdr:nvCxnSpPr>
        <xdr:cNvPr id="448" name="直線コネクタ 447"/>
        <xdr:cNvCxnSpPr/>
      </xdr:nvCxnSpPr>
      <xdr:spPr>
        <a:xfrm flipV="1">
          <a:off x="14401800" y="2846372"/>
          <a:ext cx="889000" cy="19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129359</xdr:rowOff>
    </xdr:from>
    <xdr:to>
      <xdr:col>21</xdr:col>
      <xdr:colOff>0</xdr:colOff>
      <xdr:row>18</xdr:row>
      <xdr:rowOff>124521</xdr:rowOff>
    </xdr:to>
    <xdr:cxnSp macro="">
      <xdr:nvCxnSpPr>
        <xdr:cNvPr id="451" name="直線コネクタ 450"/>
        <xdr:cNvCxnSpPr/>
      </xdr:nvCxnSpPr>
      <xdr:spPr>
        <a:xfrm flipV="1">
          <a:off x="13512800" y="3044009"/>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82248</xdr:rowOff>
    </xdr:from>
    <xdr:to>
      <xdr:col>24</xdr:col>
      <xdr:colOff>609600</xdr:colOff>
      <xdr:row>17</xdr:row>
      <xdr:rowOff>12398</xdr:rowOff>
    </xdr:to>
    <xdr:sp macro="" textlink="">
      <xdr:nvSpPr>
        <xdr:cNvPr id="461" name="円/楕円 460"/>
        <xdr:cNvSpPr/>
      </xdr:nvSpPr>
      <xdr:spPr>
        <a:xfrm>
          <a:off x="16967200" y="2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54325</xdr:rowOff>
    </xdr:from>
    <xdr:ext cx="762000" cy="259045"/>
    <xdr:sp macro="" textlink="">
      <xdr:nvSpPr>
        <xdr:cNvPr id="462" name="将来負担の状況該当値テキスト"/>
        <xdr:cNvSpPr txBox="1"/>
      </xdr:nvSpPr>
      <xdr:spPr>
        <a:xfrm>
          <a:off x="17106900" y="279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41789</xdr:rowOff>
    </xdr:from>
    <xdr:to>
      <xdr:col>23</xdr:col>
      <xdr:colOff>457200</xdr:colOff>
      <xdr:row>17</xdr:row>
      <xdr:rowOff>143389</xdr:rowOff>
    </xdr:to>
    <xdr:sp macro="" textlink="">
      <xdr:nvSpPr>
        <xdr:cNvPr id="463" name="円/楕円 462"/>
        <xdr:cNvSpPr/>
      </xdr:nvSpPr>
      <xdr:spPr>
        <a:xfrm>
          <a:off x="16129000" y="29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128166</xdr:rowOff>
    </xdr:from>
    <xdr:ext cx="736600" cy="259045"/>
    <xdr:sp macro="" textlink="">
      <xdr:nvSpPr>
        <xdr:cNvPr id="464" name="テキスト ボックス 463"/>
        <xdr:cNvSpPr txBox="1"/>
      </xdr:nvSpPr>
      <xdr:spPr>
        <a:xfrm>
          <a:off x="15798800" y="304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52372</xdr:rowOff>
    </xdr:from>
    <xdr:to>
      <xdr:col>22</xdr:col>
      <xdr:colOff>254000</xdr:colOff>
      <xdr:row>16</xdr:row>
      <xdr:rowOff>153972</xdr:rowOff>
    </xdr:to>
    <xdr:sp macro="" textlink="">
      <xdr:nvSpPr>
        <xdr:cNvPr id="465" name="円/楕円 464"/>
        <xdr:cNvSpPr/>
      </xdr:nvSpPr>
      <xdr:spPr>
        <a:xfrm>
          <a:off x="15240000" y="27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138749</xdr:rowOff>
    </xdr:from>
    <xdr:ext cx="762000" cy="259045"/>
    <xdr:sp macro="" textlink="">
      <xdr:nvSpPr>
        <xdr:cNvPr id="466" name="テキスト ボックス 465"/>
        <xdr:cNvSpPr txBox="1"/>
      </xdr:nvSpPr>
      <xdr:spPr>
        <a:xfrm>
          <a:off x="14909800" y="28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78559</xdr:rowOff>
    </xdr:from>
    <xdr:to>
      <xdr:col>21</xdr:col>
      <xdr:colOff>50800</xdr:colOff>
      <xdr:row>18</xdr:row>
      <xdr:rowOff>8709</xdr:rowOff>
    </xdr:to>
    <xdr:sp macro="" textlink="">
      <xdr:nvSpPr>
        <xdr:cNvPr id="467" name="円/楕円 466"/>
        <xdr:cNvSpPr/>
      </xdr:nvSpPr>
      <xdr:spPr>
        <a:xfrm>
          <a:off x="143510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164936</xdr:rowOff>
    </xdr:from>
    <xdr:ext cx="762000" cy="259045"/>
    <xdr:sp macro="" textlink="">
      <xdr:nvSpPr>
        <xdr:cNvPr id="468" name="テキスト ボックス 467"/>
        <xdr:cNvSpPr txBox="1"/>
      </xdr:nvSpPr>
      <xdr:spPr>
        <a:xfrm>
          <a:off x="14020800" y="307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73721</xdr:rowOff>
    </xdr:from>
    <xdr:to>
      <xdr:col>19</xdr:col>
      <xdr:colOff>533400</xdr:colOff>
      <xdr:row>19</xdr:row>
      <xdr:rowOff>3870</xdr:rowOff>
    </xdr:to>
    <xdr:sp macro="" textlink="">
      <xdr:nvSpPr>
        <xdr:cNvPr id="469" name="円/楕円 468"/>
        <xdr:cNvSpPr/>
      </xdr:nvSpPr>
      <xdr:spPr>
        <a:xfrm>
          <a:off x="13462000" y="3159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160097</xdr:rowOff>
    </xdr:from>
    <xdr:ext cx="762000" cy="259045"/>
    <xdr:sp macro="" textlink="">
      <xdr:nvSpPr>
        <xdr:cNvPr id="470" name="テキスト ボックス 469"/>
        <xdr:cNvSpPr txBox="1"/>
      </xdr:nvSpPr>
      <xdr:spPr>
        <a:xfrm>
          <a:off x="13131800" y="32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8,656
8,598
49.36
3,742,552
3,566,206
161,286
2,356,202
3,156,633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人事院勧告に伴う給与表の改定により人件費は前年度より</a:t>
          </a:r>
          <a:r>
            <a:rPr kumimoji="1" lang="en-US" altLang="ja-JP" sz="1300">
              <a:latin typeface="ＭＳ Ｐゴシック"/>
            </a:rPr>
            <a:t>9,901</a:t>
          </a:r>
          <a:r>
            <a:rPr kumimoji="1" lang="ja-JP" altLang="en-US" sz="1300">
              <a:latin typeface="ＭＳ Ｐゴシック"/>
            </a:rPr>
            <a:t>千円の増となったが、扶助費の減などにより経常経費全体は減額となったため、対前年で</a:t>
          </a:r>
          <a:r>
            <a:rPr kumimoji="1" lang="en-US" altLang="ja-JP" sz="1300">
              <a:latin typeface="ＭＳ Ｐゴシック"/>
            </a:rPr>
            <a:t>0.7</a:t>
          </a:r>
          <a:r>
            <a:rPr kumimoji="1" lang="ja-JP" altLang="en-US" sz="1300">
              <a:latin typeface="ＭＳ Ｐゴシック"/>
            </a:rPr>
            <a:t>ポイント減となった。</a:t>
          </a:r>
        </a:p>
        <a:p>
          <a:r>
            <a:rPr kumimoji="1" lang="ja-JP" altLang="en-US" sz="1300">
              <a:latin typeface="ＭＳ Ｐゴシック"/>
            </a:rPr>
            <a:t>給与費については、定員適正化計画、給与改定などにより年々減少傾向にあり、今後も計画に基づく人口に見合った職員数を確保することで、他市町村と比較しても適正な人件費となるよう努める。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101854</xdr:rowOff>
    </xdr:to>
    <xdr:cxnSp macro="">
      <xdr:nvCxnSpPr>
        <xdr:cNvPr id="64" name="直線コネクタ 63"/>
        <xdr:cNvCxnSpPr/>
      </xdr:nvCxnSpPr>
      <xdr:spPr>
        <a:xfrm flipV="1">
          <a:off x="3987800" y="64135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101854</xdr:rowOff>
    </xdr:from>
    <xdr:to>
      <xdr:col>5</xdr:col>
      <xdr:colOff>549275</xdr:colOff>
      <xdr:row>37</xdr:row>
      <xdr:rowOff>152146</xdr:rowOff>
    </xdr:to>
    <xdr:cxnSp macro="">
      <xdr:nvCxnSpPr>
        <xdr:cNvPr id="67" name="直線コネクタ 66"/>
        <xdr:cNvCxnSpPr/>
      </xdr:nvCxnSpPr>
      <xdr:spPr>
        <a:xfrm flipV="1">
          <a:off x="3098800" y="64455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152146</xdr:rowOff>
    </xdr:from>
    <xdr:to>
      <xdr:col>4</xdr:col>
      <xdr:colOff>346075</xdr:colOff>
      <xdr:row>38</xdr:row>
      <xdr:rowOff>8128</xdr:rowOff>
    </xdr:to>
    <xdr:cxnSp macro="">
      <xdr:nvCxnSpPr>
        <xdr:cNvPr id="70" name="直線コネクタ 69"/>
        <xdr:cNvCxnSpPr/>
      </xdr:nvCxnSpPr>
      <xdr:spPr>
        <a:xfrm flipV="1">
          <a:off x="2209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143002</xdr:rowOff>
    </xdr:from>
    <xdr:to>
      <xdr:col>3</xdr:col>
      <xdr:colOff>142875</xdr:colOff>
      <xdr:row>38</xdr:row>
      <xdr:rowOff>8128</xdr:rowOff>
    </xdr:to>
    <xdr:cxnSp macro="">
      <xdr:nvCxnSpPr>
        <xdr:cNvPr id="73" name="直線コネクタ 72"/>
        <xdr:cNvCxnSpPr/>
      </xdr:nvCxnSpPr>
      <xdr:spPr>
        <a:xfrm>
          <a:off x="1320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35577</xdr:rowOff>
    </xdr:from>
    <xdr:ext cx="762000" cy="259045"/>
    <xdr:sp macro="" textlink="">
      <xdr:nvSpPr>
        <xdr:cNvPr id="84" name="人件費該当値テキスト"/>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51054</xdr:rowOff>
    </xdr:from>
    <xdr:to>
      <xdr:col>5</xdr:col>
      <xdr:colOff>600075</xdr:colOff>
      <xdr:row>37</xdr:row>
      <xdr:rowOff>152654</xdr:rowOff>
    </xdr:to>
    <xdr:sp macro="" textlink="">
      <xdr:nvSpPr>
        <xdr:cNvPr id="85" name="円/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101346</xdr:rowOff>
    </xdr:from>
    <xdr:to>
      <xdr:col>4</xdr:col>
      <xdr:colOff>396875</xdr:colOff>
      <xdr:row>38</xdr:row>
      <xdr:rowOff>31496</xdr:rowOff>
    </xdr:to>
    <xdr:sp macro="" textlink="">
      <xdr:nvSpPr>
        <xdr:cNvPr id="87" name="円/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92202</xdr:rowOff>
    </xdr:from>
    <xdr:to>
      <xdr:col>1</xdr:col>
      <xdr:colOff>676275</xdr:colOff>
      <xdr:row>38</xdr:row>
      <xdr:rowOff>22352</xdr:rowOff>
    </xdr:to>
    <xdr:sp macro="" textlink="">
      <xdr:nvSpPr>
        <xdr:cNvPr id="91" name="円/楕円 90"/>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7129</xdr:rowOff>
    </xdr:from>
    <xdr:ext cx="762000" cy="259045"/>
    <xdr:sp macro="" textlink="">
      <xdr:nvSpPr>
        <xdr:cNvPr id="92" name="テキスト ボックス 91"/>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観光人材育成業務委託料や地域公共交通実証運行業務委託料などの実施により、前年と比較して</a:t>
          </a:r>
          <a:r>
            <a:rPr kumimoji="1" lang="en-US" altLang="ja-JP" sz="1300">
              <a:latin typeface="ＭＳ Ｐゴシック"/>
            </a:rPr>
            <a:t>3,387</a:t>
          </a:r>
          <a:r>
            <a:rPr kumimoji="1" lang="ja-JP" altLang="en-US" sz="1300">
              <a:latin typeface="ＭＳ Ｐゴシック"/>
            </a:rPr>
            <a:t>千円の増額となっている。</a:t>
          </a:r>
        </a:p>
        <a:p>
          <a:r>
            <a:rPr kumimoji="1" lang="ja-JP" altLang="en-US" sz="1300">
              <a:latin typeface="ＭＳ Ｐゴシック"/>
            </a:rPr>
            <a:t>近年、物件費も増加傾向にあるが、職員のみで対応不可能な業務や、事務の効率化を考えると委託すべき部分も多く、一概には判断が難しいが、経費削減の意識を再度強く持ち、見直しを行うことで経常経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5080</xdr:rowOff>
    </xdr:to>
    <xdr:cxnSp macro="">
      <xdr:nvCxnSpPr>
        <xdr:cNvPr id="125" name="直線コネクタ 124"/>
        <xdr:cNvCxnSpPr/>
      </xdr:nvCxnSpPr>
      <xdr:spPr>
        <a:xfrm>
          <a:off x="15671800" y="2733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43180</xdr:rowOff>
    </xdr:to>
    <xdr:cxnSp macro="">
      <xdr:nvCxnSpPr>
        <xdr:cNvPr id="128" name="直線コネクタ 127"/>
        <xdr:cNvCxnSpPr/>
      </xdr:nvCxnSpPr>
      <xdr:spPr>
        <a:xfrm flipV="1">
          <a:off x="14782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161290</xdr:rowOff>
    </xdr:from>
    <xdr:to>
      <xdr:col>21</xdr:col>
      <xdr:colOff>361950</xdr:colOff>
      <xdr:row>16</xdr:row>
      <xdr:rowOff>43180</xdr:rowOff>
    </xdr:to>
    <xdr:cxnSp macro="">
      <xdr:nvCxnSpPr>
        <xdr:cNvPr id="131" name="直線コネクタ 130"/>
        <xdr:cNvCxnSpPr/>
      </xdr:nvCxnSpPr>
      <xdr:spPr>
        <a:xfrm>
          <a:off x="13893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15</xdr:row>
      <xdr:rowOff>161290</xdr:rowOff>
    </xdr:to>
    <xdr:cxnSp macro="">
      <xdr:nvCxnSpPr>
        <xdr:cNvPr id="134" name="直線コネクタ 133"/>
        <xdr:cNvCxnSpPr/>
      </xdr:nvCxnSpPr>
      <xdr:spPr>
        <a:xfrm>
          <a:off x="13004800" y="2672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44" name="円/楕円 143"/>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142257</xdr:rowOff>
    </xdr:from>
    <xdr:ext cx="762000" cy="259045"/>
    <xdr:sp macro="" textlink="">
      <xdr:nvSpPr>
        <xdr:cNvPr id="145" name="物件費該当値テキスト"/>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6" name="円/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48" name="円/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49" name="テキスト ボックス 148"/>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110490</xdr:rowOff>
    </xdr:from>
    <xdr:to>
      <xdr:col>20</xdr:col>
      <xdr:colOff>209550</xdr:colOff>
      <xdr:row>16</xdr:row>
      <xdr:rowOff>40640</xdr:rowOff>
    </xdr:to>
    <xdr:sp macro="" textlink="">
      <xdr:nvSpPr>
        <xdr:cNvPr id="150" name="円/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50817</xdr:rowOff>
    </xdr:from>
    <xdr:ext cx="762000" cy="259045"/>
    <xdr:sp macro="" textlink="">
      <xdr:nvSpPr>
        <xdr:cNvPr id="151" name="テキスト ボックス 150"/>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2" name="円/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臨時福祉給付金や児童手当の減などにより、対前年で</a:t>
          </a:r>
          <a:r>
            <a:rPr kumimoji="1" lang="en-US" altLang="ja-JP" sz="1300">
              <a:latin typeface="ＭＳ Ｐゴシック"/>
            </a:rPr>
            <a:t>0.2</a:t>
          </a:r>
          <a:r>
            <a:rPr kumimoji="1" lang="ja-JP" altLang="en-US" sz="1300">
              <a:latin typeface="ＭＳ Ｐゴシック"/>
            </a:rPr>
            <a:t>ポイントの減となっている。</a:t>
          </a:r>
        </a:p>
        <a:p>
          <a:r>
            <a:rPr kumimoji="1" lang="ja-JP" altLang="en-US" sz="1300">
              <a:latin typeface="ＭＳ Ｐゴシック"/>
            </a:rPr>
            <a:t>扶助費については、今後も増加傾向にあることは避けられない状況であり、扶助費の適正な見直しだけでなく、他の経常経費についてもより一層の削減に努め、対処することが必要である。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55</xdr:row>
      <xdr:rowOff>127000</xdr:rowOff>
    </xdr:to>
    <xdr:cxnSp macro="">
      <xdr:nvCxnSpPr>
        <xdr:cNvPr id="186" name="直線コネクタ 185"/>
        <xdr:cNvCxnSpPr/>
      </xdr:nvCxnSpPr>
      <xdr:spPr>
        <a:xfrm flipV="1">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127000</xdr:rowOff>
    </xdr:to>
    <xdr:cxnSp macro="">
      <xdr:nvCxnSpPr>
        <xdr:cNvPr id="189" name="直線コネクタ 188"/>
        <xdr:cNvCxnSpPr/>
      </xdr:nvCxnSpPr>
      <xdr:spPr>
        <a:xfrm>
          <a:off x="3098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146050</xdr:rowOff>
    </xdr:to>
    <xdr:cxnSp macro="">
      <xdr:nvCxnSpPr>
        <xdr:cNvPr id="192" name="直線コネクタ 191"/>
        <xdr:cNvCxnSpPr/>
      </xdr:nvCxnSpPr>
      <xdr:spPr>
        <a:xfrm flipV="1">
          <a:off x="2209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146050</xdr:rowOff>
    </xdr:to>
    <xdr:cxnSp macro="">
      <xdr:nvCxnSpPr>
        <xdr:cNvPr id="195" name="直線コネクタ 194"/>
        <xdr:cNvCxnSpPr/>
      </xdr:nvCxnSpPr>
      <xdr:spPr>
        <a:xfrm>
          <a:off x="1320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5" name="円/楕円 204"/>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6"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7" name="円/楕円 206"/>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208" name="テキスト ボックス 207"/>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9" name="円/楕円 208"/>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210" name="テキスト ボックス 209"/>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1" name="円/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2" name="テキスト ボックス 211"/>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3" name="円/楕円 212"/>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14" name="テキスト ボックス 213"/>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新設された浄化槽設置管理事業特別会計への繰出事業を含め、特別会計への繰出事業などは増額しているが、全体としては対前年で同ポイントとなっている。</a:t>
          </a:r>
        </a:p>
        <a:p>
          <a:r>
            <a:rPr kumimoji="1" lang="ja-JP" altLang="en-US" sz="1300">
              <a:latin typeface="ＭＳ Ｐゴシック"/>
            </a:rPr>
            <a:t>全国平均や埼玉県平均よりもかなり高い水準となっており、繰出基準に基づかない繰出金の見直しを行うことで、比率を低下させていくよう努める。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58</xdr:row>
      <xdr:rowOff>73660</xdr:rowOff>
    </xdr:to>
    <xdr:cxnSp macro="">
      <xdr:nvCxnSpPr>
        <xdr:cNvPr id="247" name="直線コネクタ 246"/>
        <xdr:cNvCxnSpPr/>
      </xdr:nvCxnSpPr>
      <xdr:spPr>
        <a:xfrm>
          <a:off x="15671800" y="10017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58</xdr:row>
      <xdr:rowOff>73660</xdr:rowOff>
    </xdr:to>
    <xdr:cxnSp macro="">
      <xdr:nvCxnSpPr>
        <xdr:cNvPr id="250" name="直線コネクタ 249"/>
        <xdr:cNvCxnSpPr/>
      </xdr:nvCxnSpPr>
      <xdr:spPr>
        <a:xfrm>
          <a:off x="14782800" y="9880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115570</xdr:rowOff>
    </xdr:to>
    <xdr:cxnSp macro="">
      <xdr:nvCxnSpPr>
        <xdr:cNvPr id="253" name="直線コネクタ 252"/>
        <xdr:cNvCxnSpPr/>
      </xdr:nvCxnSpPr>
      <xdr:spPr>
        <a:xfrm flipV="1">
          <a:off x="13893800" y="988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115570</xdr:rowOff>
    </xdr:to>
    <xdr:cxnSp macro="">
      <xdr:nvCxnSpPr>
        <xdr:cNvPr id="256" name="直線コネクタ 255"/>
        <xdr:cNvCxnSpPr/>
      </xdr:nvCxnSpPr>
      <xdr:spPr>
        <a:xfrm>
          <a:off x="13004800" y="982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66" name="円/楕円 265"/>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67" name="その他該当値テキスト"/>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22860</xdr:rowOff>
    </xdr:from>
    <xdr:to>
      <xdr:col>22</xdr:col>
      <xdr:colOff>615950</xdr:colOff>
      <xdr:row>58</xdr:row>
      <xdr:rowOff>124460</xdr:rowOff>
    </xdr:to>
    <xdr:sp macro="" textlink="">
      <xdr:nvSpPr>
        <xdr:cNvPr id="268" name="円/楕円 267"/>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69" name="テキスト ボックス 268"/>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0" name="円/楕円 269"/>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1" name="テキスト ボックス 27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2" name="円/楕円 271"/>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3" name="テキスト ボックス 272"/>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4" name="円/楕円 273"/>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5" name="テキスト ボックス 274"/>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農家に対する雪害への補助である経営体育成条件整備事業費補助金が減額となるなどしたため、前年と比較して</a:t>
          </a:r>
          <a:r>
            <a:rPr kumimoji="1" lang="en-US" altLang="ja-JP" sz="1300">
              <a:latin typeface="ＭＳ Ｐゴシック"/>
            </a:rPr>
            <a:t>0.6</a:t>
          </a:r>
          <a:r>
            <a:rPr kumimoji="1" lang="ja-JP" altLang="en-US" sz="1300">
              <a:latin typeface="ＭＳ Ｐゴシック"/>
            </a:rPr>
            <a:t>ポイントの減となっている。</a:t>
          </a:r>
        </a:p>
        <a:p>
          <a:r>
            <a:rPr kumimoji="1" lang="ja-JP" altLang="en-US" sz="1300">
              <a:latin typeface="ＭＳ Ｐゴシック"/>
            </a:rPr>
            <a:t>前年度に引き続いて全国平均、埼玉県平均よりも高い水準となっており、各補助費について、引き続き必要な補助なのか、適正に見直しを行い、</a:t>
          </a:r>
        </a:p>
        <a:p>
          <a:r>
            <a:rPr kumimoji="1" lang="ja-JP" altLang="en-US" sz="1300">
              <a:latin typeface="ＭＳ Ｐゴシック"/>
            </a:rPr>
            <a:t>経費の削減を検討していく。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92710</xdr:rowOff>
    </xdr:to>
    <xdr:cxnSp macro="">
      <xdr:nvCxnSpPr>
        <xdr:cNvPr id="305" name="直線コネクタ 304"/>
        <xdr:cNvCxnSpPr/>
      </xdr:nvCxnSpPr>
      <xdr:spPr>
        <a:xfrm flipV="1">
          <a:off x="15671800" y="64089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92710</xdr:rowOff>
    </xdr:to>
    <xdr:cxnSp macro="">
      <xdr:nvCxnSpPr>
        <xdr:cNvPr id="308" name="直線コネクタ 307"/>
        <xdr:cNvCxnSpPr/>
      </xdr:nvCxnSpPr>
      <xdr:spPr>
        <a:xfrm>
          <a:off x="14782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74422</xdr:rowOff>
    </xdr:to>
    <xdr:cxnSp macro="">
      <xdr:nvCxnSpPr>
        <xdr:cNvPr id="311" name="直線コネクタ 310"/>
        <xdr:cNvCxnSpPr/>
      </xdr:nvCxnSpPr>
      <xdr:spPr>
        <a:xfrm>
          <a:off x="13893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88138</xdr:rowOff>
    </xdr:to>
    <xdr:cxnSp macro="">
      <xdr:nvCxnSpPr>
        <xdr:cNvPr id="314" name="直線コネクタ 313"/>
        <xdr:cNvCxnSpPr/>
      </xdr:nvCxnSpPr>
      <xdr:spPr>
        <a:xfrm flipV="1">
          <a:off x="13004800" y="6404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4" name="円/楕円 323"/>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5"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6" name="円/楕円 325"/>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27" name="テキスト ボックス 326"/>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28" name="円/楕円 327"/>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29" name="テキスト ボックス 328"/>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0" name="円/楕円 329"/>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1" name="テキスト ボックス 330"/>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2" name="円/楕円 331"/>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3" name="テキスト ボックス 332"/>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町債元金償還金の減などにより対前年で</a:t>
          </a:r>
          <a:r>
            <a:rPr kumimoji="1" lang="en-US" altLang="ja-JP" sz="1300">
              <a:latin typeface="ＭＳ Ｐゴシック"/>
            </a:rPr>
            <a:t>1.2</a:t>
          </a:r>
          <a:r>
            <a:rPr kumimoji="1" lang="ja-JP" altLang="en-US" sz="1300">
              <a:latin typeface="ＭＳ Ｐゴシック"/>
            </a:rPr>
            <a:t>ポイントの減となっている。</a:t>
          </a:r>
        </a:p>
        <a:p>
          <a:r>
            <a:rPr kumimoji="1" lang="ja-JP" altLang="en-US" sz="1300">
              <a:latin typeface="ＭＳ Ｐゴシック"/>
            </a:rPr>
            <a:t>引き続き、適正な地方債の発行を計画的に行うことで、公債費の抑制に努める。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138430</xdr:rowOff>
    </xdr:to>
    <xdr:cxnSp macro="">
      <xdr:nvCxnSpPr>
        <xdr:cNvPr id="365" name="直線コネクタ 364"/>
        <xdr:cNvCxnSpPr/>
      </xdr:nvCxnSpPr>
      <xdr:spPr>
        <a:xfrm flipV="1">
          <a:off x="3987800" y="12951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75</xdr:row>
      <xdr:rowOff>153670</xdr:rowOff>
    </xdr:to>
    <xdr:cxnSp macro="">
      <xdr:nvCxnSpPr>
        <xdr:cNvPr id="368" name="直線コネクタ 367"/>
        <xdr:cNvCxnSpPr/>
      </xdr:nvCxnSpPr>
      <xdr:spPr>
        <a:xfrm flipV="1">
          <a:off x="3098800" y="1299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75</xdr:row>
      <xdr:rowOff>168911</xdr:rowOff>
    </xdr:to>
    <xdr:cxnSp macro="">
      <xdr:nvCxnSpPr>
        <xdr:cNvPr id="371" name="直線コネクタ 370"/>
        <xdr:cNvCxnSpPr/>
      </xdr:nvCxnSpPr>
      <xdr:spPr>
        <a:xfrm flipV="1">
          <a:off x="2209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142240</xdr:rowOff>
    </xdr:from>
    <xdr:to>
      <xdr:col>3</xdr:col>
      <xdr:colOff>142875</xdr:colOff>
      <xdr:row>75</xdr:row>
      <xdr:rowOff>168911</xdr:rowOff>
    </xdr:to>
    <xdr:cxnSp macro="">
      <xdr:nvCxnSpPr>
        <xdr:cNvPr id="374" name="直線コネクタ 373"/>
        <xdr:cNvCxnSpPr/>
      </xdr:nvCxnSpPr>
      <xdr:spPr>
        <a:xfrm>
          <a:off x="1320800" y="13000990"/>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4" name="円/楕円 383"/>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5"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6" name="円/楕円 385"/>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87" name="テキスト ボックス 386"/>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88" name="円/楕円 387"/>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89" name="テキスト ボックス 388"/>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0" name="円/楕円 389"/>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58437</xdr:rowOff>
    </xdr:from>
    <xdr:ext cx="762000" cy="259045"/>
    <xdr:sp macro="" textlink="">
      <xdr:nvSpPr>
        <xdr:cNvPr id="391" name="テキスト ボックス 390"/>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91440</xdr:rowOff>
    </xdr:from>
    <xdr:to>
      <xdr:col>1</xdr:col>
      <xdr:colOff>676275</xdr:colOff>
      <xdr:row>76</xdr:row>
      <xdr:rowOff>21589</xdr:rowOff>
    </xdr:to>
    <xdr:sp macro="" textlink="">
      <xdr:nvSpPr>
        <xdr:cNvPr id="392" name="円/楕円 391"/>
        <xdr:cNvSpPr/>
      </xdr:nvSpPr>
      <xdr:spPr>
        <a:xfrm>
          <a:off x="1270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31767</xdr:rowOff>
    </xdr:from>
    <xdr:ext cx="762000" cy="259045"/>
    <xdr:sp macro="" textlink="">
      <xdr:nvSpPr>
        <xdr:cNvPr id="393" name="テキスト ボックス 392"/>
        <xdr:cNvSpPr txBox="1"/>
      </xdr:nvSpPr>
      <xdr:spPr>
        <a:xfrm>
          <a:off x="939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年度は、扶助費、補助費、公債費など多くの費目で前年より減額となったことに伴い、前年と比較して</a:t>
          </a:r>
          <a:r>
            <a:rPr kumimoji="1" lang="en-US" altLang="ja-JP" sz="1300">
              <a:latin typeface="ＭＳ Ｐゴシック"/>
            </a:rPr>
            <a:t>1.3</a:t>
          </a:r>
          <a:r>
            <a:rPr kumimoji="1" lang="ja-JP" altLang="en-US" sz="1300">
              <a:latin typeface="ＭＳ Ｐゴシック"/>
            </a:rPr>
            <a:t>ポイントの減となった。</a:t>
          </a:r>
        </a:p>
        <a:p>
          <a:r>
            <a:rPr kumimoji="1" lang="ja-JP" altLang="en-US" sz="1300">
              <a:latin typeface="ＭＳ Ｐゴシック"/>
            </a:rPr>
            <a:t>今後も、計画に基づく人口に見合った職員数の確保や、各補助費について適正なものか見直しを行い、経費の削減に努める。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43724</xdr:rowOff>
    </xdr:to>
    <xdr:cxnSp macro="">
      <xdr:nvCxnSpPr>
        <xdr:cNvPr id="428" name="直線コネクタ 427"/>
        <xdr:cNvCxnSpPr/>
      </xdr:nvCxnSpPr>
      <xdr:spPr>
        <a:xfrm flipV="1">
          <a:off x="15671800" y="135458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17599</xdr:rowOff>
    </xdr:from>
    <xdr:to>
      <xdr:col>22</xdr:col>
      <xdr:colOff>565150</xdr:colOff>
      <xdr:row>79</xdr:row>
      <xdr:rowOff>43724</xdr:rowOff>
    </xdr:to>
    <xdr:cxnSp macro="">
      <xdr:nvCxnSpPr>
        <xdr:cNvPr id="431" name="直線コネクタ 430"/>
        <xdr:cNvCxnSpPr/>
      </xdr:nvCxnSpPr>
      <xdr:spPr>
        <a:xfrm>
          <a:off x="14782800" y="135621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17599</xdr:rowOff>
    </xdr:from>
    <xdr:to>
      <xdr:col>21</xdr:col>
      <xdr:colOff>361950</xdr:colOff>
      <xdr:row>79</xdr:row>
      <xdr:rowOff>24130</xdr:rowOff>
    </xdr:to>
    <xdr:cxnSp macro="">
      <xdr:nvCxnSpPr>
        <xdr:cNvPr id="434" name="直線コネクタ 433"/>
        <xdr:cNvCxnSpPr/>
      </xdr:nvCxnSpPr>
      <xdr:spPr>
        <a:xfrm flipV="1">
          <a:off x="13893800" y="135621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127000</xdr:rowOff>
    </xdr:from>
    <xdr:to>
      <xdr:col>20</xdr:col>
      <xdr:colOff>158750</xdr:colOff>
      <xdr:row>79</xdr:row>
      <xdr:rowOff>24130</xdr:rowOff>
    </xdr:to>
    <xdr:cxnSp macro="">
      <xdr:nvCxnSpPr>
        <xdr:cNvPr id="437" name="直線コネクタ 436"/>
        <xdr:cNvCxnSpPr/>
      </xdr:nvCxnSpPr>
      <xdr:spPr>
        <a:xfrm>
          <a:off x="13004800" y="1350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47" name="円/楕円 446"/>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48"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164374</xdr:rowOff>
    </xdr:from>
    <xdr:to>
      <xdr:col>22</xdr:col>
      <xdr:colOff>615950</xdr:colOff>
      <xdr:row>79</xdr:row>
      <xdr:rowOff>94524</xdr:rowOff>
    </xdr:to>
    <xdr:sp macro="" textlink="">
      <xdr:nvSpPr>
        <xdr:cNvPr id="449" name="円/楕円 448"/>
        <xdr:cNvSpPr/>
      </xdr:nvSpPr>
      <xdr:spPr>
        <a:xfrm>
          <a:off x="15621000" y="135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79301</xdr:rowOff>
    </xdr:from>
    <xdr:ext cx="736600" cy="259045"/>
    <xdr:sp macro="" textlink="">
      <xdr:nvSpPr>
        <xdr:cNvPr id="450" name="テキスト ボックス 449"/>
        <xdr:cNvSpPr txBox="1"/>
      </xdr:nvSpPr>
      <xdr:spPr>
        <a:xfrm>
          <a:off x="15290800" y="13623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138249</xdr:rowOff>
    </xdr:from>
    <xdr:to>
      <xdr:col>21</xdr:col>
      <xdr:colOff>412750</xdr:colOff>
      <xdr:row>79</xdr:row>
      <xdr:rowOff>68399</xdr:rowOff>
    </xdr:to>
    <xdr:sp macro="" textlink="">
      <xdr:nvSpPr>
        <xdr:cNvPr id="451" name="円/楕円 450"/>
        <xdr:cNvSpPr/>
      </xdr:nvSpPr>
      <xdr:spPr>
        <a:xfrm>
          <a:off x="14732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53176</xdr:rowOff>
    </xdr:from>
    <xdr:ext cx="762000" cy="259045"/>
    <xdr:sp macro="" textlink="">
      <xdr:nvSpPr>
        <xdr:cNvPr id="452" name="テキスト ボックス 451"/>
        <xdr:cNvSpPr txBox="1"/>
      </xdr:nvSpPr>
      <xdr:spPr>
        <a:xfrm>
          <a:off x="14401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144780</xdr:rowOff>
    </xdr:from>
    <xdr:to>
      <xdr:col>20</xdr:col>
      <xdr:colOff>209550</xdr:colOff>
      <xdr:row>79</xdr:row>
      <xdr:rowOff>74930</xdr:rowOff>
    </xdr:to>
    <xdr:sp macro="" textlink="">
      <xdr:nvSpPr>
        <xdr:cNvPr id="453" name="円/楕円 452"/>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59707</xdr:rowOff>
    </xdr:from>
    <xdr:ext cx="762000" cy="259045"/>
    <xdr:sp macro="" textlink="">
      <xdr:nvSpPr>
        <xdr:cNvPr id="454" name="テキスト ボックス 453"/>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55" name="円/楕円 454"/>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56" name="テキスト ボックス 455"/>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埼玉県横瀬町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72342</xdr:rowOff>
    </xdr:from>
    <xdr:to>
      <xdr:col>4</xdr:col>
      <xdr:colOff>1117600</xdr:colOff>
      <xdr:row>18</xdr:row>
      <xdr:rowOff>100353</xdr:rowOff>
    </xdr:to>
    <xdr:cxnSp macro="">
      <xdr:nvCxnSpPr>
        <xdr:cNvPr id="50" name="直線コネクタ 49"/>
        <xdr:cNvCxnSpPr/>
      </xdr:nvCxnSpPr>
      <xdr:spPr bwMode="auto">
        <a:xfrm flipV="1">
          <a:off x="5003800" y="3206067"/>
          <a:ext cx="647700" cy="28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100353</xdr:rowOff>
    </xdr:from>
    <xdr:to>
      <xdr:col>4</xdr:col>
      <xdr:colOff>469900</xdr:colOff>
      <xdr:row>18</xdr:row>
      <xdr:rowOff>113078</xdr:rowOff>
    </xdr:to>
    <xdr:cxnSp macro="">
      <xdr:nvCxnSpPr>
        <xdr:cNvPr id="53" name="直線コネクタ 52"/>
        <xdr:cNvCxnSpPr/>
      </xdr:nvCxnSpPr>
      <xdr:spPr bwMode="auto">
        <a:xfrm flipV="1">
          <a:off x="4305300" y="3234078"/>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85883</xdr:rowOff>
    </xdr:from>
    <xdr:to>
      <xdr:col>3</xdr:col>
      <xdr:colOff>904875</xdr:colOff>
      <xdr:row>18</xdr:row>
      <xdr:rowOff>113078</xdr:rowOff>
    </xdr:to>
    <xdr:cxnSp macro="">
      <xdr:nvCxnSpPr>
        <xdr:cNvPr id="56" name="直線コネクタ 55"/>
        <xdr:cNvCxnSpPr/>
      </xdr:nvCxnSpPr>
      <xdr:spPr bwMode="auto">
        <a:xfrm>
          <a:off x="3606800" y="3219608"/>
          <a:ext cx="698500" cy="27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85883</xdr:rowOff>
    </xdr:from>
    <xdr:to>
      <xdr:col>3</xdr:col>
      <xdr:colOff>206375</xdr:colOff>
      <xdr:row>18</xdr:row>
      <xdr:rowOff>87970</xdr:rowOff>
    </xdr:to>
    <xdr:cxnSp macro="">
      <xdr:nvCxnSpPr>
        <xdr:cNvPr id="59" name="直線コネクタ 58"/>
        <xdr:cNvCxnSpPr/>
      </xdr:nvCxnSpPr>
      <xdr:spPr bwMode="auto">
        <a:xfrm flipV="1">
          <a:off x="2908300" y="3219608"/>
          <a:ext cx="698500" cy="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21542</xdr:rowOff>
    </xdr:from>
    <xdr:to>
      <xdr:col>5</xdr:col>
      <xdr:colOff>34925</xdr:colOff>
      <xdr:row>18</xdr:row>
      <xdr:rowOff>123142</xdr:rowOff>
    </xdr:to>
    <xdr:sp macro="" textlink="">
      <xdr:nvSpPr>
        <xdr:cNvPr id="69" name="円/楕円 68"/>
        <xdr:cNvSpPr/>
      </xdr:nvSpPr>
      <xdr:spPr bwMode="auto">
        <a:xfrm>
          <a:off x="5600700" y="315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101569</xdr:rowOff>
    </xdr:from>
    <xdr:ext cx="762000" cy="259045"/>
    <xdr:sp macro="" textlink="">
      <xdr:nvSpPr>
        <xdr:cNvPr id="70" name="人口1人当たり決算額の推移該当値テキスト130"/>
        <xdr:cNvSpPr txBox="1"/>
      </xdr:nvSpPr>
      <xdr:spPr>
        <a:xfrm>
          <a:off x="5740400" y="306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95,923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49553</xdr:rowOff>
    </xdr:from>
    <xdr:to>
      <xdr:col>4</xdr:col>
      <xdr:colOff>520700</xdr:colOff>
      <xdr:row>18</xdr:row>
      <xdr:rowOff>151153</xdr:rowOff>
    </xdr:to>
    <xdr:sp macro="" textlink="">
      <xdr:nvSpPr>
        <xdr:cNvPr id="71" name="円/楕円 70"/>
        <xdr:cNvSpPr/>
      </xdr:nvSpPr>
      <xdr:spPr bwMode="auto">
        <a:xfrm>
          <a:off x="4953000" y="318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135930</xdr:rowOff>
    </xdr:from>
    <xdr:ext cx="736600" cy="259045"/>
    <xdr:sp macro="" textlink="">
      <xdr:nvSpPr>
        <xdr:cNvPr id="72" name="テキスト ボックス 71"/>
        <xdr:cNvSpPr txBox="1"/>
      </xdr:nvSpPr>
      <xdr:spPr>
        <a:xfrm>
          <a:off x="4622800" y="326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92,247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62278</xdr:rowOff>
    </xdr:from>
    <xdr:to>
      <xdr:col>3</xdr:col>
      <xdr:colOff>955675</xdr:colOff>
      <xdr:row>18</xdr:row>
      <xdr:rowOff>163878</xdr:rowOff>
    </xdr:to>
    <xdr:sp macro="" textlink="">
      <xdr:nvSpPr>
        <xdr:cNvPr id="73" name="円/楕円 72"/>
        <xdr:cNvSpPr/>
      </xdr:nvSpPr>
      <xdr:spPr bwMode="auto">
        <a:xfrm>
          <a:off x="4254500" y="319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148655</xdr:rowOff>
    </xdr:from>
    <xdr:ext cx="762000" cy="259045"/>
    <xdr:sp macro="" textlink="">
      <xdr:nvSpPr>
        <xdr:cNvPr id="74" name="テキスト ボックス 73"/>
        <xdr:cNvSpPr txBox="1"/>
      </xdr:nvSpPr>
      <xdr:spPr>
        <a:xfrm>
          <a:off x="3924300" y="328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90,577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35083</xdr:rowOff>
    </xdr:from>
    <xdr:to>
      <xdr:col>3</xdr:col>
      <xdr:colOff>257175</xdr:colOff>
      <xdr:row>18</xdr:row>
      <xdr:rowOff>136682</xdr:rowOff>
    </xdr:to>
    <xdr:sp macro="" textlink="">
      <xdr:nvSpPr>
        <xdr:cNvPr id="75" name="円/楕円 74"/>
        <xdr:cNvSpPr/>
      </xdr:nvSpPr>
      <xdr:spPr bwMode="auto">
        <a:xfrm>
          <a:off x="3556000" y="316880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121459</xdr:rowOff>
    </xdr:from>
    <xdr:ext cx="762000" cy="259045"/>
    <xdr:sp macro="" textlink="">
      <xdr:nvSpPr>
        <xdr:cNvPr id="76" name="テキスト ボックス 75"/>
        <xdr:cNvSpPr txBox="1"/>
      </xdr:nvSpPr>
      <xdr:spPr>
        <a:xfrm>
          <a:off x="3225800" y="325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94,146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37170</xdr:rowOff>
    </xdr:from>
    <xdr:to>
      <xdr:col>2</xdr:col>
      <xdr:colOff>692150</xdr:colOff>
      <xdr:row>18</xdr:row>
      <xdr:rowOff>138771</xdr:rowOff>
    </xdr:to>
    <xdr:sp macro="" textlink="">
      <xdr:nvSpPr>
        <xdr:cNvPr id="77" name="円/楕円 76"/>
        <xdr:cNvSpPr/>
      </xdr:nvSpPr>
      <xdr:spPr bwMode="auto">
        <a:xfrm>
          <a:off x="2857500" y="317089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123547</xdr:rowOff>
    </xdr:from>
    <xdr:ext cx="762000" cy="259045"/>
    <xdr:sp macro="" textlink="">
      <xdr:nvSpPr>
        <xdr:cNvPr id="78" name="テキスト ボックス 77"/>
        <xdr:cNvSpPr txBox="1"/>
      </xdr:nvSpPr>
      <xdr:spPr>
        <a:xfrm>
          <a:off x="2527300" y="325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140167</xdr:rowOff>
    </xdr:from>
    <xdr:to>
      <xdr:col>4</xdr:col>
      <xdr:colOff>1117600</xdr:colOff>
      <xdr:row>36</xdr:row>
      <xdr:rowOff>147345</xdr:rowOff>
    </xdr:to>
    <xdr:cxnSp macro="">
      <xdr:nvCxnSpPr>
        <xdr:cNvPr id="110" name="直線コネクタ 109"/>
        <xdr:cNvCxnSpPr/>
      </xdr:nvCxnSpPr>
      <xdr:spPr bwMode="auto">
        <a:xfrm flipV="1">
          <a:off x="5003800" y="7093417"/>
          <a:ext cx="647700" cy="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105809</xdr:rowOff>
    </xdr:from>
    <xdr:to>
      <xdr:col>4</xdr:col>
      <xdr:colOff>469900</xdr:colOff>
      <xdr:row>36</xdr:row>
      <xdr:rowOff>147345</xdr:rowOff>
    </xdr:to>
    <xdr:cxnSp macro="">
      <xdr:nvCxnSpPr>
        <xdr:cNvPr id="113" name="直線コネクタ 112"/>
        <xdr:cNvCxnSpPr/>
      </xdr:nvCxnSpPr>
      <xdr:spPr bwMode="auto">
        <a:xfrm>
          <a:off x="4305300" y="7059059"/>
          <a:ext cx="698500" cy="4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49962</xdr:rowOff>
    </xdr:from>
    <xdr:to>
      <xdr:col>3</xdr:col>
      <xdr:colOff>904875</xdr:colOff>
      <xdr:row>36</xdr:row>
      <xdr:rowOff>105809</xdr:rowOff>
    </xdr:to>
    <xdr:cxnSp macro="">
      <xdr:nvCxnSpPr>
        <xdr:cNvPr id="116" name="直線コネクタ 115"/>
        <xdr:cNvCxnSpPr/>
      </xdr:nvCxnSpPr>
      <xdr:spPr bwMode="auto">
        <a:xfrm>
          <a:off x="3606800" y="7003212"/>
          <a:ext cx="698500" cy="55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32131</xdr:rowOff>
    </xdr:from>
    <xdr:to>
      <xdr:col>3</xdr:col>
      <xdr:colOff>206375</xdr:colOff>
      <xdr:row>36</xdr:row>
      <xdr:rowOff>49962</xdr:rowOff>
    </xdr:to>
    <xdr:cxnSp macro="">
      <xdr:nvCxnSpPr>
        <xdr:cNvPr id="119" name="直線コネクタ 118"/>
        <xdr:cNvCxnSpPr/>
      </xdr:nvCxnSpPr>
      <xdr:spPr bwMode="auto">
        <a:xfrm>
          <a:off x="2908300" y="6985381"/>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89367</xdr:rowOff>
    </xdr:from>
    <xdr:to>
      <xdr:col>5</xdr:col>
      <xdr:colOff>34925</xdr:colOff>
      <xdr:row>37</xdr:row>
      <xdr:rowOff>19517</xdr:rowOff>
    </xdr:to>
    <xdr:sp macro="" textlink="">
      <xdr:nvSpPr>
        <xdr:cNvPr id="129" name="円/楕円 128"/>
        <xdr:cNvSpPr/>
      </xdr:nvSpPr>
      <xdr:spPr bwMode="auto">
        <a:xfrm>
          <a:off x="5600700" y="7042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61444</xdr:rowOff>
    </xdr:from>
    <xdr:ext cx="762000" cy="259045"/>
    <xdr:sp macro="" textlink="">
      <xdr:nvSpPr>
        <xdr:cNvPr id="130" name="人口1人当たり決算額の推移該当値テキスト445"/>
        <xdr:cNvSpPr txBox="1"/>
      </xdr:nvSpPr>
      <xdr:spPr>
        <a:xfrm>
          <a:off x="5740400" y="701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16,924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96545</xdr:rowOff>
    </xdr:from>
    <xdr:to>
      <xdr:col>4</xdr:col>
      <xdr:colOff>520700</xdr:colOff>
      <xdr:row>37</xdr:row>
      <xdr:rowOff>26695</xdr:rowOff>
    </xdr:to>
    <xdr:sp macro="" textlink="">
      <xdr:nvSpPr>
        <xdr:cNvPr id="131" name="円/楕円 130"/>
        <xdr:cNvSpPr/>
      </xdr:nvSpPr>
      <xdr:spPr bwMode="auto">
        <a:xfrm>
          <a:off x="4953000" y="704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11472</xdr:rowOff>
    </xdr:from>
    <xdr:ext cx="736600" cy="259045"/>
    <xdr:sp macro="" textlink="">
      <xdr:nvSpPr>
        <xdr:cNvPr id="132" name="テキスト ボックス 131"/>
        <xdr:cNvSpPr txBox="1"/>
      </xdr:nvSpPr>
      <xdr:spPr>
        <a:xfrm>
          <a:off x="4622800" y="7136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55009</xdr:rowOff>
    </xdr:from>
    <xdr:to>
      <xdr:col>3</xdr:col>
      <xdr:colOff>955675</xdr:colOff>
      <xdr:row>36</xdr:row>
      <xdr:rowOff>156609</xdr:rowOff>
    </xdr:to>
    <xdr:sp macro="" textlink="">
      <xdr:nvSpPr>
        <xdr:cNvPr id="133" name="円/楕円 132"/>
        <xdr:cNvSpPr/>
      </xdr:nvSpPr>
      <xdr:spPr bwMode="auto">
        <a:xfrm>
          <a:off x="4254500" y="700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141386</xdr:rowOff>
    </xdr:from>
    <xdr:ext cx="762000" cy="259045"/>
    <xdr:sp macro="" textlink="">
      <xdr:nvSpPr>
        <xdr:cNvPr id="134" name="テキスト ボックス 133"/>
        <xdr:cNvSpPr txBox="1"/>
      </xdr:nvSpPr>
      <xdr:spPr>
        <a:xfrm>
          <a:off x="3924300" y="709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342062</xdr:rowOff>
    </xdr:from>
    <xdr:to>
      <xdr:col>3</xdr:col>
      <xdr:colOff>257175</xdr:colOff>
      <xdr:row>36</xdr:row>
      <xdr:rowOff>100762</xdr:rowOff>
    </xdr:to>
    <xdr:sp macro="" textlink="">
      <xdr:nvSpPr>
        <xdr:cNvPr id="135" name="円/楕円 134"/>
        <xdr:cNvSpPr/>
      </xdr:nvSpPr>
      <xdr:spPr bwMode="auto">
        <a:xfrm>
          <a:off x="3556000" y="695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85539</xdr:rowOff>
    </xdr:from>
    <xdr:ext cx="762000" cy="259045"/>
    <xdr:sp macro="" textlink="">
      <xdr:nvSpPr>
        <xdr:cNvPr id="136" name="テキスト ボックス 135"/>
        <xdr:cNvSpPr txBox="1"/>
      </xdr:nvSpPr>
      <xdr:spPr>
        <a:xfrm>
          <a:off x="3225800" y="70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324231</xdr:rowOff>
    </xdr:from>
    <xdr:to>
      <xdr:col>2</xdr:col>
      <xdr:colOff>692150</xdr:colOff>
      <xdr:row>36</xdr:row>
      <xdr:rowOff>82931</xdr:rowOff>
    </xdr:to>
    <xdr:sp macro="" textlink="">
      <xdr:nvSpPr>
        <xdr:cNvPr id="137" name="円/楕円 136"/>
        <xdr:cNvSpPr/>
      </xdr:nvSpPr>
      <xdr:spPr bwMode="auto">
        <a:xfrm>
          <a:off x="2857500" y="693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67708</xdr:rowOff>
    </xdr:from>
    <xdr:ext cx="762000" cy="259045"/>
    <xdr:sp macro="" textlink="">
      <xdr:nvSpPr>
        <xdr:cNvPr id="138" name="テキスト ボックス 137"/>
        <xdr:cNvSpPr txBox="1"/>
      </xdr:nvSpPr>
      <xdr:spPr>
        <a:xfrm>
          <a:off x="2527300" y="702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8,656
8,598
49.36
3,742,552
3,566,206
161,286
2,356,202
3,156,633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126681</xdr:rowOff>
    </xdr:from>
    <xdr:to>
      <xdr:col>6</xdr:col>
      <xdr:colOff>511175</xdr:colOff>
      <xdr:row>38</xdr:row>
      <xdr:rowOff>151261</xdr:rowOff>
    </xdr:to>
    <xdr:cxnSp macro="">
      <xdr:nvCxnSpPr>
        <xdr:cNvPr id="63" name="直線コネクタ 62"/>
        <xdr:cNvCxnSpPr/>
      </xdr:nvCxnSpPr>
      <xdr:spPr>
        <a:xfrm flipV="1">
          <a:off x="3797300" y="6641781"/>
          <a:ext cx="838200" cy="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122446</xdr:rowOff>
    </xdr:from>
    <xdr:to>
      <xdr:col>5</xdr:col>
      <xdr:colOff>358775</xdr:colOff>
      <xdr:row>38</xdr:row>
      <xdr:rowOff>151261</xdr:rowOff>
    </xdr:to>
    <xdr:cxnSp macro="">
      <xdr:nvCxnSpPr>
        <xdr:cNvPr id="66" name="直線コネクタ 65"/>
        <xdr:cNvCxnSpPr/>
      </xdr:nvCxnSpPr>
      <xdr:spPr>
        <a:xfrm>
          <a:off x="2908300" y="6637546"/>
          <a:ext cx="889000" cy="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104441</xdr:rowOff>
    </xdr:from>
    <xdr:to>
      <xdr:col>4</xdr:col>
      <xdr:colOff>155575</xdr:colOff>
      <xdr:row>38</xdr:row>
      <xdr:rowOff>122446</xdr:rowOff>
    </xdr:to>
    <xdr:cxnSp macro="">
      <xdr:nvCxnSpPr>
        <xdr:cNvPr id="69" name="直線コネクタ 68"/>
        <xdr:cNvCxnSpPr/>
      </xdr:nvCxnSpPr>
      <xdr:spPr>
        <a:xfrm>
          <a:off x="2019300" y="6619541"/>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104441</xdr:rowOff>
    </xdr:from>
    <xdr:to>
      <xdr:col>2</xdr:col>
      <xdr:colOff>638175</xdr:colOff>
      <xdr:row>38</xdr:row>
      <xdr:rowOff>115882</xdr:rowOff>
    </xdr:to>
    <xdr:cxnSp macro="">
      <xdr:nvCxnSpPr>
        <xdr:cNvPr id="72" name="直線コネクタ 71"/>
        <xdr:cNvCxnSpPr/>
      </xdr:nvCxnSpPr>
      <xdr:spPr>
        <a:xfrm flipV="1">
          <a:off x="1130300" y="6619541"/>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75881</xdr:rowOff>
    </xdr:from>
    <xdr:to>
      <xdr:col>6</xdr:col>
      <xdr:colOff>561975</xdr:colOff>
      <xdr:row>39</xdr:row>
      <xdr:rowOff>6031</xdr:rowOff>
    </xdr:to>
    <xdr:sp macro="" textlink="">
      <xdr:nvSpPr>
        <xdr:cNvPr id="82" name="円/楕円 81"/>
        <xdr:cNvSpPr/>
      </xdr:nvSpPr>
      <xdr:spPr>
        <a:xfrm>
          <a:off x="4584700" y="65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162258</xdr:rowOff>
    </xdr:from>
    <xdr:ext cx="534377" cy="259045"/>
    <xdr:sp macro="" textlink="">
      <xdr:nvSpPr>
        <xdr:cNvPr id="83" name="人件費該当値テキスト"/>
        <xdr:cNvSpPr txBox="1"/>
      </xdr:nvSpPr>
      <xdr:spPr>
        <a:xfrm>
          <a:off x="4686300" y="65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73,196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100461</xdr:rowOff>
    </xdr:from>
    <xdr:to>
      <xdr:col>5</xdr:col>
      <xdr:colOff>409575</xdr:colOff>
      <xdr:row>39</xdr:row>
      <xdr:rowOff>30611</xdr:rowOff>
    </xdr:to>
    <xdr:sp macro="" textlink="">
      <xdr:nvSpPr>
        <xdr:cNvPr id="84" name="円/楕円 83"/>
        <xdr:cNvSpPr/>
      </xdr:nvSpPr>
      <xdr:spPr>
        <a:xfrm>
          <a:off x="3746500" y="6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21738</xdr:rowOff>
    </xdr:from>
    <xdr:ext cx="534377" cy="259045"/>
    <xdr:sp macro="" textlink="">
      <xdr:nvSpPr>
        <xdr:cNvPr id="85" name="テキスト ボックス 84"/>
        <xdr:cNvSpPr txBox="1"/>
      </xdr:nvSpPr>
      <xdr:spPr>
        <a:xfrm>
          <a:off x="3530111" y="670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70,938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71646</xdr:rowOff>
    </xdr:from>
    <xdr:to>
      <xdr:col>4</xdr:col>
      <xdr:colOff>206375</xdr:colOff>
      <xdr:row>39</xdr:row>
      <xdr:rowOff>1796</xdr:rowOff>
    </xdr:to>
    <xdr:sp macro="" textlink="">
      <xdr:nvSpPr>
        <xdr:cNvPr id="86" name="円/楕円 85"/>
        <xdr:cNvSpPr/>
      </xdr:nvSpPr>
      <xdr:spPr>
        <a:xfrm>
          <a:off x="2857500" y="65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164373</xdr:rowOff>
    </xdr:from>
    <xdr:ext cx="534377" cy="259045"/>
    <xdr:sp macro="" textlink="">
      <xdr:nvSpPr>
        <xdr:cNvPr id="87" name="テキスト ボックス 86"/>
        <xdr:cNvSpPr txBox="1"/>
      </xdr:nvSpPr>
      <xdr:spPr>
        <a:xfrm>
          <a:off x="2641111" y="667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73,585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53641</xdr:rowOff>
    </xdr:from>
    <xdr:to>
      <xdr:col>3</xdr:col>
      <xdr:colOff>3175</xdr:colOff>
      <xdr:row>38</xdr:row>
      <xdr:rowOff>155241</xdr:rowOff>
    </xdr:to>
    <xdr:sp macro="" textlink="">
      <xdr:nvSpPr>
        <xdr:cNvPr id="88" name="円/楕円 87"/>
        <xdr:cNvSpPr/>
      </xdr:nvSpPr>
      <xdr:spPr>
        <a:xfrm>
          <a:off x="1968500" y="656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146368</xdr:rowOff>
    </xdr:from>
    <xdr:ext cx="534377" cy="259045"/>
    <xdr:sp macro="" textlink="">
      <xdr:nvSpPr>
        <xdr:cNvPr id="89" name="テキスト ボックス 88"/>
        <xdr:cNvSpPr txBox="1"/>
      </xdr:nvSpPr>
      <xdr:spPr>
        <a:xfrm>
          <a:off x="1752111" y="66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65082</xdr:rowOff>
    </xdr:from>
    <xdr:to>
      <xdr:col>1</xdr:col>
      <xdr:colOff>485775</xdr:colOff>
      <xdr:row>38</xdr:row>
      <xdr:rowOff>166682</xdr:rowOff>
    </xdr:to>
    <xdr:sp macro="" textlink="">
      <xdr:nvSpPr>
        <xdr:cNvPr id="90" name="円/楕円 89"/>
        <xdr:cNvSpPr/>
      </xdr:nvSpPr>
      <xdr:spPr>
        <a:xfrm>
          <a:off x="1079500" y="65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157809</xdr:rowOff>
    </xdr:from>
    <xdr:ext cx="534377" cy="259045"/>
    <xdr:sp macro="" textlink="">
      <xdr:nvSpPr>
        <xdr:cNvPr id="91" name="テキスト ボックス 90"/>
        <xdr:cNvSpPr txBox="1"/>
      </xdr:nvSpPr>
      <xdr:spPr>
        <a:xfrm>
          <a:off x="863111" y="667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171086</xdr:rowOff>
    </xdr:from>
    <xdr:to>
      <xdr:col>6</xdr:col>
      <xdr:colOff>511175</xdr:colOff>
      <xdr:row>57</xdr:row>
      <xdr:rowOff>6216</xdr:rowOff>
    </xdr:to>
    <xdr:cxnSp macro="">
      <xdr:nvCxnSpPr>
        <xdr:cNvPr id="118" name="直線コネクタ 117"/>
        <xdr:cNvCxnSpPr/>
      </xdr:nvCxnSpPr>
      <xdr:spPr>
        <a:xfrm flipV="1">
          <a:off x="3797300" y="9772286"/>
          <a:ext cx="8382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6216</xdr:rowOff>
    </xdr:from>
    <xdr:to>
      <xdr:col>5</xdr:col>
      <xdr:colOff>358775</xdr:colOff>
      <xdr:row>57</xdr:row>
      <xdr:rowOff>13129</xdr:rowOff>
    </xdr:to>
    <xdr:cxnSp macro="">
      <xdr:nvCxnSpPr>
        <xdr:cNvPr id="121" name="直線コネクタ 120"/>
        <xdr:cNvCxnSpPr/>
      </xdr:nvCxnSpPr>
      <xdr:spPr>
        <a:xfrm flipV="1">
          <a:off x="2908300" y="9778866"/>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13129</xdr:rowOff>
    </xdr:from>
    <xdr:to>
      <xdr:col>4</xdr:col>
      <xdr:colOff>155575</xdr:colOff>
      <xdr:row>57</xdr:row>
      <xdr:rowOff>31142</xdr:rowOff>
    </xdr:to>
    <xdr:cxnSp macro="">
      <xdr:nvCxnSpPr>
        <xdr:cNvPr id="124" name="直線コネクタ 123"/>
        <xdr:cNvCxnSpPr/>
      </xdr:nvCxnSpPr>
      <xdr:spPr>
        <a:xfrm flipV="1">
          <a:off x="2019300" y="9785779"/>
          <a:ext cx="889000" cy="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31142</xdr:rowOff>
    </xdr:from>
    <xdr:to>
      <xdr:col>2</xdr:col>
      <xdr:colOff>638175</xdr:colOff>
      <xdr:row>57</xdr:row>
      <xdr:rowOff>54597</xdr:rowOff>
    </xdr:to>
    <xdr:cxnSp macro="">
      <xdr:nvCxnSpPr>
        <xdr:cNvPr id="127" name="直線コネクタ 126"/>
        <xdr:cNvCxnSpPr/>
      </xdr:nvCxnSpPr>
      <xdr:spPr>
        <a:xfrm flipV="1">
          <a:off x="1130300" y="9803792"/>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120286</xdr:rowOff>
    </xdr:from>
    <xdr:to>
      <xdr:col>6</xdr:col>
      <xdr:colOff>561975</xdr:colOff>
      <xdr:row>57</xdr:row>
      <xdr:rowOff>50436</xdr:rowOff>
    </xdr:to>
    <xdr:sp macro="" textlink="">
      <xdr:nvSpPr>
        <xdr:cNvPr id="137" name="円/楕円 136"/>
        <xdr:cNvSpPr/>
      </xdr:nvSpPr>
      <xdr:spPr>
        <a:xfrm>
          <a:off x="4584700" y="97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35213</xdr:rowOff>
    </xdr:from>
    <xdr:ext cx="534377" cy="259045"/>
    <xdr:sp macro="" textlink="">
      <xdr:nvSpPr>
        <xdr:cNvPr id="138" name="物件費該当値テキスト"/>
        <xdr:cNvSpPr txBox="1"/>
      </xdr:nvSpPr>
      <xdr:spPr>
        <a:xfrm>
          <a:off x="4686300" y="96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126866</xdr:rowOff>
    </xdr:from>
    <xdr:to>
      <xdr:col>5</xdr:col>
      <xdr:colOff>409575</xdr:colOff>
      <xdr:row>57</xdr:row>
      <xdr:rowOff>57016</xdr:rowOff>
    </xdr:to>
    <xdr:sp macro="" textlink="">
      <xdr:nvSpPr>
        <xdr:cNvPr id="139" name="円/楕円 138"/>
        <xdr:cNvSpPr/>
      </xdr:nvSpPr>
      <xdr:spPr>
        <a:xfrm>
          <a:off x="3746500" y="97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48143</xdr:rowOff>
    </xdr:from>
    <xdr:ext cx="534377" cy="259045"/>
    <xdr:sp macro="" textlink="">
      <xdr:nvSpPr>
        <xdr:cNvPr id="140" name="テキスト ボックス 139"/>
        <xdr:cNvSpPr txBox="1"/>
      </xdr:nvSpPr>
      <xdr:spPr>
        <a:xfrm>
          <a:off x="3530111" y="98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133779</xdr:rowOff>
    </xdr:from>
    <xdr:to>
      <xdr:col>4</xdr:col>
      <xdr:colOff>206375</xdr:colOff>
      <xdr:row>57</xdr:row>
      <xdr:rowOff>63929</xdr:rowOff>
    </xdr:to>
    <xdr:sp macro="" textlink="">
      <xdr:nvSpPr>
        <xdr:cNvPr id="141" name="円/楕円 140"/>
        <xdr:cNvSpPr/>
      </xdr:nvSpPr>
      <xdr:spPr>
        <a:xfrm>
          <a:off x="2857500" y="97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55056</xdr:rowOff>
    </xdr:from>
    <xdr:ext cx="534377" cy="259045"/>
    <xdr:sp macro="" textlink="">
      <xdr:nvSpPr>
        <xdr:cNvPr id="142" name="テキスト ボックス 141"/>
        <xdr:cNvSpPr txBox="1"/>
      </xdr:nvSpPr>
      <xdr:spPr>
        <a:xfrm>
          <a:off x="2641111" y="98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151792</xdr:rowOff>
    </xdr:from>
    <xdr:to>
      <xdr:col>3</xdr:col>
      <xdr:colOff>3175</xdr:colOff>
      <xdr:row>57</xdr:row>
      <xdr:rowOff>81942</xdr:rowOff>
    </xdr:to>
    <xdr:sp macro="" textlink="">
      <xdr:nvSpPr>
        <xdr:cNvPr id="143" name="円/楕円 142"/>
        <xdr:cNvSpPr/>
      </xdr:nvSpPr>
      <xdr:spPr>
        <a:xfrm>
          <a:off x="1968500" y="975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73069</xdr:rowOff>
    </xdr:from>
    <xdr:ext cx="534377" cy="259045"/>
    <xdr:sp macro="" textlink="">
      <xdr:nvSpPr>
        <xdr:cNvPr id="144" name="テキスト ボックス 143"/>
        <xdr:cNvSpPr txBox="1"/>
      </xdr:nvSpPr>
      <xdr:spPr>
        <a:xfrm>
          <a:off x="1752111" y="9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3797</xdr:rowOff>
    </xdr:from>
    <xdr:to>
      <xdr:col>1</xdr:col>
      <xdr:colOff>485775</xdr:colOff>
      <xdr:row>57</xdr:row>
      <xdr:rowOff>105397</xdr:rowOff>
    </xdr:to>
    <xdr:sp macro="" textlink="">
      <xdr:nvSpPr>
        <xdr:cNvPr id="145" name="円/楕円 144"/>
        <xdr:cNvSpPr/>
      </xdr:nvSpPr>
      <xdr:spPr>
        <a:xfrm>
          <a:off x="1079500" y="97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96524</xdr:rowOff>
    </xdr:from>
    <xdr:ext cx="534377" cy="259045"/>
    <xdr:sp macro="" textlink="">
      <xdr:nvSpPr>
        <xdr:cNvPr id="146" name="テキスト ボックス 145"/>
        <xdr:cNvSpPr txBox="1"/>
      </xdr:nvSpPr>
      <xdr:spPr>
        <a:xfrm>
          <a:off x="863111" y="98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13094</xdr:rowOff>
    </xdr:from>
    <xdr:to>
      <xdr:col>6</xdr:col>
      <xdr:colOff>511175</xdr:colOff>
      <xdr:row>79</xdr:row>
      <xdr:rowOff>20865</xdr:rowOff>
    </xdr:to>
    <xdr:cxnSp macro="">
      <xdr:nvCxnSpPr>
        <xdr:cNvPr id="175" name="直線コネクタ 174"/>
        <xdr:cNvCxnSpPr/>
      </xdr:nvCxnSpPr>
      <xdr:spPr>
        <a:xfrm flipV="1">
          <a:off x="3797300" y="13557644"/>
          <a:ext cx="8382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15760</xdr:rowOff>
    </xdr:from>
    <xdr:to>
      <xdr:col>5</xdr:col>
      <xdr:colOff>358775</xdr:colOff>
      <xdr:row>79</xdr:row>
      <xdr:rowOff>20865</xdr:rowOff>
    </xdr:to>
    <xdr:cxnSp macro="">
      <xdr:nvCxnSpPr>
        <xdr:cNvPr id="178" name="直線コネクタ 177"/>
        <xdr:cNvCxnSpPr/>
      </xdr:nvCxnSpPr>
      <xdr:spPr>
        <a:xfrm>
          <a:off x="2908300" y="13560310"/>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8750</xdr:rowOff>
    </xdr:from>
    <xdr:to>
      <xdr:col>4</xdr:col>
      <xdr:colOff>155575</xdr:colOff>
      <xdr:row>79</xdr:row>
      <xdr:rowOff>15760</xdr:rowOff>
    </xdr:to>
    <xdr:cxnSp macro="">
      <xdr:nvCxnSpPr>
        <xdr:cNvPr id="181" name="直線コネクタ 180"/>
        <xdr:cNvCxnSpPr/>
      </xdr:nvCxnSpPr>
      <xdr:spPr>
        <a:xfrm>
          <a:off x="2019300" y="1355330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167551</xdr:rowOff>
    </xdr:from>
    <xdr:to>
      <xdr:col>2</xdr:col>
      <xdr:colOff>638175</xdr:colOff>
      <xdr:row>79</xdr:row>
      <xdr:rowOff>8750</xdr:rowOff>
    </xdr:to>
    <xdr:cxnSp macro="">
      <xdr:nvCxnSpPr>
        <xdr:cNvPr id="184" name="直線コネクタ 183"/>
        <xdr:cNvCxnSpPr/>
      </xdr:nvCxnSpPr>
      <xdr:spPr>
        <a:xfrm>
          <a:off x="1130300" y="1354065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133744</xdr:rowOff>
    </xdr:from>
    <xdr:to>
      <xdr:col>6</xdr:col>
      <xdr:colOff>561975</xdr:colOff>
      <xdr:row>79</xdr:row>
      <xdr:rowOff>63894</xdr:rowOff>
    </xdr:to>
    <xdr:sp macro="" textlink="">
      <xdr:nvSpPr>
        <xdr:cNvPr id="194" name="円/楕円 193"/>
        <xdr:cNvSpPr/>
      </xdr:nvSpPr>
      <xdr:spPr>
        <a:xfrm>
          <a:off x="4584700" y="135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48671</xdr:rowOff>
    </xdr:from>
    <xdr:ext cx="378565" cy="259045"/>
    <xdr:sp macro="" textlink="">
      <xdr:nvSpPr>
        <xdr:cNvPr id="195" name="維持補修費該当値テキスト"/>
        <xdr:cNvSpPr txBox="1"/>
      </xdr:nvSpPr>
      <xdr:spPr>
        <a:xfrm>
          <a:off x="4686300" y="1342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141515</xdr:rowOff>
    </xdr:from>
    <xdr:to>
      <xdr:col>5</xdr:col>
      <xdr:colOff>409575</xdr:colOff>
      <xdr:row>79</xdr:row>
      <xdr:rowOff>71665</xdr:rowOff>
    </xdr:to>
    <xdr:sp macro="" textlink="">
      <xdr:nvSpPr>
        <xdr:cNvPr id="196" name="円/楕円 195"/>
        <xdr:cNvSpPr/>
      </xdr:nvSpPr>
      <xdr:spPr>
        <a:xfrm>
          <a:off x="3746500" y="135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62792</xdr:rowOff>
    </xdr:from>
    <xdr:ext cx="378565" cy="259045"/>
    <xdr:sp macro="" textlink="">
      <xdr:nvSpPr>
        <xdr:cNvPr id="197" name="テキスト ボックス 196"/>
        <xdr:cNvSpPr txBox="1"/>
      </xdr:nvSpPr>
      <xdr:spPr>
        <a:xfrm>
          <a:off x="3608017" y="1360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136410</xdr:rowOff>
    </xdr:from>
    <xdr:to>
      <xdr:col>4</xdr:col>
      <xdr:colOff>206375</xdr:colOff>
      <xdr:row>79</xdr:row>
      <xdr:rowOff>66560</xdr:rowOff>
    </xdr:to>
    <xdr:sp macro="" textlink="">
      <xdr:nvSpPr>
        <xdr:cNvPr id="198" name="円/楕円 197"/>
        <xdr:cNvSpPr/>
      </xdr:nvSpPr>
      <xdr:spPr>
        <a:xfrm>
          <a:off x="2857500" y="135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57687</xdr:rowOff>
    </xdr:from>
    <xdr:ext cx="378565" cy="259045"/>
    <xdr:sp macro="" textlink="">
      <xdr:nvSpPr>
        <xdr:cNvPr id="199" name="テキスト ボックス 198"/>
        <xdr:cNvSpPr txBox="1"/>
      </xdr:nvSpPr>
      <xdr:spPr>
        <a:xfrm>
          <a:off x="2719017" y="1360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129400</xdr:rowOff>
    </xdr:from>
    <xdr:to>
      <xdr:col>3</xdr:col>
      <xdr:colOff>3175</xdr:colOff>
      <xdr:row>79</xdr:row>
      <xdr:rowOff>59550</xdr:rowOff>
    </xdr:to>
    <xdr:sp macro="" textlink="">
      <xdr:nvSpPr>
        <xdr:cNvPr id="200" name="円/楕円 199"/>
        <xdr:cNvSpPr/>
      </xdr:nvSpPr>
      <xdr:spPr>
        <a:xfrm>
          <a:off x="1968500" y="135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50677</xdr:rowOff>
    </xdr:from>
    <xdr:ext cx="378565" cy="259045"/>
    <xdr:sp macro="" textlink="">
      <xdr:nvSpPr>
        <xdr:cNvPr id="201" name="テキスト ボックス 200"/>
        <xdr:cNvSpPr txBox="1"/>
      </xdr:nvSpPr>
      <xdr:spPr>
        <a:xfrm>
          <a:off x="1830017" y="1359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116751</xdr:rowOff>
    </xdr:from>
    <xdr:to>
      <xdr:col>1</xdr:col>
      <xdr:colOff>485775</xdr:colOff>
      <xdr:row>79</xdr:row>
      <xdr:rowOff>46901</xdr:rowOff>
    </xdr:to>
    <xdr:sp macro="" textlink="">
      <xdr:nvSpPr>
        <xdr:cNvPr id="202" name="円/楕円 201"/>
        <xdr:cNvSpPr/>
      </xdr:nvSpPr>
      <xdr:spPr>
        <a:xfrm>
          <a:off x="1079500" y="134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38028</xdr:rowOff>
    </xdr:from>
    <xdr:ext cx="469744" cy="259045"/>
    <xdr:sp macro="" textlink="">
      <xdr:nvSpPr>
        <xdr:cNvPr id="203" name="テキスト ボックス 202"/>
        <xdr:cNvSpPr txBox="1"/>
      </xdr:nvSpPr>
      <xdr:spPr>
        <a:xfrm>
          <a:off x="895427" y="135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170675</xdr:rowOff>
    </xdr:from>
    <xdr:to>
      <xdr:col>6</xdr:col>
      <xdr:colOff>511175</xdr:colOff>
      <xdr:row>99</xdr:row>
      <xdr:rowOff>18866</xdr:rowOff>
    </xdr:to>
    <xdr:cxnSp macro="">
      <xdr:nvCxnSpPr>
        <xdr:cNvPr id="233" name="直線コネクタ 232"/>
        <xdr:cNvCxnSpPr/>
      </xdr:nvCxnSpPr>
      <xdr:spPr>
        <a:xfrm>
          <a:off x="3797300" y="16972775"/>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170675</xdr:rowOff>
    </xdr:from>
    <xdr:to>
      <xdr:col>5</xdr:col>
      <xdr:colOff>358775</xdr:colOff>
      <xdr:row>99</xdr:row>
      <xdr:rowOff>92894</xdr:rowOff>
    </xdr:to>
    <xdr:cxnSp macro="">
      <xdr:nvCxnSpPr>
        <xdr:cNvPr id="236" name="直線コネクタ 235"/>
        <xdr:cNvCxnSpPr/>
      </xdr:nvCxnSpPr>
      <xdr:spPr>
        <a:xfrm flipV="1">
          <a:off x="2908300" y="16972775"/>
          <a:ext cx="889000" cy="9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72853</xdr:rowOff>
    </xdr:from>
    <xdr:to>
      <xdr:col>4</xdr:col>
      <xdr:colOff>155575</xdr:colOff>
      <xdr:row>99</xdr:row>
      <xdr:rowOff>92894</xdr:rowOff>
    </xdr:to>
    <xdr:cxnSp macro="">
      <xdr:nvCxnSpPr>
        <xdr:cNvPr id="239" name="直線コネクタ 238"/>
        <xdr:cNvCxnSpPr/>
      </xdr:nvCxnSpPr>
      <xdr:spPr>
        <a:xfrm>
          <a:off x="2019300" y="17046403"/>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61843</xdr:rowOff>
    </xdr:from>
    <xdr:to>
      <xdr:col>2</xdr:col>
      <xdr:colOff>638175</xdr:colOff>
      <xdr:row>99</xdr:row>
      <xdr:rowOff>72853</xdr:rowOff>
    </xdr:to>
    <xdr:cxnSp macro="">
      <xdr:nvCxnSpPr>
        <xdr:cNvPr id="242" name="直線コネクタ 241"/>
        <xdr:cNvCxnSpPr/>
      </xdr:nvCxnSpPr>
      <xdr:spPr>
        <a:xfrm>
          <a:off x="1130300" y="17035393"/>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139516</xdr:rowOff>
    </xdr:from>
    <xdr:to>
      <xdr:col>6</xdr:col>
      <xdr:colOff>561975</xdr:colOff>
      <xdr:row>99</xdr:row>
      <xdr:rowOff>69666</xdr:rowOff>
    </xdr:to>
    <xdr:sp macro="" textlink="">
      <xdr:nvSpPr>
        <xdr:cNvPr id="252" name="円/楕円 251"/>
        <xdr:cNvSpPr/>
      </xdr:nvSpPr>
      <xdr:spPr>
        <a:xfrm>
          <a:off x="4584700" y="169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54443</xdr:rowOff>
    </xdr:from>
    <xdr:ext cx="534377" cy="259045"/>
    <xdr:sp macro="" textlink="">
      <xdr:nvSpPr>
        <xdr:cNvPr id="253" name="扶助費該当値テキスト"/>
        <xdr:cNvSpPr txBox="1"/>
      </xdr:nvSpPr>
      <xdr:spPr>
        <a:xfrm>
          <a:off x="4686300" y="168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41,343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119875</xdr:rowOff>
    </xdr:from>
    <xdr:to>
      <xdr:col>5</xdr:col>
      <xdr:colOff>409575</xdr:colOff>
      <xdr:row>99</xdr:row>
      <xdr:rowOff>50025</xdr:rowOff>
    </xdr:to>
    <xdr:sp macro="" textlink="">
      <xdr:nvSpPr>
        <xdr:cNvPr id="254" name="円/楕円 253"/>
        <xdr:cNvSpPr/>
      </xdr:nvSpPr>
      <xdr:spPr>
        <a:xfrm>
          <a:off x="3746500" y="169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41152</xdr:rowOff>
    </xdr:from>
    <xdr:ext cx="534377" cy="259045"/>
    <xdr:sp macro="" textlink="">
      <xdr:nvSpPr>
        <xdr:cNvPr id="255" name="テキスト ボックス 254"/>
        <xdr:cNvSpPr txBox="1"/>
      </xdr:nvSpPr>
      <xdr:spPr>
        <a:xfrm>
          <a:off x="3530111" y="1701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42094</xdr:rowOff>
    </xdr:from>
    <xdr:to>
      <xdr:col>4</xdr:col>
      <xdr:colOff>206375</xdr:colOff>
      <xdr:row>99</xdr:row>
      <xdr:rowOff>143694</xdr:rowOff>
    </xdr:to>
    <xdr:sp macro="" textlink="">
      <xdr:nvSpPr>
        <xdr:cNvPr id="256" name="円/楕円 255"/>
        <xdr:cNvSpPr/>
      </xdr:nvSpPr>
      <xdr:spPr>
        <a:xfrm>
          <a:off x="2857500" y="170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134821</xdr:rowOff>
    </xdr:from>
    <xdr:ext cx="534377" cy="259045"/>
    <xdr:sp macro="" textlink="">
      <xdr:nvSpPr>
        <xdr:cNvPr id="257" name="テキスト ボックス 256"/>
        <xdr:cNvSpPr txBox="1"/>
      </xdr:nvSpPr>
      <xdr:spPr>
        <a:xfrm>
          <a:off x="2641111" y="1710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22053</xdr:rowOff>
    </xdr:from>
    <xdr:to>
      <xdr:col>3</xdr:col>
      <xdr:colOff>3175</xdr:colOff>
      <xdr:row>99</xdr:row>
      <xdr:rowOff>123653</xdr:rowOff>
    </xdr:to>
    <xdr:sp macro="" textlink="">
      <xdr:nvSpPr>
        <xdr:cNvPr id="258" name="円/楕円 257"/>
        <xdr:cNvSpPr/>
      </xdr:nvSpPr>
      <xdr:spPr>
        <a:xfrm>
          <a:off x="1968500" y="1699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114780</xdr:rowOff>
    </xdr:from>
    <xdr:ext cx="534377" cy="259045"/>
    <xdr:sp macro="" textlink="">
      <xdr:nvSpPr>
        <xdr:cNvPr id="259" name="テキスト ボックス 258"/>
        <xdr:cNvSpPr txBox="1"/>
      </xdr:nvSpPr>
      <xdr:spPr>
        <a:xfrm>
          <a:off x="1752111" y="170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11043</xdr:rowOff>
    </xdr:from>
    <xdr:to>
      <xdr:col>1</xdr:col>
      <xdr:colOff>485775</xdr:colOff>
      <xdr:row>99</xdr:row>
      <xdr:rowOff>112643</xdr:rowOff>
    </xdr:to>
    <xdr:sp macro="" textlink="">
      <xdr:nvSpPr>
        <xdr:cNvPr id="260" name="円/楕円 259"/>
        <xdr:cNvSpPr/>
      </xdr:nvSpPr>
      <xdr:spPr>
        <a:xfrm>
          <a:off x="1079500" y="169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103770</xdr:rowOff>
    </xdr:from>
    <xdr:ext cx="534377" cy="259045"/>
    <xdr:sp macro="" textlink="">
      <xdr:nvSpPr>
        <xdr:cNvPr id="261" name="テキスト ボックス 260"/>
        <xdr:cNvSpPr txBox="1"/>
      </xdr:nvSpPr>
      <xdr:spPr>
        <a:xfrm>
          <a:off x="863111" y="170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114719</xdr:rowOff>
    </xdr:from>
    <xdr:to>
      <xdr:col>15</xdr:col>
      <xdr:colOff>180975</xdr:colOff>
      <xdr:row>37</xdr:row>
      <xdr:rowOff>16882</xdr:rowOff>
    </xdr:to>
    <xdr:cxnSp macro="">
      <xdr:nvCxnSpPr>
        <xdr:cNvPr id="288" name="直線コネクタ 287"/>
        <xdr:cNvCxnSpPr/>
      </xdr:nvCxnSpPr>
      <xdr:spPr>
        <a:xfrm>
          <a:off x="9639300" y="6286919"/>
          <a:ext cx="838200" cy="7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114719</xdr:rowOff>
    </xdr:from>
    <xdr:to>
      <xdr:col>14</xdr:col>
      <xdr:colOff>28575</xdr:colOff>
      <xdr:row>37</xdr:row>
      <xdr:rowOff>72199</xdr:rowOff>
    </xdr:to>
    <xdr:cxnSp macro="">
      <xdr:nvCxnSpPr>
        <xdr:cNvPr id="291" name="直線コネクタ 290"/>
        <xdr:cNvCxnSpPr/>
      </xdr:nvCxnSpPr>
      <xdr:spPr>
        <a:xfrm flipV="1">
          <a:off x="8750300" y="6286919"/>
          <a:ext cx="889000" cy="12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72199</xdr:rowOff>
    </xdr:from>
    <xdr:to>
      <xdr:col>12</xdr:col>
      <xdr:colOff>511175</xdr:colOff>
      <xdr:row>37</xdr:row>
      <xdr:rowOff>81814</xdr:rowOff>
    </xdr:to>
    <xdr:cxnSp macro="">
      <xdr:nvCxnSpPr>
        <xdr:cNvPr id="294" name="直線コネクタ 293"/>
        <xdr:cNvCxnSpPr/>
      </xdr:nvCxnSpPr>
      <xdr:spPr>
        <a:xfrm flipV="1">
          <a:off x="7861300" y="6415849"/>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68189</xdr:rowOff>
    </xdr:from>
    <xdr:to>
      <xdr:col>11</xdr:col>
      <xdr:colOff>307975</xdr:colOff>
      <xdr:row>37</xdr:row>
      <xdr:rowOff>81814</xdr:rowOff>
    </xdr:to>
    <xdr:cxnSp macro="">
      <xdr:nvCxnSpPr>
        <xdr:cNvPr id="297" name="直線コネクタ 296"/>
        <xdr:cNvCxnSpPr/>
      </xdr:nvCxnSpPr>
      <xdr:spPr>
        <a:xfrm>
          <a:off x="6972300" y="6411839"/>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137532</xdr:rowOff>
    </xdr:from>
    <xdr:to>
      <xdr:col>15</xdr:col>
      <xdr:colOff>231775</xdr:colOff>
      <xdr:row>37</xdr:row>
      <xdr:rowOff>67682</xdr:rowOff>
    </xdr:to>
    <xdr:sp macro="" textlink="">
      <xdr:nvSpPr>
        <xdr:cNvPr id="307" name="円/楕円 306"/>
        <xdr:cNvSpPr/>
      </xdr:nvSpPr>
      <xdr:spPr>
        <a:xfrm>
          <a:off x="10426700" y="63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115959</xdr:rowOff>
    </xdr:from>
    <xdr:ext cx="534377" cy="259045"/>
    <xdr:sp macro="" textlink="">
      <xdr:nvSpPr>
        <xdr:cNvPr id="308" name="補助費等該当値テキスト"/>
        <xdr:cNvSpPr txBox="1"/>
      </xdr:nvSpPr>
      <xdr:spPr>
        <a:xfrm>
          <a:off x="10528300" y="62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63919</xdr:rowOff>
    </xdr:from>
    <xdr:to>
      <xdr:col>14</xdr:col>
      <xdr:colOff>79375</xdr:colOff>
      <xdr:row>36</xdr:row>
      <xdr:rowOff>165519</xdr:rowOff>
    </xdr:to>
    <xdr:sp macro="" textlink="">
      <xdr:nvSpPr>
        <xdr:cNvPr id="309" name="円/楕円 308"/>
        <xdr:cNvSpPr/>
      </xdr:nvSpPr>
      <xdr:spPr>
        <a:xfrm>
          <a:off x="9588500" y="62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156646</xdr:rowOff>
    </xdr:from>
    <xdr:ext cx="534377" cy="259045"/>
    <xdr:sp macro="" textlink="">
      <xdr:nvSpPr>
        <xdr:cNvPr id="310" name="テキスト ボックス 309"/>
        <xdr:cNvSpPr txBox="1"/>
      </xdr:nvSpPr>
      <xdr:spPr>
        <a:xfrm>
          <a:off x="9372111" y="63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21399</xdr:rowOff>
    </xdr:from>
    <xdr:to>
      <xdr:col>12</xdr:col>
      <xdr:colOff>561975</xdr:colOff>
      <xdr:row>37</xdr:row>
      <xdr:rowOff>122999</xdr:rowOff>
    </xdr:to>
    <xdr:sp macro="" textlink="">
      <xdr:nvSpPr>
        <xdr:cNvPr id="311" name="円/楕円 310"/>
        <xdr:cNvSpPr/>
      </xdr:nvSpPr>
      <xdr:spPr>
        <a:xfrm>
          <a:off x="8699500" y="63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114126</xdr:rowOff>
    </xdr:from>
    <xdr:ext cx="534377" cy="259045"/>
    <xdr:sp macro="" textlink="">
      <xdr:nvSpPr>
        <xdr:cNvPr id="312" name="テキスト ボックス 311"/>
        <xdr:cNvSpPr txBox="1"/>
      </xdr:nvSpPr>
      <xdr:spPr>
        <a:xfrm>
          <a:off x="8483111" y="64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31014</xdr:rowOff>
    </xdr:from>
    <xdr:to>
      <xdr:col>11</xdr:col>
      <xdr:colOff>358775</xdr:colOff>
      <xdr:row>37</xdr:row>
      <xdr:rowOff>132614</xdr:rowOff>
    </xdr:to>
    <xdr:sp macro="" textlink="">
      <xdr:nvSpPr>
        <xdr:cNvPr id="313" name="円/楕円 312"/>
        <xdr:cNvSpPr/>
      </xdr:nvSpPr>
      <xdr:spPr>
        <a:xfrm>
          <a:off x="7810500" y="63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123741</xdr:rowOff>
    </xdr:from>
    <xdr:ext cx="534377" cy="259045"/>
    <xdr:sp macro="" textlink="">
      <xdr:nvSpPr>
        <xdr:cNvPr id="314" name="テキスト ボックス 313"/>
        <xdr:cNvSpPr txBox="1"/>
      </xdr:nvSpPr>
      <xdr:spPr>
        <a:xfrm>
          <a:off x="7594111" y="646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17389</xdr:rowOff>
    </xdr:from>
    <xdr:to>
      <xdr:col>10</xdr:col>
      <xdr:colOff>155575</xdr:colOff>
      <xdr:row>37</xdr:row>
      <xdr:rowOff>118989</xdr:rowOff>
    </xdr:to>
    <xdr:sp macro="" textlink="">
      <xdr:nvSpPr>
        <xdr:cNvPr id="315" name="円/楕円 314"/>
        <xdr:cNvSpPr/>
      </xdr:nvSpPr>
      <xdr:spPr>
        <a:xfrm>
          <a:off x="6921500" y="63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110116</xdr:rowOff>
    </xdr:from>
    <xdr:ext cx="534377" cy="259045"/>
    <xdr:sp macro="" textlink="">
      <xdr:nvSpPr>
        <xdr:cNvPr id="316" name="テキスト ボックス 315"/>
        <xdr:cNvSpPr txBox="1"/>
      </xdr:nvSpPr>
      <xdr:spPr>
        <a:xfrm>
          <a:off x="6705111" y="645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111380</xdr:rowOff>
    </xdr:from>
    <xdr:to>
      <xdr:col>15</xdr:col>
      <xdr:colOff>180975</xdr:colOff>
      <xdr:row>58</xdr:row>
      <xdr:rowOff>50009</xdr:rowOff>
    </xdr:to>
    <xdr:cxnSp macro="">
      <xdr:nvCxnSpPr>
        <xdr:cNvPr id="345" name="直線コネクタ 344"/>
        <xdr:cNvCxnSpPr/>
      </xdr:nvCxnSpPr>
      <xdr:spPr>
        <a:xfrm>
          <a:off x="9639300" y="9884030"/>
          <a:ext cx="838200" cy="11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111380</xdr:rowOff>
    </xdr:from>
    <xdr:to>
      <xdr:col>14</xdr:col>
      <xdr:colOff>28575</xdr:colOff>
      <xdr:row>58</xdr:row>
      <xdr:rowOff>99806</xdr:rowOff>
    </xdr:to>
    <xdr:cxnSp macro="">
      <xdr:nvCxnSpPr>
        <xdr:cNvPr id="348" name="直線コネクタ 347"/>
        <xdr:cNvCxnSpPr/>
      </xdr:nvCxnSpPr>
      <xdr:spPr>
        <a:xfrm flipV="1">
          <a:off x="8750300" y="9884030"/>
          <a:ext cx="889000" cy="15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91770</xdr:rowOff>
    </xdr:from>
    <xdr:to>
      <xdr:col>12</xdr:col>
      <xdr:colOff>511175</xdr:colOff>
      <xdr:row>58</xdr:row>
      <xdr:rowOff>99806</xdr:rowOff>
    </xdr:to>
    <xdr:cxnSp macro="">
      <xdr:nvCxnSpPr>
        <xdr:cNvPr id="351" name="直線コネクタ 350"/>
        <xdr:cNvCxnSpPr/>
      </xdr:nvCxnSpPr>
      <xdr:spPr>
        <a:xfrm>
          <a:off x="7861300" y="10035870"/>
          <a:ext cx="889000" cy="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11978</xdr:rowOff>
    </xdr:from>
    <xdr:to>
      <xdr:col>11</xdr:col>
      <xdr:colOff>307975</xdr:colOff>
      <xdr:row>58</xdr:row>
      <xdr:rowOff>91770</xdr:rowOff>
    </xdr:to>
    <xdr:cxnSp macro="">
      <xdr:nvCxnSpPr>
        <xdr:cNvPr id="354" name="直線コネクタ 353"/>
        <xdr:cNvCxnSpPr/>
      </xdr:nvCxnSpPr>
      <xdr:spPr>
        <a:xfrm>
          <a:off x="6972300" y="9956078"/>
          <a:ext cx="889000" cy="7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170659</xdr:rowOff>
    </xdr:from>
    <xdr:to>
      <xdr:col>15</xdr:col>
      <xdr:colOff>231775</xdr:colOff>
      <xdr:row>58</xdr:row>
      <xdr:rowOff>100809</xdr:rowOff>
    </xdr:to>
    <xdr:sp macro="" textlink="">
      <xdr:nvSpPr>
        <xdr:cNvPr id="364" name="円/楕円 363"/>
        <xdr:cNvSpPr/>
      </xdr:nvSpPr>
      <xdr:spPr>
        <a:xfrm>
          <a:off x="10426700" y="99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85586</xdr:rowOff>
    </xdr:from>
    <xdr:ext cx="534377" cy="259045"/>
    <xdr:sp macro="" textlink="">
      <xdr:nvSpPr>
        <xdr:cNvPr id="365" name="普通建設事業費該当値テキスト"/>
        <xdr:cNvSpPr txBox="1"/>
      </xdr:nvSpPr>
      <xdr:spPr>
        <a:xfrm>
          <a:off x="10528300" y="985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43,541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60580</xdr:rowOff>
    </xdr:from>
    <xdr:to>
      <xdr:col>14</xdr:col>
      <xdr:colOff>79375</xdr:colOff>
      <xdr:row>57</xdr:row>
      <xdr:rowOff>162180</xdr:rowOff>
    </xdr:to>
    <xdr:sp macro="" textlink="">
      <xdr:nvSpPr>
        <xdr:cNvPr id="366" name="円/楕円 365"/>
        <xdr:cNvSpPr/>
      </xdr:nvSpPr>
      <xdr:spPr>
        <a:xfrm>
          <a:off x="9588500" y="98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153307</xdr:rowOff>
    </xdr:from>
    <xdr:ext cx="534377" cy="259045"/>
    <xdr:sp macro="" textlink="">
      <xdr:nvSpPr>
        <xdr:cNvPr id="367" name="テキスト ボックス 366"/>
        <xdr:cNvSpPr txBox="1"/>
      </xdr:nvSpPr>
      <xdr:spPr>
        <a:xfrm>
          <a:off x="9372111" y="99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49006</xdr:rowOff>
    </xdr:from>
    <xdr:to>
      <xdr:col>12</xdr:col>
      <xdr:colOff>561975</xdr:colOff>
      <xdr:row>58</xdr:row>
      <xdr:rowOff>150606</xdr:rowOff>
    </xdr:to>
    <xdr:sp macro="" textlink="">
      <xdr:nvSpPr>
        <xdr:cNvPr id="368" name="円/楕円 367"/>
        <xdr:cNvSpPr/>
      </xdr:nvSpPr>
      <xdr:spPr>
        <a:xfrm>
          <a:off x="8699500" y="999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141733</xdr:rowOff>
    </xdr:from>
    <xdr:ext cx="534377" cy="259045"/>
    <xdr:sp macro="" textlink="">
      <xdr:nvSpPr>
        <xdr:cNvPr id="369" name="テキスト ボックス 368"/>
        <xdr:cNvSpPr txBox="1"/>
      </xdr:nvSpPr>
      <xdr:spPr>
        <a:xfrm>
          <a:off x="8483111" y="1008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40970</xdr:rowOff>
    </xdr:from>
    <xdr:to>
      <xdr:col>11</xdr:col>
      <xdr:colOff>358775</xdr:colOff>
      <xdr:row>58</xdr:row>
      <xdr:rowOff>142570</xdr:rowOff>
    </xdr:to>
    <xdr:sp macro="" textlink="">
      <xdr:nvSpPr>
        <xdr:cNvPr id="370" name="円/楕円 369"/>
        <xdr:cNvSpPr/>
      </xdr:nvSpPr>
      <xdr:spPr>
        <a:xfrm>
          <a:off x="78105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133697</xdr:rowOff>
    </xdr:from>
    <xdr:ext cx="534377" cy="259045"/>
    <xdr:sp macro="" textlink="">
      <xdr:nvSpPr>
        <xdr:cNvPr id="371" name="テキスト ボックス 370"/>
        <xdr:cNvSpPr txBox="1"/>
      </xdr:nvSpPr>
      <xdr:spPr>
        <a:xfrm>
          <a:off x="7594111" y="100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132628</xdr:rowOff>
    </xdr:from>
    <xdr:to>
      <xdr:col>10</xdr:col>
      <xdr:colOff>155575</xdr:colOff>
      <xdr:row>58</xdr:row>
      <xdr:rowOff>62778</xdr:rowOff>
    </xdr:to>
    <xdr:sp macro="" textlink="">
      <xdr:nvSpPr>
        <xdr:cNvPr id="372" name="円/楕円 371"/>
        <xdr:cNvSpPr/>
      </xdr:nvSpPr>
      <xdr:spPr>
        <a:xfrm>
          <a:off x="6921500" y="99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53905</xdr:rowOff>
    </xdr:from>
    <xdr:ext cx="534377" cy="259045"/>
    <xdr:sp macro="" textlink="">
      <xdr:nvSpPr>
        <xdr:cNvPr id="373" name="テキスト ボックス 372"/>
        <xdr:cNvSpPr txBox="1"/>
      </xdr:nvSpPr>
      <xdr:spPr>
        <a:xfrm>
          <a:off x="6705111" y="99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43509</xdr:rowOff>
    </xdr:from>
    <xdr:to>
      <xdr:col>15</xdr:col>
      <xdr:colOff>180975</xdr:colOff>
      <xdr:row>78</xdr:row>
      <xdr:rowOff>125933</xdr:rowOff>
    </xdr:to>
    <xdr:cxnSp macro="">
      <xdr:nvCxnSpPr>
        <xdr:cNvPr id="400" name="直線コネクタ 399"/>
        <xdr:cNvCxnSpPr/>
      </xdr:nvCxnSpPr>
      <xdr:spPr>
        <a:xfrm>
          <a:off x="9639300" y="13416609"/>
          <a:ext cx="838200" cy="8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75133</xdr:rowOff>
    </xdr:from>
    <xdr:to>
      <xdr:col>15</xdr:col>
      <xdr:colOff>231775</xdr:colOff>
      <xdr:row>79</xdr:row>
      <xdr:rowOff>5283</xdr:rowOff>
    </xdr:to>
    <xdr:sp macro="" textlink="">
      <xdr:nvSpPr>
        <xdr:cNvPr id="410" name="円/楕円 409"/>
        <xdr:cNvSpPr/>
      </xdr:nvSpPr>
      <xdr:spPr>
        <a:xfrm>
          <a:off x="10426700" y="134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161510</xdr:rowOff>
    </xdr:from>
    <xdr:ext cx="469744" cy="259045"/>
    <xdr:sp macro="" textlink="">
      <xdr:nvSpPr>
        <xdr:cNvPr id="411" name="普通建設事業費 （ うち新規整備　）該当値テキスト"/>
        <xdr:cNvSpPr txBox="1"/>
      </xdr:nvSpPr>
      <xdr:spPr>
        <a:xfrm>
          <a:off x="10528300" y="1336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164159</xdr:rowOff>
    </xdr:from>
    <xdr:to>
      <xdr:col>14</xdr:col>
      <xdr:colOff>79375</xdr:colOff>
      <xdr:row>78</xdr:row>
      <xdr:rowOff>94309</xdr:rowOff>
    </xdr:to>
    <xdr:sp macro="" textlink="">
      <xdr:nvSpPr>
        <xdr:cNvPr id="412" name="円/楕円 411"/>
        <xdr:cNvSpPr/>
      </xdr:nvSpPr>
      <xdr:spPr>
        <a:xfrm>
          <a:off x="9588500" y="133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85436</xdr:rowOff>
    </xdr:from>
    <xdr:ext cx="534377" cy="259045"/>
    <xdr:sp macro="" textlink="">
      <xdr:nvSpPr>
        <xdr:cNvPr id="413" name="テキスト ボックス 412"/>
        <xdr:cNvSpPr txBox="1"/>
      </xdr:nvSpPr>
      <xdr:spPr>
        <a:xfrm>
          <a:off x="9372111" y="13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13,056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66255</xdr:rowOff>
    </xdr:from>
    <xdr:to>
      <xdr:col>15</xdr:col>
      <xdr:colOff>180975</xdr:colOff>
      <xdr:row>96</xdr:row>
      <xdr:rowOff>132403</xdr:rowOff>
    </xdr:to>
    <xdr:cxnSp macro="">
      <xdr:nvCxnSpPr>
        <xdr:cNvPr id="440" name="直線コネクタ 439"/>
        <xdr:cNvCxnSpPr/>
      </xdr:nvCxnSpPr>
      <xdr:spPr>
        <a:xfrm>
          <a:off x="9639300" y="16525455"/>
          <a:ext cx="838200" cy="6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81603</xdr:rowOff>
    </xdr:from>
    <xdr:to>
      <xdr:col>15</xdr:col>
      <xdr:colOff>231775</xdr:colOff>
      <xdr:row>97</xdr:row>
      <xdr:rowOff>11753</xdr:rowOff>
    </xdr:to>
    <xdr:sp macro="" textlink="">
      <xdr:nvSpPr>
        <xdr:cNvPr id="450" name="円/楕円 449"/>
        <xdr:cNvSpPr/>
      </xdr:nvSpPr>
      <xdr:spPr>
        <a:xfrm>
          <a:off x="10426700" y="1654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60030</xdr:rowOff>
    </xdr:from>
    <xdr:ext cx="534377" cy="259045"/>
    <xdr:sp macro="" textlink="">
      <xdr:nvSpPr>
        <xdr:cNvPr id="451" name="普通建設事業費 （ うち更新整備　）該当値テキスト"/>
        <xdr:cNvSpPr txBox="1"/>
      </xdr:nvSpPr>
      <xdr:spPr>
        <a:xfrm>
          <a:off x="10528300" y="1651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38,298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15455</xdr:rowOff>
    </xdr:from>
    <xdr:to>
      <xdr:col>14</xdr:col>
      <xdr:colOff>79375</xdr:colOff>
      <xdr:row>96</xdr:row>
      <xdr:rowOff>117055</xdr:rowOff>
    </xdr:to>
    <xdr:sp macro="" textlink="">
      <xdr:nvSpPr>
        <xdr:cNvPr id="452" name="円/楕円 451"/>
        <xdr:cNvSpPr/>
      </xdr:nvSpPr>
      <xdr:spPr>
        <a:xfrm>
          <a:off x="9588500" y="164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108182</xdr:rowOff>
    </xdr:from>
    <xdr:ext cx="534377" cy="259045"/>
    <xdr:sp macro="" textlink="">
      <xdr:nvSpPr>
        <xdr:cNvPr id="453" name="テキスト ボックス 452"/>
        <xdr:cNvSpPr txBox="1"/>
      </xdr:nvSpPr>
      <xdr:spPr>
        <a:xfrm>
          <a:off x="9372111" y="165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5" name="直線コネクタ 48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6055</xdr:rowOff>
    </xdr:from>
    <xdr:to>
      <xdr:col>23</xdr:col>
      <xdr:colOff>517525</xdr:colOff>
      <xdr:row>77</xdr:row>
      <xdr:rowOff>12804</xdr:rowOff>
    </xdr:to>
    <xdr:cxnSp macro="">
      <xdr:nvCxnSpPr>
        <xdr:cNvPr id="584" name="直線コネクタ 583"/>
        <xdr:cNvCxnSpPr/>
      </xdr:nvCxnSpPr>
      <xdr:spPr>
        <a:xfrm>
          <a:off x="15481300" y="13207705"/>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1535</xdr:rowOff>
    </xdr:from>
    <xdr:to>
      <xdr:col>22</xdr:col>
      <xdr:colOff>365125</xdr:colOff>
      <xdr:row>77</xdr:row>
      <xdr:rowOff>6055</xdr:rowOff>
    </xdr:to>
    <xdr:cxnSp macro="">
      <xdr:nvCxnSpPr>
        <xdr:cNvPr id="587" name="直線コネクタ 586"/>
        <xdr:cNvCxnSpPr/>
      </xdr:nvCxnSpPr>
      <xdr:spPr>
        <a:xfrm>
          <a:off x="14592300" y="13203185"/>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165771</xdr:rowOff>
    </xdr:from>
    <xdr:to>
      <xdr:col>21</xdr:col>
      <xdr:colOff>161925</xdr:colOff>
      <xdr:row>77</xdr:row>
      <xdr:rowOff>1535</xdr:rowOff>
    </xdr:to>
    <xdr:cxnSp macro="">
      <xdr:nvCxnSpPr>
        <xdr:cNvPr id="590" name="直線コネクタ 589"/>
        <xdr:cNvCxnSpPr/>
      </xdr:nvCxnSpPr>
      <xdr:spPr>
        <a:xfrm>
          <a:off x="13703300" y="13195971"/>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165771</xdr:rowOff>
    </xdr:from>
    <xdr:to>
      <xdr:col>19</xdr:col>
      <xdr:colOff>644525</xdr:colOff>
      <xdr:row>77</xdr:row>
      <xdr:rowOff>4626</xdr:rowOff>
    </xdr:to>
    <xdr:cxnSp macro="">
      <xdr:nvCxnSpPr>
        <xdr:cNvPr id="593" name="直線コネクタ 592"/>
        <xdr:cNvCxnSpPr/>
      </xdr:nvCxnSpPr>
      <xdr:spPr>
        <a:xfrm flipV="1">
          <a:off x="12814300" y="13195971"/>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133454</xdr:rowOff>
    </xdr:from>
    <xdr:to>
      <xdr:col>23</xdr:col>
      <xdr:colOff>568325</xdr:colOff>
      <xdr:row>77</xdr:row>
      <xdr:rowOff>63604</xdr:rowOff>
    </xdr:to>
    <xdr:sp macro="" textlink="">
      <xdr:nvSpPr>
        <xdr:cNvPr id="603" name="円/楕円 602"/>
        <xdr:cNvSpPr/>
      </xdr:nvSpPr>
      <xdr:spPr>
        <a:xfrm>
          <a:off x="16268700" y="1316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48381</xdr:rowOff>
    </xdr:from>
    <xdr:ext cx="534377" cy="259045"/>
    <xdr:sp macro="" textlink="">
      <xdr:nvSpPr>
        <xdr:cNvPr id="604" name="公債費該当値テキスト"/>
        <xdr:cNvSpPr txBox="1"/>
      </xdr:nvSpPr>
      <xdr:spPr>
        <a:xfrm>
          <a:off x="16370300" y="1307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126705</xdr:rowOff>
    </xdr:from>
    <xdr:to>
      <xdr:col>22</xdr:col>
      <xdr:colOff>415925</xdr:colOff>
      <xdr:row>77</xdr:row>
      <xdr:rowOff>56855</xdr:rowOff>
    </xdr:to>
    <xdr:sp macro="" textlink="">
      <xdr:nvSpPr>
        <xdr:cNvPr id="605" name="円/楕円 604"/>
        <xdr:cNvSpPr/>
      </xdr:nvSpPr>
      <xdr:spPr>
        <a:xfrm>
          <a:off x="15430500" y="131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47982</xdr:rowOff>
    </xdr:from>
    <xdr:ext cx="534377" cy="259045"/>
    <xdr:sp macro="" textlink="">
      <xdr:nvSpPr>
        <xdr:cNvPr id="606" name="テキスト ボックス 605"/>
        <xdr:cNvSpPr txBox="1"/>
      </xdr:nvSpPr>
      <xdr:spPr>
        <a:xfrm>
          <a:off x="15214111" y="132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122185</xdr:rowOff>
    </xdr:from>
    <xdr:to>
      <xdr:col>21</xdr:col>
      <xdr:colOff>212725</xdr:colOff>
      <xdr:row>77</xdr:row>
      <xdr:rowOff>52335</xdr:rowOff>
    </xdr:to>
    <xdr:sp macro="" textlink="">
      <xdr:nvSpPr>
        <xdr:cNvPr id="607" name="円/楕円 606"/>
        <xdr:cNvSpPr/>
      </xdr:nvSpPr>
      <xdr:spPr>
        <a:xfrm>
          <a:off x="14541500" y="131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43462</xdr:rowOff>
    </xdr:from>
    <xdr:ext cx="534377" cy="259045"/>
    <xdr:sp macro="" textlink="">
      <xdr:nvSpPr>
        <xdr:cNvPr id="608" name="テキスト ボックス 607"/>
        <xdr:cNvSpPr txBox="1"/>
      </xdr:nvSpPr>
      <xdr:spPr>
        <a:xfrm>
          <a:off x="14325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114971</xdr:rowOff>
    </xdr:from>
    <xdr:to>
      <xdr:col>20</xdr:col>
      <xdr:colOff>9525</xdr:colOff>
      <xdr:row>77</xdr:row>
      <xdr:rowOff>45121</xdr:rowOff>
    </xdr:to>
    <xdr:sp macro="" textlink="">
      <xdr:nvSpPr>
        <xdr:cNvPr id="609" name="円/楕円 608"/>
        <xdr:cNvSpPr/>
      </xdr:nvSpPr>
      <xdr:spPr>
        <a:xfrm>
          <a:off x="13652500" y="131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36248</xdr:rowOff>
    </xdr:from>
    <xdr:ext cx="534377" cy="259045"/>
    <xdr:sp macro="" textlink="">
      <xdr:nvSpPr>
        <xdr:cNvPr id="610" name="テキスト ボックス 609"/>
        <xdr:cNvSpPr txBox="1"/>
      </xdr:nvSpPr>
      <xdr:spPr>
        <a:xfrm>
          <a:off x="13436111" y="1323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125276</xdr:rowOff>
    </xdr:from>
    <xdr:to>
      <xdr:col>18</xdr:col>
      <xdr:colOff>492125</xdr:colOff>
      <xdr:row>77</xdr:row>
      <xdr:rowOff>55426</xdr:rowOff>
    </xdr:to>
    <xdr:sp macro="" textlink="">
      <xdr:nvSpPr>
        <xdr:cNvPr id="611" name="円/楕円 610"/>
        <xdr:cNvSpPr/>
      </xdr:nvSpPr>
      <xdr:spPr>
        <a:xfrm>
          <a:off x="12763500" y="131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46553</xdr:rowOff>
    </xdr:from>
    <xdr:ext cx="534377" cy="259045"/>
    <xdr:sp macro="" textlink="">
      <xdr:nvSpPr>
        <xdr:cNvPr id="612" name="テキスト ボックス 611"/>
        <xdr:cNvSpPr txBox="1"/>
      </xdr:nvSpPr>
      <xdr:spPr>
        <a:xfrm>
          <a:off x="12547111" y="1324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881</xdr:rowOff>
    </xdr:from>
    <xdr:to>
      <xdr:col>23</xdr:col>
      <xdr:colOff>517525</xdr:colOff>
      <xdr:row>98</xdr:row>
      <xdr:rowOff>132855</xdr:rowOff>
    </xdr:to>
    <xdr:cxnSp macro="">
      <xdr:nvCxnSpPr>
        <xdr:cNvPr id="639" name="直線コネクタ 638"/>
        <xdr:cNvCxnSpPr/>
      </xdr:nvCxnSpPr>
      <xdr:spPr>
        <a:xfrm flipV="1">
          <a:off x="15481300" y="16802981"/>
          <a:ext cx="838200" cy="13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64266</xdr:rowOff>
    </xdr:from>
    <xdr:to>
      <xdr:col>22</xdr:col>
      <xdr:colOff>365125</xdr:colOff>
      <xdr:row>98</xdr:row>
      <xdr:rowOff>132855</xdr:rowOff>
    </xdr:to>
    <xdr:cxnSp macro="">
      <xdr:nvCxnSpPr>
        <xdr:cNvPr id="642" name="直線コネクタ 641"/>
        <xdr:cNvCxnSpPr/>
      </xdr:nvCxnSpPr>
      <xdr:spPr>
        <a:xfrm>
          <a:off x="14592300" y="16866366"/>
          <a:ext cx="889000" cy="6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48608</xdr:rowOff>
    </xdr:from>
    <xdr:to>
      <xdr:col>21</xdr:col>
      <xdr:colOff>161925</xdr:colOff>
      <xdr:row>98</xdr:row>
      <xdr:rowOff>64266</xdr:rowOff>
    </xdr:to>
    <xdr:cxnSp macro="">
      <xdr:nvCxnSpPr>
        <xdr:cNvPr id="645" name="直線コネクタ 644"/>
        <xdr:cNvCxnSpPr/>
      </xdr:nvCxnSpPr>
      <xdr:spPr>
        <a:xfrm>
          <a:off x="13703300" y="16850708"/>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48608</xdr:rowOff>
    </xdr:from>
    <xdr:to>
      <xdr:col>19</xdr:col>
      <xdr:colOff>644525</xdr:colOff>
      <xdr:row>98</xdr:row>
      <xdr:rowOff>105411</xdr:rowOff>
    </xdr:to>
    <xdr:cxnSp macro="">
      <xdr:nvCxnSpPr>
        <xdr:cNvPr id="648" name="直線コネクタ 647"/>
        <xdr:cNvCxnSpPr/>
      </xdr:nvCxnSpPr>
      <xdr:spPr>
        <a:xfrm flipV="1">
          <a:off x="12814300" y="16850708"/>
          <a:ext cx="889000" cy="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121531</xdr:rowOff>
    </xdr:from>
    <xdr:to>
      <xdr:col>23</xdr:col>
      <xdr:colOff>568325</xdr:colOff>
      <xdr:row>98</xdr:row>
      <xdr:rowOff>51681</xdr:rowOff>
    </xdr:to>
    <xdr:sp macro="" textlink="">
      <xdr:nvSpPr>
        <xdr:cNvPr id="658" name="円/楕円 657"/>
        <xdr:cNvSpPr/>
      </xdr:nvSpPr>
      <xdr:spPr>
        <a:xfrm>
          <a:off x="16268700" y="167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99958</xdr:rowOff>
    </xdr:from>
    <xdr:ext cx="534377" cy="259045"/>
    <xdr:sp macro="" textlink="">
      <xdr:nvSpPr>
        <xdr:cNvPr id="659" name="積立金該当値テキスト"/>
        <xdr:cNvSpPr txBox="1"/>
      </xdr:nvSpPr>
      <xdr:spPr>
        <a:xfrm>
          <a:off x="16370300" y="1673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82055</xdr:rowOff>
    </xdr:from>
    <xdr:to>
      <xdr:col>22</xdr:col>
      <xdr:colOff>415925</xdr:colOff>
      <xdr:row>99</xdr:row>
      <xdr:rowOff>12205</xdr:rowOff>
    </xdr:to>
    <xdr:sp macro="" textlink="">
      <xdr:nvSpPr>
        <xdr:cNvPr id="660" name="円/楕円 659"/>
        <xdr:cNvSpPr/>
      </xdr:nvSpPr>
      <xdr:spPr>
        <a:xfrm>
          <a:off x="15430500" y="168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3332</xdr:rowOff>
    </xdr:from>
    <xdr:ext cx="469744" cy="259045"/>
    <xdr:sp macro="" textlink="">
      <xdr:nvSpPr>
        <xdr:cNvPr id="661" name="テキスト ボックス 660"/>
        <xdr:cNvSpPr txBox="1"/>
      </xdr:nvSpPr>
      <xdr:spPr>
        <a:xfrm>
          <a:off x="15246427" y="1697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13466</xdr:rowOff>
    </xdr:from>
    <xdr:to>
      <xdr:col>21</xdr:col>
      <xdr:colOff>212725</xdr:colOff>
      <xdr:row>98</xdr:row>
      <xdr:rowOff>115066</xdr:rowOff>
    </xdr:to>
    <xdr:sp macro="" textlink="">
      <xdr:nvSpPr>
        <xdr:cNvPr id="662" name="円/楕円 661"/>
        <xdr:cNvSpPr/>
      </xdr:nvSpPr>
      <xdr:spPr>
        <a:xfrm>
          <a:off x="14541500" y="168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106193</xdr:rowOff>
    </xdr:from>
    <xdr:ext cx="534377" cy="259045"/>
    <xdr:sp macro="" textlink="">
      <xdr:nvSpPr>
        <xdr:cNvPr id="663" name="テキスト ボックス 662"/>
        <xdr:cNvSpPr txBox="1"/>
      </xdr:nvSpPr>
      <xdr:spPr>
        <a:xfrm>
          <a:off x="14325111" y="1690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169258</xdr:rowOff>
    </xdr:from>
    <xdr:to>
      <xdr:col>20</xdr:col>
      <xdr:colOff>9525</xdr:colOff>
      <xdr:row>98</xdr:row>
      <xdr:rowOff>99408</xdr:rowOff>
    </xdr:to>
    <xdr:sp macro="" textlink="">
      <xdr:nvSpPr>
        <xdr:cNvPr id="664" name="円/楕円 663"/>
        <xdr:cNvSpPr/>
      </xdr:nvSpPr>
      <xdr:spPr>
        <a:xfrm>
          <a:off x="13652500" y="1679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90535</xdr:rowOff>
    </xdr:from>
    <xdr:ext cx="534377" cy="259045"/>
    <xdr:sp macro="" textlink="">
      <xdr:nvSpPr>
        <xdr:cNvPr id="665" name="テキスト ボックス 664"/>
        <xdr:cNvSpPr txBox="1"/>
      </xdr:nvSpPr>
      <xdr:spPr>
        <a:xfrm>
          <a:off x="13436111" y="1689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54611</xdr:rowOff>
    </xdr:from>
    <xdr:to>
      <xdr:col>18</xdr:col>
      <xdr:colOff>492125</xdr:colOff>
      <xdr:row>98</xdr:row>
      <xdr:rowOff>156211</xdr:rowOff>
    </xdr:to>
    <xdr:sp macro="" textlink="">
      <xdr:nvSpPr>
        <xdr:cNvPr id="666" name="円/楕円 665"/>
        <xdr:cNvSpPr/>
      </xdr:nvSpPr>
      <xdr:spPr>
        <a:xfrm>
          <a:off x="12763500" y="16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147338</xdr:rowOff>
    </xdr:from>
    <xdr:ext cx="469744" cy="259045"/>
    <xdr:sp macro="" textlink="">
      <xdr:nvSpPr>
        <xdr:cNvPr id="667" name="テキスト ボックス 666"/>
        <xdr:cNvSpPr txBox="1"/>
      </xdr:nvSpPr>
      <xdr:spPr>
        <a:xfrm>
          <a:off x="12579427" y="1694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131623</xdr:rowOff>
    </xdr:from>
    <xdr:to>
      <xdr:col>32</xdr:col>
      <xdr:colOff>187325</xdr:colOff>
      <xdr:row>58</xdr:row>
      <xdr:rowOff>141986</xdr:rowOff>
    </xdr:to>
    <xdr:cxnSp macro="">
      <xdr:nvCxnSpPr>
        <xdr:cNvPr id="753" name="直線コネクタ 752"/>
        <xdr:cNvCxnSpPr/>
      </xdr:nvCxnSpPr>
      <xdr:spPr>
        <a:xfrm>
          <a:off x="21323300" y="10075723"/>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131623</xdr:rowOff>
    </xdr:from>
    <xdr:to>
      <xdr:col>31</xdr:col>
      <xdr:colOff>34925</xdr:colOff>
      <xdr:row>58</xdr:row>
      <xdr:rowOff>137033</xdr:rowOff>
    </xdr:to>
    <xdr:cxnSp macro="">
      <xdr:nvCxnSpPr>
        <xdr:cNvPr id="756" name="直線コネクタ 755"/>
        <xdr:cNvCxnSpPr/>
      </xdr:nvCxnSpPr>
      <xdr:spPr>
        <a:xfrm flipV="1">
          <a:off x="20434300" y="10075723"/>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137033</xdr:rowOff>
    </xdr:from>
    <xdr:to>
      <xdr:col>29</xdr:col>
      <xdr:colOff>517525</xdr:colOff>
      <xdr:row>58</xdr:row>
      <xdr:rowOff>137033</xdr:rowOff>
    </xdr:to>
    <xdr:cxnSp macro="">
      <xdr:nvCxnSpPr>
        <xdr:cNvPr id="759" name="直線コネクタ 758"/>
        <xdr:cNvCxnSpPr/>
      </xdr:nvCxnSpPr>
      <xdr:spPr>
        <a:xfrm>
          <a:off x="19545300" y="10081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137033</xdr:rowOff>
    </xdr:from>
    <xdr:to>
      <xdr:col>28</xdr:col>
      <xdr:colOff>314325</xdr:colOff>
      <xdr:row>58</xdr:row>
      <xdr:rowOff>150140</xdr:rowOff>
    </xdr:to>
    <xdr:cxnSp macro="">
      <xdr:nvCxnSpPr>
        <xdr:cNvPr id="762" name="直線コネクタ 761"/>
        <xdr:cNvCxnSpPr/>
      </xdr:nvCxnSpPr>
      <xdr:spPr>
        <a:xfrm flipV="1">
          <a:off x="18656300" y="10081133"/>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91186</xdr:rowOff>
    </xdr:from>
    <xdr:to>
      <xdr:col>32</xdr:col>
      <xdr:colOff>238125</xdr:colOff>
      <xdr:row>59</xdr:row>
      <xdr:rowOff>21336</xdr:rowOff>
    </xdr:to>
    <xdr:sp macro="" textlink="">
      <xdr:nvSpPr>
        <xdr:cNvPr id="772" name="円/楕円 771"/>
        <xdr:cNvSpPr/>
      </xdr:nvSpPr>
      <xdr:spPr>
        <a:xfrm>
          <a:off x="221107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6113</xdr:rowOff>
    </xdr:from>
    <xdr:ext cx="378565" cy="259045"/>
    <xdr:sp macro="" textlink="">
      <xdr:nvSpPr>
        <xdr:cNvPr id="773" name="貸付金該当値テキスト"/>
        <xdr:cNvSpPr txBox="1"/>
      </xdr:nvSpPr>
      <xdr:spPr>
        <a:xfrm>
          <a:off x="22212300" y="9950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80823</xdr:rowOff>
    </xdr:from>
    <xdr:to>
      <xdr:col>31</xdr:col>
      <xdr:colOff>85725</xdr:colOff>
      <xdr:row>59</xdr:row>
      <xdr:rowOff>10973</xdr:rowOff>
    </xdr:to>
    <xdr:sp macro="" textlink="">
      <xdr:nvSpPr>
        <xdr:cNvPr id="774" name="円/楕円 773"/>
        <xdr:cNvSpPr/>
      </xdr:nvSpPr>
      <xdr:spPr>
        <a:xfrm>
          <a:off x="21272500" y="100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2100</xdr:rowOff>
    </xdr:from>
    <xdr:ext cx="469744" cy="259045"/>
    <xdr:sp macro="" textlink="">
      <xdr:nvSpPr>
        <xdr:cNvPr id="775" name="テキスト ボックス 774"/>
        <xdr:cNvSpPr txBox="1"/>
      </xdr:nvSpPr>
      <xdr:spPr>
        <a:xfrm>
          <a:off x="21088427" y="1011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86233</xdr:rowOff>
    </xdr:from>
    <xdr:to>
      <xdr:col>29</xdr:col>
      <xdr:colOff>568325</xdr:colOff>
      <xdr:row>59</xdr:row>
      <xdr:rowOff>16383</xdr:rowOff>
    </xdr:to>
    <xdr:sp macro="" textlink="">
      <xdr:nvSpPr>
        <xdr:cNvPr id="776" name="円/楕円 775"/>
        <xdr:cNvSpPr/>
      </xdr:nvSpPr>
      <xdr:spPr>
        <a:xfrm>
          <a:off x="20383500" y="100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7510</xdr:rowOff>
    </xdr:from>
    <xdr:ext cx="469744" cy="259045"/>
    <xdr:sp macro="" textlink="">
      <xdr:nvSpPr>
        <xdr:cNvPr id="777" name="テキスト ボックス 776"/>
        <xdr:cNvSpPr txBox="1"/>
      </xdr:nvSpPr>
      <xdr:spPr>
        <a:xfrm>
          <a:off x="20199427" y="101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86233</xdr:rowOff>
    </xdr:from>
    <xdr:to>
      <xdr:col>28</xdr:col>
      <xdr:colOff>365125</xdr:colOff>
      <xdr:row>59</xdr:row>
      <xdr:rowOff>16383</xdr:rowOff>
    </xdr:to>
    <xdr:sp macro="" textlink="">
      <xdr:nvSpPr>
        <xdr:cNvPr id="778" name="円/楕円 777"/>
        <xdr:cNvSpPr/>
      </xdr:nvSpPr>
      <xdr:spPr>
        <a:xfrm>
          <a:off x="19494500" y="100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7510</xdr:rowOff>
    </xdr:from>
    <xdr:ext cx="469744" cy="259045"/>
    <xdr:sp macro="" textlink="">
      <xdr:nvSpPr>
        <xdr:cNvPr id="779" name="テキスト ボックス 778"/>
        <xdr:cNvSpPr txBox="1"/>
      </xdr:nvSpPr>
      <xdr:spPr>
        <a:xfrm>
          <a:off x="19310427" y="101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99340</xdr:rowOff>
    </xdr:from>
    <xdr:to>
      <xdr:col>27</xdr:col>
      <xdr:colOff>161925</xdr:colOff>
      <xdr:row>59</xdr:row>
      <xdr:rowOff>29490</xdr:rowOff>
    </xdr:to>
    <xdr:sp macro="" textlink="">
      <xdr:nvSpPr>
        <xdr:cNvPr id="780" name="円/楕円 779"/>
        <xdr:cNvSpPr/>
      </xdr:nvSpPr>
      <xdr:spPr>
        <a:xfrm>
          <a:off x="18605500" y="100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20617</xdr:rowOff>
    </xdr:from>
    <xdr:ext cx="378565" cy="259045"/>
    <xdr:sp macro="" textlink="">
      <xdr:nvSpPr>
        <xdr:cNvPr id="781" name="テキスト ボックス 780"/>
        <xdr:cNvSpPr txBox="1"/>
      </xdr:nvSpPr>
      <xdr:spPr>
        <a:xfrm>
          <a:off x="18467017" y="1013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124048</xdr:rowOff>
    </xdr:from>
    <xdr:to>
      <xdr:col>32</xdr:col>
      <xdr:colOff>187325</xdr:colOff>
      <xdr:row>76</xdr:row>
      <xdr:rowOff>154696</xdr:rowOff>
    </xdr:to>
    <xdr:cxnSp macro="">
      <xdr:nvCxnSpPr>
        <xdr:cNvPr id="810" name="直線コネクタ 809"/>
        <xdr:cNvCxnSpPr/>
      </xdr:nvCxnSpPr>
      <xdr:spPr>
        <a:xfrm flipV="1">
          <a:off x="21323300" y="13154248"/>
          <a:ext cx="838200" cy="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154696</xdr:rowOff>
    </xdr:from>
    <xdr:to>
      <xdr:col>31</xdr:col>
      <xdr:colOff>34925</xdr:colOff>
      <xdr:row>77</xdr:row>
      <xdr:rowOff>27274</xdr:rowOff>
    </xdr:to>
    <xdr:cxnSp macro="">
      <xdr:nvCxnSpPr>
        <xdr:cNvPr id="813" name="直線コネクタ 812"/>
        <xdr:cNvCxnSpPr/>
      </xdr:nvCxnSpPr>
      <xdr:spPr>
        <a:xfrm flipV="1">
          <a:off x="20434300" y="13184896"/>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7341</xdr:rowOff>
    </xdr:from>
    <xdr:to>
      <xdr:col>29</xdr:col>
      <xdr:colOff>517525</xdr:colOff>
      <xdr:row>77</xdr:row>
      <xdr:rowOff>27274</xdr:rowOff>
    </xdr:to>
    <xdr:cxnSp macro="">
      <xdr:nvCxnSpPr>
        <xdr:cNvPr id="816" name="直線コネクタ 815"/>
        <xdr:cNvCxnSpPr/>
      </xdr:nvCxnSpPr>
      <xdr:spPr>
        <a:xfrm>
          <a:off x="19545300" y="13208991"/>
          <a:ext cx="889000" cy="1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7341</xdr:rowOff>
    </xdr:from>
    <xdr:to>
      <xdr:col>28</xdr:col>
      <xdr:colOff>314325</xdr:colOff>
      <xdr:row>77</xdr:row>
      <xdr:rowOff>51591</xdr:rowOff>
    </xdr:to>
    <xdr:cxnSp macro="">
      <xdr:nvCxnSpPr>
        <xdr:cNvPr id="819" name="直線コネクタ 818"/>
        <xdr:cNvCxnSpPr/>
      </xdr:nvCxnSpPr>
      <xdr:spPr>
        <a:xfrm flipV="1">
          <a:off x="18656300" y="13208991"/>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73248</xdr:rowOff>
    </xdr:from>
    <xdr:to>
      <xdr:col>32</xdr:col>
      <xdr:colOff>238125</xdr:colOff>
      <xdr:row>77</xdr:row>
      <xdr:rowOff>3398</xdr:rowOff>
    </xdr:to>
    <xdr:sp macro="" textlink="">
      <xdr:nvSpPr>
        <xdr:cNvPr id="829" name="円/楕円 828"/>
        <xdr:cNvSpPr/>
      </xdr:nvSpPr>
      <xdr:spPr>
        <a:xfrm>
          <a:off x="22110700" y="131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51675</xdr:rowOff>
    </xdr:from>
    <xdr:ext cx="534377" cy="259045"/>
    <xdr:sp macro="" textlink="">
      <xdr:nvSpPr>
        <xdr:cNvPr id="830" name="繰出金該当値テキスト"/>
        <xdr:cNvSpPr txBox="1"/>
      </xdr:nvSpPr>
      <xdr:spPr>
        <a:xfrm>
          <a:off x="22212300" y="130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57,054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103896</xdr:rowOff>
    </xdr:from>
    <xdr:to>
      <xdr:col>31</xdr:col>
      <xdr:colOff>85725</xdr:colOff>
      <xdr:row>77</xdr:row>
      <xdr:rowOff>34046</xdr:rowOff>
    </xdr:to>
    <xdr:sp macro="" textlink="">
      <xdr:nvSpPr>
        <xdr:cNvPr id="831" name="円/楕円 830"/>
        <xdr:cNvSpPr/>
      </xdr:nvSpPr>
      <xdr:spPr>
        <a:xfrm>
          <a:off x="21272500" y="131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25173</xdr:rowOff>
    </xdr:from>
    <xdr:ext cx="534377" cy="259045"/>
    <xdr:sp macro="" textlink="">
      <xdr:nvSpPr>
        <xdr:cNvPr id="832" name="テキスト ボックス 831"/>
        <xdr:cNvSpPr txBox="1"/>
      </xdr:nvSpPr>
      <xdr:spPr>
        <a:xfrm>
          <a:off x="21056111" y="1322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147924</xdr:rowOff>
    </xdr:from>
    <xdr:to>
      <xdr:col>29</xdr:col>
      <xdr:colOff>568325</xdr:colOff>
      <xdr:row>77</xdr:row>
      <xdr:rowOff>78074</xdr:rowOff>
    </xdr:to>
    <xdr:sp macro="" textlink="">
      <xdr:nvSpPr>
        <xdr:cNvPr id="833" name="円/楕円 832"/>
        <xdr:cNvSpPr/>
      </xdr:nvSpPr>
      <xdr:spPr>
        <a:xfrm>
          <a:off x="20383500" y="131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69201</xdr:rowOff>
    </xdr:from>
    <xdr:ext cx="534377" cy="259045"/>
    <xdr:sp macro="" textlink="">
      <xdr:nvSpPr>
        <xdr:cNvPr id="834" name="テキスト ボックス 833"/>
        <xdr:cNvSpPr txBox="1"/>
      </xdr:nvSpPr>
      <xdr:spPr>
        <a:xfrm>
          <a:off x="20167111" y="132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47,254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127991</xdr:rowOff>
    </xdr:from>
    <xdr:to>
      <xdr:col>28</xdr:col>
      <xdr:colOff>365125</xdr:colOff>
      <xdr:row>77</xdr:row>
      <xdr:rowOff>58141</xdr:rowOff>
    </xdr:to>
    <xdr:sp macro="" textlink="">
      <xdr:nvSpPr>
        <xdr:cNvPr id="835" name="円/楕円 834"/>
        <xdr:cNvSpPr/>
      </xdr:nvSpPr>
      <xdr:spPr>
        <a:xfrm>
          <a:off x="19494500" y="131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49268</xdr:rowOff>
    </xdr:from>
    <xdr:ext cx="534377" cy="259045"/>
    <xdr:sp macro="" textlink="">
      <xdr:nvSpPr>
        <xdr:cNvPr id="836" name="テキスト ボックス 835"/>
        <xdr:cNvSpPr txBox="1"/>
      </xdr:nvSpPr>
      <xdr:spPr>
        <a:xfrm>
          <a:off x="19278111" y="132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791</xdr:rowOff>
    </xdr:from>
    <xdr:to>
      <xdr:col>27</xdr:col>
      <xdr:colOff>161925</xdr:colOff>
      <xdr:row>77</xdr:row>
      <xdr:rowOff>102391</xdr:rowOff>
    </xdr:to>
    <xdr:sp macro="" textlink="">
      <xdr:nvSpPr>
        <xdr:cNvPr id="837" name="円/楕円 836"/>
        <xdr:cNvSpPr/>
      </xdr:nvSpPr>
      <xdr:spPr>
        <a:xfrm>
          <a:off x="18605500" y="1320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93518</xdr:rowOff>
    </xdr:from>
    <xdr:ext cx="534377" cy="259045"/>
    <xdr:sp macro="" textlink="">
      <xdr:nvSpPr>
        <xdr:cNvPr id="838" name="テキスト ボックス 837"/>
        <xdr:cNvSpPr txBox="1"/>
      </xdr:nvSpPr>
      <xdr:spPr>
        <a:xfrm>
          <a:off x="18389111" y="132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a:t>
          </a:r>
          <a:r>
            <a:rPr kumimoji="1" lang="en-US" altLang="ja-JP" sz="1300">
              <a:solidFill>
                <a:sysClr val="windowText" lastClr="000000"/>
              </a:solidFill>
              <a:latin typeface="ＭＳ Ｐゴシック"/>
            </a:rPr>
            <a:t>41</a:t>
          </a:r>
          <a:r>
            <a:rPr kumimoji="1" lang="ja-JP" altLang="en-US" sz="1300">
              <a:solidFill>
                <a:sysClr val="windowText" lastClr="000000"/>
              </a:solidFill>
              <a:latin typeface="ＭＳ Ｐゴシック"/>
            </a:rPr>
            <a:t>万</a:t>
          </a:r>
          <a:r>
            <a:rPr kumimoji="1" lang="en-US" altLang="ja-JP" sz="1300">
              <a:solidFill>
                <a:sysClr val="windowText" lastClr="000000"/>
              </a:solidFill>
              <a:latin typeface="ＭＳ Ｐゴシック"/>
            </a:rPr>
            <a:t>1,992</a:t>
          </a:r>
          <a:r>
            <a:rPr kumimoji="1" lang="ja-JP" altLang="en-US" sz="1300">
              <a:solidFill>
                <a:sysClr val="windowText" lastClr="000000"/>
              </a:solidFill>
              <a:latin typeface="ＭＳ Ｐゴシック"/>
            </a:rPr>
            <a:t>円となっている。主要な構成経費である人件費は、住民一人当たり</a:t>
          </a:r>
          <a:r>
            <a:rPr kumimoji="1" lang="en-US" altLang="ja-JP" sz="1300">
              <a:solidFill>
                <a:sysClr val="windowText" lastClr="000000"/>
              </a:solidFill>
              <a:latin typeface="ＭＳ Ｐゴシック"/>
            </a:rPr>
            <a:t>73,196</a:t>
          </a:r>
          <a:r>
            <a:rPr kumimoji="1" lang="ja-JP" altLang="en-US" sz="1300">
              <a:solidFill>
                <a:sysClr val="windowText" lastClr="000000"/>
              </a:solidFill>
              <a:latin typeface="ＭＳ Ｐゴシック"/>
            </a:rPr>
            <a:t>円となっており、退職者数の多寡などによって多少の変動はあるが、過去の数値もこの程度の金額で推移している。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この数字も含め、類似団体平均と比較して、全体的に歳出は低く抑えられており、町の厳しい財政状況に対応した健全な財政運営を行っているものと判断している。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今後は人口減少もさらに進むと予想されており、さらに財政状況は厳しくなると思われるため、必要な事業の取捨選択を引き続き徹底することで、財政運営の健全化に努めていきたい。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8,656
8,598
49.36
3,742,552
3,566,206
161,286
2,356,202
3,156,633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20447</xdr:rowOff>
    </xdr:from>
    <xdr:to>
      <xdr:col>6</xdr:col>
      <xdr:colOff>511175</xdr:colOff>
      <xdr:row>38</xdr:row>
      <xdr:rowOff>43053</xdr:rowOff>
    </xdr:to>
    <xdr:cxnSp macro="">
      <xdr:nvCxnSpPr>
        <xdr:cNvPr id="61" name="直線コネクタ 60"/>
        <xdr:cNvCxnSpPr/>
      </xdr:nvCxnSpPr>
      <xdr:spPr>
        <a:xfrm flipV="1">
          <a:off x="3797300" y="6535547"/>
          <a:ext cx="8382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43053</xdr:rowOff>
    </xdr:from>
    <xdr:to>
      <xdr:col>5</xdr:col>
      <xdr:colOff>358775</xdr:colOff>
      <xdr:row>38</xdr:row>
      <xdr:rowOff>46482</xdr:rowOff>
    </xdr:to>
    <xdr:cxnSp macro="">
      <xdr:nvCxnSpPr>
        <xdr:cNvPr id="64" name="直線コネクタ 63"/>
        <xdr:cNvCxnSpPr/>
      </xdr:nvCxnSpPr>
      <xdr:spPr>
        <a:xfrm flipV="1">
          <a:off x="2908300" y="6558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26289</xdr:rowOff>
    </xdr:from>
    <xdr:to>
      <xdr:col>4</xdr:col>
      <xdr:colOff>155575</xdr:colOff>
      <xdr:row>38</xdr:row>
      <xdr:rowOff>46482</xdr:rowOff>
    </xdr:to>
    <xdr:cxnSp macro="">
      <xdr:nvCxnSpPr>
        <xdr:cNvPr id="67" name="直線コネクタ 66"/>
        <xdr:cNvCxnSpPr/>
      </xdr:nvCxnSpPr>
      <xdr:spPr>
        <a:xfrm>
          <a:off x="2019300" y="654138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130810</xdr:rowOff>
    </xdr:from>
    <xdr:to>
      <xdr:col>2</xdr:col>
      <xdr:colOff>638175</xdr:colOff>
      <xdr:row>38</xdr:row>
      <xdr:rowOff>26289</xdr:rowOff>
    </xdr:to>
    <xdr:cxnSp macro="">
      <xdr:nvCxnSpPr>
        <xdr:cNvPr id="70" name="直線コネクタ 69"/>
        <xdr:cNvCxnSpPr/>
      </xdr:nvCxnSpPr>
      <xdr:spPr>
        <a:xfrm>
          <a:off x="1130300" y="6474460"/>
          <a:ext cx="889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141097</xdr:rowOff>
    </xdr:from>
    <xdr:to>
      <xdr:col>6</xdr:col>
      <xdr:colOff>561975</xdr:colOff>
      <xdr:row>38</xdr:row>
      <xdr:rowOff>71247</xdr:rowOff>
    </xdr:to>
    <xdr:sp macro="" textlink="">
      <xdr:nvSpPr>
        <xdr:cNvPr id="80" name="円/楕円 79"/>
        <xdr:cNvSpPr/>
      </xdr:nvSpPr>
      <xdr:spPr>
        <a:xfrm>
          <a:off x="45847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56024</xdr:rowOff>
    </xdr:from>
    <xdr:ext cx="469744" cy="259045"/>
    <xdr:sp macro="" textlink="">
      <xdr:nvSpPr>
        <xdr:cNvPr id="81" name="議会費該当値テキスト"/>
        <xdr:cNvSpPr txBox="1"/>
      </xdr:nvSpPr>
      <xdr:spPr>
        <a:xfrm>
          <a:off x="4686300" y="63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163703</xdr:rowOff>
    </xdr:from>
    <xdr:to>
      <xdr:col>5</xdr:col>
      <xdr:colOff>409575</xdr:colOff>
      <xdr:row>38</xdr:row>
      <xdr:rowOff>93853</xdr:rowOff>
    </xdr:to>
    <xdr:sp macro="" textlink="">
      <xdr:nvSpPr>
        <xdr:cNvPr id="82" name="円/楕円 81"/>
        <xdr:cNvSpPr/>
      </xdr:nvSpPr>
      <xdr:spPr>
        <a:xfrm>
          <a:off x="3746500" y="65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84980</xdr:rowOff>
    </xdr:from>
    <xdr:ext cx="469744" cy="259045"/>
    <xdr:sp macro="" textlink="">
      <xdr:nvSpPr>
        <xdr:cNvPr id="83" name="テキスト ボックス 82"/>
        <xdr:cNvSpPr txBox="1"/>
      </xdr:nvSpPr>
      <xdr:spPr>
        <a:xfrm>
          <a:off x="3562427" y="66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167132</xdr:rowOff>
    </xdr:from>
    <xdr:to>
      <xdr:col>4</xdr:col>
      <xdr:colOff>206375</xdr:colOff>
      <xdr:row>38</xdr:row>
      <xdr:rowOff>97282</xdr:rowOff>
    </xdr:to>
    <xdr:sp macro="" textlink="">
      <xdr:nvSpPr>
        <xdr:cNvPr id="84" name="円/楕円 83"/>
        <xdr:cNvSpPr/>
      </xdr:nvSpPr>
      <xdr:spPr>
        <a:xfrm>
          <a:off x="2857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88409</xdr:rowOff>
    </xdr:from>
    <xdr:ext cx="469744" cy="259045"/>
    <xdr:sp macro="" textlink="">
      <xdr:nvSpPr>
        <xdr:cNvPr id="85" name="テキスト ボックス 84"/>
        <xdr:cNvSpPr txBox="1"/>
      </xdr:nvSpPr>
      <xdr:spPr>
        <a:xfrm>
          <a:off x="2673427"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146939</xdr:rowOff>
    </xdr:from>
    <xdr:to>
      <xdr:col>3</xdr:col>
      <xdr:colOff>3175</xdr:colOff>
      <xdr:row>38</xdr:row>
      <xdr:rowOff>77089</xdr:rowOff>
    </xdr:to>
    <xdr:sp macro="" textlink="">
      <xdr:nvSpPr>
        <xdr:cNvPr id="86" name="円/楕円 85"/>
        <xdr:cNvSpPr/>
      </xdr:nvSpPr>
      <xdr:spPr>
        <a:xfrm>
          <a:off x="1968500" y="64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68216</xdr:rowOff>
    </xdr:from>
    <xdr:ext cx="469744" cy="259045"/>
    <xdr:sp macro="" textlink="">
      <xdr:nvSpPr>
        <xdr:cNvPr id="87" name="テキスト ボックス 86"/>
        <xdr:cNvSpPr txBox="1"/>
      </xdr:nvSpPr>
      <xdr:spPr>
        <a:xfrm>
          <a:off x="1784427" y="658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80010</xdr:rowOff>
    </xdr:from>
    <xdr:to>
      <xdr:col>1</xdr:col>
      <xdr:colOff>485775</xdr:colOff>
      <xdr:row>38</xdr:row>
      <xdr:rowOff>10160</xdr:rowOff>
    </xdr:to>
    <xdr:sp macro="" textlink="">
      <xdr:nvSpPr>
        <xdr:cNvPr id="88" name="円/楕円 87"/>
        <xdr:cNvSpPr/>
      </xdr:nvSpPr>
      <xdr:spPr>
        <a:xfrm>
          <a:off x="1079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1287</xdr:rowOff>
    </xdr:from>
    <xdr:ext cx="469744" cy="259045"/>
    <xdr:sp macro="" textlink="">
      <xdr:nvSpPr>
        <xdr:cNvPr id="89" name="テキスト ボックス 88"/>
        <xdr:cNvSpPr txBox="1"/>
      </xdr:nvSpPr>
      <xdr:spPr>
        <a:xfrm>
          <a:off x="895427" y="651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144018</xdr:rowOff>
    </xdr:from>
    <xdr:to>
      <xdr:col>6</xdr:col>
      <xdr:colOff>511175</xdr:colOff>
      <xdr:row>58</xdr:row>
      <xdr:rowOff>53884</xdr:rowOff>
    </xdr:to>
    <xdr:cxnSp macro="">
      <xdr:nvCxnSpPr>
        <xdr:cNvPr id="120" name="直線コネクタ 119"/>
        <xdr:cNvCxnSpPr/>
      </xdr:nvCxnSpPr>
      <xdr:spPr>
        <a:xfrm flipV="1">
          <a:off x="3797300" y="9916668"/>
          <a:ext cx="8382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24734</xdr:rowOff>
    </xdr:from>
    <xdr:to>
      <xdr:col>5</xdr:col>
      <xdr:colOff>358775</xdr:colOff>
      <xdr:row>58</xdr:row>
      <xdr:rowOff>53884</xdr:rowOff>
    </xdr:to>
    <xdr:cxnSp macro="">
      <xdr:nvCxnSpPr>
        <xdr:cNvPr id="123" name="直線コネクタ 122"/>
        <xdr:cNvCxnSpPr/>
      </xdr:nvCxnSpPr>
      <xdr:spPr>
        <a:xfrm>
          <a:off x="2908300" y="9968834"/>
          <a:ext cx="889000" cy="2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24734</xdr:rowOff>
    </xdr:from>
    <xdr:to>
      <xdr:col>4</xdr:col>
      <xdr:colOff>155575</xdr:colOff>
      <xdr:row>58</xdr:row>
      <xdr:rowOff>28166</xdr:rowOff>
    </xdr:to>
    <xdr:cxnSp macro="">
      <xdr:nvCxnSpPr>
        <xdr:cNvPr id="126" name="直線コネクタ 125"/>
        <xdr:cNvCxnSpPr/>
      </xdr:nvCxnSpPr>
      <xdr:spPr>
        <a:xfrm flipV="1">
          <a:off x="2019300" y="9968834"/>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28166</xdr:rowOff>
    </xdr:from>
    <xdr:to>
      <xdr:col>2</xdr:col>
      <xdr:colOff>638175</xdr:colOff>
      <xdr:row>58</xdr:row>
      <xdr:rowOff>80336</xdr:rowOff>
    </xdr:to>
    <xdr:cxnSp macro="">
      <xdr:nvCxnSpPr>
        <xdr:cNvPr id="129" name="直線コネクタ 128"/>
        <xdr:cNvCxnSpPr/>
      </xdr:nvCxnSpPr>
      <xdr:spPr>
        <a:xfrm flipV="1">
          <a:off x="1130300" y="9972266"/>
          <a:ext cx="889000" cy="5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93218</xdr:rowOff>
    </xdr:from>
    <xdr:to>
      <xdr:col>6</xdr:col>
      <xdr:colOff>561975</xdr:colOff>
      <xdr:row>58</xdr:row>
      <xdr:rowOff>23368</xdr:rowOff>
    </xdr:to>
    <xdr:sp macro="" textlink="">
      <xdr:nvSpPr>
        <xdr:cNvPr id="139" name="円/楕円 138"/>
        <xdr:cNvSpPr/>
      </xdr:nvSpPr>
      <xdr:spPr>
        <a:xfrm>
          <a:off x="45847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8145</xdr:rowOff>
    </xdr:from>
    <xdr:ext cx="534377" cy="259045"/>
    <xdr:sp macro="" textlink="">
      <xdr:nvSpPr>
        <xdr:cNvPr id="140" name="総務費該当値テキスト"/>
        <xdr:cNvSpPr txBox="1"/>
      </xdr:nvSpPr>
      <xdr:spPr>
        <a:xfrm>
          <a:off x="4686300" y="97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91,178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3084</xdr:rowOff>
    </xdr:from>
    <xdr:to>
      <xdr:col>5</xdr:col>
      <xdr:colOff>409575</xdr:colOff>
      <xdr:row>58</xdr:row>
      <xdr:rowOff>104684</xdr:rowOff>
    </xdr:to>
    <xdr:sp macro="" textlink="">
      <xdr:nvSpPr>
        <xdr:cNvPr id="141" name="円/楕円 140"/>
        <xdr:cNvSpPr/>
      </xdr:nvSpPr>
      <xdr:spPr>
        <a:xfrm>
          <a:off x="3746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95811</xdr:rowOff>
    </xdr:from>
    <xdr:ext cx="534377" cy="259045"/>
    <xdr:sp macro="" textlink="">
      <xdr:nvSpPr>
        <xdr:cNvPr id="142" name="テキスト ボックス 141"/>
        <xdr:cNvSpPr txBox="1"/>
      </xdr:nvSpPr>
      <xdr:spPr>
        <a:xfrm>
          <a:off x="3530111" y="100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145384</xdr:rowOff>
    </xdr:from>
    <xdr:to>
      <xdr:col>4</xdr:col>
      <xdr:colOff>206375</xdr:colOff>
      <xdr:row>58</xdr:row>
      <xdr:rowOff>75534</xdr:rowOff>
    </xdr:to>
    <xdr:sp macro="" textlink="">
      <xdr:nvSpPr>
        <xdr:cNvPr id="143" name="円/楕円 142"/>
        <xdr:cNvSpPr/>
      </xdr:nvSpPr>
      <xdr:spPr>
        <a:xfrm>
          <a:off x="2857500" y="99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66661</xdr:rowOff>
    </xdr:from>
    <xdr:ext cx="534377" cy="259045"/>
    <xdr:sp macro="" textlink="">
      <xdr:nvSpPr>
        <xdr:cNvPr id="144" name="テキスト ボックス 143"/>
        <xdr:cNvSpPr txBox="1"/>
      </xdr:nvSpPr>
      <xdr:spPr>
        <a:xfrm>
          <a:off x="2641111" y="100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148816</xdr:rowOff>
    </xdr:from>
    <xdr:to>
      <xdr:col>3</xdr:col>
      <xdr:colOff>3175</xdr:colOff>
      <xdr:row>58</xdr:row>
      <xdr:rowOff>78966</xdr:rowOff>
    </xdr:to>
    <xdr:sp macro="" textlink="">
      <xdr:nvSpPr>
        <xdr:cNvPr id="145" name="円/楕円 144"/>
        <xdr:cNvSpPr/>
      </xdr:nvSpPr>
      <xdr:spPr>
        <a:xfrm>
          <a:off x="1968500" y="99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70093</xdr:rowOff>
    </xdr:from>
    <xdr:ext cx="534377" cy="259045"/>
    <xdr:sp macro="" textlink="">
      <xdr:nvSpPr>
        <xdr:cNvPr id="146" name="テキスト ボックス 145"/>
        <xdr:cNvSpPr txBox="1"/>
      </xdr:nvSpPr>
      <xdr:spPr>
        <a:xfrm>
          <a:off x="1752111" y="100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29536</xdr:rowOff>
    </xdr:from>
    <xdr:to>
      <xdr:col>1</xdr:col>
      <xdr:colOff>485775</xdr:colOff>
      <xdr:row>58</xdr:row>
      <xdr:rowOff>131136</xdr:rowOff>
    </xdr:to>
    <xdr:sp macro="" textlink="">
      <xdr:nvSpPr>
        <xdr:cNvPr id="147" name="円/楕円 146"/>
        <xdr:cNvSpPr/>
      </xdr:nvSpPr>
      <xdr:spPr>
        <a:xfrm>
          <a:off x="1079500" y="99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122263</xdr:rowOff>
    </xdr:from>
    <xdr:ext cx="534377" cy="259045"/>
    <xdr:sp macro="" textlink="">
      <xdr:nvSpPr>
        <xdr:cNvPr id="148" name="テキスト ボックス 147"/>
        <xdr:cNvSpPr txBox="1"/>
      </xdr:nvSpPr>
      <xdr:spPr>
        <a:xfrm>
          <a:off x="863111" y="1006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127,447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47473</xdr:rowOff>
    </xdr:from>
    <xdr:to>
      <xdr:col>6</xdr:col>
      <xdr:colOff>511175</xdr:colOff>
      <xdr:row>78</xdr:row>
      <xdr:rowOff>49147</xdr:rowOff>
    </xdr:to>
    <xdr:cxnSp macro="">
      <xdr:nvCxnSpPr>
        <xdr:cNvPr id="176" name="直線コネクタ 175"/>
        <xdr:cNvCxnSpPr/>
      </xdr:nvCxnSpPr>
      <xdr:spPr>
        <a:xfrm>
          <a:off x="3797300" y="13420573"/>
          <a:ext cx="8382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47473</xdr:rowOff>
    </xdr:from>
    <xdr:to>
      <xdr:col>5</xdr:col>
      <xdr:colOff>358775</xdr:colOff>
      <xdr:row>79</xdr:row>
      <xdr:rowOff>49357</xdr:rowOff>
    </xdr:to>
    <xdr:cxnSp macro="">
      <xdr:nvCxnSpPr>
        <xdr:cNvPr id="179" name="直線コネクタ 178"/>
        <xdr:cNvCxnSpPr/>
      </xdr:nvCxnSpPr>
      <xdr:spPr>
        <a:xfrm flipV="1">
          <a:off x="2908300" y="13420573"/>
          <a:ext cx="889000" cy="17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20207</xdr:rowOff>
    </xdr:from>
    <xdr:to>
      <xdr:col>4</xdr:col>
      <xdr:colOff>155575</xdr:colOff>
      <xdr:row>79</xdr:row>
      <xdr:rowOff>49357</xdr:rowOff>
    </xdr:to>
    <xdr:cxnSp macro="">
      <xdr:nvCxnSpPr>
        <xdr:cNvPr id="182" name="直線コネクタ 181"/>
        <xdr:cNvCxnSpPr/>
      </xdr:nvCxnSpPr>
      <xdr:spPr>
        <a:xfrm>
          <a:off x="2019300" y="13564757"/>
          <a:ext cx="889000" cy="2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20207</xdr:rowOff>
    </xdr:from>
    <xdr:to>
      <xdr:col>2</xdr:col>
      <xdr:colOff>638175</xdr:colOff>
      <xdr:row>79</xdr:row>
      <xdr:rowOff>38869</xdr:rowOff>
    </xdr:to>
    <xdr:cxnSp macro="">
      <xdr:nvCxnSpPr>
        <xdr:cNvPr id="185" name="直線コネクタ 184"/>
        <xdr:cNvCxnSpPr/>
      </xdr:nvCxnSpPr>
      <xdr:spPr>
        <a:xfrm flipV="1">
          <a:off x="1130300" y="13564757"/>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169797</xdr:rowOff>
    </xdr:from>
    <xdr:to>
      <xdr:col>6</xdr:col>
      <xdr:colOff>561975</xdr:colOff>
      <xdr:row>78</xdr:row>
      <xdr:rowOff>99947</xdr:rowOff>
    </xdr:to>
    <xdr:sp macro="" textlink="">
      <xdr:nvSpPr>
        <xdr:cNvPr id="195" name="円/楕円 194"/>
        <xdr:cNvSpPr/>
      </xdr:nvSpPr>
      <xdr:spPr>
        <a:xfrm>
          <a:off x="4584700" y="1337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84724</xdr:rowOff>
    </xdr:from>
    <xdr:ext cx="599010" cy="259045"/>
    <xdr:sp macro="" textlink="">
      <xdr:nvSpPr>
        <xdr:cNvPr id="196" name="民生費該当値テキスト"/>
        <xdr:cNvSpPr txBox="1"/>
      </xdr:nvSpPr>
      <xdr:spPr>
        <a:xfrm>
          <a:off x="4686300" y="1328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168123</xdr:rowOff>
    </xdr:from>
    <xdr:to>
      <xdr:col>5</xdr:col>
      <xdr:colOff>409575</xdr:colOff>
      <xdr:row>78</xdr:row>
      <xdr:rowOff>98273</xdr:rowOff>
    </xdr:to>
    <xdr:sp macro="" textlink="">
      <xdr:nvSpPr>
        <xdr:cNvPr id="197" name="円/楕円 196"/>
        <xdr:cNvSpPr/>
      </xdr:nvSpPr>
      <xdr:spPr>
        <a:xfrm>
          <a:off x="3746500" y="133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89400</xdr:rowOff>
    </xdr:from>
    <xdr:ext cx="599010" cy="259045"/>
    <xdr:sp macro="" textlink="">
      <xdr:nvSpPr>
        <xdr:cNvPr id="198" name="テキスト ボックス 197"/>
        <xdr:cNvSpPr txBox="1"/>
      </xdr:nvSpPr>
      <xdr:spPr>
        <a:xfrm>
          <a:off x="3497794" y="1346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170007</xdr:rowOff>
    </xdr:from>
    <xdr:to>
      <xdr:col>4</xdr:col>
      <xdr:colOff>206375</xdr:colOff>
      <xdr:row>79</xdr:row>
      <xdr:rowOff>100157</xdr:rowOff>
    </xdr:to>
    <xdr:sp macro="" textlink="">
      <xdr:nvSpPr>
        <xdr:cNvPr id="199" name="円/楕円 198"/>
        <xdr:cNvSpPr/>
      </xdr:nvSpPr>
      <xdr:spPr>
        <a:xfrm>
          <a:off x="2857500" y="1354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91284</xdr:rowOff>
    </xdr:from>
    <xdr:ext cx="534377" cy="259045"/>
    <xdr:sp macro="" textlink="">
      <xdr:nvSpPr>
        <xdr:cNvPr id="200" name="テキスト ボックス 199"/>
        <xdr:cNvSpPr txBox="1"/>
      </xdr:nvSpPr>
      <xdr:spPr>
        <a:xfrm>
          <a:off x="2641111" y="1363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140857</xdr:rowOff>
    </xdr:from>
    <xdr:to>
      <xdr:col>3</xdr:col>
      <xdr:colOff>3175</xdr:colOff>
      <xdr:row>79</xdr:row>
      <xdr:rowOff>71007</xdr:rowOff>
    </xdr:to>
    <xdr:sp macro="" textlink="">
      <xdr:nvSpPr>
        <xdr:cNvPr id="201" name="円/楕円 200"/>
        <xdr:cNvSpPr/>
      </xdr:nvSpPr>
      <xdr:spPr>
        <a:xfrm>
          <a:off x="1968500" y="135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62134</xdr:rowOff>
    </xdr:from>
    <xdr:ext cx="534377" cy="259045"/>
    <xdr:sp macro="" textlink="">
      <xdr:nvSpPr>
        <xdr:cNvPr id="202" name="テキスト ボックス 201"/>
        <xdr:cNvSpPr txBox="1"/>
      </xdr:nvSpPr>
      <xdr:spPr>
        <a:xfrm>
          <a:off x="1752111" y="136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159519</xdr:rowOff>
    </xdr:from>
    <xdr:to>
      <xdr:col>1</xdr:col>
      <xdr:colOff>485775</xdr:colOff>
      <xdr:row>79</xdr:row>
      <xdr:rowOff>89669</xdr:rowOff>
    </xdr:to>
    <xdr:sp macro="" textlink="">
      <xdr:nvSpPr>
        <xdr:cNvPr id="203" name="円/楕円 202"/>
        <xdr:cNvSpPr/>
      </xdr:nvSpPr>
      <xdr:spPr>
        <a:xfrm>
          <a:off x="1079500" y="135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80796</xdr:rowOff>
    </xdr:from>
    <xdr:ext cx="534377" cy="259045"/>
    <xdr:sp macro="" textlink="">
      <xdr:nvSpPr>
        <xdr:cNvPr id="204" name="テキスト ボックス 203"/>
        <xdr:cNvSpPr txBox="1"/>
      </xdr:nvSpPr>
      <xdr:spPr>
        <a:xfrm>
          <a:off x="863111" y="136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110420</xdr:rowOff>
    </xdr:from>
    <xdr:to>
      <xdr:col>6</xdr:col>
      <xdr:colOff>511175</xdr:colOff>
      <xdr:row>98</xdr:row>
      <xdr:rowOff>116691</xdr:rowOff>
    </xdr:to>
    <xdr:cxnSp macro="">
      <xdr:nvCxnSpPr>
        <xdr:cNvPr id="235" name="直線コネクタ 234"/>
        <xdr:cNvCxnSpPr/>
      </xdr:nvCxnSpPr>
      <xdr:spPr>
        <a:xfrm>
          <a:off x="3797300" y="16912520"/>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110420</xdr:rowOff>
    </xdr:from>
    <xdr:to>
      <xdr:col>5</xdr:col>
      <xdr:colOff>358775</xdr:colOff>
      <xdr:row>98</xdr:row>
      <xdr:rowOff>115567</xdr:rowOff>
    </xdr:to>
    <xdr:cxnSp macro="">
      <xdr:nvCxnSpPr>
        <xdr:cNvPr id="238" name="直線コネクタ 237"/>
        <xdr:cNvCxnSpPr/>
      </xdr:nvCxnSpPr>
      <xdr:spPr>
        <a:xfrm flipV="1">
          <a:off x="2908300" y="16912520"/>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115567</xdr:rowOff>
    </xdr:from>
    <xdr:to>
      <xdr:col>4</xdr:col>
      <xdr:colOff>155575</xdr:colOff>
      <xdr:row>98</xdr:row>
      <xdr:rowOff>119094</xdr:rowOff>
    </xdr:to>
    <xdr:cxnSp macro="">
      <xdr:nvCxnSpPr>
        <xdr:cNvPr id="241" name="直線コネクタ 240"/>
        <xdr:cNvCxnSpPr/>
      </xdr:nvCxnSpPr>
      <xdr:spPr>
        <a:xfrm flipV="1">
          <a:off x="2019300" y="16917667"/>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53178</xdr:rowOff>
    </xdr:from>
    <xdr:to>
      <xdr:col>2</xdr:col>
      <xdr:colOff>638175</xdr:colOff>
      <xdr:row>98</xdr:row>
      <xdr:rowOff>119094</xdr:rowOff>
    </xdr:to>
    <xdr:cxnSp macro="">
      <xdr:nvCxnSpPr>
        <xdr:cNvPr id="244" name="直線コネクタ 243"/>
        <xdr:cNvCxnSpPr/>
      </xdr:nvCxnSpPr>
      <xdr:spPr>
        <a:xfrm>
          <a:off x="1130300" y="16855278"/>
          <a:ext cx="889000" cy="6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65891</xdr:rowOff>
    </xdr:from>
    <xdr:to>
      <xdr:col>6</xdr:col>
      <xdr:colOff>561975</xdr:colOff>
      <xdr:row>98</xdr:row>
      <xdr:rowOff>167491</xdr:rowOff>
    </xdr:to>
    <xdr:sp macro="" textlink="">
      <xdr:nvSpPr>
        <xdr:cNvPr id="254" name="円/楕円 253"/>
        <xdr:cNvSpPr/>
      </xdr:nvSpPr>
      <xdr:spPr>
        <a:xfrm>
          <a:off x="4584700" y="168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152268</xdr:rowOff>
    </xdr:from>
    <xdr:ext cx="534377" cy="259045"/>
    <xdr:sp macro="" textlink="">
      <xdr:nvSpPr>
        <xdr:cNvPr id="255" name="衛生費該当値テキスト"/>
        <xdr:cNvSpPr txBox="1"/>
      </xdr:nvSpPr>
      <xdr:spPr>
        <a:xfrm>
          <a:off x="4686300" y="1678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59620</xdr:rowOff>
    </xdr:from>
    <xdr:to>
      <xdr:col>5</xdr:col>
      <xdr:colOff>409575</xdr:colOff>
      <xdr:row>98</xdr:row>
      <xdr:rowOff>161220</xdr:rowOff>
    </xdr:to>
    <xdr:sp macro="" textlink="">
      <xdr:nvSpPr>
        <xdr:cNvPr id="256" name="円/楕円 255"/>
        <xdr:cNvSpPr/>
      </xdr:nvSpPr>
      <xdr:spPr>
        <a:xfrm>
          <a:off x="3746500" y="168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152347</xdr:rowOff>
    </xdr:from>
    <xdr:ext cx="534377" cy="259045"/>
    <xdr:sp macro="" textlink="">
      <xdr:nvSpPr>
        <xdr:cNvPr id="257" name="テキスト ボックス 256"/>
        <xdr:cNvSpPr txBox="1"/>
      </xdr:nvSpPr>
      <xdr:spPr>
        <a:xfrm>
          <a:off x="3530111" y="1695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64767</xdr:rowOff>
    </xdr:from>
    <xdr:to>
      <xdr:col>4</xdr:col>
      <xdr:colOff>206375</xdr:colOff>
      <xdr:row>98</xdr:row>
      <xdr:rowOff>166367</xdr:rowOff>
    </xdr:to>
    <xdr:sp macro="" textlink="">
      <xdr:nvSpPr>
        <xdr:cNvPr id="258" name="円/楕円 257"/>
        <xdr:cNvSpPr/>
      </xdr:nvSpPr>
      <xdr:spPr>
        <a:xfrm>
          <a:off x="2857500" y="168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157494</xdr:rowOff>
    </xdr:from>
    <xdr:ext cx="534377" cy="259045"/>
    <xdr:sp macro="" textlink="">
      <xdr:nvSpPr>
        <xdr:cNvPr id="259" name="テキスト ボックス 258"/>
        <xdr:cNvSpPr txBox="1"/>
      </xdr:nvSpPr>
      <xdr:spPr>
        <a:xfrm>
          <a:off x="2641111" y="1695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68294</xdr:rowOff>
    </xdr:from>
    <xdr:to>
      <xdr:col>3</xdr:col>
      <xdr:colOff>3175</xdr:colOff>
      <xdr:row>98</xdr:row>
      <xdr:rowOff>169894</xdr:rowOff>
    </xdr:to>
    <xdr:sp macro="" textlink="">
      <xdr:nvSpPr>
        <xdr:cNvPr id="260" name="円/楕円 259"/>
        <xdr:cNvSpPr/>
      </xdr:nvSpPr>
      <xdr:spPr>
        <a:xfrm>
          <a:off x="1968500" y="168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161021</xdr:rowOff>
    </xdr:from>
    <xdr:ext cx="534377" cy="259045"/>
    <xdr:sp macro="" textlink="">
      <xdr:nvSpPr>
        <xdr:cNvPr id="261" name="テキスト ボックス 260"/>
        <xdr:cNvSpPr txBox="1"/>
      </xdr:nvSpPr>
      <xdr:spPr>
        <a:xfrm>
          <a:off x="1752111" y="1696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2378</xdr:rowOff>
    </xdr:from>
    <xdr:to>
      <xdr:col>1</xdr:col>
      <xdr:colOff>485775</xdr:colOff>
      <xdr:row>98</xdr:row>
      <xdr:rowOff>103978</xdr:rowOff>
    </xdr:to>
    <xdr:sp macro="" textlink="">
      <xdr:nvSpPr>
        <xdr:cNvPr id="262" name="円/楕円 261"/>
        <xdr:cNvSpPr/>
      </xdr:nvSpPr>
      <xdr:spPr>
        <a:xfrm>
          <a:off x="1079500" y="168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95105</xdr:rowOff>
    </xdr:from>
    <xdr:ext cx="534377" cy="259045"/>
    <xdr:sp macro="" textlink="">
      <xdr:nvSpPr>
        <xdr:cNvPr id="263" name="テキスト ボックス 262"/>
        <xdr:cNvSpPr txBox="1"/>
      </xdr:nvSpPr>
      <xdr:spPr>
        <a:xfrm>
          <a:off x="863111" y="1689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165074</xdr:rowOff>
    </xdr:from>
    <xdr:to>
      <xdr:col>15</xdr:col>
      <xdr:colOff>180975</xdr:colOff>
      <xdr:row>37</xdr:row>
      <xdr:rowOff>68758</xdr:rowOff>
    </xdr:to>
    <xdr:cxnSp macro="">
      <xdr:nvCxnSpPr>
        <xdr:cNvPr id="292" name="直線コネクタ 291"/>
        <xdr:cNvCxnSpPr/>
      </xdr:nvCxnSpPr>
      <xdr:spPr>
        <a:xfrm>
          <a:off x="9639300" y="6337274"/>
          <a:ext cx="838200" cy="7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33799</xdr:rowOff>
    </xdr:from>
    <xdr:ext cx="469744" cy="259045"/>
    <xdr:sp macro="" textlink="">
      <xdr:nvSpPr>
        <xdr:cNvPr id="293" name="労働費平均値テキスト"/>
        <xdr:cNvSpPr txBox="1"/>
      </xdr:nvSpPr>
      <xdr:spPr>
        <a:xfrm>
          <a:off x="10528300" y="654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70739</xdr:rowOff>
    </xdr:from>
    <xdr:to>
      <xdr:col>14</xdr:col>
      <xdr:colOff>28575</xdr:colOff>
      <xdr:row>36</xdr:row>
      <xdr:rowOff>165074</xdr:rowOff>
    </xdr:to>
    <xdr:cxnSp macro="">
      <xdr:nvCxnSpPr>
        <xdr:cNvPr id="295" name="直線コネクタ 294"/>
        <xdr:cNvCxnSpPr/>
      </xdr:nvCxnSpPr>
      <xdr:spPr>
        <a:xfrm>
          <a:off x="8750300" y="6071489"/>
          <a:ext cx="889000" cy="2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62984</xdr:rowOff>
    </xdr:from>
    <xdr:ext cx="469744" cy="259045"/>
    <xdr:sp macro="" textlink="">
      <xdr:nvSpPr>
        <xdr:cNvPr id="297" name="テキスト ボックス 296"/>
        <xdr:cNvSpPr txBox="1"/>
      </xdr:nvSpPr>
      <xdr:spPr>
        <a:xfrm>
          <a:off x="9404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63957</xdr:rowOff>
    </xdr:from>
    <xdr:to>
      <xdr:col>12</xdr:col>
      <xdr:colOff>511175</xdr:colOff>
      <xdr:row>35</xdr:row>
      <xdr:rowOff>70739</xdr:rowOff>
    </xdr:to>
    <xdr:cxnSp macro="">
      <xdr:nvCxnSpPr>
        <xdr:cNvPr id="298" name="直線コネクタ 297"/>
        <xdr:cNvCxnSpPr/>
      </xdr:nvCxnSpPr>
      <xdr:spPr>
        <a:xfrm>
          <a:off x="7861300" y="6064707"/>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63957</xdr:rowOff>
    </xdr:from>
    <xdr:to>
      <xdr:col>11</xdr:col>
      <xdr:colOff>307975</xdr:colOff>
      <xdr:row>35</xdr:row>
      <xdr:rowOff>144500</xdr:rowOff>
    </xdr:to>
    <xdr:cxnSp macro="">
      <xdr:nvCxnSpPr>
        <xdr:cNvPr id="301" name="直線コネクタ 300"/>
        <xdr:cNvCxnSpPr/>
      </xdr:nvCxnSpPr>
      <xdr:spPr>
        <a:xfrm flipV="1">
          <a:off x="6972300" y="6064707"/>
          <a:ext cx="889000" cy="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17958</xdr:rowOff>
    </xdr:from>
    <xdr:to>
      <xdr:col>15</xdr:col>
      <xdr:colOff>231775</xdr:colOff>
      <xdr:row>37</xdr:row>
      <xdr:rowOff>119558</xdr:rowOff>
    </xdr:to>
    <xdr:sp macro="" textlink="">
      <xdr:nvSpPr>
        <xdr:cNvPr id="311" name="円/楕円 310"/>
        <xdr:cNvSpPr/>
      </xdr:nvSpPr>
      <xdr:spPr>
        <a:xfrm>
          <a:off x="10426700" y="63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40835</xdr:rowOff>
    </xdr:from>
    <xdr:ext cx="469744" cy="259045"/>
    <xdr:sp macro="" textlink="">
      <xdr:nvSpPr>
        <xdr:cNvPr id="312" name="労働費該当値テキスト"/>
        <xdr:cNvSpPr txBox="1"/>
      </xdr:nvSpPr>
      <xdr:spPr>
        <a:xfrm>
          <a:off x="10528300" y="62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114274</xdr:rowOff>
    </xdr:from>
    <xdr:to>
      <xdr:col>14</xdr:col>
      <xdr:colOff>79375</xdr:colOff>
      <xdr:row>37</xdr:row>
      <xdr:rowOff>44424</xdr:rowOff>
    </xdr:to>
    <xdr:sp macro="" textlink="">
      <xdr:nvSpPr>
        <xdr:cNvPr id="313" name="円/楕円 312"/>
        <xdr:cNvSpPr/>
      </xdr:nvSpPr>
      <xdr:spPr>
        <a:xfrm>
          <a:off x="9588500" y="62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60951</xdr:rowOff>
    </xdr:from>
    <xdr:ext cx="469744" cy="259045"/>
    <xdr:sp macro="" textlink="">
      <xdr:nvSpPr>
        <xdr:cNvPr id="314" name="テキスト ボックス 313"/>
        <xdr:cNvSpPr txBox="1"/>
      </xdr:nvSpPr>
      <xdr:spPr>
        <a:xfrm>
          <a:off x="9404427" y="60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19939</xdr:rowOff>
    </xdr:from>
    <xdr:to>
      <xdr:col>12</xdr:col>
      <xdr:colOff>561975</xdr:colOff>
      <xdr:row>35</xdr:row>
      <xdr:rowOff>121539</xdr:rowOff>
    </xdr:to>
    <xdr:sp macro="" textlink="">
      <xdr:nvSpPr>
        <xdr:cNvPr id="315" name="円/楕円 314"/>
        <xdr:cNvSpPr/>
      </xdr:nvSpPr>
      <xdr:spPr>
        <a:xfrm>
          <a:off x="8699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138066</xdr:rowOff>
    </xdr:from>
    <xdr:ext cx="469744" cy="259045"/>
    <xdr:sp macro="" textlink="">
      <xdr:nvSpPr>
        <xdr:cNvPr id="316" name="テキスト ボックス 315"/>
        <xdr:cNvSpPr txBox="1"/>
      </xdr:nvSpPr>
      <xdr:spPr>
        <a:xfrm>
          <a:off x="8515427"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13157</xdr:rowOff>
    </xdr:from>
    <xdr:to>
      <xdr:col>11</xdr:col>
      <xdr:colOff>358775</xdr:colOff>
      <xdr:row>35</xdr:row>
      <xdr:rowOff>114757</xdr:rowOff>
    </xdr:to>
    <xdr:sp macro="" textlink="">
      <xdr:nvSpPr>
        <xdr:cNvPr id="317" name="円/楕円 316"/>
        <xdr:cNvSpPr/>
      </xdr:nvSpPr>
      <xdr:spPr>
        <a:xfrm>
          <a:off x="7810500" y="601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131284</xdr:rowOff>
    </xdr:from>
    <xdr:ext cx="469744" cy="259045"/>
    <xdr:sp macro="" textlink="">
      <xdr:nvSpPr>
        <xdr:cNvPr id="318" name="テキスト ボックス 317"/>
        <xdr:cNvSpPr txBox="1"/>
      </xdr:nvSpPr>
      <xdr:spPr>
        <a:xfrm>
          <a:off x="7626427" y="578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93700</xdr:rowOff>
    </xdr:from>
    <xdr:to>
      <xdr:col>10</xdr:col>
      <xdr:colOff>155575</xdr:colOff>
      <xdr:row>36</xdr:row>
      <xdr:rowOff>23850</xdr:rowOff>
    </xdr:to>
    <xdr:sp macro="" textlink="">
      <xdr:nvSpPr>
        <xdr:cNvPr id="319" name="円/楕円 318"/>
        <xdr:cNvSpPr/>
      </xdr:nvSpPr>
      <xdr:spPr>
        <a:xfrm>
          <a:off x="6921500" y="60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40377</xdr:rowOff>
    </xdr:from>
    <xdr:ext cx="469744" cy="259045"/>
    <xdr:sp macro="" textlink="">
      <xdr:nvSpPr>
        <xdr:cNvPr id="320" name="テキスト ボックス 319"/>
        <xdr:cNvSpPr txBox="1"/>
      </xdr:nvSpPr>
      <xdr:spPr>
        <a:xfrm>
          <a:off x="6737427" y="586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165002</xdr:rowOff>
    </xdr:from>
    <xdr:to>
      <xdr:col>15</xdr:col>
      <xdr:colOff>180975</xdr:colOff>
      <xdr:row>58</xdr:row>
      <xdr:rowOff>18103</xdr:rowOff>
    </xdr:to>
    <xdr:cxnSp macro="">
      <xdr:nvCxnSpPr>
        <xdr:cNvPr id="347" name="直線コネクタ 346"/>
        <xdr:cNvCxnSpPr/>
      </xdr:nvCxnSpPr>
      <xdr:spPr>
        <a:xfrm>
          <a:off x="9639300" y="9766202"/>
          <a:ext cx="838200" cy="19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165002</xdr:rowOff>
    </xdr:from>
    <xdr:to>
      <xdr:col>14</xdr:col>
      <xdr:colOff>28575</xdr:colOff>
      <xdr:row>58</xdr:row>
      <xdr:rowOff>47263</xdr:rowOff>
    </xdr:to>
    <xdr:cxnSp macro="">
      <xdr:nvCxnSpPr>
        <xdr:cNvPr id="350" name="直線コネクタ 349"/>
        <xdr:cNvCxnSpPr/>
      </xdr:nvCxnSpPr>
      <xdr:spPr>
        <a:xfrm flipV="1">
          <a:off x="8750300" y="9766202"/>
          <a:ext cx="889000" cy="2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39317</xdr:rowOff>
    </xdr:from>
    <xdr:to>
      <xdr:col>12</xdr:col>
      <xdr:colOff>511175</xdr:colOff>
      <xdr:row>58</xdr:row>
      <xdr:rowOff>47263</xdr:rowOff>
    </xdr:to>
    <xdr:cxnSp macro="">
      <xdr:nvCxnSpPr>
        <xdr:cNvPr id="353" name="直線コネクタ 352"/>
        <xdr:cNvCxnSpPr/>
      </xdr:nvCxnSpPr>
      <xdr:spPr>
        <a:xfrm>
          <a:off x="7861300" y="9983417"/>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39317</xdr:rowOff>
    </xdr:from>
    <xdr:to>
      <xdr:col>11</xdr:col>
      <xdr:colOff>307975</xdr:colOff>
      <xdr:row>58</xdr:row>
      <xdr:rowOff>48479</xdr:rowOff>
    </xdr:to>
    <xdr:cxnSp macro="">
      <xdr:nvCxnSpPr>
        <xdr:cNvPr id="356" name="直線コネクタ 355"/>
        <xdr:cNvCxnSpPr/>
      </xdr:nvCxnSpPr>
      <xdr:spPr>
        <a:xfrm flipV="1">
          <a:off x="6972300" y="9983417"/>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138753</xdr:rowOff>
    </xdr:from>
    <xdr:to>
      <xdr:col>15</xdr:col>
      <xdr:colOff>231775</xdr:colOff>
      <xdr:row>58</xdr:row>
      <xdr:rowOff>68903</xdr:rowOff>
    </xdr:to>
    <xdr:sp macro="" textlink="">
      <xdr:nvSpPr>
        <xdr:cNvPr id="366" name="円/楕円 365"/>
        <xdr:cNvSpPr/>
      </xdr:nvSpPr>
      <xdr:spPr>
        <a:xfrm>
          <a:off x="10426700" y="99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53680</xdr:rowOff>
    </xdr:from>
    <xdr:ext cx="534377" cy="259045"/>
    <xdr:sp macro="" textlink="">
      <xdr:nvSpPr>
        <xdr:cNvPr id="367" name="農林水産業費該当値テキスト"/>
        <xdr:cNvSpPr txBox="1"/>
      </xdr:nvSpPr>
      <xdr:spPr>
        <a:xfrm>
          <a:off x="10528300" y="98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114202</xdr:rowOff>
    </xdr:from>
    <xdr:to>
      <xdr:col>14</xdr:col>
      <xdr:colOff>79375</xdr:colOff>
      <xdr:row>57</xdr:row>
      <xdr:rowOff>44352</xdr:rowOff>
    </xdr:to>
    <xdr:sp macro="" textlink="">
      <xdr:nvSpPr>
        <xdr:cNvPr id="368" name="円/楕円 367"/>
        <xdr:cNvSpPr/>
      </xdr:nvSpPr>
      <xdr:spPr>
        <a:xfrm>
          <a:off x="9588500" y="971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35479</xdr:rowOff>
    </xdr:from>
    <xdr:ext cx="534377" cy="259045"/>
    <xdr:sp macro="" textlink="">
      <xdr:nvSpPr>
        <xdr:cNvPr id="369" name="テキスト ボックス 368"/>
        <xdr:cNvSpPr txBox="1"/>
      </xdr:nvSpPr>
      <xdr:spPr>
        <a:xfrm>
          <a:off x="9372111" y="980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167913</xdr:rowOff>
    </xdr:from>
    <xdr:to>
      <xdr:col>12</xdr:col>
      <xdr:colOff>561975</xdr:colOff>
      <xdr:row>58</xdr:row>
      <xdr:rowOff>98063</xdr:rowOff>
    </xdr:to>
    <xdr:sp macro="" textlink="">
      <xdr:nvSpPr>
        <xdr:cNvPr id="370" name="円/楕円 369"/>
        <xdr:cNvSpPr/>
      </xdr:nvSpPr>
      <xdr:spPr>
        <a:xfrm>
          <a:off x="8699500" y="99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89190</xdr:rowOff>
    </xdr:from>
    <xdr:ext cx="534377" cy="259045"/>
    <xdr:sp macro="" textlink="">
      <xdr:nvSpPr>
        <xdr:cNvPr id="371" name="テキスト ボックス 370"/>
        <xdr:cNvSpPr txBox="1"/>
      </xdr:nvSpPr>
      <xdr:spPr>
        <a:xfrm>
          <a:off x="8483111" y="1003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159967</xdr:rowOff>
    </xdr:from>
    <xdr:to>
      <xdr:col>11</xdr:col>
      <xdr:colOff>358775</xdr:colOff>
      <xdr:row>58</xdr:row>
      <xdr:rowOff>90117</xdr:rowOff>
    </xdr:to>
    <xdr:sp macro="" textlink="">
      <xdr:nvSpPr>
        <xdr:cNvPr id="372" name="円/楕円 371"/>
        <xdr:cNvSpPr/>
      </xdr:nvSpPr>
      <xdr:spPr>
        <a:xfrm>
          <a:off x="7810500" y="99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81244</xdr:rowOff>
    </xdr:from>
    <xdr:ext cx="534377" cy="259045"/>
    <xdr:sp macro="" textlink="">
      <xdr:nvSpPr>
        <xdr:cNvPr id="373" name="テキスト ボックス 372"/>
        <xdr:cNvSpPr txBox="1"/>
      </xdr:nvSpPr>
      <xdr:spPr>
        <a:xfrm>
          <a:off x="7594111" y="1002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169129</xdr:rowOff>
    </xdr:from>
    <xdr:to>
      <xdr:col>10</xdr:col>
      <xdr:colOff>155575</xdr:colOff>
      <xdr:row>58</xdr:row>
      <xdr:rowOff>99279</xdr:rowOff>
    </xdr:to>
    <xdr:sp macro="" textlink="">
      <xdr:nvSpPr>
        <xdr:cNvPr id="374" name="円/楕円 373"/>
        <xdr:cNvSpPr/>
      </xdr:nvSpPr>
      <xdr:spPr>
        <a:xfrm>
          <a:off x="6921500" y="99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90406</xdr:rowOff>
    </xdr:from>
    <xdr:ext cx="469744" cy="259045"/>
    <xdr:sp macro="" textlink="">
      <xdr:nvSpPr>
        <xdr:cNvPr id="375" name="テキスト ボックス 374"/>
        <xdr:cNvSpPr txBox="1"/>
      </xdr:nvSpPr>
      <xdr:spPr>
        <a:xfrm>
          <a:off x="6737427" y="100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134214</xdr:rowOff>
    </xdr:from>
    <xdr:to>
      <xdr:col>15</xdr:col>
      <xdr:colOff>180975</xdr:colOff>
      <xdr:row>78</xdr:row>
      <xdr:rowOff>166424</xdr:rowOff>
    </xdr:to>
    <xdr:cxnSp macro="">
      <xdr:nvCxnSpPr>
        <xdr:cNvPr id="406" name="直線コネクタ 405"/>
        <xdr:cNvCxnSpPr/>
      </xdr:nvCxnSpPr>
      <xdr:spPr>
        <a:xfrm>
          <a:off x="9639300" y="13507314"/>
          <a:ext cx="838200" cy="3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134214</xdr:rowOff>
    </xdr:from>
    <xdr:to>
      <xdr:col>14</xdr:col>
      <xdr:colOff>28575</xdr:colOff>
      <xdr:row>79</xdr:row>
      <xdr:rowOff>52603</xdr:rowOff>
    </xdr:to>
    <xdr:cxnSp macro="">
      <xdr:nvCxnSpPr>
        <xdr:cNvPr id="409" name="直線コネクタ 408"/>
        <xdr:cNvCxnSpPr/>
      </xdr:nvCxnSpPr>
      <xdr:spPr>
        <a:xfrm flipV="1">
          <a:off x="8750300" y="13507314"/>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52603</xdr:rowOff>
    </xdr:from>
    <xdr:to>
      <xdr:col>12</xdr:col>
      <xdr:colOff>511175</xdr:colOff>
      <xdr:row>79</xdr:row>
      <xdr:rowOff>66853</xdr:rowOff>
    </xdr:to>
    <xdr:cxnSp macro="">
      <xdr:nvCxnSpPr>
        <xdr:cNvPr id="412" name="直線コネクタ 411"/>
        <xdr:cNvCxnSpPr/>
      </xdr:nvCxnSpPr>
      <xdr:spPr>
        <a:xfrm flipV="1">
          <a:off x="7861300" y="13597153"/>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66853</xdr:rowOff>
    </xdr:from>
    <xdr:to>
      <xdr:col>11</xdr:col>
      <xdr:colOff>307975</xdr:colOff>
      <xdr:row>79</xdr:row>
      <xdr:rowOff>67157</xdr:rowOff>
    </xdr:to>
    <xdr:cxnSp macro="">
      <xdr:nvCxnSpPr>
        <xdr:cNvPr id="415" name="直線コネクタ 414"/>
        <xdr:cNvCxnSpPr/>
      </xdr:nvCxnSpPr>
      <xdr:spPr>
        <a:xfrm flipV="1">
          <a:off x="6972300" y="1361140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115624</xdr:rowOff>
    </xdr:from>
    <xdr:to>
      <xdr:col>15</xdr:col>
      <xdr:colOff>231775</xdr:colOff>
      <xdr:row>79</xdr:row>
      <xdr:rowOff>45774</xdr:rowOff>
    </xdr:to>
    <xdr:sp macro="" textlink="">
      <xdr:nvSpPr>
        <xdr:cNvPr id="425" name="円/楕円 424"/>
        <xdr:cNvSpPr/>
      </xdr:nvSpPr>
      <xdr:spPr>
        <a:xfrm>
          <a:off x="10426700" y="134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30551</xdr:rowOff>
    </xdr:from>
    <xdr:ext cx="469744" cy="259045"/>
    <xdr:sp macro="" textlink="">
      <xdr:nvSpPr>
        <xdr:cNvPr id="426" name="商工費該当値テキスト"/>
        <xdr:cNvSpPr txBox="1"/>
      </xdr:nvSpPr>
      <xdr:spPr>
        <a:xfrm>
          <a:off x="10528300" y="1340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83414</xdr:rowOff>
    </xdr:from>
    <xdr:to>
      <xdr:col>14</xdr:col>
      <xdr:colOff>79375</xdr:colOff>
      <xdr:row>79</xdr:row>
      <xdr:rowOff>13564</xdr:rowOff>
    </xdr:to>
    <xdr:sp macro="" textlink="">
      <xdr:nvSpPr>
        <xdr:cNvPr id="427" name="円/楕円 426"/>
        <xdr:cNvSpPr/>
      </xdr:nvSpPr>
      <xdr:spPr>
        <a:xfrm>
          <a:off x="9588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4691</xdr:rowOff>
    </xdr:from>
    <xdr:ext cx="534377" cy="259045"/>
    <xdr:sp macro="" textlink="">
      <xdr:nvSpPr>
        <xdr:cNvPr id="428" name="テキスト ボックス 427"/>
        <xdr:cNvSpPr txBox="1"/>
      </xdr:nvSpPr>
      <xdr:spPr>
        <a:xfrm>
          <a:off x="9372111" y="135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1803</xdr:rowOff>
    </xdr:from>
    <xdr:to>
      <xdr:col>12</xdr:col>
      <xdr:colOff>561975</xdr:colOff>
      <xdr:row>79</xdr:row>
      <xdr:rowOff>103403</xdr:rowOff>
    </xdr:to>
    <xdr:sp macro="" textlink="">
      <xdr:nvSpPr>
        <xdr:cNvPr id="429" name="円/楕円 428"/>
        <xdr:cNvSpPr/>
      </xdr:nvSpPr>
      <xdr:spPr>
        <a:xfrm>
          <a:off x="8699500" y="135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94530</xdr:rowOff>
    </xdr:from>
    <xdr:ext cx="469744" cy="259045"/>
    <xdr:sp macro="" textlink="">
      <xdr:nvSpPr>
        <xdr:cNvPr id="430" name="テキスト ボックス 429"/>
        <xdr:cNvSpPr txBox="1"/>
      </xdr:nvSpPr>
      <xdr:spPr>
        <a:xfrm>
          <a:off x="8515427" y="136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16053</xdr:rowOff>
    </xdr:from>
    <xdr:to>
      <xdr:col>11</xdr:col>
      <xdr:colOff>358775</xdr:colOff>
      <xdr:row>79</xdr:row>
      <xdr:rowOff>117653</xdr:rowOff>
    </xdr:to>
    <xdr:sp macro="" textlink="">
      <xdr:nvSpPr>
        <xdr:cNvPr id="431" name="円/楕円 430"/>
        <xdr:cNvSpPr/>
      </xdr:nvSpPr>
      <xdr:spPr>
        <a:xfrm>
          <a:off x="7810500" y="135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108780</xdr:rowOff>
    </xdr:from>
    <xdr:ext cx="469744" cy="259045"/>
    <xdr:sp macro="" textlink="">
      <xdr:nvSpPr>
        <xdr:cNvPr id="432" name="テキスト ボックス 431"/>
        <xdr:cNvSpPr txBox="1"/>
      </xdr:nvSpPr>
      <xdr:spPr>
        <a:xfrm>
          <a:off x="7626427" y="1365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16357</xdr:rowOff>
    </xdr:from>
    <xdr:to>
      <xdr:col>10</xdr:col>
      <xdr:colOff>155575</xdr:colOff>
      <xdr:row>79</xdr:row>
      <xdr:rowOff>117957</xdr:rowOff>
    </xdr:to>
    <xdr:sp macro="" textlink="">
      <xdr:nvSpPr>
        <xdr:cNvPr id="433" name="円/楕円 432"/>
        <xdr:cNvSpPr/>
      </xdr:nvSpPr>
      <xdr:spPr>
        <a:xfrm>
          <a:off x="6921500" y="135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109084</xdr:rowOff>
    </xdr:from>
    <xdr:ext cx="469744" cy="259045"/>
    <xdr:sp macro="" textlink="">
      <xdr:nvSpPr>
        <xdr:cNvPr id="434" name="テキスト ボックス 433"/>
        <xdr:cNvSpPr txBox="1"/>
      </xdr:nvSpPr>
      <xdr:spPr>
        <a:xfrm>
          <a:off x="6737427" y="1365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57235</xdr:rowOff>
    </xdr:from>
    <xdr:to>
      <xdr:col>15</xdr:col>
      <xdr:colOff>180975</xdr:colOff>
      <xdr:row>97</xdr:row>
      <xdr:rowOff>74234</xdr:rowOff>
    </xdr:to>
    <xdr:cxnSp macro="">
      <xdr:nvCxnSpPr>
        <xdr:cNvPr id="461" name="直線コネクタ 460"/>
        <xdr:cNvCxnSpPr/>
      </xdr:nvCxnSpPr>
      <xdr:spPr>
        <a:xfrm flipV="1">
          <a:off x="9639300" y="16687885"/>
          <a:ext cx="8382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74234</xdr:rowOff>
    </xdr:from>
    <xdr:to>
      <xdr:col>14</xdr:col>
      <xdr:colOff>28575</xdr:colOff>
      <xdr:row>97</xdr:row>
      <xdr:rowOff>117901</xdr:rowOff>
    </xdr:to>
    <xdr:cxnSp macro="">
      <xdr:nvCxnSpPr>
        <xdr:cNvPr id="464" name="直線コネクタ 463"/>
        <xdr:cNvCxnSpPr/>
      </xdr:nvCxnSpPr>
      <xdr:spPr>
        <a:xfrm flipV="1">
          <a:off x="8750300" y="16704884"/>
          <a:ext cx="889000" cy="4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107934</xdr:rowOff>
    </xdr:from>
    <xdr:to>
      <xdr:col>12</xdr:col>
      <xdr:colOff>511175</xdr:colOff>
      <xdr:row>97</xdr:row>
      <xdr:rowOff>117901</xdr:rowOff>
    </xdr:to>
    <xdr:cxnSp macro="">
      <xdr:nvCxnSpPr>
        <xdr:cNvPr id="467" name="直線コネクタ 466"/>
        <xdr:cNvCxnSpPr/>
      </xdr:nvCxnSpPr>
      <xdr:spPr>
        <a:xfrm>
          <a:off x="7861300" y="16738584"/>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107934</xdr:rowOff>
    </xdr:from>
    <xdr:to>
      <xdr:col>11</xdr:col>
      <xdr:colOff>307975</xdr:colOff>
      <xdr:row>97</xdr:row>
      <xdr:rowOff>132445</xdr:rowOff>
    </xdr:to>
    <xdr:cxnSp macro="">
      <xdr:nvCxnSpPr>
        <xdr:cNvPr id="470" name="直線コネクタ 469"/>
        <xdr:cNvCxnSpPr/>
      </xdr:nvCxnSpPr>
      <xdr:spPr>
        <a:xfrm flipV="1">
          <a:off x="6972300" y="16738584"/>
          <a:ext cx="889000" cy="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6435</xdr:rowOff>
    </xdr:from>
    <xdr:to>
      <xdr:col>15</xdr:col>
      <xdr:colOff>231775</xdr:colOff>
      <xdr:row>97</xdr:row>
      <xdr:rowOff>108035</xdr:rowOff>
    </xdr:to>
    <xdr:sp macro="" textlink="">
      <xdr:nvSpPr>
        <xdr:cNvPr id="480" name="円/楕円 479"/>
        <xdr:cNvSpPr/>
      </xdr:nvSpPr>
      <xdr:spPr>
        <a:xfrm>
          <a:off x="10426700" y="166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156312</xdr:rowOff>
    </xdr:from>
    <xdr:ext cx="534377" cy="259045"/>
    <xdr:sp macro="" textlink="">
      <xdr:nvSpPr>
        <xdr:cNvPr id="481" name="土木費該当値テキスト"/>
        <xdr:cNvSpPr txBox="1"/>
      </xdr:nvSpPr>
      <xdr:spPr>
        <a:xfrm>
          <a:off x="10528300" y="166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23434</xdr:rowOff>
    </xdr:from>
    <xdr:to>
      <xdr:col>14</xdr:col>
      <xdr:colOff>79375</xdr:colOff>
      <xdr:row>97</xdr:row>
      <xdr:rowOff>125034</xdr:rowOff>
    </xdr:to>
    <xdr:sp macro="" textlink="">
      <xdr:nvSpPr>
        <xdr:cNvPr id="482" name="円/楕円 481"/>
        <xdr:cNvSpPr/>
      </xdr:nvSpPr>
      <xdr:spPr>
        <a:xfrm>
          <a:off x="9588500" y="166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116161</xdr:rowOff>
    </xdr:from>
    <xdr:ext cx="534377" cy="259045"/>
    <xdr:sp macro="" textlink="">
      <xdr:nvSpPr>
        <xdr:cNvPr id="483" name="テキスト ボックス 482"/>
        <xdr:cNvSpPr txBox="1"/>
      </xdr:nvSpPr>
      <xdr:spPr>
        <a:xfrm>
          <a:off x="9372111" y="167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67101</xdr:rowOff>
    </xdr:from>
    <xdr:to>
      <xdr:col>12</xdr:col>
      <xdr:colOff>561975</xdr:colOff>
      <xdr:row>97</xdr:row>
      <xdr:rowOff>168701</xdr:rowOff>
    </xdr:to>
    <xdr:sp macro="" textlink="">
      <xdr:nvSpPr>
        <xdr:cNvPr id="484" name="円/楕円 483"/>
        <xdr:cNvSpPr/>
      </xdr:nvSpPr>
      <xdr:spPr>
        <a:xfrm>
          <a:off x="8699500" y="166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159828</xdr:rowOff>
    </xdr:from>
    <xdr:ext cx="534377" cy="259045"/>
    <xdr:sp macro="" textlink="">
      <xdr:nvSpPr>
        <xdr:cNvPr id="485" name="テキスト ボックス 484"/>
        <xdr:cNvSpPr txBox="1"/>
      </xdr:nvSpPr>
      <xdr:spPr>
        <a:xfrm>
          <a:off x="8483111" y="167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57134</xdr:rowOff>
    </xdr:from>
    <xdr:to>
      <xdr:col>11</xdr:col>
      <xdr:colOff>358775</xdr:colOff>
      <xdr:row>97</xdr:row>
      <xdr:rowOff>158734</xdr:rowOff>
    </xdr:to>
    <xdr:sp macro="" textlink="">
      <xdr:nvSpPr>
        <xdr:cNvPr id="486" name="円/楕円 485"/>
        <xdr:cNvSpPr/>
      </xdr:nvSpPr>
      <xdr:spPr>
        <a:xfrm>
          <a:off x="7810500" y="166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149861</xdr:rowOff>
    </xdr:from>
    <xdr:ext cx="534377" cy="259045"/>
    <xdr:sp macro="" textlink="">
      <xdr:nvSpPr>
        <xdr:cNvPr id="487" name="テキスト ボックス 486"/>
        <xdr:cNvSpPr txBox="1"/>
      </xdr:nvSpPr>
      <xdr:spPr>
        <a:xfrm>
          <a:off x="7594111" y="167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81645</xdr:rowOff>
    </xdr:from>
    <xdr:to>
      <xdr:col>10</xdr:col>
      <xdr:colOff>155575</xdr:colOff>
      <xdr:row>98</xdr:row>
      <xdr:rowOff>11795</xdr:rowOff>
    </xdr:to>
    <xdr:sp macro="" textlink="">
      <xdr:nvSpPr>
        <xdr:cNvPr id="488" name="円/楕円 487"/>
        <xdr:cNvSpPr/>
      </xdr:nvSpPr>
      <xdr:spPr>
        <a:xfrm>
          <a:off x="6921500" y="167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2922</xdr:rowOff>
    </xdr:from>
    <xdr:ext cx="534377" cy="259045"/>
    <xdr:sp macro="" textlink="">
      <xdr:nvSpPr>
        <xdr:cNvPr id="489" name="テキスト ボックス 488"/>
        <xdr:cNvSpPr txBox="1"/>
      </xdr:nvSpPr>
      <xdr:spPr>
        <a:xfrm>
          <a:off x="6705111" y="168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171114</xdr:rowOff>
    </xdr:from>
    <xdr:to>
      <xdr:col>23</xdr:col>
      <xdr:colOff>517525</xdr:colOff>
      <xdr:row>39</xdr:row>
      <xdr:rowOff>24752</xdr:rowOff>
    </xdr:to>
    <xdr:cxnSp macro="">
      <xdr:nvCxnSpPr>
        <xdr:cNvPr id="519" name="直線コネクタ 518"/>
        <xdr:cNvCxnSpPr/>
      </xdr:nvCxnSpPr>
      <xdr:spPr>
        <a:xfrm>
          <a:off x="15481300" y="6686214"/>
          <a:ext cx="8382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171114</xdr:rowOff>
    </xdr:from>
    <xdr:to>
      <xdr:col>22</xdr:col>
      <xdr:colOff>365125</xdr:colOff>
      <xdr:row>39</xdr:row>
      <xdr:rowOff>35896</xdr:rowOff>
    </xdr:to>
    <xdr:cxnSp macro="">
      <xdr:nvCxnSpPr>
        <xdr:cNvPr id="522" name="直線コネクタ 521"/>
        <xdr:cNvCxnSpPr/>
      </xdr:nvCxnSpPr>
      <xdr:spPr>
        <a:xfrm flipV="1">
          <a:off x="14592300" y="6686214"/>
          <a:ext cx="889000" cy="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35896</xdr:rowOff>
    </xdr:from>
    <xdr:to>
      <xdr:col>21</xdr:col>
      <xdr:colOff>161925</xdr:colOff>
      <xdr:row>39</xdr:row>
      <xdr:rowOff>44583</xdr:rowOff>
    </xdr:to>
    <xdr:cxnSp macro="">
      <xdr:nvCxnSpPr>
        <xdr:cNvPr id="525" name="直線コネクタ 524"/>
        <xdr:cNvCxnSpPr/>
      </xdr:nvCxnSpPr>
      <xdr:spPr>
        <a:xfrm flipV="1">
          <a:off x="13703300" y="672244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44583</xdr:rowOff>
    </xdr:from>
    <xdr:to>
      <xdr:col>19</xdr:col>
      <xdr:colOff>644525</xdr:colOff>
      <xdr:row>39</xdr:row>
      <xdr:rowOff>50241</xdr:rowOff>
    </xdr:to>
    <xdr:cxnSp macro="">
      <xdr:nvCxnSpPr>
        <xdr:cNvPr id="528" name="直線コネクタ 527"/>
        <xdr:cNvCxnSpPr/>
      </xdr:nvCxnSpPr>
      <xdr:spPr>
        <a:xfrm flipV="1">
          <a:off x="12814300" y="6731133"/>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145402</xdr:rowOff>
    </xdr:from>
    <xdr:to>
      <xdr:col>23</xdr:col>
      <xdr:colOff>568325</xdr:colOff>
      <xdr:row>39</xdr:row>
      <xdr:rowOff>75552</xdr:rowOff>
    </xdr:to>
    <xdr:sp macro="" textlink="">
      <xdr:nvSpPr>
        <xdr:cNvPr id="538" name="円/楕円 537"/>
        <xdr:cNvSpPr/>
      </xdr:nvSpPr>
      <xdr:spPr>
        <a:xfrm>
          <a:off x="16268700" y="66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60329</xdr:rowOff>
    </xdr:from>
    <xdr:ext cx="534377" cy="259045"/>
    <xdr:sp macro="" textlink="">
      <xdr:nvSpPr>
        <xdr:cNvPr id="539" name="消防費該当値テキスト"/>
        <xdr:cNvSpPr txBox="1"/>
      </xdr:nvSpPr>
      <xdr:spPr>
        <a:xfrm>
          <a:off x="16370300" y="65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21,034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120314</xdr:rowOff>
    </xdr:from>
    <xdr:to>
      <xdr:col>22</xdr:col>
      <xdr:colOff>415925</xdr:colOff>
      <xdr:row>39</xdr:row>
      <xdr:rowOff>50464</xdr:rowOff>
    </xdr:to>
    <xdr:sp macro="" textlink="">
      <xdr:nvSpPr>
        <xdr:cNvPr id="540" name="円/楕円 539"/>
        <xdr:cNvSpPr/>
      </xdr:nvSpPr>
      <xdr:spPr>
        <a:xfrm>
          <a:off x="15430500" y="66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41591</xdr:rowOff>
    </xdr:from>
    <xdr:ext cx="534377" cy="259045"/>
    <xdr:sp macro="" textlink="">
      <xdr:nvSpPr>
        <xdr:cNvPr id="541" name="テキスト ボックス 540"/>
        <xdr:cNvSpPr txBox="1"/>
      </xdr:nvSpPr>
      <xdr:spPr>
        <a:xfrm>
          <a:off x="15214111" y="67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156546</xdr:rowOff>
    </xdr:from>
    <xdr:to>
      <xdr:col>21</xdr:col>
      <xdr:colOff>212725</xdr:colOff>
      <xdr:row>39</xdr:row>
      <xdr:rowOff>86696</xdr:rowOff>
    </xdr:to>
    <xdr:sp macro="" textlink="">
      <xdr:nvSpPr>
        <xdr:cNvPr id="542" name="円/楕円 541"/>
        <xdr:cNvSpPr/>
      </xdr:nvSpPr>
      <xdr:spPr>
        <a:xfrm>
          <a:off x="14541500" y="66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77823</xdr:rowOff>
    </xdr:from>
    <xdr:ext cx="534377" cy="259045"/>
    <xdr:sp macro="" textlink="">
      <xdr:nvSpPr>
        <xdr:cNvPr id="543" name="テキスト ボックス 542"/>
        <xdr:cNvSpPr txBox="1"/>
      </xdr:nvSpPr>
      <xdr:spPr>
        <a:xfrm>
          <a:off x="14325111" y="67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165233</xdr:rowOff>
    </xdr:from>
    <xdr:to>
      <xdr:col>20</xdr:col>
      <xdr:colOff>9525</xdr:colOff>
      <xdr:row>39</xdr:row>
      <xdr:rowOff>95383</xdr:rowOff>
    </xdr:to>
    <xdr:sp macro="" textlink="">
      <xdr:nvSpPr>
        <xdr:cNvPr id="544" name="円/楕円 543"/>
        <xdr:cNvSpPr/>
      </xdr:nvSpPr>
      <xdr:spPr>
        <a:xfrm>
          <a:off x="13652500" y="668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86510</xdr:rowOff>
    </xdr:from>
    <xdr:ext cx="534377" cy="259045"/>
    <xdr:sp macro="" textlink="">
      <xdr:nvSpPr>
        <xdr:cNvPr id="545" name="テキスト ボックス 544"/>
        <xdr:cNvSpPr txBox="1"/>
      </xdr:nvSpPr>
      <xdr:spPr>
        <a:xfrm>
          <a:off x="13436111" y="67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170891</xdr:rowOff>
    </xdr:from>
    <xdr:to>
      <xdr:col>18</xdr:col>
      <xdr:colOff>492125</xdr:colOff>
      <xdr:row>39</xdr:row>
      <xdr:rowOff>101041</xdr:rowOff>
    </xdr:to>
    <xdr:sp macro="" textlink="">
      <xdr:nvSpPr>
        <xdr:cNvPr id="546" name="円/楕円 545"/>
        <xdr:cNvSpPr/>
      </xdr:nvSpPr>
      <xdr:spPr>
        <a:xfrm>
          <a:off x="12763500" y="66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92168</xdr:rowOff>
    </xdr:from>
    <xdr:ext cx="534377" cy="259045"/>
    <xdr:sp macro="" textlink="">
      <xdr:nvSpPr>
        <xdr:cNvPr id="547" name="テキスト ボックス 546"/>
        <xdr:cNvSpPr txBox="1"/>
      </xdr:nvSpPr>
      <xdr:spPr>
        <a:xfrm>
          <a:off x="12547111" y="67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8723</xdr:rowOff>
    </xdr:from>
    <xdr:to>
      <xdr:col>23</xdr:col>
      <xdr:colOff>517525</xdr:colOff>
      <xdr:row>58</xdr:row>
      <xdr:rowOff>48069</xdr:rowOff>
    </xdr:to>
    <xdr:cxnSp macro="">
      <xdr:nvCxnSpPr>
        <xdr:cNvPr id="576" name="直線コネクタ 575"/>
        <xdr:cNvCxnSpPr/>
      </xdr:nvCxnSpPr>
      <xdr:spPr>
        <a:xfrm>
          <a:off x="15481300" y="9952823"/>
          <a:ext cx="838200" cy="3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8723</xdr:rowOff>
    </xdr:from>
    <xdr:to>
      <xdr:col>22</xdr:col>
      <xdr:colOff>365125</xdr:colOff>
      <xdr:row>58</xdr:row>
      <xdr:rowOff>58143</xdr:rowOff>
    </xdr:to>
    <xdr:cxnSp macro="">
      <xdr:nvCxnSpPr>
        <xdr:cNvPr id="579" name="直線コネクタ 578"/>
        <xdr:cNvCxnSpPr/>
      </xdr:nvCxnSpPr>
      <xdr:spPr>
        <a:xfrm flipV="1">
          <a:off x="14592300" y="9952823"/>
          <a:ext cx="889000" cy="4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51026</xdr:rowOff>
    </xdr:from>
    <xdr:to>
      <xdr:col>21</xdr:col>
      <xdr:colOff>161925</xdr:colOff>
      <xdr:row>58</xdr:row>
      <xdr:rowOff>58143</xdr:rowOff>
    </xdr:to>
    <xdr:cxnSp macro="">
      <xdr:nvCxnSpPr>
        <xdr:cNvPr id="582" name="直線コネクタ 581"/>
        <xdr:cNvCxnSpPr/>
      </xdr:nvCxnSpPr>
      <xdr:spPr>
        <a:xfrm>
          <a:off x="13703300" y="9995126"/>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163837</xdr:rowOff>
    </xdr:from>
    <xdr:to>
      <xdr:col>19</xdr:col>
      <xdr:colOff>644525</xdr:colOff>
      <xdr:row>58</xdr:row>
      <xdr:rowOff>51026</xdr:rowOff>
    </xdr:to>
    <xdr:cxnSp macro="">
      <xdr:nvCxnSpPr>
        <xdr:cNvPr id="585" name="直線コネクタ 584"/>
        <xdr:cNvCxnSpPr/>
      </xdr:nvCxnSpPr>
      <xdr:spPr>
        <a:xfrm>
          <a:off x="12814300" y="9936487"/>
          <a:ext cx="889000" cy="5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168719</xdr:rowOff>
    </xdr:from>
    <xdr:to>
      <xdr:col>23</xdr:col>
      <xdr:colOff>568325</xdr:colOff>
      <xdr:row>58</xdr:row>
      <xdr:rowOff>98869</xdr:rowOff>
    </xdr:to>
    <xdr:sp macro="" textlink="">
      <xdr:nvSpPr>
        <xdr:cNvPr id="595" name="円/楕円 594"/>
        <xdr:cNvSpPr/>
      </xdr:nvSpPr>
      <xdr:spPr>
        <a:xfrm>
          <a:off x="16268700" y="994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83646</xdr:rowOff>
    </xdr:from>
    <xdr:ext cx="534377" cy="259045"/>
    <xdr:sp macro="" textlink="">
      <xdr:nvSpPr>
        <xdr:cNvPr id="596" name="教育費該当値テキスト"/>
        <xdr:cNvSpPr txBox="1"/>
      </xdr:nvSpPr>
      <xdr:spPr>
        <a:xfrm>
          <a:off x="16370300" y="98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44,050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129373</xdr:rowOff>
    </xdr:from>
    <xdr:to>
      <xdr:col>22</xdr:col>
      <xdr:colOff>415925</xdr:colOff>
      <xdr:row>58</xdr:row>
      <xdr:rowOff>59523</xdr:rowOff>
    </xdr:to>
    <xdr:sp macro="" textlink="">
      <xdr:nvSpPr>
        <xdr:cNvPr id="597" name="円/楕円 596"/>
        <xdr:cNvSpPr/>
      </xdr:nvSpPr>
      <xdr:spPr>
        <a:xfrm>
          <a:off x="15430500" y="99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50650</xdr:rowOff>
    </xdr:from>
    <xdr:ext cx="534377" cy="259045"/>
    <xdr:sp macro="" textlink="">
      <xdr:nvSpPr>
        <xdr:cNvPr id="598" name="テキスト ボックス 597"/>
        <xdr:cNvSpPr txBox="1"/>
      </xdr:nvSpPr>
      <xdr:spPr>
        <a:xfrm>
          <a:off x="15214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54,377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7343</xdr:rowOff>
    </xdr:from>
    <xdr:to>
      <xdr:col>21</xdr:col>
      <xdr:colOff>212725</xdr:colOff>
      <xdr:row>58</xdr:row>
      <xdr:rowOff>108943</xdr:rowOff>
    </xdr:to>
    <xdr:sp macro="" textlink="">
      <xdr:nvSpPr>
        <xdr:cNvPr id="599" name="円/楕円 598"/>
        <xdr:cNvSpPr/>
      </xdr:nvSpPr>
      <xdr:spPr>
        <a:xfrm>
          <a:off x="14541500" y="995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100070</xdr:rowOff>
    </xdr:from>
    <xdr:ext cx="534377" cy="259045"/>
    <xdr:sp macro="" textlink="">
      <xdr:nvSpPr>
        <xdr:cNvPr id="600" name="テキスト ボックス 599"/>
        <xdr:cNvSpPr txBox="1"/>
      </xdr:nvSpPr>
      <xdr:spPr>
        <a:xfrm>
          <a:off x="14325111" y="1004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226</xdr:rowOff>
    </xdr:from>
    <xdr:to>
      <xdr:col>20</xdr:col>
      <xdr:colOff>9525</xdr:colOff>
      <xdr:row>58</xdr:row>
      <xdr:rowOff>101826</xdr:rowOff>
    </xdr:to>
    <xdr:sp macro="" textlink="">
      <xdr:nvSpPr>
        <xdr:cNvPr id="601" name="円/楕円 600"/>
        <xdr:cNvSpPr/>
      </xdr:nvSpPr>
      <xdr:spPr>
        <a:xfrm>
          <a:off x="13652500" y="9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92953</xdr:rowOff>
    </xdr:from>
    <xdr:ext cx="534377" cy="259045"/>
    <xdr:sp macro="" textlink="">
      <xdr:nvSpPr>
        <xdr:cNvPr id="602" name="テキスト ボックス 601"/>
        <xdr:cNvSpPr txBox="1"/>
      </xdr:nvSpPr>
      <xdr:spPr>
        <a:xfrm>
          <a:off x="13436111" y="100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113037</xdr:rowOff>
    </xdr:from>
    <xdr:to>
      <xdr:col>18</xdr:col>
      <xdr:colOff>492125</xdr:colOff>
      <xdr:row>58</xdr:row>
      <xdr:rowOff>43187</xdr:rowOff>
    </xdr:to>
    <xdr:sp macro="" textlink="">
      <xdr:nvSpPr>
        <xdr:cNvPr id="603" name="円/楕円 602"/>
        <xdr:cNvSpPr/>
      </xdr:nvSpPr>
      <xdr:spPr>
        <a:xfrm>
          <a:off x="12763500" y="98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34314</xdr:rowOff>
    </xdr:from>
    <xdr:ext cx="534377" cy="259045"/>
    <xdr:sp macro="" textlink="">
      <xdr:nvSpPr>
        <xdr:cNvPr id="604" name="テキスト ボックス 603"/>
        <xdr:cNvSpPr txBox="1"/>
      </xdr:nvSpPr>
      <xdr:spPr>
        <a:xfrm>
          <a:off x="12547111" y="99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6055</xdr:rowOff>
    </xdr:from>
    <xdr:to>
      <xdr:col>23</xdr:col>
      <xdr:colOff>517525</xdr:colOff>
      <xdr:row>97</xdr:row>
      <xdr:rowOff>12804</xdr:rowOff>
    </xdr:to>
    <xdr:cxnSp macro="">
      <xdr:nvCxnSpPr>
        <xdr:cNvPr id="686" name="直線コネクタ 685"/>
        <xdr:cNvCxnSpPr/>
      </xdr:nvCxnSpPr>
      <xdr:spPr>
        <a:xfrm>
          <a:off x="15481300" y="16636705"/>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1535</xdr:rowOff>
    </xdr:from>
    <xdr:to>
      <xdr:col>22</xdr:col>
      <xdr:colOff>365125</xdr:colOff>
      <xdr:row>97</xdr:row>
      <xdr:rowOff>6055</xdr:rowOff>
    </xdr:to>
    <xdr:cxnSp macro="">
      <xdr:nvCxnSpPr>
        <xdr:cNvPr id="689" name="直線コネクタ 688"/>
        <xdr:cNvCxnSpPr/>
      </xdr:nvCxnSpPr>
      <xdr:spPr>
        <a:xfrm>
          <a:off x="14592300" y="16632185"/>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165771</xdr:rowOff>
    </xdr:from>
    <xdr:to>
      <xdr:col>21</xdr:col>
      <xdr:colOff>161925</xdr:colOff>
      <xdr:row>97</xdr:row>
      <xdr:rowOff>1535</xdr:rowOff>
    </xdr:to>
    <xdr:cxnSp macro="">
      <xdr:nvCxnSpPr>
        <xdr:cNvPr id="692" name="直線コネクタ 691"/>
        <xdr:cNvCxnSpPr/>
      </xdr:nvCxnSpPr>
      <xdr:spPr>
        <a:xfrm>
          <a:off x="13703300" y="16624971"/>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165771</xdr:rowOff>
    </xdr:from>
    <xdr:to>
      <xdr:col>19</xdr:col>
      <xdr:colOff>644525</xdr:colOff>
      <xdr:row>97</xdr:row>
      <xdr:rowOff>4626</xdr:rowOff>
    </xdr:to>
    <xdr:cxnSp macro="">
      <xdr:nvCxnSpPr>
        <xdr:cNvPr id="695" name="直線コネクタ 694"/>
        <xdr:cNvCxnSpPr/>
      </xdr:nvCxnSpPr>
      <xdr:spPr>
        <a:xfrm flipV="1">
          <a:off x="12814300" y="16624971"/>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133454</xdr:rowOff>
    </xdr:from>
    <xdr:to>
      <xdr:col>23</xdr:col>
      <xdr:colOff>568325</xdr:colOff>
      <xdr:row>97</xdr:row>
      <xdr:rowOff>63604</xdr:rowOff>
    </xdr:to>
    <xdr:sp macro="" textlink="">
      <xdr:nvSpPr>
        <xdr:cNvPr id="705" name="円/楕円 704"/>
        <xdr:cNvSpPr/>
      </xdr:nvSpPr>
      <xdr:spPr>
        <a:xfrm>
          <a:off x="16268700" y="165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48381</xdr:rowOff>
    </xdr:from>
    <xdr:ext cx="534377" cy="259045"/>
    <xdr:sp macro="" textlink="">
      <xdr:nvSpPr>
        <xdr:cNvPr id="706" name="公債費該当値テキスト"/>
        <xdr:cNvSpPr txBox="1"/>
      </xdr:nvSpPr>
      <xdr:spPr>
        <a:xfrm>
          <a:off x="16370300" y="165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126705</xdr:rowOff>
    </xdr:from>
    <xdr:to>
      <xdr:col>22</xdr:col>
      <xdr:colOff>415925</xdr:colOff>
      <xdr:row>97</xdr:row>
      <xdr:rowOff>56855</xdr:rowOff>
    </xdr:to>
    <xdr:sp macro="" textlink="">
      <xdr:nvSpPr>
        <xdr:cNvPr id="707" name="円/楕円 706"/>
        <xdr:cNvSpPr/>
      </xdr:nvSpPr>
      <xdr:spPr>
        <a:xfrm>
          <a:off x="15430500" y="1658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47982</xdr:rowOff>
    </xdr:from>
    <xdr:ext cx="534377" cy="259045"/>
    <xdr:sp macro="" textlink="">
      <xdr:nvSpPr>
        <xdr:cNvPr id="708" name="テキスト ボックス 707"/>
        <xdr:cNvSpPr txBox="1"/>
      </xdr:nvSpPr>
      <xdr:spPr>
        <a:xfrm>
          <a:off x="15214111" y="166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122185</xdr:rowOff>
    </xdr:from>
    <xdr:to>
      <xdr:col>21</xdr:col>
      <xdr:colOff>212725</xdr:colOff>
      <xdr:row>97</xdr:row>
      <xdr:rowOff>52335</xdr:rowOff>
    </xdr:to>
    <xdr:sp macro="" textlink="">
      <xdr:nvSpPr>
        <xdr:cNvPr id="709" name="円/楕円 708"/>
        <xdr:cNvSpPr/>
      </xdr:nvSpPr>
      <xdr:spPr>
        <a:xfrm>
          <a:off x="14541500" y="165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43462</xdr:rowOff>
    </xdr:from>
    <xdr:ext cx="534377" cy="259045"/>
    <xdr:sp macro="" textlink="">
      <xdr:nvSpPr>
        <xdr:cNvPr id="710" name="テキスト ボックス 709"/>
        <xdr:cNvSpPr txBox="1"/>
      </xdr:nvSpPr>
      <xdr:spPr>
        <a:xfrm>
          <a:off x="14325111" y="166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114971</xdr:rowOff>
    </xdr:from>
    <xdr:to>
      <xdr:col>20</xdr:col>
      <xdr:colOff>9525</xdr:colOff>
      <xdr:row>97</xdr:row>
      <xdr:rowOff>45121</xdr:rowOff>
    </xdr:to>
    <xdr:sp macro="" textlink="">
      <xdr:nvSpPr>
        <xdr:cNvPr id="711" name="円/楕円 710"/>
        <xdr:cNvSpPr/>
      </xdr:nvSpPr>
      <xdr:spPr>
        <a:xfrm>
          <a:off x="13652500" y="165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36248</xdr:rowOff>
    </xdr:from>
    <xdr:ext cx="534377" cy="259045"/>
    <xdr:sp macro="" textlink="">
      <xdr:nvSpPr>
        <xdr:cNvPr id="712" name="テキスト ボックス 711"/>
        <xdr:cNvSpPr txBox="1"/>
      </xdr:nvSpPr>
      <xdr:spPr>
        <a:xfrm>
          <a:off x="13436111" y="1666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125276</xdr:rowOff>
    </xdr:from>
    <xdr:to>
      <xdr:col>18</xdr:col>
      <xdr:colOff>492125</xdr:colOff>
      <xdr:row>97</xdr:row>
      <xdr:rowOff>55426</xdr:rowOff>
    </xdr:to>
    <xdr:sp macro="" textlink="">
      <xdr:nvSpPr>
        <xdr:cNvPr id="713" name="円/楕円 712"/>
        <xdr:cNvSpPr/>
      </xdr:nvSpPr>
      <xdr:spPr>
        <a:xfrm>
          <a:off x="12763500" y="165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46553</xdr:rowOff>
    </xdr:from>
    <xdr:ext cx="534377" cy="259045"/>
    <xdr:sp macro="" textlink="">
      <xdr:nvSpPr>
        <xdr:cNvPr id="714" name="テキスト ボックス 713"/>
        <xdr:cNvSpPr txBox="1"/>
      </xdr:nvSpPr>
      <xdr:spPr>
        <a:xfrm>
          <a:off x="12547111" y="166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性質別歳出決算と同様に、目的別でも類似団体平均と比較して、労働費以外は低く抑えられており、財政規律が守られていることがうかがえる。</a:t>
          </a:r>
          <a:endParaRPr kumimoji="1" lang="en-US" altLang="ja-JP" sz="1300">
            <a:latin typeface="ＭＳ Ｐゴシック"/>
          </a:endParaRPr>
        </a:p>
        <a:p>
          <a:r>
            <a:rPr kumimoji="1" lang="ja-JP" altLang="en-US" sz="1300">
              <a:latin typeface="ＭＳ Ｐゴシック"/>
            </a:rPr>
            <a:t>なお、労働費については、補助金を活用した事業を実施した結果であり、町の負担をなるべく低く抑える努力をしている。また、増加傾向にある土木費についても、国庫補助金である社会資本整備総合交付金を活用し、町の負担軽減に努めている。</a:t>
          </a:r>
          <a:endParaRPr kumimoji="1" lang="en-US" altLang="ja-JP" sz="1300">
            <a:latin typeface="ＭＳ Ｐゴシック"/>
          </a:endParaRPr>
        </a:p>
        <a:p>
          <a:r>
            <a:rPr kumimoji="1" lang="ja-JP" altLang="en-US" sz="1300">
              <a:latin typeface="ＭＳ Ｐゴシック"/>
            </a:rPr>
            <a:t>限られた財源の中ではあるが、どうしても必要な事業は出てくるため、引き続き余剰支出の削減を実施し、効率的な経費の運用に努めていきたい。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昨年度は町民グラウンド人工芝の新設工事等に伴い財政調整基金を</a:t>
          </a:r>
          <a:r>
            <a:rPr kumimoji="1" lang="en-US" altLang="ja-JP" sz="1400">
              <a:solidFill>
                <a:sysClr val="windowText" lastClr="000000"/>
              </a:solidFill>
              <a:latin typeface="ＭＳ ゴシック" pitchFamily="49" charset="-128"/>
              <a:ea typeface="ＭＳ ゴシック" pitchFamily="49" charset="-128"/>
            </a:rPr>
            <a:t>44,700</a:t>
          </a:r>
          <a:r>
            <a:rPr kumimoji="1" lang="ja-JP" altLang="en-US" sz="1400">
              <a:solidFill>
                <a:sysClr val="windowText" lastClr="000000"/>
              </a:solidFill>
              <a:latin typeface="ＭＳ ゴシック" pitchFamily="49" charset="-128"/>
              <a:ea typeface="ＭＳ ゴシック" pitchFamily="49" charset="-128"/>
            </a:rPr>
            <a:t>千円取り崩したことなどにより、実質単年度収支が赤字となった。平成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年度は財政調整基金積立金を前年度と比較して</a:t>
          </a:r>
          <a:r>
            <a:rPr kumimoji="1" lang="en-US" altLang="ja-JP" sz="1400">
              <a:solidFill>
                <a:sysClr val="windowText" lastClr="000000"/>
              </a:solidFill>
              <a:latin typeface="ＭＳ ゴシック" pitchFamily="49" charset="-128"/>
              <a:ea typeface="ＭＳ ゴシック" pitchFamily="49" charset="-128"/>
            </a:rPr>
            <a:t>249,700</a:t>
          </a:r>
          <a:r>
            <a:rPr kumimoji="1" lang="ja-JP" altLang="en-US" sz="1400">
              <a:solidFill>
                <a:sysClr val="windowText" lastClr="000000"/>
              </a:solidFill>
              <a:latin typeface="ＭＳ ゴシック" pitchFamily="49" charset="-128"/>
              <a:ea typeface="ＭＳ ゴシック" pitchFamily="49" charset="-128"/>
            </a:rPr>
            <a:t>千円増額したことにより、基金残高を大幅に増額したため実質単年度収支が黒字となった。</a:t>
          </a:r>
        </a:p>
        <a:p>
          <a:r>
            <a:rPr kumimoji="1" lang="ja-JP" altLang="en-US" sz="1400">
              <a:solidFill>
                <a:sysClr val="windowText" lastClr="000000"/>
              </a:solidFill>
              <a:latin typeface="ＭＳ ゴシック" pitchFamily="49" charset="-128"/>
              <a:ea typeface="ＭＳ ゴシック" pitchFamily="49" charset="-128"/>
            </a:rPr>
            <a:t>今後も普通交付税を含めた一般財源の確保はさらに厳しい状況となると思われるため、「選択と集中」の理念のもと、真に必要な事業に重点を置く財政運営を実施する必要がある。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連結実質赤字比率に係る各会計は、全て黒字であり、赤字はない。しかしながら、浄化槽設置管理事業が新設されたことなどにより、繰出金全体としては増加傾向にあるため、今後も各会計に対する繰出基準に基づかない繰出金を見直す必要がある。</a:t>
          </a:r>
        </a:p>
        <a:p>
          <a:r>
            <a:rPr kumimoji="1" lang="ja-JP" altLang="en-US" sz="1400">
              <a:solidFill>
                <a:sysClr val="windowText" lastClr="000000"/>
              </a:solidFill>
              <a:latin typeface="ＭＳ ゴシック" pitchFamily="49" charset="-128"/>
              <a:ea typeface="ＭＳ ゴシック" pitchFamily="49" charset="-128"/>
            </a:rPr>
            <a:t>一般会計についての実質収支比率同様、今後も普通交付税を含めた一般財源の確保の見通しは厳しい状況となることが考えられるため、「選択と集中」の理念のもと、真に必要な事業に重点を置く財政運営を実施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実質公債費比率は平成</a:t>
          </a:r>
          <a:r>
            <a:rPr kumimoji="1" lang="en-US" altLang="ja-JP" sz="1400">
              <a:solidFill>
                <a:sysClr val="windowText" lastClr="000000"/>
              </a:solidFill>
              <a:latin typeface="ＭＳ ゴシック" pitchFamily="49" charset="-128"/>
              <a:ea typeface="ＭＳ ゴシック" pitchFamily="49" charset="-128"/>
            </a:rPr>
            <a:t>21</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12.2</a:t>
          </a:r>
          <a:r>
            <a:rPr kumimoji="1" lang="ja-JP" altLang="en-US" sz="1400">
              <a:solidFill>
                <a:sysClr val="windowText" lastClr="000000"/>
              </a:solidFill>
              <a:latin typeface="ＭＳ ゴシック" pitchFamily="49" charset="-128"/>
              <a:ea typeface="ＭＳ ゴシック" pitchFamily="49" charset="-128"/>
            </a:rPr>
            <a:t>％まで上昇したが、以降は減少傾向にあり平成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6.9</a:t>
          </a:r>
          <a:r>
            <a:rPr kumimoji="1" lang="ja-JP" altLang="en-US" sz="1400">
              <a:solidFill>
                <a:sysClr val="windowText" lastClr="000000"/>
              </a:solidFill>
              <a:latin typeface="ＭＳ ゴシック" pitchFamily="49" charset="-128"/>
              <a:ea typeface="ＭＳ ゴシック" pitchFamily="49" charset="-128"/>
            </a:rPr>
            <a:t>％まで減少している。</a:t>
          </a:r>
        </a:p>
        <a:p>
          <a:r>
            <a:rPr kumimoji="1" lang="ja-JP" altLang="en-US" sz="1400">
              <a:solidFill>
                <a:sysClr val="windowText" lastClr="000000"/>
              </a:solidFill>
              <a:latin typeface="ＭＳ ゴシック" pitchFamily="49" charset="-128"/>
              <a:ea typeface="ＭＳ ゴシック" pitchFamily="49" charset="-128"/>
            </a:rPr>
            <a:t>元利償還金等は前年度とほぼ同額であるが、普通交付税に措置される算入公債費等は増加傾向にあるため、実質公債費比率の分子となる額は減少している。</a:t>
          </a:r>
        </a:p>
        <a:p>
          <a:r>
            <a:rPr kumimoji="1" lang="ja-JP" altLang="en-US" sz="1400">
              <a:solidFill>
                <a:sysClr val="windowText" lastClr="000000"/>
              </a:solidFill>
              <a:latin typeface="ＭＳ ゴシック" pitchFamily="49" charset="-128"/>
              <a:ea typeface="ＭＳ ゴシック" pitchFamily="49" charset="-128"/>
            </a:rPr>
            <a:t>今後も起債対象事業を精査し、真に必要な事業に重点を置く財政運営を実施する必要がある。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埼玉県横瀬町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年度も、一般会計等に係る地方債の現在高等が増となったため将来負担額が増額となった。一方、財政調整基金残高は</a:t>
          </a:r>
          <a:r>
            <a:rPr kumimoji="1" lang="en-US" altLang="ja-JP" sz="1400">
              <a:solidFill>
                <a:sysClr val="windowText" lastClr="000000"/>
              </a:solidFill>
              <a:latin typeface="ＭＳ ゴシック" pitchFamily="49" charset="-128"/>
              <a:ea typeface="ＭＳ ゴシック" pitchFamily="49" charset="-128"/>
            </a:rPr>
            <a:t>205,000</a:t>
          </a:r>
          <a:r>
            <a:rPr kumimoji="1" lang="ja-JP" altLang="en-US" sz="1400">
              <a:solidFill>
                <a:sysClr val="windowText" lastClr="000000"/>
              </a:solidFill>
              <a:latin typeface="ＭＳ ゴシック" pitchFamily="49" charset="-128"/>
              <a:ea typeface="ＭＳ ゴシック" pitchFamily="49" charset="-128"/>
            </a:rPr>
            <a:t>千円の大幅な増となり、充当可能基金が増額となったため、将来負担比率の分子は減少した。</a:t>
          </a:r>
        </a:p>
        <a:p>
          <a:r>
            <a:rPr kumimoji="1" lang="ja-JP" altLang="en-US" sz="1400">
              <a:solidFill>
                <a:sysClr val="windowText" lastClr="000000"/>
              </a:solidFill>
              <a:latin typeface="ＭＳ ゴシック" pitchFamily="49" charset="-128"/>
              <a:ea typeface="ＭＳ ゴシック" pitchFamily="49" charset="-128"/>
            </a:rPr>
            <a:t>今後も起債対象事業を精査し、真に必要な事業に重点を置く財政運営を実施する必要がある。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8,656
8,598
49.36
3,742,552
3,566,206
161,286
2,356,202
3,156,633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8,656
8,598
49.36
3,742,552
3,566,206
161,286
2,356,202
3,156,633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埼玉県横瀬町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8,656
8,598
49.36
3,742,552
3,566,206
161,286
2,356,202
3,156,633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49.0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3742552</v>
      </c>
      <c r="BO4" s="409"/>
      <c r="BP4" s="409"/>
      <c r="BQ4" s="409"/>
      <c r="BR4" s="409"/>
      <c r="BS4" s="409"/>
      <c r="BT4" s="409"/>
      <c r="BU4" s="410"/>
      <c r="BV4" s="408">
        <v>4000426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6.8</v>
      </c>
      <c r="CU4" s="586"/>
      <c r="CV4" s="586"/>
      <c r="CW4" s="586"/>
      <c r="CX4" s="586"/>
      <c r="CY4" s="586"/>
      <c r="CZ4" s="586"/>
      <c r="DA4" s="587"/>
      <c r="DB4" s="585">
        <v>9.6999999999999993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3566206</v>
      </c>
      <c r="BO5" s="414"/>
      <c r="BP5" s="414"/>
      <c r="BQ5" s="414"/>
      <c r="BR5" s="414"/>
      <c r="BS5" s="414"/>
      <c r="BT5" s="414"/>
      <c r="BU5" s="415"/>
      <c r="BV5" s="413">
        <v>3715006</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85</v>
      </c>
      <c r="CU5" s="384"/>
      <c r="CV5" s="384"/>
      <c r="CW5" s="384"/>
      <c r="CX5" s="384"/>
      <c r="CY5" s="384"/>
      <c r="CZ5" s="384"/>
      <c r="DA5" s="385"/>
      <c r="DB5" s="383">
        <v>87.5</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176346</v>
      </c>
      <c r="BO6" s="414"/>
      <c r="BP6" s="414"/>
      <c r="BQ6" s="414"/>
      <c r="BR6" s="414"/>
      <c r="BS6" s="414"/>
      <c r="BT6" s="414"/>
      <c r="BU6" s="415"/>
      <c r="BV6" s="413">
        <v>285420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91.7</v>
      </c>
      <c r="CU6" s="560"/>
      <c r="CV6" s="560"/>
      <c r="CW6" s="560"/>
      <c r="CX6" s="560"/>
      <c r="CY6" s="560"/>
      <c r="CZ6" s="560"/>
      <c r="DA6" s="561"/>
      <c r="DB6" s="559">
        <v>95.1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89</v>
      </c>
      <c r="AV7" s="471"/>
      <c r="AW7" s="471"/>
      <c r="AX7" s="471"/>
      <c r="AY7" s="393" t="s">
        <v>90</v>
      </c>
      <c r="AZ7" s="394"/>
      <c r="BA7" s="394"/>
      <c r="BB7" s="394"/>
      <c r="BC7" s="394"/>
      <c r="BD7" s="394"/>
      <c r="BE7" s="394"/>
      <c r="BF7" s="394"/>
      <c r="BG7" s="394"/>
      <c r="BH7" s="394"/>
      <c r="BI7" s="394"/>
      <c r="BJ7" s="394"/>
      <c r="BK7" s="394"/>
      <c r="BL7" s="394"/>
      <c r="BM7" s="395"/>
      <c r="BN7" s="413">
        <v>15060</v>
      </c>
      <c r="BO7" s="414"/>
      <c r="BP7" s="414"/>
      <c r="BQ7" s="414"/>
      <c r="BR7" s="414"/>
      <c r="BS7" s="414"/>
      <c r="BT7" s="414"/>
      <c r="BU7" s="415"/>
      <c r="BV7" s="413">
        <v>64753</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2356202</v>
      </c>
      <c r="CU7" s="414"/>
      <c r="CV7" s="414"/>
      <c r="CW7" s="414"/>
      <c r="CX7" s="414"/>
      <c r="CY7" s="414"/>
      <c r="CZ7" s="414"/>
      <c r="DA7" s="415"/>
      <c r="DB7" s="413">
        <v>2274873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161286</v>
      </c>
      <c r="BO8" s="414"/>
      <c r="BP8" s="414"/>
      <c r="BQ8" s="414"/>
      <c r="BR8" s="414"/>
      <c r="BS8" s="414"/>
      <c r="BT8" s="414"/>
      <c r="BU8" s="415"/>
      <c r="BV8" s="413">
        <v>220667</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0.54</v>
      </c>
      <c r="CU8" s="523"/>
      <c r="CV8" s="523"/>
      <c r="CW8" s="523"/>
      <c r="CX8" s="523"/>
      <c r="CY8" s="523"/>
      <c r="CZ8" s="523"/>
      <c r="DA8" s="524"/>
      <c r="DB8" s="522">
        <v>0.55000000000000004</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8519</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-59381</v>
      </c>
      <c r="BO9" s="414"/>
      <c r="BP9" s="414"/>
      <c r="BQ9" s="414"/>
      <c r="BR9" s="414"/>
      <c r="BS9" s="414"/>
      <c r="BT9" s="414"/>
      <c r="BU9" s="415"/>
      <c r="BV9" s="413">
        <v>28832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9.6</v>
      </c>
      <c r="CU9" s="384"/>
      <c r="CV9" s="384"/>
      <c r="CW9" s="384"/>
      <c r="CX9" s="384"/>
      <c r="CY9" s="384"/>
      <c r="CZ9" s="384"/>
      <c r="DA9" s="385"/>
      <c r="DB9" s="383">
        <v>10</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9039</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255000</v>
      </c>
      <c r="BO10" s="414"/>
      <c r="BP10" s="414"/>
      <c r="BQ10" s="414"/>
      <c r="BR10" s="414"/>
      <c r="BS10" s="414"/>
      <c r="BT10" s="414"/>
      <c r="BU10" s="415"/>
      <c r="BV10" s="413">
        <v>5300</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108</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112</v>
      </c>
      <c r="C12" s="526"/>
      <c r="D12" s="526"/>
      <c r="E12" s="526"/>
      <c r="F12" s="526"/>
      <c r="G12" s="526"/>
      <c r="H12" s="526"/>
      <c r="I12" s="526"/>
      <c r="J12" s="526"/>
      <c r="K12" s="527"/>
      <c r="L12" s="534" t="s">
        <v>113</v>
      </c>
      <c r="M12" s="535"/>
      <c r="N12" s="535"/>
      <c r="O12" s="535"/>
      <c r="P12" s="535"/>
      <c r="Q12" s="536"/>
      <c r="R12" s="537">
        <v>8656</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v>50000</v>
      </c>
      <c r="BO12" s="414"/>
      <c r="BP12" s="414"/>
      <c r="BQ12" s="414"/>
      <c r="BR12" s="414"/>
      <c r="BS12" s="414"/>
      <c r="BT12" s="414"/>
      <c r="BU12" s="415"/>
      <c r="BV12" s="413">
        <v>50000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121</v>
      </c>
      <c r="N13" s="512"/>
      <c r="O13" s="512"/>
      <c r="P13" s="512"/>
      <c r="Q13" s="513"/>
      <c r="R13" s="514">
        <v>8598</v>
      </c>
      <c r="S13" s="515"/>
      <c r="T13" s="515"/>
      <c r="U13" s="515"/>
      <c r="V13" s="516"/>
      <c r="W13" s="502" t="s">
        <v>122</v>
      </c>
      <c r="X13" s="426"/>
      <c r="Y13" s="426"/>
      <c r="Z13" s="426"/>
      <c r="AA13" s="426"/>
      <c r="AB13" s="427"/>
      <c r="AC13" s="389">
        <v>156</v>
      </c>
      <c r="AD13" s="390"/>
      <c r="AE13" s="390"/>
      <c r="AF13" s="390"/>
      <c r="AG13" s="391"/>
      <c r="AH13" s="389">
        <v>185</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145619</v>
      </c>
      <c r="BO13" s="414"/>
      <c r="BP13" s="414"/>
      <c r="BQ13" s="414"/>
      <c r="BR13" s="414"/>
      <c r="BS13" s="414"/>
      <c r="BT13" s="414"/>
      <c r="BU13" s="415"/>
      <c r="BV13" s="413">
        <v>-15868</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7.3</v>
      </c>
      <c r="CU13" s="384"/>
      <c r="CV13" s="384"/>
      <c r="CW13" s="384"/>
      <c r="CX13" s="384"/>
      <c r="CY13" s="384"/>
      <c r="CZ13" s="384"/>
      <c r="DA13" s="385"/>
      <c r="DB13" s="383">
        <v>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127</v>
      </c>
      <c r="M14" s="543"/>
      <c r="N14" s="543"/>
      <c r="O14" s="543"/>
      <c r="P14" s="543"/>
      <c r="Q14" s="544"/>
      <c r="R14" s="514">
        <v>8792</v>
      </c>
      <c r="S14" s="515"/>
      <c r="T14" s="515"/>
      <c r="U14" s="515"/>
      <c r="V14" s="516"/>
      <c r="W14" s="517"/>
      <c r="X14" s="429"/>
      <c r="Y14" s="429"/>
      <c r="Z14" s="429"/>
      <c r="AA14" s="429"/>
      <c r="AB14" s="430"/>
      <c r="AC14" s="507">
        <v>3.9</v>
      </c>
      <c r="AD14" s="508"/>
      <c r="AE14" s="508"/>
      <c r="AF14" s="508"/>
      <c r="AG14" s="509"/>
      <c r="AH14" s="507">
        <v>4.2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49</v>
      </c>
      <c r="CU14" s="486"/>
      <c r="CV14" s="486"/>
      <c r="CW14" s="486"/>
      <c r="CX14" s="486"/>
      <c r="CY14" s="486"/>
      <c r="CZ14" s="486"/>
      <c r="DA14" s="487"/>
      <c r="DB14" s="518">
        <v>60.4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121</v>
      </c>
      <c r="N15" s="512"/>
      <c r="O15" s="512"/>
      <c r="P15" s="512"/>
      <c r="Q15" s="513"/>
      <c r="R15" s="514">
        <v>8738</v>
      </c>
      <c r="S15" s="515"/>
      <c r="T15" s="515"/>
      <c r="U15" s="515"/>
      <c r="V15" s="516"/>
      <c r="W15" s="502" t="s">
        <v>129</v>
      </c>
      <c r="X15" s="426"/>
      <c r="Y15" s="426"/>
      <c r="Z15" s="426"/>
      <c r="AA15" s="426"/>
      <c r="AB15" s="427"/>
      <c r="AC15" s="389">
        <v>1405</v>
      </c>
      <c r="AD15" s="390"/>
      <c r="AE15" s="390"/>
      <c r="AF15" s="390"/>
      <c r="AG15" s="391"/>
      <c r="AH15" s="389">
        <v>1664</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1009946</v>
      </c>
      <c r="BO15" s="409"/>
      <c r="BP15" s="409"/>
      <c r="BQ15" s="409"/>
      <c r="BR15" s="409"/>
      <c r="BS15" s="409"/>
      <c r="BT15" s="409"/>
      <c r="BU15" s="410"/>
      <c r="BV15" s="408">
        <v>1001118</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34.700000000000003</v>
      </c>
      <c r="AD16" s="508"/>
      <c r="AE16" s="508"/>
      <c r="AF16" s="508"/>
      <c r="AG16" s="509"/>
      <c r="AH16" s="507">
        <v>37.4</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1905219</v>
      </c>
      <c r="BO16" s="414"/>
      <c r="BP16" s="414"/>
      <c r="BQ16" s="414"/>
      <c r="BR16" s="414"/>
      <c r="BS16" s="414"/>
      <c r="BT16" s="414"/>
      <c r="BU16" s="415"/>
      <c r="BV16" s="413">
        <v>1804590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2485</v>
      </c>
      <c r="AD17" s="390"/>
      <c r="AE17" s="390"/>
      <c r="AF17" s="390"/>
      <c r="AG17" s="391"/>
      <c r="AH17" s="389">
        <v>2590</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1285277</v>
      </c>
      <c r="BO17" s="414"/>
      <c r="BP17" s="414"/>
      <c r="BQ17" s="414"/>
      <c r="BR17" s="414"/>
      <c r="BS17" s="414"/>
      <c r="BT17" s="414"/>
      <c r="BU17" s="415"/>
      <c r="BV17" s="413">
        <v>1287120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49.36</v>
      </c>
      <c r="M18" s="478"/>
      <c r="N18" s="478"/>
      <c r="O18" s="478"/>
      <c r="P18" s="478"/>
      <c r="Q18" s="478"/>
      <c r="R18" s="479"/>
      <c r="S18" s="479"/>
      <c r="T18" s="479"/>
      <c r="U18" s="479"/>
      <c r="V18" s="480"/>
      <c r="W18" s="494"/>
      <c r="X18" s="495"/>
      <c r="Y18" s="495"/>
      <c r="Z18" s="495"/>
      <c r="AA18" s="495"/>
      <c r="AB18" s="503"/>
      <c r="AC18" s="377">
        <v>61.4</v>
      </c>
      <c r="AD18" s="378"/>
      <c r="AE18" s="378"/>
      <c r="AF18" s="378"/>
      <c r="AG18" s="481"/>
      <c r="AH18" s="377">
        <v>58.2</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2049936</v>
      </c>
      <c r="BO18" s="414"/>
      <c r="BP18" s="414"/>
      <c r="BQ18" s="414"/>
      <c r="BR18" s="414"/>
      <c r="BS18" s="414"/>
      <c r="BT18" s="414"/>
      <c r="BU18" s="415"/>
      <c r="BV18" s="413">
        <v>2010380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173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2909307</v>
      </c>
      <c r="BO19" s="414"/>
      <c r="BP19" s="414"/>
      <c r="BQ19" s="414"/>
      <c r="BR19" s="414"/>
      <c r="BS19" s="414"/>
      <c r="BT19" s="414"/>
      <c r="BU19" s="415"/>
      <c r="BV19" s="413">
        <v>2939794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3074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3156633</v>
      </c>
      <c r="BO23" s="414"/>
      <c r="BP23" s="414"/>
      <c r="BQ23" s="414"/>
      <c r="BR23" s="414"/>
      <c r="BS23" s="414"/>
      <c r="BT23" s="414"/>
      <c r="BU23" s="415"/>
      <c r="BV23" s="413">
        <v>3084172</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5910</v>
      </c>
      <c r="R24" s="390"/>
      <c r="S24" s="390"/>
      <c r="T24" s="390"/>
      <c r="U24" s="390"/>
      <c r="V24" s="391"/>
      <c r="W24" s="455"/>
      <c r="X24" s="446"/>
      <c r="Y24" s="447"/>
      <c r="Z24" s="386" t="s">
        <v>153</v>
      </c>
      <c r="AA24" s="387"/>
      <c r="AB24" s="387"/>
      <c r="AC24" s="387"/>
      <c r="AD24" s="387"/>
      <c r="AE24" s="387"/>
      <c r="AF24" s="387"/>
      <c r="AG24" s="388"/>
      <c r="AH24" s="389">
        <v>73</v>
      </c>
      <c r="AI24" s="390"/>
      <c r="AJ24" s="390"/>
      <c r="AK24" s="390"/>
      <c r="AL24" s="391"/>
      <c r="AM24" s="389">
        <v>219438</v>
      </c>
      <c r="AN24" s="390"/>
      <c r="AO24" s="390"/>
      <c r="AP24" s="390"/>
      <c r="AQ24" s="390"/>
      <c r="AR24" s="391"/>
      <c r="AS24" s="389">
        <v>3006</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2675545</v>
      </c>
      <c r="BO24" s="414"/>
      <c r="BP24" s="414"/>
      <c r="BQ24" s="414"/>
      <c r="BR24" s="414"/>
      <c r="BS24" s="414"/>
      <c r="BT24" s="414"/>
      <c r="BU24" s="415"/>
      <c r="BV24" s="413">
        <v>2545179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v>1</v>
      </c>
      <c r="M25" s="390"/>
      <c r="N25" s="390"/>
      <c r="O25" s="390"/>
      <c r="P25" s="391"/>
      <c r="Q25" s="389">
        <v>5500</v>
      </c>
      <c r="R25" s="390"/>
      <c r="S25" s="390"/>
      <c r="T25" s="390"/>
      <c r="U25" s="390"/>
      <c r="V25" s="391"/>
      <c r="W25" s="455"/>
      <c r="X25" s="446"/>
      <c r="Y25" s="447"/>
      <c r="Z25" s="386" t="s">
        <v>156</v>
      </c>
      <c r="AA25" s="387"/>
      <c r="AB25" s="387"/>
      <c r="AC25" s="387"/>
      <c r="AD25" s="387"/>
      <c r="AE25" s="387"/>
      <c r="AF25" s="387"/>
      <c r="AG25" s="388"/>
      <c r="AH25" s="389" t="s">
        <v>120</v>
      </c>
      <c r="AI25" s="390"/>
      <c r="AJ25" s="390"/>
      <c r="AK25" s="390"/>
      <c r="AL25" s="391"/>
      <c r="AM25" s="389" t="s">
        <v>120</v>
      </c>
      <c r="AN25" s="390"/>
      <c r="AO25" s="390"/>
      <c r="AP25" s="390"/>
      <c r="AQ25" s="390"/>
      <c r="AR25" s="391"/>
      <c r="AS25" s="389" t="s">
        <v>120</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151347</v>
      </c>
      <c r="BO25" s="409"/>
      <c r="BP25" s="409"/>
      <c r="BQ25" s="409"/>
      <c r="BR25" s="409"/>
      <c r="BS25" s="409"/>
      <c r="BT25" s="409"/>
      <c r="BU25" s="410"/>
      <c r="BV25" s="408">
        <v>129367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5210</v>
      </c>
      <c r="R26" s="390"/>
      <c r="S26" s="390"/>
      <c r="T26" s="390"/>
      <c r="U26" s="390"/>
      <c r="V26" s="391"/>
      <c r="W26" s="455"/>
      <c r="X26" s="446"/>
      <c r="Y26" s="447"/>
      <c r="Z26" s="386" t="s">
        <v>159</v>
      </c>
      <c r="AA26" s="468"/>
      <c r="AB26" s="468"/>
      <c r="AC26" s="468"/>
      <c r="AD26" s="468"/>
      <c r="AE26" s="468"/>
      <c r="AF26" s="468"/>
      <c r="AG26" s="469"/>
      <c r="AH26" s="389" t="s">
        <v>120</v>
      </c>
      <c r="AI26" s="390"/>
      <c r="AJ26" s="390"/>
      <c r="AK26" s="390"/>
      <c r="AL26" s="391"/>
      <c r="AM26" s="389" t="s">
        <v>120</v>
      </c>
      <c r="AN26" s="390"/>
      <c r="AO26" s="390"/>
      <c r="AP26" s="390"/>
      <c r="AQ26" s="390"/>
      <c r="AR26" s="391"/>
      <c r="AS26" s="389" t="s">
        <v>120</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2570</v>
      </c>
      <c r="R27" s="390"/>
      <c r="S27" s="390"/>
      <c r="T27" s="390"/>
      <c r="U27" s="390"/>
      <c r="V27" s="391"/>
      <c r="W27" s="455"/>
      <c r="X27" s="446"/>
      <c r="Y27" s="447"/>
      <c r="Z27" s="386" t="s">
        <v>162</v>
      </c>
      <c r="AA27" s="387"/>
      <c r="AB27" s="387"/>
      <c r="AC27" s="387"/>
      <c r="AD27" s="387"/>
      <c r="AE27" s="387"/>
      <c r="AF27" s="387"/>
      <c r="AG27" s="388"/>
      <c r="AH27" s="389">
        <v>1</v>
      </c>
      <c r="AI27" s="390"/>
      <c r="AJ27" s="390"/>
      <c r="AK27" s="390"/>
      <c r="AL27" s="391"/>
      <c r="AM27" s="389" t="s">
        <v>163</v>
      </c>
      <c r="AN27" s="390"/>
      <c r="AO27" s="390"/>
      <c r="AP27" s="390"/>
      <c r="AQ27" s="390"/>
      <c r="AR27" s="391"/>
      <c r="AS27" s="389" t="s">
        <v>163</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v>214536</v>
      </c>
      <c r="BO27" s="417"/>
      <c r="BP27" s="417"/>
      <c r="BQ27" s="417"/>
      <c r="BR27" s="417"/>
      <c r="BS27" s="417"/>
      <c r="BT27" s="417"/>
      <c r="BU27" s="418"/>
      <c r="BV27" s="416">
        <v>214526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165</v>
      </c>
      <c r="F28" s="387"/>
      <c r="G28" s="387"/>
      <c r="H28" s="387"/>
      <c r="I28" s="387"/>
      <c r="J28" s="387"/>
      <c r="K28" s="388"/>
      <c r="L28" s="389">
        <v>1</v>
      </c>
      <c r="M28" s="390"/>
      <c r="N28" s="390"/>
      <c r="O28" s="390"/>
      <c r="P28" s="391"/>
      <c r="Q28" s="389">
        <v>2170</v>
      </c>
      <c r="R28" s="390"/>
      <c r="S28" s="390"/>
      <c r="T28" s="390"/>
      <c r="U28" s="390"/>
      <c r="V28" s="391"/>
      <c r="W28" s="455"/>
      <c r="X28" s="446"/>
      <c r="Y28" s="447"/>
      <c r="Z28" s="386" t="s">
        <v>166</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1022923</v>
      </c>
      <c r="BO28" s="409"/>
      <c r="BP28" s="409"/>
      <c r="BQ28" s="409"/>
      <c r="BR28" s="409"/>
      <c r="BS28" s="409"/>
      <c r="BT28" s="409"/>
      <c r="BU28" s="410"/>
      <c r="BV28" s="408">
        <v>817923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169</v>
      </c>
      <c r="F29" s="387"/>
      <c r="G29" s="387"/>
      <c r="H29" s="387"/>
      <c r="I29" s="387"/>
      <c r="J29" s="387"/>
      <c r="K29" s="388"/>
      <c r="L29" s="389">
        <v>10</v>
      </c>
      <c r="M29" s="390"/>
      <c r="N29" s="390"/>
      <c r="O29" s="390"/>
      <c r="P29" s="391"/>
      <c r="Q29" s="389">
        <v>2010</v>
      </c>
      <c r="R29" s="390"/>
      <c r="S29" s="390"/>
      <c r="T29" s="390"/>
      <c r="U29" s="390"/>
      <c r="V29" s="391"/>
      <c r="W29" s="456"/>
      <c r="X29" s="457"/>
      <c r="Y29" s="458"/>
      <c r="Z29" s="386" t="s">
        <v>170</v>
      </c>
      <c r="AA29" s="387"/>
      <c r="AB29" s="387"/>
      <c r="AC29" s="387"/>
      <c r="AD29" s="387"/>
      <c r="AE29" s="387"/>
      <c r="AF29" s="387"/>
      <c r="AG29" s="388"/>
      <c r="AH29" s="389">
        <v>74</v>
      </c>
      <c r="AI29" s="390"/>
      <c r="AJ29" s="390"/>
      <c r="AK29" s="390"/>
      <c r="AL29" s="391"/>
      <c r="AM29" s="389">
        <v>223349</v>
      </c>
      <c r="AN29" s="390"/>
      <c r="AO29" s="390"/>
      <c r="AP29" s="390"/>
      <c r="AQ29" s="390"/>
      <c r="AR29" s="391"/>
      <c r="AS29" s="389">
        <v>3018</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38532</v>
      </c>
      <c r="BO29" s="414"/>
      <c r="BP29" s="414"/>
      <c r="BQ29" s="414"/>
      <c r="BR29" s="414"/>
      <c r="BS29" s="414"/>
      <c r="BT29" s="414"/>
      <c r="BU29" s="415"/>
      <c r="BV29" s="413">
        <v>33532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94.2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65885</v>
      </c>
      <c r="BO30" s="417"/>
      <c r="BP30" s="417"/>
      <c r="BQ30" s="417"/>
      <c r="BR30" s="417"/>
      <c r="BS30" s="417"/>
      <c r="BT30" s="417"/>
      <c r="BU30" s="418"/>
      <c r="BV30" s="416">
        <v>77763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180</v>
      </c>
      <c r="D33" s="376"/>
      <c r="E33" s="375" t="s">
        <v>181</v>
      </c>
      <c r="F33" s="375"/>
      <c r="G33" s="375"/>
      <c r="H33" s="375"/>
      <c r="I33" s="375"/>
      <c r="J33" s="375"/>
      <c r="K33" s="375"/>
      <c r="L33" s="375"/>
      <c r="M33" s="375"/>
      <c r="N33" s="375"/>
      <c r="O33" s="375"/>
      <c r="P33" s="375"/>
      <c r="Q33" s="375"/>
      <c r="R33" s="375"/>
      <c r="S33" s="375"/>
      <c r="T33" s="167"/>
      <c r="U33" s="376" t="s">
        <v>180</v>
      </c>
      <c r="V33" s="376"/>
      <c r="W33" s="375" t="s">
        <v>181</v>
      </c>
      <c r="X33" s="375"/>
      <c r="Y33" s="375"/>
      <c r="Z33" s="375"/>
      <c r="AA33" s="375"/>
      <c r="AB33" s="375"/>
      <c r="AC33" s="375"/>
      <c r="AD33" s="375"/>
      <c r="AE33" s="375"/>
      <c r="AF33" s="375"/>
      <c r="AG33" s="375"/>
      <c r="AH33" s="375"/>
      <c r="AI33" s="375"/>
      <c r="AJ33" s="375"/>
      <c r="AK33" s="375"/>
      <c r="AL33" s="167"/>
      <c r="AM33" s="376" t="s">
        <v>180</v>
      </c>
      <c r="AN33" s="376"/>
      <c r="AO33" s="375" t="s">
        <v>181</v>
      </c>
      <c r="AP33" s="375"/>
      <c r="AQ33" s="375"/>
      <c r="AR33" s="375"/>
      <c r="AS33" s="375"/>
      <c r="AT33" s="375"/>
      <c r="AU33" s="375"/>
      <c r="AV33" s="375"/>
      <c r="AW33" s="375"/>
      <c r="AX33" s="375"/>
      <c r="AY33" s="375"/>
      <c r="AZ33" s="375"/>
      <c r="BA33" s="375"/>
      <c r="BB33" s="375"/>
      <c r="BC33" s="375"/>
      <c r="BD33" s="168"/>
      <c r="BE33" s="375" t="s">
        <v>182</v>
      </c>
      <c r="BF33" s="375"/>
      <c r="BG33" s="375" t="s">
        <v>183</v>
      </c>
      <c r="BH33" s="375"/>
      <c r="BI33" s="375"/>
      <c r="BJ33" s="375"/>
      <c r="BK33" s="375"/>
      <c r="BL33" s="375"/>
      <c r="BM33" s="375"/>
      <c r="BN33" s="375"/>
      <c r="BO33" s="375"/>
      <c r="BP33" s="375"/>
      <c r="BQ33" s="375"/>
      <c r="BR33" s="375"/>
      <c r="BS33" s="375"/>
      <c r="BT33" s="375"/>
      <c r="BU33" s="375"/>
      <c r="BV33" s="168"/>
      <c r="BW33" s="376" t="s">
        <v>182</v>
      </c>
      <c r="BX33" s="376"/>
      <c r="BY33" s="375" t="s">
        <v>184</v>
      </c>
      <c r="BZ33" s="375"/>
      <c r="CA33" s="375"/>
      <c r="CB33" s="375"/>
      <c r="CC33" s="375"/>
      <c r="CD33" s="375"/>
      <c r="CE33" s="375"/>
      <c r="CF33" s="375"/>
      <c r="CG33" s="375"/>
      <c r="CH33" s="375"/>
      <c r="CI33" s="375"/>
      <c r="CJ33" s="375"/>
      <c r="CK33" s="375"/>
      <c r="CL33" s="375"/>
      <c r="CM33" s="375"/>
      <c r="CN33" s="167"/>
      <c r="CO33" s="376" t="s">
        <v>180</v>
      </c>
      <c r="CP33" s="376"/>
      <c r="CQ33" s="375" t="s">
        <v>185</v>
      </c>
      <c r="CR33" s="375"/>
      <c r="CS33" s="375"/>
      <c r="CT33" s="375"/>
      <c r="CU33" s="375"/>
      <c r="CV33" s="375"/>
      <c r="CW33" s="375"/>
      <c r="CX33" s="375"/>
      <c r="CY33" s="375"/>
      <c r="CZ33" s="375"/>
      <c r="DA33" s="375"/>
      <c r="DB33" s="375"/>
      <c r="DC33" s="375"/>
      <c r="DD33" s="375"/>
      <c r="DE33" s="375"/>
      <c r="DF33" s="167"/>
      <c r="DG33" s="375" t="s">
        <v>186</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秩父広域市町村圏組合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浄化槽設置管理事業特別会計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埼玉県後期高齢者医療広域連合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埼玉県後期高齢者医療広域連合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埼玉県市町村総合事務組合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埼玉県市町村総合事務組合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彩の国さいたま人づくり広域連合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5" sqref="R5:Y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208</v>
      </c>
      <c r="C5" s="706"/>
      <c r="D5" s="706"/>
      <c r="E5" s="706"/>
      <c r="F5" s="706"/>
      <c r="G5" s="706"/>
      <c r="H5" s="706"/>
      <c r="I5" s="706"/>
      <c r="J5" s="706"/>
      <c r="K5" s="706"/>
      <c r="L5" s="706"/>
      <c r="M5" s="706"/>
      <c r="N5" s="706"/>
      <c r="O5" s="706"/>
      <c r="P5" s="706"/>
      <c r="Q5" s="707"/>
      <c r="R5" s="668">
        <v>1119349</v>
      </c>
      <c r="S5" s="669"/>
      <c r="T5" s="669"/>
      <c r="U5" s="669"/>
      <c r="V5" s="669"/>
      <c r="W5" s="669"/>
      <c r="X5" s="669"/>
      <c r="Y5" s="716"/>
      <c r="Z5" s="729">
        <v>29.9</v>
      </c>
      <c r="AA5" s="729"/>
      <c r="AB5" s="729"/>
      <c r="AC5" s="729"/>
      <c r="AD5" s="730">
        <v>1119349</v>
      </c>
      <c r="AE5" s="730"/>
      <c r="AF5" s="730"/>
      <c r="AG5" s="730"/>
      <c r="AH5" s="730"/>
      <c r="AI5" s="730"/>
      <c r="AJ5" s="730"/>
      <c r="AK5" s="730"/>
      <c r="AL5" s="717">
        <v>50.1</v>
      </c>
      <c r="AM5" s="686"/>
      <c r="AN5" s="686"/>
      <c r="AO5" s="718"/>
      <c r="AP5" s="705" t="s">
        <v>209</v>
      </c>
      <c r="AQ5" s="706"/>
      <c r="AR5" s="706"/>
      <c r="AS5" s="706"/>
      <c r="AT5" s="706"/>
      <c r="AU5" s="706"/>
      <c r="AV5" s="706"/>
      <c r="AW5" s="706"/>
      <c r="AX5" s="706"/>
      <c r="AY5" s="706"/>
      <c r="AZ5" s="706"/>
      <c r="BA5" s="706"/>
      <c r="BB5" s="706"/>
      <c r="BC5" s="706"/>
      <c r="BD5" s="706"/>
      <c r="BE5" s="706"/>
      <c r="BF5" s="707"/>
      <c r="BG5" s="618">
        <v>1119349</v>
      </c>
      <c r="BH5" s="619"/>
      <c r="BI5" s="619"/>
      <c r="BJ5" s="619"/>
      <c r="BK5" s="619"/>
      <c r="BL5" s="619"/>
      <c r="BM5" s="619"/>
      <c r="BN5" s="620"/>
      <c r="BO5" s="671">
        <v>100</v>
      </c>
      <c r="BP5" s="671"/>
      <c r="BQ5" s="671"/>
      <c r="BR5" s="671"/>
      <c r="BS5" s="672">
        <v>13592</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202</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x14ac:dyDescent="0.15">
      <c r="B6" s="615" t="s">
        <v>213</v>
      </c>
      <c r="C6" s="616"/>
      <c r="D6" s="616"/>
      <c r="E6" s="616"/>
      <c r="F6" s="616"/>
      <c r="G6" s="616"/>
      <c r="H6" s="616"/>
      <c r="I6" s="616"/>
      <c r="J6" s="616"/>
      <c r="K6" s="616"/>
      <c r="L6" s="616"/>
      <c r="M6" s="616"/>
      <c r="N6" s="616"/>
      <c r="O6" s="616"/>
      <c r="P6" s="616"/>
      <c r="Q6" s="617"/>
      <c r="R6" s="618">
        <v>33624</v>
      </c>
      <c r="S6" s="619"/>
      <c r="T6" s="619"/>
      <c r="U6" s="619"/>
      <c r="V6" s="619"/>
      <c r="W6" s="619"/>
      <c r="X6" s="619"/>
      <c r="Y6" s="620"/>
      <c r="Z6" s="671">
        <v>0.9</v>
      </c>
      <c r="AA6" s="671"/>
      <c r="AB6" s="671"/>
      <c r="AC6" s="671"/>
      <c r="AD6" s="672">
        <v>33624</v>
      </c>
      <c r="AE6" s="672"/>
      <c r="AF6" s="672"/>
      <c r="AG6" s="672"/>
      <c r="AH6" s="672"/>
      <c r="AI6" s="672"/>
      <c r="AJ6" s="672"/>
      <c r="AK6" s="672"/>
      <c r="AL6" s="641">
        <v>1.5</v>
      </c>
      <c r="AM6" s="673"/>
      <c r="AN6" s="673"/>
      <c r="AO6" s="674"/>
      <c r="AP6" s="615" t="s">
        <v>214</v>
      </c>
      <c r="AQ6" s="616"/>
      <c r="AR6" s="616"/>
      <c r="AS6" s="616"/>
      <c r="AT6" s="616"/>
      <c r="AU6" s="616"/>
      <c r="AV6" s="616"/>
      <c r="AW6" s="616"/>
      <c r="AX6" s="616"/>
      <c r="AY6" s="616"/>
      <c r="AZ6" s="616"/>
      <c r="BA6" s="616"/>
      <c r="BB6" s="616"/>
      <c r="BC6" s="616"/>
      <c r="BD6" s="616"/>
      <c r="BE6" s="616"/>
      <c r="BF6" s="617"/>
      <c r="BG6" s="618">
        <v>1119349</v>
      </c>
      <c r="BH6" s="619"/>
      <c r="BI6" s="619"/>
      <c r="BJ6" s="619"/>
      <c r="BK6" s="619"/>
      <c r="BL6" s="619"/>
      <c r="BM6" s="619"/>
      <c r="BN6" s="620"/>
      <c r="BO6" s="671">
        <v>100</v>
      </c>
      <c r="BP6" s="671"/>
      <c r="BQ6" s="671"/>
      <c r="BR6" s="671"/>
      <c r="BS6" s="672">
        <v>13592</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65258</v>
      </c>
      <c r="CS6" s="619"/>
      <c r="CT6" s="619"/>
      <c r="CU6" s="619"/>
      <c r="CV6" s="619"/>
      <c r="CW6" s="619"/>
      <c r="CX6" s="619"/>
      <c r="CY6" s="620"/>
      <c r="CZ6" s="671">
        <v>1.8</v>
      </c>
      <c r="DA6" s="671"/>
      <c r="DB6" s="671"/>
      <c r="DC6" s="671"/>
      <c r="DD6" s="624" t="s">
        <v>216</v>
      </c>
      <c r="DE6" s="619"/>
      <c r="DF6" s="619"/>
      <c r="DG6" s="619"/>
      <c r="DH6" s="619"/>
      <c r="DI6" s="619"/>
      <c r="DJ6" s="619"/>
      <c r="DK6" s="619"/>
      <c r="DL6" s="619"/>
      <c r="DM6" s="619"/>
      <c r="DN6" s="619"/>
      <c r="DO6" s="619"/>
      <c r="DP6" s="620"/>
      <c r="DQ6" s="624">
        <v>65258</v>
      </c>
      <c r="DR6" s="619"/>
      <c r="DS6" s="619"/>
      <c r="DT6" s="619"/>
      <c r="DU6" s="619"/>
      <c r="DV6" s="619"/>
      <c r="DW6" s="619"/>
      <c r="DX6" s="619"/>
      <c r="DY6" s="619"/>
      <c r="DZ6" s="619"/>
      <c r="EA6" s="619"/>
      <c r="EB6" s="619"/>
      <c r="EC6" s="654"/>
    </row>
    <row r="7" spans="2:143" ht="11.25" customHeight="1" x14ac:dyDescent="0.15">
      <c r="B7" s="615" t="s">
        <v>217</v>
      </c>
      <c r="C7" s="616"/>
      <c r="D7" s="616"/>
      <c r="E7" s="616"/>
      <c r="F7" s="616"/>
      <c r="G7" s="616"/>
      <c r="H7" s="616"/>
      <c r="I7" s="616"/>
      <c r="J7" s="616"/>
      <c r="K7" s="616"/>
      <c r="L7" s="616"/>
      <c r="M7" s="616"/>
      <c r="N7" s="616"/>
      <c r="O7" s="616"/>
      <c r="P7" s="616"/>
      <c r="Q7" s="617"/>
      <c r="R7" s="618">
        <v>1328</v>
      </c>
      <c r="S7" s="619"/>
      <c r="T7" s="619"/>
      <c r="U7" s="619"/>
      <c r="V7" s="619"/>
      <c r="W7" s="619"/>
      <c r="X7" s="619"/>
      <c r="Y7" s="620"/>
      <c r="Z7" s="671">
        <v>0</v>
      </c>
      <c r="AA7" s="671"/>
      <c r="AB7" s="671"/>
      <c r="AC7" s="671"/>
      <c r="AD7" s="672">
        <v>1328</v>
      </c>
      <c r="AE7" s="672"/>
      <c r="AF7" s="672"/>
      <c r="AG7" s="672"/>
      <c r="AH7" s="672"/>
      <c r="AI7" s="672"/>
      <c r="AJ7" s="672"/>
      <c r="AK7" s="672"/>
      <c r="AL7" s="641">
        <v>0.1</v>
      </c>
      <c r="AM7" s="673"/>
      <c r="AN7" s="673"/>
      <c r="AO7" s="674"/>
      <c r="AP7" s="615" t="s">
        <v>218</v>
      </c>
      <c r="AQ7" s="616"/>
      <c r="AR7" s="616"/>
      <c r="AS7" s="616"/>
      <c r="AT7" s="616"/>
      <c r="AU7" s="616"/>
      <c r="AV7" s="616"/>
      <c r="AW7" s="616"/>
      <c r="AX7" s="616"/>
      <c r="AY7" s="616"/>
      <c r="AZ7" s="616"/>
      <c r="BA7" s="616"/>
      <c r="BB7" s="616"/>
      <c r="BC7" s="616"/>
      <c r="BD7" s="616"/>
      <c r="BE7" s="616"/>
      <c r="BF7" s="617"/>
      <c r="BG7" s="618">
        <v>449881</v>
      </c>
      <c r="BH7" s="619"/>
      <c r="BI7" s="619"/>
      <c r="BJ7" s="619"/>
      <c r="BK7" s="619"/>
      <c r="BL7" s="619"/>
      <c r="BM7" s="619"/>
      <c r="BN7" s="620"/>
      <c r="BO7" s="671">
        <v>40.200000000000003</v>
      </c>
      <c r="BP7" s="671"/>
      <c r="BQ7" s="671"/>
      <c r="BR7" s="671"/>
      <c r="BS7" s="672">
        <v>9710</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789235</v>
      </c>
      <c r="CS7" s="619"/>
      <c r="CT7" s="619"/>
      <c r="CU7" s="619"/>
      <c r="CV7" s="619"/>
      <c r="CW7" s="619"/>
      <c r="CX7" s="619"/>
      <c r="CY7" s="620"/>
      <c r="CZ7" s="671">
        <v>22.1</v>
      </c>
      <c r="DA7" s="671"/>
      <c r="DB7" s="671"/>
      <c r="DC7" s="671"/>
      <c r="DD7" s="624">
        <v>8933</v>
      </c>
      <c r="DE7" s="619"/>
      <c r="DF7" s="619"/>
      <c r="DG7" s="619"/>
      <c r="DH7" s="619"/>
      <c r="DI7" s="619"/>
      <c r="DJ7" s="619"/>
      <c r="DK7" s="619"/>
      <c r="DL7" s="619"/>
      <c r="DM7" s="619"/>
      <c r="DN7" s="619"/>
      <c r="DO7" s="619"/>
      <c r="DP7" s="620"/>
      <c r="DQ7" s="624">
        <v>727479</v>
      </c>
      <c r="DR7" s="619"/>
      <c r="DS7" s="619"/>
      <c r="DT7" s="619"/>
      <c r="DU7" s="619"/>
      <c r="DV7" s="619"/>
      <c r="DW7" s="619"/>
      <c r="DX7" s="619"/>
      <c r="DY7" s="619"/>
      <c r="DZ7" s="619"/>
      <c r="EA7" s="619"/>
      <c r="EB7" s="619"/>
      <c r="EC7" s="654"/>
    </row>
    <row r="8" spans="2:143" ht="11.25" customHeight="1" x14ac:dyDescent="0.15">
      <c r="B8" s="615" t="s">
        <v>220</v>
      </c>
      <c r="C8" s="616"/>
      <c r="D8" s="616"/>
      <c r="E8" s="616"/>
      <c r="F8" s="616"/>
      <c r="G8" s="616"/>
      <c r="H8" s="616"/>
      <c r="I8" s="616"/>
      <c r="J8" s="616"/>
      <c r="K8" s="616"/>
      <c r="L8" s="616"/>
      <c r="M8" s="616"/>
      <c r="N8" s="616"/>
      <c r="O8" s="616"/>
      <c r="P8" s="616"/>
      <c r="Q8" s="617"/>
      <c r="R8" s="618">
        <v>5357</v>
      </c>
      <c r="S8" s="619"/>
      <c r="T8" s="619"/>
      <c r="U8" s="619"/>
      <c r="V8" s="619"/>
      <c r="W8" s="619"/>
      <c r="X8" s="619"/>
      <c r="Y8" s="620"/>
      <c r="Z8" s="671">
        <v>0.1</v>
      </c>
      <c r="AA8" s="671"/>
      <c r="AB8" s="671"/>
      <c r="AC8" s="671"/>
      <c r="AD8" s="672">
        <v>5357</v>
      </c>
      <c r="AE8" s="672"/>
      <c r="AF8" s="672"/>
      <c r="AG8" s="672"/>
      <c r="AH8" s="672"/>
      <c r="AI8" s="672"/>
      <c r="AJ8" s="672"/>
      <c r="AK8" s="672"/>
      <c r="AL8" s="641">
        <v>0.2</v>
      </c>
      <c r="AM8" s="673"/>
      <c r="AN8" s="673"/>
      <c r="AO8" s="674"/>
      <c r="AP8" s="615" t="s">
        <v>221</v>
      </c>
      <c r="AQ8" s="616"/>
      <c r="AR8" s="616"/>
      <c r="AS8" s="616"/>
      <c r="AT8" s="616"/>
      <c r="AU8" s="616"/>
      <c r="AV8" s="616"/>
      <c r="AW8" s="616"/>
      <c r="AX8" s="616"/>
      <c r="AY8" s="616"/>
      <c r="AZ8" s="616"/>
      <c r="BA8" s="616"/>
      <c r="BB8" s="616"/>
      <c r="BC8" s="616"/>
      <c r="BD8" s="616"/>
      <c r="BE8" s="616"/>
      <c r="BF8" s="617"/>
      <c r="BG8" s="618">
        <v>14374</v>
      </c>
      <c r="BH8" s="619"/>
      <c r="BI8" s="619"/>
      <c r="BJ8" s="619"/>
      <c r="BK8" s="619"/>
      <c r="BL8" s="619"/>
      <c r="BM8" s="619"/>
      <c r="BN8" s="620"/>
      <c r="BO8" s="671">
        <v>1.3</v>
      </c>
      <c r="BP8" s="671"/>
      <c r="BQ8" s="671"/>
      <c r="BR8" s="671"/>
      <c r="BS8" s="624" t="s">
        <v>110</v>
      </c>
      <c r="BT8" s="619"/>
      <c r="BU8" s="619"/>
      <c r="BV8" s="619"/>
      <c r="BW8" s="619"/>
      <c r="BX8" s="619"/>
      <c r="BY8" s="619"/>
      <c r="BZ8" s="619"/>
      <c r="CA8" s="619"/>
      <c r="CB8" s="654"/>
      <c r="CD8" s="655" t="s">
        <v>222</v>
      </c>
      <c r="CE8" s="652"/>
      <c r="CF8" s="652"/>
      <c r="CG8" s="652"/>
      <c r="CH8" s="652"/>
      <c r="CI8" s="652"/>
      <c r="CJ8" s="652"/>
      <c r="CK8" s="652"/>
      <c r="CL8" s="652"/>
      <c r="CM8" s="652"/>
      <c r="CN8" s="652"/>
      <c r="CO8" s="652"/>
      <c r="CP8" s="652"/>
      <c r="CQ8" s="653"/>
      <c r="CR8" s="618">
        <v>951323</v>
      </c>
      <c r="CS8" s="619"/>
      <c r="CT8" s="619"/>
      <c r="CU8" s="619"/>
      <c r="CV8" s="619"/>
      <c r="CW8" s="619"/>
      <c r="CX8" s="619"/>
      <c r="CY8" s="620"/>
      <c r="CZ8" s="671">
        <v>26.7</v>
      </c>
      <c r="DA8" s="671"/>
      <c r="DB8" s="671"/>
      <c r="DC8" s="671"/>
      <c r="DD8" s="624">
        <v>37772</v>
      </c>
      <c r="DE8" s="619"/>
      <c r="DF8" s="619"/>
      <c r="DG8" s="619"/>
      <c r="DH8" s="619"/>
      <c r="DI8" s="619"/>
      <c r="DJ8" s="619"/>
      <c r="DK8" s="619"/>
      <c r="DL8" s="619"/>
      <c r="DM8" s="619"/>
      <c r="DN8" s="619"/>
      <c r="DO8" s="619"/>
      <c r="DP8" s="620"/>
      <c r="DQ8" s="624">
        <v>586737</v>
      </c>
      <c r="DR8" s="619"/>
      <c r="DS8" s="619"/>
      <c r="DT8" s="619"/>
      <c r="DU8" s="619"/>
      <c r="DV8" s="619"/>
      <c r="DW8" s="619"/>
      <c r="DX8" s="619"/>
      <c r="DY8" s="619"/>
      <c r="DZ8" s="619"/>
      <c r="EA8" s="619"/>
      <c r="EB8" s="619"/>
      <c r="EC8" s="654"/>
    </row>
    <row r="9" spans="2:143" ht="11.25" customHeight="1" x14ac:dyDescent="0.15">
      <c r="B9" s="615" t="s">
        <v>223</v>
      </c>
      <c r="C9" s="616"/>
      <c r="D9" s="616"/>
      <c r="E9" s="616"/>
      <c r="F9" s="616"/>
      <c r="G9" s="616"/>
      <c r="H9" s="616"/>
      <c r="I9" s="616"/>
      <c r="J9" s="616"/>
      <c r="K9" s="616"/>
      <c r="L9" s="616"/>
      <c r="M9" s="616"/>
      <c r="N9" s="616"/>
      <c r="O9" s="616"/>
      <c r="P9" s="616"/>
      <c r="Q9" s="617"/>
      <c r="R9" s="618">
        <v>5418</v>
      </c>
      <c r="S9" s="619"/>
      <c r="T9" s="619"/>
      <c r="U9" s="619"/>
      <c r="V9" s="619"/>
      <c r="W9" s="619"/>
      <c r="X9" s="619"/>
      <c r="Y9" s="620"/>
      <c r="Z9" s="671">
        <v>0.1</v>
      </c>
      <c r="AA9" s="671"/>
      <c r="AB9" s="671"/>
      <c r="AC9" s="671"/>
      <c r="AD9" s="672">
        <v>5418</v>
      </c>
      <c r="AE9" s="672"/>
      <c r="AF9" s="672"/>
      <c r="AG9" s="672"/>
      <c r="AH9" s="672"/>
      <c r="AI9" s="672"/>
      <c r="AJ9" s="672"/>
      <c r="AK9" s="672"/>
      <c r="AL9" s="641">
        <v>0.2</v>
      </c>
      <c r="AM9" s="673"/>
      <c r="AN9" s="673"/>
      <c r="AO9" s="674"/>
      <c r="AP9" s="615" t="s">
        <v>224</v>
      </c>
      <c r="AQ9" s="616"/>
      <c r="AR9" s="616"/>
      <c r="AS9" s="616"/>
      <c r="AT9" s="616"/>
      <c r="AU9" s="616"/>
      <c r="AV9" s="616"/>
      <c r="AW9" s="616"/>
      <c r="AX9" s="616"/>
      <c r="AY9" s="616"/>
      <c r="AZ9" s="616"/>
      <c r="BA9" s="616"/>
      <c r="BB9" s="616"/>
      <c r="BC9" s="616"/>
      <c r="BD9" s="616"/>
      <c r="BE9" s="616"/>
      <c r="BF9" s="617"/>
      <c r="BG9" s="618">
        <v>353361</v>
      </c>
      <c r="BH9" s="619"/>
      <c r="BI9" s="619"/>
      <c r="BJ9" s="619"/>
      <c r="BK9" s="619"/>
      <c r="BL9" s="619"/>
      <c r="BM9" s="619"/>
      <c r="BN9" s="620"/>
      <c r="BO9" s="671">
        <v>31.6</v>
      </c>
      <c r="BP9" s="671"/>
      <c r="BQ9" s="671"/>
      <c r="BR9" s="671"/>
      <c r="BS9" s="624" t="s">
        <v>110</v>
      </c>
      <c r="BT9" s="619"/>
      <c r="BU9" s="619"/>
      <c r="BV9" s="619"/>
      <c r="BW9" s="619"/>
      <c r="BX9" s="619"/>
      <c r="BY9" s="619"/>
      <c r="BZ9" s="619"/>
      <c r="CA9" s="619"/>
      <c r="CB9" s="654"/>
      <c r="CD9" s="655" t="s">
        <v>225</v>
      </c>
      <c r="CE9" s="652"/>
      <c r="CF9" s="652"/>
      <c r="CG9" s="652"/>
      <c r="CH9" s="652"/>
      <c r="CI9" s="652"/>
      <c r="CJ9" s="652"/>
      <c r="CK9" s="652"/>
      <c r="CL9" s="652"/>
      <c r="CM9" s="652"/>
      <c r="CN9" s="652"/>
      <c r="CO9" s="652"/>
      <c r="CP9" s="652"/>
      <c r="CQ9" s="653"/>
      <c r="CR9" s="618">
        <v>203619</v>
      </c>
      <c r="CS9" s="619"/>
      <c r="CT9" s="619"/>
      <c r="CU9" s="619"/>
      <c r="CV9" s="619"/>
      <c r="CW9" s="619"/>
      <c r="CX9" s="619"/>
      <c r="CY9" s="620"/>
      <c r="CZ9" s="671">
        <v>5.7</v>
      </c>
      <c r="DA9" s="671"/>
      <c r="DB9" s="671"/>
      <c r="DC9" s="671"/>
      <c r="DD9" s="624" t="s">
        <v>110</v>
      </c>
      <c r="DE9" s="619"/>
      <c r="DF9" s="619"/>
      <c r="DG9" s="619"/>
      <c r="DH9" s="619"/>
      <c r="DI9" s="619"/>
      <c r="DJ9" s="619"/>
      <c r="DK9" s="619"/>
      <c r="DL9" s="619"/>
      <c r="DM9" s="619"/>
      <c r="DN9" s="619"/>
      <c r="DO9" s="619"/>
      <c r="DP9" s="620"/>
      <c r="DQ9" s="624">
        <v>202090</v>
      </c>
      <c r="DR9" s="619"/>
      <c r="DS9" s="619"/>
      <c r="DT9" s="619"/>
      <c r="DU9" s="619"/>
      <c r="DV9" s="619"/>
      <c r="DW9" s="619"/>
      <c r="DX9" s="619"/>
      <c r="DY9" s="619"/>
      <c r="DZ9" s="619"/>
      <c r="EA9" s="619"/>
      <c r="EB9" s="619"/>
      <c r="EC9" s="654"/>
    </row>
    <row r="10" spans="2:143" ht="11.25" customHeight="1" x14ac:dyDescent="0.15">
      <c r="B10" s="615" t="s">
        <v>226</v>
      </c>
      <c r="C10" s="616"/>
      <c r="D10" s="616"/>
      <c r="E10" s="616"/>
      <c r="F10" s="616"/>
      <c r="G10" s="616"/>
      <c r="H10" s="616"/>
      <c r="I10" s="616"/>
      <c r="J10" s="616"/>
      <c r="K10" s="616"/>
      <c r="L10" s="616"/>
      <c r="M10" s="616"/>
      <c r="N10" s="616"/>
      <c r="O10" s="616"/>
      <c r="P10" s="616"/>
      <c r="Q10" s="617"/>
      <c r="R10" s="618">
        <v>142598</v>
      </c>
      <c r="S10" s="619"/>
      <c r="T10" s="619"/>
      <c r="U10" s="619"/>
      <c r="V10" s="619"/>
      <c r="W10" s="619"/>
      <c r="X10" s="619"/>
      <c r="Y10" s="620"/>
      <c r="Z10" s="671">
        <v>3.8</v>
      </c>
      <c r="AA10" s="671"/>
      <c r="AB10" s="671"/>
      <c r="AC10" s="671"/>
      <c r="AD10" s="672">
        <v>142598</v>
      </c>
      <c r="AE10" s="672"/>
      <c r="AF10" s="672"/>
      <c r="AG10" s="672"/>
      <c r="AH10" s="672"/>
      <c r="AI10" s="672"/>
      <c r="AJ10" s="672"/>
      <c r="AK10" s="672"/>
      <c r="AL10" s="641">
        <v>6.4</v>
      </c>
      <c r="AM10" s="673"/>
      <c r="AN10" s="673"/>
      <c r="AO10" s="674"/>
      <c r="AP10" s="615" t="s">
        <v>227</v>
      </c>
      <c r="AQ10" s="616"/>
      <c r="AR10" s="616"/>
      <c r="AS10" s="616"/>
      <c r="AT10" s="616"/>
      <c r="AU10" s="616"/>
      <c r="AV10" s="616"/>
      <c r="AW10" s="616"/>
      <c r="AX10" s="616"/>
      <c r="AY10" s="616"/>
      <c r="AZ10" s="616"/>
      <c r="BA10" s="616"/>
      <c r="BB10" s="616"/>
      <c r="BC10" s="616"/>
      <c r="BD10" s="616"/>
      <c r="BE10" s="616"/>
      <c r="BF10" s="617"/>
      <c r="BG10" s="618">
        <v>19363</v>
      </c>
      <c r="BH10" s="619"/>
      <c r="BI10" s="619"/>
      <c r="BJ10" s="619"/>
      <c r="BK10" s="619"/>
      <c r="BL10" s="619"/>
      <c r="BM10" s="619"/>
      <c r="BN10" s="620"/>
      <c r="BO10" s="671">
        <v>1.7</v>
      </c>
      <c r="BP10" s="671"/>
      <c r="BQ10" s="671"/>
      <c r="BR10" s="671"/>
      <c r="BS10" s="624" t="s">
        <v>110</v>
      </c>
      <c r="BT10" s="619"/>
      <c r="BU10" s="619"/>
      <c r="BV10" s="619"/>
      <c r="BW10" s="619"/>
      <c r="BX10" s="619"/>
      <c r="BY10" s="619"/>
      <c r="BZ10" s="619"/>
      <c r="CA10" s="619"/>
      <c r="CB10" s="654"/>
      <c r="CD10" s="655" t="s">
        <v>228</v>
      </c>
      <c r="CE10" s="652"/>
      <c r="CF10" s="652"/>
      <c r="CG10" s="652"/>
      <c r="CH10" s="652"/>
      <c r="CI10" s="652"/>
      <c r="CJ10" s="652"/>
      <c r="CK10" s="652"/>
      <c r="CL10" s="652"/>
      <c r="CM10" s="652"/>
      <c r="CN10" s="652"/>
      <c r="CO10" s="652"/>
      <c r="CP10" s="652"/>
      <c r="CQ10" s="653"/>
      <c r="CR10" s="618">
        <v>36189</v>
      </c>
      <c r="CS10" s="619"/>
      <c r="CT10" s="619"/>
      <c r="CU10" s="619"/>
      <c r="CV10" s="619"/>
      <c r="CW10" s="619"/>
      <c r="CX10" s="619"/>
      <c r="CY10" s="620"/>
      <c r="CZ10" s="671">
        <v>1</v>
      </c>
      <c r="DA10" s="671"/>
      <c r="DB10" s="671"/>
      <c r="DC10" s="671"/>
      <c r="DD10" s="624" t="s">
        <v>110</v>
      </c>
      <c r="DE10" s="619"/>
      <c r="DF10" s="619"/>
      <c r="DG10" s="619"/>
      <c r="DH10" s="619"/>
      <c r="DI10" s="619"/>
      <c r="DJ10" s="619"/>
      <c r="DK10" s="619"/>
      <c r="DL10" s="619"/>
      <c r="DM10" s="619"/>
      <c r="DN10" s="619"/>
      <c r="DO10" s="619"/>
      <c r="DP10" s="620"/>
      <c r="DQ10" s="624">
        <v>51</v>
      </c>
      <c r="DR10" s="619"/>
      <c r="DS10" s="619"/>
      <c r="DT10" s="619"/>
      <c r="DU10" s="619"/>
      <c r="DV10" s="619"/>
      <c r="DW10" s="619"/>
      <c r="DX10" s="619"/>
      <c r="DY10" s="619"/>
      <c r="DZ10" s="619"/>
      <c r="EA10" s="619"/>
      <c r="EB10" s="619"/>
      <c r="EC10" s="654"/>
    </row>
    <row r="11" spans="2:143" ht="11.25" customHeight="1" x14ac:dyDescent="0.15">
      <c r="B11" s="615" t="s">
        <v>229</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230</v>
      </c>
      <c r="AQ11" s="616"/>
      <c r="AR11" s="616"/>
      <c r="AS11" s="616"/>
      <c r="AT11" s="616"/>
      <c r="AU11" s="616"/>
      <c r="AV11" s="616"/>
      <c r="AW11" s="616"/>
      <c r="AX11" s="616"/>
      <c r="AY11" s="616"/>
      <c r="AZ11" s="616"/>
      <c r="BA11" s="616"/>
      <c r="BB11" s="616"/>
      <c r="BC11" s="616"/>
      <c r="BD11" s="616"/>
      <c r="BE11" s="616"/>
      <c r="BF11" s="617"/>
      <c r="BG11" s="618">
        <v>62783</v>
      </c>
      <c r="BH11" s="619"/>
      <c r="BI11" s="619"/>
      <c r="BJ11" s="619"/>
      <c r="BK11" s="619"/>
      <c r="BL11" s="619"/>
      <c r="BM11" s="619"/>
      <c r="BN11" s="620"/>
      <c r="BO11" s="671">
        <v>5.6</v>
      </c>
      <c r="BP11" s="671"/>
      <c r="BQ11" s="671"/>
      <c r="BR11" s="671"/>
      <c r="BS11" s="624">
        <v>9710</v>
      </c>
      <c r="BT11" s="619"/>
      <c r="BU11" s="619"/>
      <c r="BV11" s="619"/>
      <c r="BW11" s="619"/>
      <c r="BX11" s="619"/>
      <c r="BY11" s="619"/>
      <c r="BZ11" s="619"/>
      <c r="CA11" s="619"/>
      <c r="CB11" s="654"/>
      <c r="CD11" s="655" t="s">
        <v>231</v>
      </c>
      <c r="CE11" s="652"/>
      <c r="CF11" s="652"/>
      <c r="CG11" s="652"/>
      <c r="CH11" s="652"/>
      <c r="CI11" s="652"/>
      <c r="CJ11" s="652"/>
      <c r="CK11" s="652"/>
      <c r="CL11" s="652"/>
      <c r="CM11" s="652"/>
      <c r="CN11" s="652"/>
      <c r="CO11" s="652"/>
      <c r="CP11" s="652"/>
      <c r="CQ11" s="653"/>
      <c r="CR11" s="618">
        <v>115104</v>
      </c>
      <c r="CS11" s="619"/>
      <c r="CT11" s="619"/>
      <c r="CU11" s="619"/>
      <c r="CV11" s="619"/>
      <c r="CW11" s="619"/>
      <c r="CX11" s="619"/>
      <c r="CY11" s="620"/>
      <c r="CZ11" s="671">
        <v>3.2</v>
      </c>
      <c r="DA11" s="671"/>
      <c r="DB11" s="671"/>
      <c r="DC11" s="671"/>
      <c r="DD11" s="624">
        <v>231</v>
      </c>
      <c r="DE11" s="619"/>
      <c r="DF11" s="619"/>
      <c r="DG11" s="619"/>
      <c r="DH11" s="619"/>
      <c r="DI11" s="619"/>
      <c r="DJ11" s="619"/>
      <c r="DK11" s="619"/>
      <c r="DL11" s="619"/>
      <c r="DM11" s="619"/>
      <c r="DN11" s="619"/>
      <c r="DO11" s="619"/>
      <c r="DP11" s="620"/>
      <c r="DQ11" s="624">
        <v>68914</v>
      </c>
      <c r="DR11" s="619"/>
      <c r="DS11" s="619"/>
      <c r="DT11" s="619"/>
      <c r="DU11" s="619"/>
      <c r="DV11" s="619"/>
      <c r="DW11" s="619"/>
      <c r="DX11" s="619"/>
      <c r="DY11" s="619"/>
      <c r="DZ11" s="619"/>
      <c r="EA11" s="619"/>
      <c r="EB11" s="619"/>
      <c r="EC11" s="654"/>
    </row>
    <row r="12" spans="2:143" ht="11.25" customHeight="1" x14ac:dyDescent="0.15">
      <c r="B12" s="615" t="s">
        <v>232</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233</v>
      </c>
      <c r="AQ12" s="616"/>
      <c r="AR12" s="616"/>
      <c r="AS12" s="616"/>
      <c r="AT12" s="616"/>
      <c r="AU12" s="616"/>
      <c r="AV12" s="616"/>
      <c r="AW12" s="616"/>
      <c r="AX12" s="616"/>
      <c r="AY12" s="616"/>
      <c r="AZ12" s="616"/>
      <c r="BA12" s="616"/>
      <c r="BB12" s="616"/>
      <c r="BC12" s="616"/>
      <c r="BD12" s="616"/>
      <c r="BE12" s="616"/>
      <c r="BF12" s="617"/>
      <c r="BG12" s="618">
        <v>581188</v>
      </c>
      <c r="BH12" s="619"/>
      <c r="BI12" s="619"/>
      <c r="BJ12" s="619"/>
      <c r="BK12" s="619"/>
      <c r="BL12" s="619"/>
      <c r="BM12" s="619"/>
      <c r="BN12" s="620"/>
      <c r="BO12" s="671">
        <v>51.9</v>
      </c>
      <c r="BP12" s="671"/>
      <c r="BQ12" s="671"/>
      <c r="BR12" s="671"/>
      <c r="BS12" s="624" t="s">
        <v>110</v>
      </c>
      <c r="BT12" s="619"/>
      <c r="BU12" s="619"/>
      <c r="BV12" s="619"/>
      <c r="BW12" s="619"/>
      <c r="BX12" s="619"/>
      <c r="BY12" s="619"/>
      <c r="BZ12" s="619"/>
      <c r="CA12" s="619"/>
      <c r="CB12" s="654"/>
      <c r="CD12" s="655" t="s">
        <v>234</v>
      </c>
      <c r="CE12" s="652"/>
      <c r="CF12" s="652"/>
      <c r="CG12" s="652"/>
      <c r="CH12" s="652"/>
      <c r="CI12" s="652"/>
      <c r="CJ12" s="652"/>
      <c r="CK12" s="652"/>
      <c r="CL12" s="652"/>
      <c r="CM12" s="652"/>
      <c r="CN12" s="652"/>
      <c r="CO12" s="652"/>
      <c r="CP12" s="652"/>
      <c r="CQ12" s="653"/>
      <c r="CR12" s="618">
        <v>82625</v>
      </c>
      <c r="CS12" s="619"/>
      <c r="CT12" s="619"/>
      <c r="CU12" s="619"/>
      <c r="CV12" s="619"/>
      <c r="CW12" s="619"/>
      <c r="CX12" s="619"/>
      <c r="CY12" s="620"/>
      <c r="CZ12" s="671">
        <v>2.2999999999999998</v>
      </c>
      <c r="DA12" s="671"/>
      <c r="DB12" s="671"/>
      <c r="DC12" s="671"/>
      <c r="DD12" s="624">
        <v>5592</v>
      </c>
      <c r="DE12" s="619"/>
      <c r="DF12" s="619"/>
      <c r="DG12" s="619"/>
      <c r="DH12" s="619"/>
      <c r="DI12" s="619"/>
      <c r="DJ12" s="619"/>
      <c r="DK12" s="619"/>
      <c r="DL12" s="619"/>
      <c r="DM12" s="619"/>
      <c r="DN12" s="619"/>
      <c r="DO12" s="619"/>
      <c r="DP12" s="620"/>
      <c r="DQ12" s="624">
        <v>67494</v>
      </c>
      <c r="DR12" s="619"/>
      <c r="DS12" s="619"/>
      <c r="DT12" s="619"/>
      <c r="DU12" s="619"/>
      <c r="DV12" s="619"/>
      <c r="DW12" s="619"/>
      <c r="DX12" s="619"/>
      <c r="DY12" s="619"/>
      <c r="DZ12" s="619"/>
      <c r="EA12" s="619"/>
      <c r="EB12" s="619"/>
      <c r="EC12" s="654"/>
    </row>
    <row r="13" spans="2:143" ht="11.25" customHeight="1" x14ac:dyDescent="0.15">
      <c r="B13" s="615" t="s">
        <v>235</v>
      </c>
      <c r="C13" s="616"/>
      <c r="D13" s="616"/>
      <c r="E13" s="616"/>
      <c r="F13" s="616"/>
      <c r="G13" s="616"/>
      <c r="H13" s="616"/>
      <c r="I13" s="616"/>
      <c r="J13" s="616"/>
      <c r="K13" s="616"/>
      <c r="L13" s="616"/>
      <c r="M13" s="616"/>
      <c r="N13" s="616"/>
      <c r="O13" s="616"/>
      <c r="P13" s="616"/>
      <c r="Q13" s="617"/>
      <c r="R13" s="618">
        <v>10153</v>
      </c>
      <c r="S13" s="619"/>
      <c r="T13" s="619"/>
      <c r="U13" s="619"/>
      <c r="V13" s="619"/>
      <c r="W13" s="619"/>
      <c r="X13" s="619"/>
      <c r="Y13" s="620"/>
      <c r="Z13" s="671">
        <v>0.3</v>
      </c>
      <c r="AA13" s="671"/>
      <c r="AB13" s="671"/>
      <c r="AC13" s="671"/>
      <c r="AD13" s="672">
        <v>10153</v>
      </c>
      <c r="AE13" s="672"/>
      <c r="AF13" s="672"/>
      <c r="AG13" s="672"/>
      <c r="AH13" s="672"/>
      <c r="AI13" s="672"/>
      <c r="AJ13" s="672"/>
      <c r="AK13" s="672"/>
      <c r="AL13" s="641">
        <v>0.5</v>
      </c>
      <c r="AM13" s="673"/>
      <c r="AN13" s="673"/>
      <c r="AO13" s="674"/>
      <c r="AP13" s="615" t="s">
        <v>236</v>
      </c>
      <c r="AQ13" s="616"/>
      <c r="AR13" s="616"/>
      <c r="AS13" s="616"/>
      <c r="AT13" s="616"/>
      <c r="AU13" s="616"/>
      <c r="AV13" s="616"/>
      <c r="AW13" s="616"/>
      <c r="AX13" s="616"/>
      <c r="AY13" s="616"/>
      <c r="AZ13" s="616"/>
      <c r="BA13" s="616"/>
      <c r="BB13" s="616"/>
      <c r="BC13" s="616"/>
      <c r="BD13" s="616"/>
      <c r="BE13" s="616"/>
      <c r="BF13" s="617"/>
      <c r="BG13" s="618">
        <v>580503</v>
      </c>
      <c r="BH13" s="619"/>
      <c r="BI13" s="619"/>
      <c r="BJ13" s="619"/>
      <c r="BK13" s="619"/>
      <c r="BL13" s="619"/>
      <c r="BM13" s="619"/>
      <c r="BN13" s="620"/>
      <c r="BO13" s="671">
        <v>51.9</v>
      </c>
      <c r="BP13" s="671"/>
      <c r="BQ13" s="671"/>
      <c r="BR13" s="671"/>
      <c r="BS13" s="624" t="s">
        <v>110</v>
      </c>
      <c r="BT13" s="619"/>
      <c r="BU13" s="619"/>
      <c r="BV13" s="619"/>
      <c r="BW13" s="619"/>
      <c r="BX13" s="619"/>
      <c r="BY13" s="619"/>
      <c r="BZ13" s="619"/>
      <c r="CA13" s="619"/>
      <c r="CB13" s="654"/>
      <c r="CD13" s="655" t="s">
        <v>237</v>
      </c>
      <c r="CE13" s="652"/>
      <c r="CF13" s="652"/>
      <c r="CG13" s="652"/>
      <c r="CH13" s="652"/>
      <c r="CI13" s="652"/>
      <c r="CJ13" s="652"/>
      <c r="CK13" s="652"/>
      <c r="CL13" s="652"/>
      <c r="CM13" s="652"/>
      <c r="CN13" s="652"/>
      <c r="CO13" s="652"/>
      <c r="CP13" s="652"/>
      <c r="CQ13" s="653"/>
      <c r="CR13" s="618">
        <v>480726</v>
      </c>
      <c r="CS13" s="619"/>
      <c r="CT13" s="619"/>
      <c r="CU13" s="619"/>
      <c r="CV13" s="619"/>
      <c r="CW13" s="619"/>
      <c r="CX13" s="619"/>
      <c r="CY13" s="620"/>
      <c r="CZ13" s="671">
        <v>13.5</v>
      </c>
      <c r="DA13" s="671"/>
      <c r="DB13" s="671"/>
      <c r="DC13" s="671"/>
      <c r="DD13" s="624">
        <v>272504</v>
      </c>
      <c r="DE13" s="619"/>
      <c r="DF13" s="619"/>
      <c r="DG13" s="619"/>
      <c r="DH13" s="619"/>
      <c r="DI13" s="619"/>
      <c r="DJ13" s="619"/>
      <c r="DK13" s="619"/>
      <c r="DL13" s="619"/>
      <c r="DM13" s="619"/>
      <c r="DN13" s="619"/>
      <c r="DO13" s="619"/>
      <c r="DP13" s="620"/>
      <c r="DQ13" s="624">
        <v>244735</v>
      </c>
      <c r="DR13" s="619"/>
      <c r="DS13" s="619"/>
      <c r="DT13" s="619"/>
      <c r="DU13" s="619"/>
      <c r="DV13" s="619"/>
      <c r="DW13" s="619"/>
      <c r="DX13" s="619"/>
      <c r="DY13" s="619"/>
      <c r="DZ13" s="619"/>
      <c r="EA13" s="619"/>
      <c r="EB13" s="619"/>
      <c r="EC13" s="654"/>
    </row>
    <row r="14" spans="2:143" ht="11.25" customHeight="1" x14ac:dyDescent="0.15">
      <c r="B14" s="615" t="s">
        <v>238</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239</v>
      </c>
      <c r="AQ14" s="616"/>
      <c r="AR14" s="616"/>
      <c r="AS14" s="616"/>
      <c r="AT14" s="616"/>
      <c r="AU14" s="616"/>
      <c r="AV14" s="616"/>
      <c r="AW14" s="616"/>
      <c r="AX14" s="616"/>
      <c r="AY14" s="616"/>
      <c r="AZ14" s="616"/>
      <c r="BA14" s="616"/>
      <c r="BB14" s="616"/>
      <c r="BC14" s="616"/>
      <c r="BD14" s="616"/>
      <c r="BE14" s="616"/>
      <c r="BF14" s="617"/>
      <c r="BG14" s="618">
        <v>23747</v>
      </c>
      <c r="BH14" s="619"/>
      <c r="BI14" s="619"/>
      <c r="BJ14" s="619"/>
      <c r="BK14" s="619"/>
      <c r="BL14" s="619"/>
      <c r="BM14" s="619"/>
      <c r="BN14" s="620"/>
      <c r="BO14" s="671">
        <v>2.1</v>
      </c>
      <c r="BP14" s="671"/>
      <c r="BQ14" s="671"/>
      <c r="BR14" s="671"/>
      <c r="BS14" s="624" t="s">
        <v>110</v>
      </c>
      <c r="BT14" s="619"/>
      <c r="BU14" s="619"/>
      <c r="BV14" s="619"/>
      <c r="BW14" s="619"/>
      <c r="BX14" s="619"/>
      <c r="BY14" s="619"/>
      <c r="BZ14" s="619"/>
      <c r="CA14" s="619"/>
      <c r="CB14" s="654"/>
      <c r="CD14" s="655" t="s">
        <v>240</v>
      </c>
      <c r="CE14" s="652"/>
      <c r="CF14" s="652"/>
      <c r="CG14" s="652"/>
      <c r="CH14" s="652"/>
      <c r="CI14" s="652"/>
      <c r="CJ14" s="652"/>
      <c r="CK14" s="652"/>
      <c r="CL14" s="652"/>
      <c r="CM14" s="652"/>
      <c r="CN14" s="652"/>
      <c r="CO14" s="652"/>
      <c r="CP14" s="652"/>
      <c r="CQ14" s="653"/>
      <c r="CR14" s="618">
        <v>182066</v>
      </c>
      <c r="CS14" s="619"/>
      <c r="CT14" s="619"/>
      <c r="CU14" s="619"/>
      <c r="CV14" s="619"/>
      <c r="CW14" s="619"/>
      <c r="CX14" s="619"/>
      <c r="CY14" s="620"/>
      <c r="CZ14" s="671">
        <v>5.0999999999999996</v>
      </c>
      <c r="DA14" s="671"/>
      <c r="DB14" s="671"/>
      <c r="DC14" s="671"/>
      <c r="DD14" s="624">
        <v>17734</v>
      </c>
      <c r="DE14" s="619"/>
      <c r="DF14" s="619"/>
      <c r="DG14" s="619"/>
      <c r="DH14" s="619"/>
      <c r="DI14" s="619"/>
      <c r="DJ14" s="619"/>
      <c r="DK14" s="619"/>
      <c r="DL14" s="619"/>
      <c r="DM14" s="619"/>
      <c r="DN14" s="619"/>
      <c r="DO14" s="619"/>
      <c r="DP14" s="620"/>
      <c r="DQ14" s="624">
        <v>161815</v>
      </c>
      <c r="DR14" s="619"/>
      <c r="DS14" s="619"/>
      <c r="DT14" s="619"/>
      <c r="DU14" s="619"/>
      <c r="DV14" s="619"/>
      <c r="DW14" s="619"/>
      <c r="DX14" s="619"/>
      <c r="DY14" s="619"/>
      <c r="DZ14" s="619"/>
      <c r="EA14" s="619"/>
      <c r="EB14" s="619"/>
      <c r="EC14" s="654"/>
    </row>
    <row r="15" spans="2:143" ht="11.25" customHeight="1" x14ac:dyDescent="0.15">
      <c r="B15" s="615" t="s">
        <v>241</v>
      </c>
      <c r="C15" s="616"/>
      <c r="D15" s="616"/>
      <c r="E15" s="616"/>
      <c r="F15" s="616"/>
      <c r="G15" s="616"/>
      <c r="H15" s="616"/>
      <c r="I15" s="616"/>
      <c r="J15" s="616"/>
      <c r="K15" s="616"/>
      <c r="L15" s="616"/>
      <c r="M15" s="616"/>
      <c r="N15" s="616"/>
      <c r="O15" s="616"/>
      <c r="P15" s="616"/>
      <c r="Q15" s="617"/>
      <c r="R15" s="618">
        <v>3442</v>
      </c>
      <c r="S15" s="619"/>
      <c r="T15" s="619"/>
      <c r="U15" s="619"/>
      <c r="V15" s="619"/>
      <c r="W15" s="619"/>
      <c r="X15" s="619"/>
      <c r="Y15" s="620"/>
      <c r="Z15" s="671">
        <v>0.1</v>
      </c>
      <c r="AA15" s="671"/>
      <c r="AB15" s="671"/>
      <c r="AC15" s="671"/>
      <c r="AD15" s="672">
        <v>3442</v>
      </c>
      <c r="AE15" s="672"/>
      <c r="AF15" s="672"/>
      <c r="AG15" s="672"/>
      <c r="AH15" s="672"/>
      <c r="AI15" s="672"/>
      <c r="AJ15" s="672"/>
      <c r="AK15" s="672"/>
      <c r="AL15" s="641">
        <v>0.2</v>
      </c>
      <c r="AM15" s="673"/>
      <c r="AN15" s="673"/>
      <c r="AO15" s="674"/>
      <c r="AP15" s="615" t="s">
        <v>242</v>
      </c>
      <c r="AQ15" s="616"/>
      <c r="AR15" s="616"/>
      <c r="AS15" s="616"/>
      <c r="AT15" s="616"/>
      <c r="AU15" s="616"/>
      <c r="AV15" s="616"/>
      <c r="AW15" s="616"/>
      <c r="AX15" s="616"/>
      <c r="AY15" s="616"/>
      <c r="AZ15" s="616"/>
      <c r="BA15" s="616"/>
      <c r="BB15" s="616"/>
      <c r="BC15" s="616"/>
      <c r="BD15" s="616"/>
      <c r="BE15" s="616"/>
      <c r="BF15" s="617"/>
      <c r="BG15" s="618">
        <v>44164</v>
      </c>
      <c r="BH15" s="619"/>
      <c r="BI15" s="619"/>
      <c r="BJ15" s="619"/>
      <c r="BK15" s="619"/>
      <c r="BL15" s="619"/>
      <c r="BM15" s="619"/>
      <c r="BN15" s="620"/>
      <c r="BO15" s="671">
        <v>3.9</v>
      </c>
      <c r="BP15" s="671"/>
      <c r="BQ15" s="671"/>
      <c r="BR15" s="671"/>
      <c r="BS15" s="624" t="s">
        <v>110</v>
      </c>
      <c r="BT15" s="619"/>
      <c r="BU15" s="619"/>
      <c r="BV15" s="619"/>
      <c r="BW15" s="619"/>
      <c r="BX15" s="619"/>
      <c r="BY15" s="619"/>
      <c r="BZ15" s="619"/>
      <c r="CA15" s="619"/>
      <c r="CB15" s="654"/>
      <c r="CD15" s="655" t="s">
        <v>243</v>
      </c>
      <c r="CE15" s="652"/>
      <c r="CF15" s="652"/>
      <c r="CG15" s="652"/>
      <c r="CH15" s="652"/>
      <c r="CI15" s="652"/>
      <c r="CJ15" s="652"/>
      <c r="CK15" s="652"/>
      <c r="CL15" s="652"/>
      <c r="CM15" s="652"/>
      <c r="CN15" s="652"/>
      <c r="CO15" s="652"/>
      <c r="CP15" s="652"/>
      <c r="CQ15" s="653"/>
      <c r="CR15" s="618">
        <v>381300</v>
      </c>
      <c r="CS15" s="619"/>
      <c r="CT15" s="619"/>
      <c r="CU15" s="619"/>
      <c r="CV15" s="619"/>
      <c r="CW15" s="619"/>
      <c r="CX15" s="619"/>
      <c r="CY15" s="620"/>
      <c r="CZ15" s="671">
        <v>10.7</v>
      </c>
      <c r="DA15" s="671"/>
      <c r="DB15" s="671"/>
      <c r="DC15" s="671"/>
      <c r="DD15" s="624">
        <v>34122</v>
      </c>
      <c r="DE15" s="619"/>
      <c r="DF15" s="619"/>
      <c r="DG15" s="619"/>
      <c r="DH15" s="619"/>
      <c r="DI15" s="619"/>
      <c r="DJ15" s="619"/>
      <c r="DK15" s="619"/>
      <c r="DL15" s="619"/>
      <c r="DM15" s="619"/>
      <c r="DN15" s="619"/>
      <c r="DO15" s="619"/>
      <c r="DP15" s="620"/>
      <c r="DQ15" s="624">
        <v>329627</v>
      </c>
      <c r="DR15" s="619"/>
      <c r="DS15" s="619"/>
      <c r="DT15" s="619"/>
      <c r="DU15" s="619"/>
      <c r="DV15" s="619"/>
      <c r="DW15" s="619"/>
      <c r="DX15" s="619"/>
      <c r="DY15" s="619"/>
      <c r="DZ15" s="619"/>
      <c r="EA15" s="619"/>
      <c r="EB15" s="619"/>
      <c r="EC15" s="654"/>
    </row>
    <row r="16" spans="2:143" ht="11.25" customHeight="1" x14ac:dyDescent="0.15">
      <c r="B16" s="615" t="s">
        <v>244</v>
      </c>
      <c r="C16" s="616"/>
      <c r="D16" s="616"/>
      <c r="E16" s="616"/>
      <c r="F16" s="616"/>
      <c r="G16" s="616"/>
      <c r="H16" s="616"/>
      <c r="I16" s="616"/>
      <c r="J16" s="616"/>
      <c r="K16" s="616"/>
      <c r="L16" s="616"/>
      <c r="M16" s="616"/>
      <c r="N16" s="616"/>
      <c r="O16" s="616"/>
      <c r="P16" s="616"/>
      <c r="Q16" s="617"/>
      <c r="R16" s="618">
        <v>998534</v>
      </c>
      <c r="S16" s="619"/>
      <c r="T16" s="619"/>
      <c r="U16" s="619"/>
      <c r="V16" s="619"/>
      <c r="W16" s="619"/>
      <c r="X16" s="619"/>
      <c r="Y16" s="620"/>
      <c r="Z16" s="671">
        <v>26.7</v>
      </c>
      <c r="AA16" s="671"/>
      <c r="AB16" s="671"/>
      <c r="AC16" s="671"/>
      <c r="AD16" s="672">
        <v>894885</v>
      </c>
      <c r="AE16" s="672"/>
      <c r="AF16" s="672"/>
      <c r="AG16" s="672"/>
      <c r="AH16" s="672"/>
      <c r="AI16" s="672"/>
      <c r="AJ16" s="672"/>
      <c r="AK16" s="672"/>
      <c r="AL16" s="641">
        <v>40</v>
      </c>
      <c r="AM16" s="673"/>
      <c r="AN16" s="673"/>
      <c r="AO16" s="674"/>
      <c r="AP16" s="615" t="s">
        <v>245</v>
      </c>
      <c r="AQ16" s="616"/>
      <c r="AR16" s="616"/>
      <c r="AS16" s="616"/>
      <c r="AT16" s="616"/>
      <c r="AU16" s="616"/>
      <c r="AV16" s="616"/>
      <c r="AW16" s="616"/>
      <c r="AX16" s="616"/>
      <c r="AY16" s="616"/>
      <c r="AZ16" s="616"/>
      <c r="BA16" s="616"/>
      <c r="BB16" s="616"/>
      <c r="BC16" s="616"/>
      <c r="BD16" s="616"/>
      <c r="BE16" s="616"/>
      <c r="BF16" s="617"/>
      <c r="BG16" s="618">
        <v>20369</v>
      </c>
      <c r="BH16" s="619"/>
      <c r="BI16" s="619"/>
      <c r="BJ16" s="619"/>
      <c r="BK16" s="619"/>
      <c r="BL16" s="619"/>
      <c r="BM16" s="619"/>
      <c r="BN16" s="620"/>
      <c r="BO16" s="671">
        <v>1.8</v>
      </c>
      <c r="BP16" s="671"/>
      <c r="BQ16" s="671"/>
      <c r="BR16" s="671"/>
      <c r="BS16" s="624">
        <v>3882</v>
      </c>
      <c r="BT16" s="619"/>
      <c r="BU16" s="619"/>
      <c r="BV16" s="619"/>
      <c r="BW16" s="619"/>
      <c r="BX16" s="619"/>
      <c r="BY16" s="619"/>
      <c r="BZ16" s="619"/>
      <c r="CA16" s="619"/>
      <c r="CB16" s="654"/>
      <c r="CD16" s="655" t="s">
        <v>246</v>
      </c>
      <c r="CE16" s="652"/>
      <c r="CF16" s="652"/>
      <c r="CG16" s="652"/>
      <c r="CH16" s="652"/>
      <c r="CI16" s="652"/>
      <c r="CJ16" s="652"/>
      <c r="CK16" s="652"/>
      <c r="CL16" s="652"/>
      <c r="CM16" s="652"/>
      <c r="CN16" s="652"/>
      <c r="CO16" s="652"/>
      <c r="CP16" s="652"/>
      <c r="CQ16" s="653"/>
      <c r="CR16" s="618" t="s">
        <v>110</v>
      </c>
      <c r="CS16" s="619"/>
      <c r="CT16" s="619"/>
      <c r="CU16" s="619"/>
      <c r="CV16" s="619"/>
      <c r="CW16" s="619"/>
      <c r="CX16" s="619"/>
      <c r="CY16" s="620"/>
      <c r="CZ16" s="671" t="s">
        <v>110</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x14ac:dyDescent="0.15">
      <c r="B17" s="615" t="s">
        <v>247</v>
      </c>
      <c r="C17" s="616"/>
      <c r="D17" s="616"/>
      <c r="E17" s="616"/>
      <c r="F17" s="616"/>
      <c r="G17" s="616"/>
      <c r="H17" s="616"/>
      <c r="I17" s="616"/>
      <c r="J17" s="616"/>
      <c r="K17" s="616"/>
      <c r="L17" s="616"/>
      <c r="M17" s="616"/>
      <c r="N17" s="616"/>
      <c r="O17" s="616"/>
      <c r="P17" s="616"/>
      <c r="Q17" s="617"/>
      <c r="R17" s="618">
        <v>894885</v>
      </c>
      <c r="S17" s="619"/>
      <c r="T17" s="619"/>
      <c r="U17" s="619"/>
      <c r="V17" s="619"/>
      <c r="W17" s="619"/>
      <c r="X17" s="619"/>
      <c r="Y17" s="620"/>
      <c r="Z17" s="671">
        <v>23.9</v>
      </c>
      <c r="AA17" s="671"/>
      <c r="AB17" s="671"/>
      <c r="AC17" s="671"/>
      <c r="AD17" s="672">
        <v>894885</v>
      </c>
      <c r="AE17" s="672"/>
      <c r="AF17" s="672"/>
      <c r="AG17" s="672"/>
      <c r="AH17" s="672"/>
      <c r="AI17" s="672"/>
      <c r="AJ17" s="672"/>
      <c r="AK17" s="672"/>
      <c r="AL17" s="641">
        <v>40</v>
      </c>
      <c r="AM17" s="673"/>
      <c r="AN17" s="673"/>
      <c r="AO17" s="674"/>
      <c r="AP17" s="615" t="s">
        <v>248</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249</v>
      </c>
      <c r="CE17" s="652"/>
      <c r="CF17" s="652"/>
      <c r="CG17" s="652"/>
      <c r="CH17" s="652"/>
      <c r="CI17" s="652"/>
      <c r="CJ17" s="652"/>
      <c r="CK17" s="652"/>
      <c r="CL17" s="652"/>
      <c r="CM17" s="652"/>
      <c r="CN17" s="652"/>
      <c r="CO17" s="652"/>
      <c r="CP17" s="652"/>
      <c r="CQ17" s="653"/>
      <c r="CR17" s="618">
        <v>278761</v>
      </c>
      <c r="CS17" s="619"/>
      <c r="CT17" s="619"/>
      <c r="CU17" s="619"/>
      <c r="CV17" s="619"/>
      <c r="CW17" s="619"/>
      <c r="CX17" s="619"/>
      <c r="CY17" s="620"/>
      <c r="CZ17" s="671">
        <v>7.8</v>
      </c>
      <c r="DA17" s="671"/>
      <c r="DB17" s="671"/>
      <c r="DC17" s="671"/>
      <c r="DD17" s="624" t="s">
        <v>110</v>
      </c>
      <c r="DE17" s="619"/>
      <c r="DF17" s="619"/>
      <c r="DG17" s="619"/>
      <c r="DH17" s="619"/>
      <c r="DI17" s="619"/>
      <c r="DJ17" s="619"/>
      <c r="DK17" s="619"/>
      <c r="DL17" s="619"/>
      <c r="DM17" s="619"/>
      <c r="DN17" s="619"/>
      <c r="DO17" s="619"/>
      <c r="DP17" s="620"/>
      <c r="DQ17" s="624">
        <v>278761</v>
      </c>
      <c r="DR17" s="619"/>
      <c r="DS17" s="619"/>
      <c r="DT17" s="619"/>
      <c r="DU17" s="619"/>
      <c r="DV17" s="619"/>
      <c r="DW17" s="619"/>
      <c r="DX17" s="619"/>
      <c r="DY17" s="619"/>
      <c r="DZ17" s="619"/>
      <c r="EA17" s="619"/>
      <c r="EB17" s="619"/>
      <c r="EC17" s="654"/>
    </row>
    <row r="18" spans="2:133" ht="11.25" customHeight="1" x14ac:dyDescent="0.15">
      <c r="B18" s="615" t="s">
        <v>250</v>
      </c>
      <c r="C18" s="616"/>
      <c r="D18" s="616"/>
      <c r="E18" s="616"/>
      <c r="F18" s="616"/>
      <c r="G18" s="616"/>
      <c r="H18" s="616"/>
      <c r="I18" s="616"/>
      <c r="J18" s="616"/>
      <c r="K18" s="616"/>
      <c r="L18" s="616"/>
      <c r="M18" s="616"/>
      <c r="N18" s="616"/>
      <c r="O18" s="616"/>
      <c r="P18" s="616"/>
      <c r="Q18" s="617"/>
      <c r="R18" s="618">
        <v>103649</v>
      </c>
      <c r="S18" s="619"/>
      <c r="T18" s="619"/>
      <c r="U18" s="619"/>
      <c r="V18" s="619"/>
      <c r="W18" s="619"/>
      <c r="X18" s="619"/>
      <c r="Y18" s="620"/>
      <c r="Z18" s="671">
        <v>2.8</v>
      </c>
      <c r="AA18" s="671"/>
      <c r="AB18" s="671"/>
      <c r="AC18" s="671"/>
      <c r="AD18" s="672" t="s">
        <v>110</v>
      </c>
      <c r="AE18" s="672"/>
      <c r="AF18" s="672"/>
      <c r="AG18" s="672"/>
      <c r="AH18" s="672"/>
      <c r="AI18" s="672"/>
      <c r="AJ18" s="672"/>
      <c r="AK18" s="672"/>
      <c r="AL18" s="641" t="s">
        <v>110</v>
      </c>
      <c r="AM18" s="673"/>
      <c r="AN18" s="673"/>
      <c r="AO18" s="674"/>
      <c r="AP18" s="615" t="s">
        <v>251</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252</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253</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254</v>
      </c>
      <c r="AQ19" s="616"/>
      <c r="AR19" s="616"/>
      <c r="AS19" s="616"/>
      <c r="AT19" s="616"/>
      <c r="AU19" s="616"/>
      <c r="AV19" s="616"/>
      <c r="AW19" s="616"/>
      <c r="AX19" s="616"/>
      <c r="AY19" s="616"/>
      <c r="AZ19" s="616"/>
      <c r="BA19" s="616"/>
      <c r="BB19" s="616"/>
      <c r="BC19" s="616"/>
      <c r="BD19" s="616"/>
      <c r="BE19" s="616"/>
      <c r="BF19" s="617"/>
      <c r="BG19" s="618" t="s">
        <v>110</v>
      </c>
      <c r="BH19" s="619"/>
      <c r="BI19" s="619"/>
      <c r="BJ19" s="619"/>
      <c r="BK19" s="619"/>
      <c r="BL19" s="619"/>
      <c r="BM19" s="619"/>
      <c r="BN19" s="620"/>
      <c r="BO19" s="671" t="s">
        <v>110</v>
      </c>
      <c r="BP19" s="671"/>
      <c r="BQ19" s="671"/>
      <c r="BR19" s="671"/>
      <c r="BS19" s="624" t="s">
        <v>110</v>
      </c>
      <c r="BT19" s="619"/>
      <c r="BU19" s="619"/>
      <c r="BV19" s="619"/>
      <c r="BW19" s="619"/>
      <c r="BX19" s="619"/>
      <c r="BY19" s="619"/>
      <c r="BZ19" s="619"/>
      <c r="CA19" s="619"/>
      <c r="CB19" s="654"/>
      <c r="CD19" s="655" t="s">
        <v>255</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256</v>
      </c>
      <c r="C20" s="616"/>
      <c r="D20" s="616"/>
      <c r="E20" s="616"/>
      <c r="F20" s="616"/>
      <c r="G20" s="616"/>
      <c r="H20" s="616"/>
      <c r="I20" s="616"/>
      <c r="J20" s="616"/>
      <c r="K20" s="616"/>
      <c r="L20" s="616"/>
      <c r="M20" s="616"/>
      <c r="N20" s="616"/>
      <c r="O20" s="616"/>
      <c r="P20" s="616"/>
      <c r="Q20" s="617"/>
      <c r="R20" s="618">
        <v>2319803</v>
      </c>
      <c r="S20" s="619"/>
      <c r="T20" s="619"/>
      <c r="U20" s="619"/>
      <c r="V20" s="619"/>
      <c r="W20" s="619"/>
      <c r="X20" s="619"/>
      <c r="Y20" s="620"/>
      <c r="Z20" s="671">
        <v>62</v>
      </c>
      <c r="AA20" s="671"/>
      <c r="AB20" s="671"/>
      <c r="AC20" s="671"/>
      <c r="AD20" s="672">
        <v>2216154</v>
      </c>
      <c r="AE20" s="672"/>
      <c r="AF20" s="672"/>
      <c r="AG20" s="672"/>
      <c r="AH20" s="672"/>
      <c r="AI20" s="672"/>
      <c r="AJ20" s="672"/>
      <c r="AK20" s="672"/>
      <c r="AL20" s="641">
        <v>99.1</v>
      </c>
      <c r="AM20" s="673"/>
      <c r="AN20" s="673"/>
      <c r="AO20" s="674"/>
      <c r="AP20" s="615" t="s">
        <v>257</v>
      </c>
      <c r="AQ20" s="616"/>
      <c r="AR20" s="616"/>
      <c r="AS20" s="616"/>
      <c r="AT20" s="616"/>
      <c r="AU20" s="616"/>
      <c r="AV20" s="616"/>
      <c r="AW20" s="616"/>
      <c r="AX20" s="616"/>
      <c r="AY20" s="616"/>
      <c r="AZ20" s="616"/>
      <c r="BA20" s="616"/>
      <c r="BB20" s="616"/>
      <c r="BC20" s="616"/>
      <c r="BD20" s="616"/>
      <c r="BE20" s="616"/>
      <c r="BF20" s="617"/>
      <c r="BG20" s="618" t="s">
        <v>110</v>
      </c>
      <c r="BH20" s="619"/>
      <c r="BI20" s="619"/>
      <c r="BJ20" s="619"/>
      <c r="BK20" s="619"/>
      <c r="BL20" s="619"/>
      <c r="BM20" s="619"/>
      <c r="BN20" s="620"/>
      <c r="BO20" s="671" t="s">
        <v>110</v>
      </c>
      <c r="BP20" s="671"/>
      <c r="BQ20" s="671"/>
      <c r="BR20" s="671"/>
      <c r="BS20" s="624" t="s">
        <v>110</v>
      </c>
      <c r="BT20" s="619"/>
      <c r="BU20" s="619"/>
      <c r="BV20" s="619"/>
      <c r="BW20" s="619"/>
      <c r="BX20" s="619"/>
      <c r="BY20" s="619"/>
      <c r="BZ20" s="619"/>
      <c r="CA20" s="619"/>
      <c r="CB20" s="654"/>
      <c r="CD20" s="655" t="s">
        <v>258</v>
      </c>
      <c r="CE20" s="652"/>
      <c r="CF20" s="652"/>
      <c r="CG20" s="652"/>
      <c r="CH20" s="652"/>
      <c r="CI20" s="652"/>
      <c r="CJ20" s="652"/>
      <c r="CK20" s="652"/>
      <c r="CL20" s="652"/>
      <c r="CM20" s="652"/>
      <c r="CN20" s="652"/>
      <c r="CO20" s="652"/>
      <c r="CP20" s="652"/>
      <c r="CQ20" s="653"/>
      <c r="CR20" s="618">
        <v>3566206</v>
      </c>
      <c r="CS20" s="619"/>
      <c r="CT20" s="619"/>
      <c r="CU20" s="619"/>
      <c r="CV20" s="619"/>
      <c r="CW20" s="619"/>
      <c r="CX20" s="619"/>
      <c r="CY20" s="620"/>
      <c r="CZ20" s="671">
        <v>100</v>
      </c>
      <c r="DA20" s="671"/>
      <c r="DB20" s="671"/>
      <c r="DC20" s="671"/>
      <c r="DD20" s="624">
        <v>376888</v>
      </c>
      <c r="DE20" s="619"/>
      <c r="DF20" s="619"/>
      <c r="DG20" s="619"/>
      <c r="DH20" s="619"/>
      <c r="DI20" s="619"/>
      <c r="DJ20" s="619"/>
      <c r="DK20" s="619"/>
      <c r="DL20" s="619"/>
      <c r="DM20" s="619"/>
      <c r="DN20" s="619"/>
      <c r="DO20" s="619"/>
      <c r="DP20" s="620"/>
      <c r="DQ20" s="624">
        <v>2732961</v>
      </c>
      <c r="DR20" s="619"/>
      <c r="DS20" s="619"/>
      <c r="DT20" s="619"/>
      <c r="DU20" s="619"/>
      <c r="DV20" s="619"/>
      <c r="DW20" s="619"/>
      <c r="DX20" s="619"/>
      <c r="DY20" s="619"/>
      <c r="DZ20" s="619"/>
      <c r="EA20" s="619"/>
      <c r="EB20" s="619"/>
      <c r="EC20" s="654"/>
    </row>
    <row r="21" spans="2:133" ht="11.25" customHeight="1" x14ac:dyDescent="0.15">
      <c r="B21" s="615" t="s">
        <v>259</v>
      </c>
      <c r="C21" s="616"/>
      <c r="D21" s="616"/>
      <c r="E21" s="616"/>
      <c r="F21" s="616"/>
      <c r="G21" s="616"/>
      <c r="H21" s="616"/>
      <c r="I21" s="616"/>
      <c r="J21" s="616"/>
      <c r="K21" s="616"/>
      <c r="L21" s="616"/>
      <c r="M21" s="616"/>
      <c r="N21" s="616"/>
      <c r="O21" s="616"/>
      <c r="P21" s="616"/>
      <c r="Q21" s="617"/>
      <c r="R21" s="618">
        <v>1309</v>
      </c>
      <c r="S21" s="619"/>
      <c r="T21" s="619"/>
      <c r="U21" s="619"/>
      <c r="V21" s="619"/>
      <c r="W21" s="619"/>
      <c r="X21" s="619"/>
      <c r="Y21" s="620"/>
      <c r="Z21" s="671">
        <v>0</v>
      </c>
      <c r="AA21" s="671"/>
      <c r="AB21" s="671"/>
      <c r="AC21" s="671"/>
      <c r="AD21" s="672">
        <v>1309</v>
      </c>
      <c r="AE21" s="672"/>
      <c r="AF21" s="672"/>
      <c r="AG21" s="672"/>
      <c r="AH21" s="672"/>
      <c r="AI21" s="672"/>
      <c r="AJ21" s="672"/>
      <c r="AK21" s="672"/>
      <c r="AL21" s="641">
        <v>0.1</v>
      </c>
      <c r="AM21" s="673"/>
      <c r="AN21" s="673"/>
      <c r="AO21" s="674"/>
      <c r="AP21" s="709" t="s">
        <v>260</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261</v>
      </c>
      <c r="C22" s="616"/>
      <c r="D22" s="616"/>
      <c r="E22" s="616"/>
      <c r="F22" s="616"/>
      <c r="G22" s="616"/>
      <c r="H22" s="616"/>
      <c r="I22" s="616"/>
      <c r="J22" s="616"/>
      <c r="K22" s="616"/>
      <c r="L22" s="616"/>
      <c r="M22" s="616"/>
      <c r="N22" s="616"/>
      <c r="O22" s="616"/>
      <c r="P22" s="616"/>
      <c r="Q22" s="617"/>
      <c r="R22" s="618">
        <v>8757</v>
      </c>
      <c r="S22" s="619"/>
      <c r="T22" s="619"/>
      <c r="U22" s="619"/>
      <c r="V22" s="619"/>
      <c r="W22" s="619"/>
      <c r="X22" s="619"/>
      <c r="Y22" s="620"/>
      <c r="Z22" s="671">
        <v>0.2</v>
      </c>
      <c r="AA22" s="671"/>
      <c r="AB22" s="671"/>
      <c r="AC22" s="671"/>
      <c r="AD22" s="672" t="s">
        <v>110</v>
      </c>
      <c r="AE22" s="672"/>
      <c r="AF22" s="672"/>
      <c r="AG22" s="672"/>
      <c r="AH22" s="672"/>
      <c r="AI22" s="672"/>
      <c r="AJ22" s="672"/>
      <c r="AK22" s="672"/>
      <c r="AL22" s="641" t="s">
        <v>110</v>
      </c>
      <c r="AM22" s="673"/>
      <c r="AN22" s="673"/>
      <c r="AO22" s="674"/>
      <c r="AP22" s="709" t="s">
        <v>262</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263</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264</v>
      </c>
      <c r="C23" s="616"/>
      <c r="D23" s="616"/>
      <c r="E23" s="616"/>
      <c r="F23" s="616"/>
      <c r="G23" s="616"/>
      <c r="H23" s="616"/>
      <c r="I23" s="616"/>
      <c r="J23" s="616"/>
      <c r="K23" s="616"/>
      <c r="L23" s="616"/>
      <c r="M23" s="616"/>
      <c r="N23" s="616"/>
      <c r="O23" s="616"/>
      <c r="P23" s="616"/>
      <c r="Q23" s="617"/>
      <c r="R23" s="618">
        <v>21982</v>
      </c>
      <c r="S23" s="619"/>
      <c r="T23" s="619"/>
      <c r="U23" s="619"/>
      <c r="V23" s="619"/>
      <c r="W23" s="619"/>
      <c r="X23" s="619"/>
      <c r="Y23" s="620"/>
      <c r="Z23" s="671">
        <v>0.6</v>
      </c>
      <c r="AA23" s="671"/>
      <c r="AB23" s="671"/>
      <c r="AC23" s="671"/>
      <c r="AD23" s="672">
        <v>3886</v>
      </c>
      <c r="AE23" s="672"/>
      <c r="AF23" s="672"/>
      <c r="AG23" s="672"/>
      <c r="AH23" s="672"/>
      <c r="AI23" s="672"/>
      <c r="AJ23" s="672"/>
      <c r="AK23" s="672"/>
      <c r="AL23" s="641">
        <v>0.2</v>
      </c>
      <c r="AM23" s="673"/>
      <c r="AN23" s="673"/>
      <c r="AO23" s="674"/>
      <c r="AP23" s="709" t="s">
        <v>265</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266</v>
      </c>
      <c r="CS23" s="724"/>
      <c r="CT23" s="724"/>
      <c r="CU23" s="724"/>
      <c r="CV23" s="724"/>
      <c r="CW23" s="724"/>
      <c r="CX23" s="724"/>
      <c r="CY23" s="725"/>
      <c r="CZ23" s="723" t="s">
        <v>267</v>
      </c>
      <c r="DA23" s="724"/>
      <c r="DB23" s="724"/>
      <c r="DC23" s="725"/>
      <c r="DD23" s="723" t="s">
        <v>268</v>
      </c>
      <c r="DE23" s="724"/>
      <c r="DF23" s="724"/>
      <c r="DG23" s="724"/>
      <c r="DH23" s="724"/>
      <c r="DI23" s="724"/>
      <c r="DJ23" s="724"/>
      <c r="DK23" s="725"/>
      <c r="DL23" s="726" t="s">
        <v>269</v>
      </c>
      <c r="DM23" s="727"/>
      <c r="DN23" s="727"/>
      <c r="DO23" s="727"/>
      <c r="DP23" s="727"/>
      <c r="DQ23" s="727"/>
      <c r="DR23" s="727"/>
      <c r="DS23" s="727"/>
      <c r="DT23" s="727"/>
      <c r="DU23" s="727"/>
      <c r="DV23" s="728"/>
      <c r="DW23" s="723" t="s">
        <v>270</v>
      </c>
      <c r="DX23" s="724"/>
      <c r="DY23" s="724"/>
      <c r="DZ23" s="724"/>
      <c r="EA23" s="724"/>
      <c r="EB23" s="724"/>
      <c r="EC23" s="725"/>
    </row>
    <row r="24" spans="2:133" ht="11.25" customHeight="1" x14ac:dyDescent="0.15">
      <c r="B24" s="615" t="s">
        <v>271</v>
      </c>
      <c r="C24" s="616"/>
      <c r="D24" s="616"/>
      <c r="E24" s="616"/>
      <c r="F24" s="616"/>
      <c r="G24" s="616"/>
      <c r="H24" s="616"/>
      <c r="I24" s="616"/>
      <c r="J24" s="616"/>
      <c r="K24" s="616"/>
      <c r="L24" s="616"/>
      <c r="M24" s="616"/>
      <c r="N24" s="616"/>
      <c r="O24" s="616"/>
      <c r="P24" s="616"/>
      <c r="Q24" s="617"/>
      <c r="R24" s="618">
        <v>3730</v>
      </c>
      <c r="S24" s="619"/>
      <c r="T24" s="619"/>
      <c r="U24" s="619"/>
      <c r="V24" s="619"/>
      <c r="W24" s="619"/>
      <c r="X24" s="619"/>
      <c r="Y24" s="620"/>
      <c r="Z24" s="671">
        <v>0.1</v>
      </c>
      <c r="AA24" s="671"/>
      <c r="AB24" s="671"/>
      <c r="AC24" s="671"/>
      <c r="AD24" s="672" t="s">
        <v>110</v>
      </c>
      <c r="AE24" s="672"/>
      <c r="AF24" s="672"/>
      <c r="AG24" s="672"/>
      <c r="AH24" s="672"/>
      <c r="AI24" s="672"/>
      <c r="AJ24" s="672"/>
      <c r="AK24" s="672"/>
      <c r="AL24" s="641" t="s">
        <v>110</v>
      </c>
      <c r="AM24" s="673"/>
      <c r="AN24" s="673"/>
      <c r="AO24" s="674"/>
      <c r="AP24" s="709" t="s">
        <v>272</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273</v>
      </c>
      <c r="CE24" s="676"/>
      <c r="CF24" s="676"/>
      <c r="CG24" s="676"/>
      <c r="CH24" s="676"/>
      <c r="CI24" s="676"/>
      <c r="CJ24" s="676"/>
      <c r="CK24" s="676"/>
      <c r="CL24" s="676"/>
      <c r="CM24" s="676"/>
      <c r="CN24" s="676"/>
      <c r="CO24" s="676"/>
      <c r="CP24" s="676"/>
      <c r="CQ24" s="677"/>
      <c r="CR24" s="668">
        <v>1270213</v>
      </c>
      <c r="CS24" s="669"/>
      <c r="CT24" s="669"/>
      <c r="CU24" s="669"/>
      <c r="CV24" s="669"/>
      <c r="CW24" s="669"/>
      <c r="CX24" s="669"/>
      <c r="CY24" s="716"/>
      <c r="CZ24" s="720">
        <v>35.6</v>
      </c>
      <c r="DA24" s="721"/>
      <c r="DB24" s="721"/>
      <c r="DC24" s="722"/>
      <c r="DD24" s="715">
        <v>984895</v>
      </c>
      <c r="DE24" s="669"/>
      <c r="DF24" s="669"/>
      <c r="DG24" s="669"/>
      <c r="DH24" s="669"/>
      <c r="DI24" s="669"/>
      <c r="DJ24" s="669"/>
      <c r="DK24" s="716"/>
      <c r="DL24" s="715">
        <v>984388</v>
      </c>
      <c r="DM24" s="669"/>
      <c r="DN24" s="669"/>
      <c r="DO24" s="669"/>
      <c r="DP24" s="669"/>
      <c r="DQ24" s="669"/>
      <c r="DR24" s="669"/>
      <c r="DS24" s="669"/>
      <c r="DT24" s="669"/>
      <c r="DU24" s="669"/>
      <c r="DV24" s="716"/>
      <c r="DW24" s="717">
        <v>40.799999999999997</v>
      </c>
      <c r="DX24" s="686"/>
      <c r="DY24" s="686"/>
      <c r="DZ24" s="686"/>
      <c r="EA24" s="686"/>
      <c r="EB24" s="686"/>
      <c r="EC24" s="718"/>
    </row>
    <row r="25" spans="2:133" ht="11.25" customHeight="1" x14ac:dyDescent="0.15">
      <c r="B25" s="615" t="s">
        <v>274</v>
      </c>
      <c r="C25" s="616"/>
      <c r="D25" s="616"/>
      <c r="E25" s="616"/>
      <c r="F25" s="616"/>
      <c r="G25" s="616"/>
      <c r="H25" s="616"/>
      <c r="I25" s="616"/>
      <c r="J25" s="616"/>
      <c r="K25" s="616"/>
      <c r="L25" s="616"/>
      <c r="M25" s="616"/>
      <c r="N25" s="616"/>
      <c r="O25" s="616"/>
      <c r="P25" s="616"/>
      <c r="Q25" s="617"/>
      <c r="R25" s="618">
        <v>354298</v>
      </c>
      <c r="S25" s="619"/>
      <c r="T25" s="619"/>
      <c r="U25" s="619"/>
      <c r="V25" s="619"/>
      <c r="W25" s="619"/>
      <c r="X25" s="619"/>
      <c r="Y25" s="620"/>
      <c r="Z25" s="671">
        <v>9.5</v>
      </c>
      <c r="AA25" s="671"/>
      <c r="AB25" s="671"/>
      <c r="AC25" s="671"/>
      <c r="AD25" s="672" t="s">
        <v>110</v>
      </c>
      <c r="AE25" s="672"/>
      <c r="AF25" s="672"/>
      <c r="AG25" s="672"/>
      <c r="AH25" s="672"/>
      <c r="AI25" s="672"/>
      <c r="AJ25" s="672"/>
      <c r="AK25" s="672"/>
      <c r="AL25" s="641" t="s">
        <v>110</v>
      </c>
      <c r="AM25" s="673"/>
      <c r="AN25" s="673"/>
      <c r="AO25" s="674"/>
      <c r="AP25" s="709" t="s">
        <v>275</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276</v>
      </c>
      <c r="CE25" s="652"/>
      <c r="CF25" s="652"/>
      <c r="CG25" s="652"/>
      <c r="CH25" s="652"/>
      <c r="CI25" s="652"/>
      <c r="CJ25" s="652"/>
      <c r="CK25" s="652"/>
      <c r="CL25" s="652"/>
      <c r="CM25" s="652"/>
      <c r="CN25" s="652"/>
      <c r="CO25" s="652"/>
      <c r="CP25" s="652"/>
      <c r="CQ25" s="653"/>
      <c r="CR25" s="618">
        <v>633584</v>
      </c>
      <c r="CS25" s="637"/>
      <c r="CT25" s="637"/>
      <c r="CU25" s="637"/>
      <c r="CV25" s="637"/>
      <c r="CW25" s="637"/>
      <c r="CX25" s="637"/>
      <c r="CY25" s="638"/>
      <c r="CZ25" s="621">
        <v>17.8</v>
      </c>
      <c r="DA25" s="639"/>
      <c r="DB25" s="639"/>
      <c r="DC25" s="640"/>
      <c r="DD25" s="624">
        <v>602474</v>
      </c>
      <c r="DE25" s="637"/>
      <c r="DF25" s="637"/>
      <c r="DG25" s="637"/>
      <c r="DH25" s="637"/>
      <c r="DI25" s="637"/>
      <c r="DJ25" s="637"/>
      <c r="DK25" s="638"/>
      <c r="DL25" s="624">
        <v>601967</v>
      </c>
      <c r="DM25" s="637"/>
      <c r="DN25" s="637"/>
      <c r="DO25" s="637"/>
      <c r="DP25" s="637"/>
      <c r="DQ25" s="637"/>
      <c r="DR25" s="637"/>
      <c r="DS25" s="637"/>
      <c r="DT25" s="637"/>
      <c r="DU25" s="637"/>
      <c r="DV25" s="638"/>
      <c r="DW25" s="641">
        <v>25</v>
      </c>
      <c r="DX25" s="642"/>
      <c r="DY25" s="642"/>
      <c r="DZ25" s="642"/>
      <c r="EA25" s="642"/>
      <c r="EB25" s="642"/>
      <c r="EC25" s="643"/>
    </row>
    <row r="26" spans="2:133" ht="11.25" customHeight="1" x14ac:dyDescent="0.15">
      <c r="B26" s="712" t="s">
        <v>277</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278</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279</v>
      </c>
      <c r="CE26" s="652"/>
      <c r="CF26" s="652"/>
      <c r="CG26" s="652"/>
      <c r="CH26" s="652"/>
      <c r="CI26" s="652"/>
      <c r="CJ26" s="652"/>
      <c r="CK26" s="652"/>
      <c r="CL26" s="652"/>
      <c r="CM26" s="652"/>
      <c r="CN26" s="652"/>
      <c r="CO26" s="652"/>
      <c r="CP26" s="652"/>
      <c r="CQ26" s="653"/>
      <c r="CR26" s="618">
        <v>386833</v>
      </c>
      <c r="CS26" s="619"/>
      <c r="CT26" s="619"/>
      <c r="CU26" s="619"/>
      <c r="CV26" s="619"/>
      <c r="CW26" s="619"/>
      <c r="CX26" s="619"/>
      <c r="CY26" s="620"/>
      <c r="CZ26" s="621">
        <v>10.8</v>
      </c>
      <c r="DA26" s="639"/>
      <c r="DB26" s="639"/>
      <c r="DC26" s="640"/>
      <c r="DD26" s="624">
        <v>360183</v>
      </c>
      <c r="DE26" s="619"/>
      <c r="DF26" s="619"/>
      <c r="DG26" s="619"/>
      <c r="DH26" s="619"/>
      <c r="DI26" s="619"/>
      <c r="DJ26" s="619"/>
      <c r="DK26" s="620"/>
      <c r="DL26" s="624" t="s">
        <v>216</v>
      </c>
      <c r="DM26" s="619"/>
      <c r="DN26" s="619"/>
      <c r="DO26" s="619"/>
      <c r="DP26" s="619"/>
      <c r="DQ26" s="619"/>
      <c r="DR26" s="619"/>
      <c r="DS26" s="619"/>
      <c r="DT26" s="619"/>
      <c r="DU26" s="619"/>
      <c r="DV26" s="620"/>
      <c r="DW26" s="641" t="s">
        <v>216</v>
      </c>
      <c r="DX26" s="642"/>
      <c r="DY26" s="642"/>
      <c r="DZ26" s="642"/>
      <c r="EA26" s="642"/>
      <c r="EB26" s="642"/>
      <c r="EC26" s="643"/>
    </row>
    <row r="27" spans="2:133" ht="11.25" customHeight="1" x14ac:dyDescent="0.15">
      <c r="B27" s="615" t="s">
        <v>280</v>
      </c>
      <c r="C27" s="616"/>
      <c r="D27" s="616"/>
      <c r="E27" s="616"/>
      <c r="F27" s="616"/>
      <c r="G27" s="616"/>
      <c r="H27" s="616"/>
      <c r="I27" s="616"/>
      <c r="J27" s="616"/>
      <c r="K27" s="616"/>
      <c r="L27" s="616"/>
      <c r="M27" s="616"/>
      <c r="N27" s="616"/>
      <c r="O27" s="616"/>
      <c r="P27" s="616"/>
      <c r="Q27" s="617"/>
      <c r="R27" s="618">
        <v>227554</v>
      </c>
      <c r="S27" s="619"/>
      <c r="T27" s="619"/>
      <c r="U27" s="619"/>
      <c r="V27" s="619"/>
      <c r="W27" s="619"/>
      <c r="X27" s="619"/>
      <c r="Y27" s="620"/>
      <c r="Z27" s="671">
        <v>6.1</v>
      </c>
      <c r="AA27" s="671"/>
      <c r="AB27" s="671"/>
      <c r="AC27" s="671"/>
      <c r="AD27" s="672" t="s">
        <v>110</v>
      </c>
      <c r="AE27" s="672"/>
      <c r="AF27" s="672"/>
      <c r="AG27" s="672"/>
      <c r="AH27" s="672"/>
      <c r="AI27" s="672"/>
      <c r="AJ27" s="672"/>
      <c r="AK27" s="672"/>
      <c r="AL27" s="641" t="s">
        <v>110</v>
      </c>
      <c r="AM27" s="673"/>
      <c r="AN27" s="673"/>
      <c r="AO27" s="674"/>
      <c r="AP27" s="615" t="s">
        <v>281</v>
      </c>
      <c r="AQ27" s="616"/>
      <c r="AR27" s="616"/>
      <c r="AS27" s="616"/>
      <c r="AT27" s="616"/>
      <c r="AU27" s="616"/>
      <c r="AV27" s="616"/>
      <c r="AW27" s="616"/>
      <c r="AX27" s="616"/>
      <c r="AY27" s="616"/>
      <c r="AZ27" s="616"/>
      <c r="BA27" s="616"/>
      <c r="BB27" s="616"/>
      <c r="BC27" s="616"/>
      <c r="BD27" s="616"/>
      <c r="BE27" s="616"/>
      <c r="BF27" s="617"/>
      <c r="BG27" s="618">
        <v>1119349</v>
      </c>
      <c r="BH27" s="619"/>
      <c r="BI27" s="619"/>
      <c r="BJ27" s="619"/>
      <c r="BK27" s="619"/>
      <c r="BL27" s="619"/>
      <c r="BM27" s="619"/>
      <c r="BN27" s="620"/>
      <c r="BO27" s="671">
        <v>100</v>
      </c>
      <c r="BP27" s="671"/>
      <c r="BQ27" s="671"/>
      <c r="BR27" s="671"/>
      <c r="BS27" s="624">
        <v>13592</v>
      </c>
      <c r="BT27" s="619"/>
      <c r="BU27" s="619"/>
      <c r="BV27" s="619"/>
      <c r="BW27" s="619"/>
      <c r="BX27" s="619"/>
      <c r="BY27" s="619"/>
      <c r="BZ27" s="619"/>
      <c r="CA27" s="619"/>
      <c r="CB27" s="654"/>
      <c r="CD27" s="655" t="s">
        <v>282</v>
      </c>
      <c r="CE27" s="652"/>
      <c r="CF27" s="652"/>
      <c r="CG27" s="652"/>
      <c r="CH27" s="652"/>
      <c r="CI27" s="652"/>
      <c r="CJ27" s="652"/>
      <c r="CK27" s="652"/>
      <c r="CL27" s="652"/>
      <c r="CM27" s="652"/>
      <c r="CN27" s="652"/>
      <c r="CO27" s="652"/>
      <c r="CP27" s="652"/>
      <c r="CQ27" s="653"/>
      <c r="CR27" s="618">
        <v>357868</v>
      </c>
      <c r="CS27" s="637"/>
      <c r="CT27" s="637"/>
      <c r="CU27" s="637"/>
      <c r="CV27" s="637"/>
      <c r="CW27" s="637"/>
      <c r="CX27" s="637"/>
      <c r="CY27" s="638"/>
      <c r="CZ27" s="621">
        <v>10</v>
      </c>
      <c r="DA27" s="639"/>
      <c r="DB27" s="639"/>
      <c r="DC27" s="640"/>
      <c r="DD27" s="624">
        <v>103660</v>
      </c>
      <c r="DE27" s="637"/>
      <c r="DF27" s="637"/>
      <c r="DG27" s="637"/>
      <c r="DH27" s="637"/>
      <c r="DI27" s="637"/>
      <c r="DJ27" s="637"/>
      <c r="DK27" s="638"/>
      <c r="DL27" s="624">
        <v>103660</v>
      </c>
      <c r="DM27" s="637"/>
      <c r="DN27" s="637"/>
      <c r="DO27" s="637"/>
      <c r="DP27" s="637"/>
      <c r="DQ27" s="637"/>
      <c r="DR27" s="637"/>
      <c r="DS27" s="637"/>
      <c r="DT27" s="637"/>
      <c r="DU27" s="637"/>
      <c r="DV27" s="638"/>
      <c r="DW27" s="641">
        <v>4.3</v>
      </c>
      <c r="DX27" s="642"/>
      <c r="DY27" s="642"/>
      <c r="DZ27" s="642"/>
      <c r="EA27" s="642"/>
      <c r="EB27" s="642"/>
      <c r="EC27" s="643"/>
    </row>
    <row r="28" spans="2:133" ht="11.25" customHeight="1" x14ac:dyDescent="0.15">
      <c r="B28" s="615" t="s">
        <v>283</v>
      </c>
      <c r="C28" s="616"/>
      <c r="D28" s="616"/>
      <c r="E28" s="616"/>
      <c r="F28" s="616"/>
      <c r="G28" s="616"/>
      <c r="H28" s="616"/>
      <c r="I28" s="616"/>
      <c r="J28" s="616"/>
      <c r="K28" s="616"/>
      <c r="L28" s="616"/>
      <c r="M28" s="616"/>
      <c r="N28" s="616"/>
      <c r="O28" s="616"/>
      <c r="P28" s="616"/>
      <c r="Q28" s="617"/>
      <c r="R28" s="618">
        <v>10196</v>
      </c>
      <c r="S28" s="619"/>
      <c r="T28" s="619"/>
      <c r="U28" s="619"/>
      <c r="V28" s="619"/>
      <c r="W28" s="619"/>
      <c r="X28" s="619"/>
      <c r="Y28" s="620"/>
      <c r="Z28" s="671">
        <v>0.3</v>
      </c>
      <c r="AA28" s="671"/>
      <c r="AB28" s="671"/>
      <c r="AC28" s="671"/>
      <c r="AD28" s="672">
        <v>7795</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284</v>
      </c>
      <c r="CE28" s="652"/>
      <c r="CF28" s="652"/>
      <c r="CG28" s="652"/>
      <c r="CH28" s="652"/>
      <c r="CI28" s="652"/>
      <c r="CJ28" s="652"/>
      <c r="CK28" s="652"/>
      <c r="CL28" s="652"/>
      <c r="CM28" s="652"/>
      <c r="CN28" s="652"/>
      <c r="CO28" s="652"/>
      <c r="CP28" s="652"/>
      <c r="CQ28" s="653"/>
      <c r="CR28" s="618">
        <v>278761</v>
      </c>
      <c r="CS28" s="619"/>
      <c r="CT28" s="619"/>
      <c r="CU28" s="619"/>
      <c r="CV28" s="619"/>
      <c r="CW28" s="619"/>
      <c r="CX28" s="619"/>
      <c r="CY28" s="620"/>
      <c r="CZ28" s="621">
        <v>7.8</v>
      </c>
      <c r="DA28" s="639"/>
      <c r="DB28" s="639"/>
      <c r="DC28" s="640"/>
      <c r="DD28" s="624">
        <v>278761</v>
      </c>
      <c r="DE28" s="619"/>
      <c r="DF28" s="619"/>
      <c r="DG28" s="619"/>
      <c r="DH28" s="619"/>
      <c r="DI28" s="619"/>
      <c r="DJ28" s="619"/>
      <c r="DK28" s="620"/>
      <c r="DL28" s="624">
        <v>278761</v>
      </c>
      <c r="DM28" s="619"/>
      <c r="DN28" s="619"/>
      <c r="DO28" s="619"/>
      <c r="DP28" s="619"/>
      <c r="DQ28" s="619"/>
      <c r="DR28" s="619"/>
      <c r="DS28" s="619"/>
      <c r="DT28" s="619"/>
      <c r="DU28" s="619"/>
      <c r="DV28" s="620"/>
      <c r="DW28" s="641">
        <v>11.6</v>
      </c>
      <c r="DX28" s="642"/>
      <c r="DY28" s="642"/>
      <c r="DZ28" s="642"/>
      <c r="EA28" s="642"/>
      <c r="EB28" s="642"/>
      <c r="EC28" s="643"/>
    </row>
    <row r="29" spans="2:133" ht="11.25" customHeight="1" x14ac:dyDescent="0.15">
      <c r="B29" s="615" t="s">
        <v>285</v>
      </c>
      <c r="C29" s="616"/>
      <c r="D29" s="616"/>
      <c r="E29" s="616"/>
      <c r="F29" s="616"/>
      <c r="G29" s="616"/>
      <c r="H29" s="616"/>
      <c r="I29" s="616"/>
      <c r="J29" s="616"/>
      <c r="K29" s="616"/>
      <c r="L29" s="616"/>
      <c r="M29" s="616"/>
      <c r="N29" s="616"/>
      <c r="O29" s="616"/>
      <c r="P29" s="616"/>
      <c r="Q29" s="617"/>
      <c r="R29" s="618">
        <v>6315</v>
      </c>
      <c r="S29" s="619"/>
      <c r="T29" s="619"/>
      <c r="U29" s="619"/>
      <c r="V29" s="619"/>
      <c r="W29" s="619"/>
      <c r="X29" s="619"/>
      <c r="Y29" s="620"/>
      <c r="Z29" s="671">
        <v>0.2</v>
      </c>
      <c r="AA29" s="671"/>
      <c r="AB29" s="671"/>
      <c r="AC29" s="671"/>
      <c r="AD29" s="672" t="s">
        <v>110</v>
      </c>
      <c r="AE29" s="672"/>
      <c r="AF29" s="672"/>
      <c r="AG29" s="672"/>
      <c r="AH29" s="672"/>
      <c r="AI29" s="672"/>
      <c r="AJ29" s="672"/>
      <c r="AK29" s="672"/>
      <c r="AL29" s="641" t="s">
        <v>110</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286</v>
      </c>
      <c r="BH29" s="694"/>
      <c r="BI29" s="694"/>
      <c r="BJ29" s="694"/>
      <c r="BK29" s="694"/>
      <c r="BL29" s="694"/>
      <c r="BM29" s="694"/>
      <c r="BN29" s="694"/>
      <c r="BO29" s="694"/>
      <c r="BP29" s="694"/>
      <c r="BQ29" s="695"/>
      <c r="BR29" s="678" t="s">
        <v>287</v>
      </c>
      <c r="BS29" s="694"/>
      <c r="BT29" s="694"/>
      <c r="BU29" s="694"/>
      <c r="BV29" s="694"/>
      <c r="BW29" s="694"/>
      <c r="BX29" s="694"/>
      <c r="BY29" s="694"/>
      <c r="BZ29" s="694"/>
      <c r="CA29" s="694"/>
      <c r="CB29" s="695"/>
      <c r="CD29" s="688" t="s">
        <v>288</v>
      </c>
      <c r="CE29" s="689"/>
      <c r="CF29" s="655" t="s">
        <v>289</v>
      </c>
      <c r="CG29" s="652"/>
      <c r="CH29" s="652"/>
      <c r="CI29" s="652"/>
      <c r="CJ29" s="652"/>
      <c r="CK29" s="652"/>
      <c r="CL29" s="652"/>
      <c r="CM29" s="652"/>
      <c r="CN29" s="652"/>
      <c r="CO29" s="652"/>
      <c r="CP29" s="652"/>
      <c r="CQ29" s="653"/>
      <c r="CR29" s="618">
        <v>278761</v>
      </c>
      <c r="CS29" s="637"/>
      <c r="CT29" s="637"/>
      <c r="CU29" s="637"/>
      <c r="CV29" s="637"/>
      <c r="CW29" s="637"/>
      <c r="CX29" s="637"/>
      <c r="CY29" s="638"/>
      <c r="CZ29" s="621">
        <v>7.8</v>
      </c>
      <c r="DA29" s="639"/>
      <c r="DB29" s="639"/>
      <c r="DC29" s="640"/>
      <c r="DD29" s="624">
        <v>278761</v>
      </c>
      <c r="DE29" s="637"/>
      <c r="DF29" s="637"/>
      <c r="DG29" s="637"/>
      <c r="DH29" s="637"/>
      <c r="DI29" s="637"/>
      <c r="DJ29" s="637"/>
      <c r="DK29" s="638"/>
      <c r="DL29" s="624">
        <v>278761</v>
      </c>
      <c r="DM29" s="637"/>
      <c r="DN29" s="637"/>
      <c r="DO29" s="637"/>
      <c r="DP29" s="637"/>
      <c r="DQ29" s="637"/>
      <c r="DR29" s="637"/>
      <c r="DS29" s="637"/>
      <c r="DT29" s="637"/>
      <c r="DU29" s="637"/>
      <c r="DV29" s="638"/>
      <c r="DW29" s="641">
        <v>11.6</v>
      </c>
      <c r="DX29" s="642"/>
      <c r="DY29" s="642"/>
      <c r="DZ29" s="642"/>
      <c r="EA29" s="642"/>
      <c r="EB29" s="642"/>
      <c r="EC29" s="643"/>
    </row>
    <row r="30" spans="2:133" ht="11.25" customHeight="1" x14ac:dyDescent="0.15">
      <c r="B30" s="615" t="s">
        <v>290</v>
      </c>
      <c r="C30" s="616"/>
      <c r="D30" s="616"/>
      <c r="E30" s="616"/>
      <c r="F30" s="616"/>
      <c r="G30" s="616"/>
      <c r="H30" s="616"/>
      <c r="I30" s="616"/>
      <c r="J30" s="616"/>
      <c r="K30" s="616"/>
      <c r="L30" s="616"/>
      <c r="M30" s="616"/>
      <c r="N30" s="616"/>
      <c r="O30" s="616"/>
      <c r="P30" s="616"/>
      <c r="Q30" s="617"/>
      <c r="R30" s="618">
        <v>68148</v>
      </c>
      <c r="S30" s="619"/>
      <c r="T30" s="619"/>
      <c r="U30" s="619"/>
      <c r="V30" s="619"/>
      <c r="W30" s="619"/>
      <c r="X30" s="619"/>
      <c r="Y30" s="620"/>
      <c r="Z30" s="671">
        <v>1.8</v>
      </c>
      <c r="AA30" s="671"/>
      <c r="AB30" s="671"/>
      <c r="AC30" s="671"/>
      <c r="AD30" s="672" t="s">
        <v>110</v>
      </c>
      <c r="AE30" s="672"/>
      <c r="AF30" s="672"/>
      <c r="AG30" s="672"/>
      <c r="AH30" s="672"/>
      <c r="AI30" s="672"/>
      <c r="AJ30" s="672"/>
      <c r="AK30" s="672"/>
      <c r="AL30" s="641" t="s">
        <v>110</v>
      </c>
      <c r="AM30" s="673"/>
      <c r="AN30" s="673"/>
      <c r="AO30" s="674"/>
      <c r="AP30" s="696" t="s">
        <v>291</v>
      </c>
      <c r="AQ30" s="697"/>
      <c r="AR30" s="697"/>
      <c r="AS30" s="697"/>
      <c r="AT30" s="702" t="s">
        <v>292</v>
      </c>
      <c r="AU30" s="182"/>
      <c r="AV30" s="182"/>
      <c r="AW30" s="182"/>
      <c r="AX30" s="705" t="s">
        <v>170</v>
      </c>
      <c r="AY30" s="706"/>
      <c r="AZ30" s="706"/>
      <c r="BA30" s="706"/>
      <c r="BB30" s="706"/>
      <c r="BC30" s="706"/>
      <c r="BD30" s="706"/>
      <c r="BE30" s="706"/>
      <c r="BF30" s="707"/>
      <c r="BG30" s="684">
        <v>98.8</v>
      </c>
      <c r="BH30" s="685"/>
      <c r="BI30" s="685"/>
      <c r="BJ30" s="685"/>
      <c r="BK30" s="685"/>
      <c r="BL30" s="685"/>
      <c r="BM30" s="686">
        <v>92.6</v>
      </c>
      <c r="BN30" s="685"/>
      <c r="BO30" s="685"/>
      <c r="BP30" s="685"/>
      <c r="BQ30" s="687"/>
      <c r="BR30" s="684">
        <v>98.9</v>
      </c>
      <c r="BS30" s="685"/>
      <c r="BT30" s="685"/>
      <c r="BU30" s="685"/>
      <c r="BV30" s="685"/>
      <c r="BW30" s="685"/>
      <c r="BX30" s="686">
        <v>92.9</v>
      </c>
      <c r="BY30" s="685"/>
      <c r="BZ30" s="685"/>
      <c r="CA30" s="685"/>
      <c r="CB30" s="687"/>
      <c r="CD30" s="690"/>
      <c r="CE30" s="691"/>
      <c r="CF30" s="655" t="s">
        <v>293</v>
      </c>
      <c r="CG30" s="652"/>
      <c r="CH30" s="652"/>
      <c r="CI30" s="652"/>
      <c r="CJ30" s="652"/>
      <c r="CK30" s="652"/>
      <c r="CL30" s="652"/>
      <c r="CM30" s="652"/>
      <c r="CN30" s="652"/>
      <c r="CO30" s="652"/>
      <c r="CP30" s="652"/>
      <c r="CQ30" s="653"/>
      <c r="CR30" s="618">
        <v>250079</v>
      </c>
      <c r="CS30" s="619"/>
      <c r="CT30" s="619"/>
      <c r="CU30" s="619"/>
      <c r="CV30" s="619"/>
      <c r="CW30" s="619"/>
      <c r="CX30" s="619"/>
      <c r="CY30" s="620"/>
      <c r="CZ30" s="621">
        <v>7</v>
      </c>
      <c r="DA30" s="639"/>
      <c r="DB30" s="639"/>
      <c r="DC30" s="640"/>
      <c r="DD30" s="624">
        <v>250079</v>
      </c>
      <c r="DE30" s="619"/>
      <c r="DF30" s="619"/>
      <c r="DG30" s="619"/>
      <c r="DH30" s="619"/>
      <c r="DI30" s="619"/>
      <c r="DJ30" s="619"/>
      <c r="DK30" s="620"/>
      <c r="DL30" s="624">
        <v>250079</v>
      </c>
      <c r="DM30" s="619"/>
      <c r="DN30" s="619"/>
      <c r="DO30" s="619"/>
      <c r="DP30" s="619"/>
      <c r="DQ30" s="619"/>
      <c r="DR30" s="619"/>
      <c r="DS30" s="619"/>
      <c r="DT30" s="619"/>
      <c r="DU30" s="619"/>
      <c r="DV30" s="620"/>
      <c r="DW30" s="641">
        <v>10.4</v>
      </c>
      <c r="DX30" s="642"/>
      <c r="DY30" s="642"/>
      <c r="DZ30" s="642"/>
      <c r="EA30" s="642"/>
      <c r="EB30" s="642"/>
      <c r="EC30" s="643"/>
    </row>
    <row r="31" spans="2:133" ht="11.25" customHeight="1" x14ac:dyDescent="0.15">
      <c r="B31" s="615" t="s">
        <v>294</v>
      </c>
      <c r="C31" s="616"/>
      <c r="D31" s="616"/>
      <c r="E31" s="616"/>
      <c r="F31" s="616"/>
      <c r="G31" s="616"/>
      <c r="H31" s="616"/>
      <c r="I31" s="616"/>
      <c r="J31" s="616"/>
      <c r="K31" s="616"/>
      <c r="L31" s="616"/>
      <c r="M31" s="616"/>
      <c r="N31" s="616"/>
      <c r="O31" s="616"/>
      <c r="P31" s="616"/>
      <c r="Q31" s="617"/>
      <c r="R31" s="618">
        <v>285420</v>
      </c>
      <c r="S31" s="619"/>
      <c r="T31" s="619"/>
      <c r="U31" s="619"/>
      <c r="V31" s="619"/>
      <c r="W31" s="619"/>
      <c r="X31" s="619"/>
      <c r="Y31" s="620"/>
      <c r="Z31" s="671">
        <v>7.6</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295</v>
      </c>
      <c r="AV31" s="181"/>
      <c r="AW31" s="181"/>
      <c r="AX31" s="615" t="s">
        <v>296</v>
      </c>
      <c r="AY31" s="616"/>
      <c r="AZ31" s="616"/>
      <c r="BA31" s="616"/>
      <c r="BB31" s="616"/>
      <c r="BC31" s="616"/>
      <c r="BD31" s="616"/>
      <c r="BE31" s="616"/>
      <c r="BF31" s="617"/>
      <c r="BG31" s="682">
        <v>99</v>
      </c>
      <c r="BH31" s="637"/>
      <c r="BI31" s="637"/>
      <c r="BJ31" s="637"/>
      <c r="BK31" s="637"/>
      <c r="BL31" s="637"/>
      <c r="BM31" s="673">
        <v>95.4</v>
      </c>
      <c r="BN31" s="683"/>
      <c r="BO31" s="683"/>
      <c r="BP31" s="683"/>
      <c r="BQ31" s="647"/>
      <c r="BR31" s="682">
        <v>99.2</v>
      </c>
      <c r="BS31" s="637"/>
      <c r="BT31" s="637"/>
      <c r="BU31" s="637"/>
      <c r="BV31" s="637"/>
      <c r="BW31" s="637"/>
      <c r="BX31" s="673">
        <v>95.6</v>
      </c>
      <c r="BY31" s="683"/>
      <c r="BZ31" s="683"/>
      <c r="CA31" s="683"/>
      <c r="CB31" s="647"/>
      <c r="CD31" s="690"/>
      <c r="CE31" s="691"/>
      <c r="CF31" s="655" t="s">
        <v>297</v>
      </c>
      <c r="CG31" s="652"/>
      <c r="CH31" s="652"/>
      <c r="CI31" s="652"/>
      <c r="CJ31" s="652"/>
      <c r="CK31" s="652"/>
      <c r="CL31" s="652"/>
      <c r="CM31" s="652"/>
      <c r="CN31" s="652"/>
      <c r="CO31" s="652"/>
      <c r="CP31" s="652"/>
      <c r="CQ31" s="653"/>
      <c r="CR31" s="618">
        <v>28682</v>
      </c>
      <c r="CS31" s="637"/>
      <c r="CT31" s="637"/>
      <c r="CU31" s="637"/>
      <c r="CV31" s="637"/>
      <c r="CW31" s="637"/>
      <c r="CX31" s="637"/>
      <c r="CY31" s="638"/>
      <c r="CZ31" s="621">
        <v>0.8</v>
      </c>
      <c r="DA31" s="639"/>
      <c r="DB31" s="639"/>
      <c r="DC31" s="640"/>
      <c r="DD31" s="624">
        <v>28682</v>
      </c>
      <c r="DE31" s="637"/>
      <c r="DF31" s="637"/>
      <c r="DG31" s="637"/>
      <c r="DH31" s="637"/>
      <c r="DI31" s="637"/>
      <c r="DJ31" s="637"/>
      <c r="DK31" s="638"/>
      <c r="DL31" s="624">
        <v>28682</v>
      </c>
      <c r="DM31" s="637"/>
      <c r="DN31" s="637"/>
      <c r="DO31" s="637"/>
      <c r="DP31" s="637"/>
      <c r="DQ31" s="637"/>
      <c r="DR31" s="637"/>
      <c r="DS31" s="637"/>
      <c r="DT31" s="637"/>
      <c r="DU31" s="637"/>
      <c r="DV31" s="638"/>
      <c r="DW31" s="641">
        <v>1.2</v>
      </c>
      <c r="DX31" s="642"/>
      <c r="DY31" s="642"/>
      <c r="DZ31" s="642"/>
      <c r="EA31" s="642"/>
      <c r="EB31" s="642"/>
      <c r="EC31" s="643"/>
    </row>
    <row r="32" spans="2:133" ht="11.25" customHeight="1" x14ac:dyDescent="0.15">
      <c r="B32" s="615" t="s">
        <v>298</v>
      </c>
      <c r="C32" s="616"/>
      <c r="D32" s="616"/>
      <c r="E32" s="616"/>
      <c r="F32" s="616"/>
      <c r="G32" s="616"/>
      <c r="H32" s="616"/>
      <c r="I32" s="616"/>
      <c r="J32" s="616"/>
      <c r="K32" s="616"/>
      <c r="L32" s="616"/>
      <c r="M32" s="616"/>
      <c r="N32" s="616"/>
      <c r="O32" s="616"/>
      <c r="P32" s="616"/>
      <c r="Q32" s="617"/>
      <c r="R32" s="618">
        <v>112500</v>
      </c>
      <c r="S32" s="619"/>
      <c r="T32" s="619"/>
      <c r="U32" s="619"/>
      <c r="V32" s="619"/>
      <c r="W32" s="619"/>
      <c r="X32" s="619"/>
      <c r="Y32" s="620"/>
      <c r="Z32" s="671">
        <v>3</v>
      </c>
      <c r="AA32" s="671"/>
      <c r="AB32" s="671"/>
      <c r="AC32" s="671"/>
      <c r="AD32" s="672">
        <v>6692</v>
      </c>
      <c r="AE32" s="672"/>
      <c r="AF32" s="672"/>
      <c r="AG32" s="672"/>
      <c r="AH32" s="672"/>
      <c r="AI32" s="672"/>
      <c r="AJ32" s="672"/>
      <c r="AK32" s="672"/>
      <c r="AL32" s="641">
        <v>0.3</v>
      </c>
      <c r="AM32" s="673"/>
      <c r="AN32" s="673"/>
      <c r="AO32" s="674"/>
      <c r="AP32" s="700"/>
      <c r="AQ32" s="701"/>
      <c r="AR32" s="701"/>
      <c r="AS32" s="701"/>
      <c r="AT32" s="704"/>
      <c r="AU32" s="183"/>
      <c r="AV32" s="183"/>
      <c r="AW32" s="183"/>
      <c r="AX32" s="599" t="s">
        <v>299</v>
      </c>
      <c r="AY32" s="600"/>
      <c r="AZ32" s="600"/>
      <c r="BA32" s="600"/>
      <c r="BB32" s="600"/>
      <c r="BC32" s="600"/>
      <c r="BD32" s="600"/>
      <c r="BE32" s="600"/>
      <c r="BF32" s="601"/>
      <c r="BG32" s="681">
        <v>98.6</v>
      </c>
      <c r="BH32" s="603"/>
      <c r="BI32" s="603"/>
      <c r="BJ32" s="603"/>
      <c r="BK32" s="603"/>
      <c r="BL32" s="603"/>
      <c r="BM32" s="666">
        <v>89.8</v>
      </c>
      <c r="BN32" s="603"/>
      <c r="BO32" s="603"/>
      <c r="BP32" s="603"/>
      <c r="BQ32" s="660"/>
      <c r="BR32" s="681">
        <v>98.4</v>
      </c>
      <c r="BS32" s="603"/>
      <c r="BT32" s="603"/>
      <c r="BU32" s="603"/>
      <c r="BV32" s="603"/>
      <c r="BW32" s="603"/>
      <c r="BX32" s="666">
        <v>90.1</v>
      </c>
      <c r="BY32" s="603"/>
      <c r="BZ32" s="603"/>
      <c r="CA32" s="603"/>
      <c r="CB32" s="660"/>
      <c r="CD32" s="692"/>
      <c r="CE32" s="693"/>
      <c r="CF32" s="655" t="s">
        <v>300</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301</v>
      </c>
      <c r="C33" s="616"/>
      <c r="D33" s="616"/>
      <c r="E33" s="616"/>
      <c r="F33" s="616"/>
      <c r="G33" s="616"/>
      <c r="H33" s="616"/>
      <c r="I33" s="616"/>
      <c r="J33" s="616"/>
      <c r="K33" s="616"/>
      <c r="L33" s="616"/>
      <c r="M33" s="616"/>
      <c r="N33" s="616"/>
      <c r="O33" s="616"/>
      <c r="P33" s="616"/>
      <c r="Q33" s="617"/>
      <c r="R33" s="618">
        <v>322540</v>
      </c>
      <c r="S33" s="619"/>
      <c r="T33" s="619"/>
      <c r="U33" s="619"/>
      <c r="V33" s="619"/>
      <c r="W33" s="619"/>
      <c r="X33" s="619"/>
      <c r="Y33" s="620"/>
      <c r="Z33" s="671">
        <v>8.6</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302</v>
      </c>
      <c r="CE33" s="652"/>
      <c r="CF33" s="652"/>
      <c r="CG33" s="652"/>
      <c r="CH33" s="652"/>
      <c r="CI33" s="652"/>
      <c r="CJ33" s="652"/>
      <c r="CK33" s="652"/>
      <c r="CL33" s="652"/>
      <c r="CM33" s="652"/>
      <c r="CN33" s="652"/>
      <c r="CO33" s="652"/>
      <c r="CP33" s="652"/>
      <c r="CQ33" s="653"/>
      <c r="CR33" s="618">
        <v>1919105</v>
      </c>
      <c r="CS33" s="637"/>
      <c r="CT33" s="637"/>
      <c r="CU33" s="637"/>
      <c r="CV33" s="637"/>
      <c r="CW33" s="637"/>
      <c r="CX33" s="637"/>
      <c r="CY33" s="638"/>
      <c r="CZ33" s="621">
        <v>53.8</v>
      </c>
      <c r="DA33" s="639"/>
      <c r="DB33" s="639"/>
      <c r="DC33" s="640"/>
      <c r="DD33" s="624">
        <v>1651797</v>
      </c>
      <c r="DE33" s="637"/>
      <c r="DF33" s="637"/>
      <c r="DG33" s="637"/>
      <c r="DH33" s="637"/>
      <c r="DI33" s="637"/>
      <c r="DJ33" s="637"/>
      <c r="DK33" s="638"/>
      <c r="DL33" s="624">
        <v>1065548</v>
      </c>
      <c r="DM33" s="637"/>
      <c r="DN33" s="637"/>
      <c r="DO33" s="637"/>
      <c r="DP33" s="637"/>
      <c r="DQ33" s="637"/>
      <c r="DR33" s="637"/>
      <c r="DS33" s="637"/>
      <c r="DT33" s="637"/>
      <c r="DU33" s="637"/>
      <c r="DV33" s="638"/>
      <c r="DW33" s="641">
        <v>44.2</v>
      </c>
      <c r="DX33" s="642"/>
      <c r="DY33" s="642"/>
      <c r="DZ33" s="642"/>
      <c r="EA33" s="642"/>
      <c r="EB33" s="642"/>
      <c r="EC33" s="643"/>
    </row>
    <row r="34" spans="2:133" ht="11.25" customHeight="1" x14ac:dyDescent="0.15">
      <c r="B34" s="615" t="s">
        <v>303</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304</v>
      </c>
      <c r="AR34" s="679"/>
      <c r="AS34" s="679"/>
      <c r="AT34" s="679"/>
      <c r="AU34" s="679"/>
      <c r="AV34" s="679"/>
      <c r="AW34" s="679"/>
      <c r="AX34" s="679"/>
      <c r="AY34" s="679"/>
      <c r="AZ34" s="679"/>
      <c r="BA34" s="679"/>
      <c r="BB34" s="679"/>
      <c r="BC34" s="679"/>
      <c r="BD34" s="679"/>
      <c r="BE34" s="679"/>
      <c r="BF34" s="680"/>
      <c r="BG34" s="678" t="s">
        <v>305</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306</v>
      </c>
      <c r="CE34" s="652"/>
      <c r="CF34" s="652"/>
      <c r="CG34" s="652"/>
      <c r="CH34" s="652"/>
      <c r="CI34" s="652"/>
      <c r="CJ34" s="652"/>
      <c r="CK34" s="652"/>
      <c r="CL34" s="652"/>
      <c r="CM34" s="652"/>
      <c r="CN34" s="652"/>
      <c r="CO34" s="652"/>
      <c r="CP34" s="652"/>
      <c r="CQ34" s="653"/>
      <c r="CR34" s="618">
        <v>589778</v>
      </c>
      <c r="CS34" s="619"/>
      <c r="CT34" s="619"/>
      <c r="CU34" s="619"/>
      <c r="CV34" s="619"/>
      <c r="CW34" s="619"/>
      <c r="CX34" s="619"/>
      <c r="CY34" s="620"/>
      <c r="CZ34" s="621">
        <v>16.5</v>
      </c>
      <c r="DA34" s="639"/>
      <c r="DB34" s="639"/>
      <c r="DC34" s="640"/>
      <c r="DD34" s="624">
        <v>449606</v>
      </c>
      <c r="DE34" s="619"/>
      <c r="DF34" s="619"/>
      <c r="DG34" s="619"/>
      <c r="DH34" s="619"/>
      <c r="DI34" s="619"/>
      <c r="DJ34" s="619"/>
      <c r="DK34" s="620"/>
      <c r="DL34" s="624">
        <v>286513</v>
      </c>
      <c r="DM34" s="619"/>
      <c r="DN34" s="619"/>
      <c r="DO34" s="619"/>
      <c r="DP34" s="619"/>
      <c r="DQ34" s="619"/>
      <c r="DR34" s="619"/>
      <c r="DS34" s="619"/>
      <c r="DT34" s="619"/>
      <c r="DU34" s="619"/>
      <c r="DV34" s="620"/>
      <c r="DW34" s="641">
        <v>11.9</v>
      </c>
      <c r="DX34" s="642"/>
      <c r="DY34" s="642"/>
      <c r="DZ34" s="642"/>
      <c r="EA34" s="642"/>
      <c r="EB34" s="642"/>
      <c r="EC34" s="643"/>
    </row>
    <row r="35" spans="2:133" ht="11.25" customHeight="1" x14ac:dyDescent="0.15">
      <c r="B35" s="615" t="s">
        <v>307</v>
      </c>
      <c r="C35" s="616"/>
      <c r="D35" s="616"/>
      <c r="E35" s="616"/>
      <c r="F35" s="616"/>
      <c r="G35" s="616"/>
      <c r="H35" s="616"/>
      <c r="I35" s="616"/>
      <c r="J35" s="616"/>
      <c r="K35" s="616"/>
      <c r="L35" s="616"/>
      <c r="M35" s="616"/>
      <c r="N35" s="616"/>
      <c r="O35" s="616"/>
      <c r="P35" s="616"/>
      <c r="Q35" s="617"/>
      <c r="R35" s="618">
        <v>176040</v>
      </c>
      <c r="S35" s="619"/>
      <c r="T35" s="619"/>
      <c r="U35" s="619"/>
      <c r="V35" s="619"/>
      <c r="W35" s="619"/>
      <c r="X35" s="619"/>
      <c r="Y35" s="620"/>
      <c r="Z35" s="671">
        <v>4.7</v>
      </c>
      <c r="AA35" s="671"/>
      <c r="AB35" s="671"/>
      <c r="AC35" s="671"/>
      <c r="AD35" s="672" t="s">
        <v>110</v>
      </c>
      <c r="AE35" s="672"/>
      <c r="AF35" s="672"/>
      <c r="AG35" s="672"/>
      <c r="AH35" s="672"/>
      <c r="AI35" s="672"/>
      <c r="AJ35" s="672"/>
      <c r="AK35" s="672"/>
      <c r="AL35" s="641" t="s">
        <v>110</v>
      </c>
      <c r="AM35" s="673"/>
      <c r="AN35" s="673"/>
      <c r="AO35" s="674"/>
      <c r="AP35" s="186"/>
      <c r="AQ35" s="675" t="s">
        <v>308</v>
      </c>
      <c r="AR35" s="676"/>
      <c r="AS35" s="676"/>
      <c r="AT35" s="676"/>
      <c r="AU35" s="676"/>
      <c r="AV35" s="676"/>
      <c r="AW35" s="676"/>
      <c r="AX35" s="676"/>
      <c r="AY35" s="677"/>
      <c r="AZ35" s="668">
        <v>518213</v>
      </c>
      <c r="BA35" s="669"/>
      <c r="BB35" s="669"/>
      <c r="BC35" s="669"/>
      <c r="BD35" s="669"/>
      <c r="BE35" s="669"/>
      <c r="BF35" s="670"/>
      <c r="BG35" s="675" t="s">
        <v>309</v>
      </c>
      <c r="BH35" s="676"/>
      <c r="BI35" s="676"/>
      <c r="BJ35" s="676"/>
      <c r="BK35" s="676"/>
      <c r="BL35" s="676"/>
      <c r="BM35" s="676"/>
      <c r="BN35" s="676"/>
      <c r="BO35" s="676"/>
      <c r="BP35" s="676"/>
      <c r="BQ35" s="676"/>
      <c r="BR35" s="676"/>
      <c r="BS35" s="676"/>
      <c r="BT35" s="676"/>
      <c r="BU35" s="677"/>
      <c r="BV35" s="668">
        <v>96878</v>
      </c>
      <c r="BW35" s="669"/>
      <c r="BX35" s="669"/>
      <c r="BY35" s="669"/>
      <c r="BZ35" s="669"/>
      <c r="CA35" s="669"/>
      <c r="CB35" s="670"/>
      <c r="CD35" s="655" t="s">
        <v>310</v>
      </c>
      <c r="CE35" s="652"/>
      <c r="CF35" s="652"/>
      <c r="CG35" s="652"/>
      <c r="CH35" s="652"/>
      <c r="CI35" s="652"/>
      <c r="CJ35" s="652"/>
      <c r="CK35" s="652"/>
      <c r="CL35" s="652"/>
      <c r="CM35" s="652"/>
      <c r="CN35" s="652"/>
      <c r="CO35" s="652"/>
      <c r="CP35" s="652"/>
      <c r="CQ35" s="653"/>
      <c r="CR35" s="618">
        <v>7122</v>
      </c>
      <c r="CS35" s="637"/>
      <c r="CT35" s="637"/>
      <c r="CU35" s="637"/>
      <c r="CV35" s="637"/>
      <c r="CW35" s="637"/>
      <c r="CX35" s="637"/>
      <c r="CY35" s="638"/>
      <c r="CZ35" s="621">
        <v>0.2</v>
      </c>
      <c r="DA35" s="639"/>
      <c r="DB35" s="639"/>
      <c r="DC35" s="640"/>
      <c r="DD35" s="624">
        <v>7122</v>
      </c>
      <c r="DE35" s="637"/>
      <c r="DF35" s="637"/>
      <c r="DG35" s="637"/>
      <c r="DH35" s="637"/>
      <c r="DI35" s="637"/>
      <c r="DJ35" s="637"/>
      <c r="DK35" s="638"/>
      <c r="DL35" s="624">
        <v>7122</v>
      </c>
      <c r="DM35" s="637"/>
      <c r="DN35" s="637"/>
      <c r="DO35" s="637"/>
      <c r="DP35" s="637"/>
      <c r="DQ35" s="637"/>
      <c r="DR35" s="637"/>
      <c r="DS35" s="637"/>
      <c r="DT35" s="637"/>
      <c r="DU35" s="637"/>
      <c r="DV35" s="638"/>
      <c r="DW35" s="641">
        <v>0.3</v>
      </c>
      <c r="DX35" s="642"/>
      <c r="DY35" s="642"/>
      <c r="DZ35" s="642"/>
      <c r="EA35" s="642"/>
      <c r="EB35" s="642"/>
      <c r="EC35" s="643"/>
    </row>
    <row r="36" spans="2:133" ht="11.25" customHeight="1" x14ac:dyDescent="0.15">
      <c r="B36" s="599" t="s">
        <v>311</v>
      </c>
      <c r="C36" s="600"/>
      <c r="D36" s="600"/>
      <c r="E36" s="600"/>
      <c r="F36" s="600"/>
      <c r="G36" s="600"/>
      <c r="H36" s="600"/>
      <c r="I36" s="600"/>
      <c r="J36" s="600"/>
      <c r="K36" s="600"/>
      <c r="L36" s="600"/>
      <c r="M36" s="600"/>
      <c r="N36" s="600"/>
      <c r="O36" s="600"/>
      <c r="P36" s="600"/>
      <c r="Q36" s="601"/>
      <c r="R36" s="602">
        <v>3742552</v>
      </c>
      <c r="S36" s="659"/>
      <c r="T36" s="659"/>
      <c r="U36" s="659"/>
      <c r="V36" s="659"/>
      <c r="W36" s="659"/>
      <c r="X36" s="659"/>
      <c r="Y36" s="662"/>
      <c r="Z36" s="663">
        <v>100</v>
      </c>
      <c r="AA36" s="663"/>
      <c r="AB36" s="663"/>
      <c r="AC36" s="663"/>
      <c r="AD36" s="664">
        <v>2235836</v>
      </c>
      <c r="AE36" s="664"/>
      <c r="AF36" s="664"/>
      <c r="AG36" s="664"/>
      <c r="AH36" s="664"/>
      <c r="AI36" s="664"/>
      <c r="AJ36" s="664"/>
      <c r="AK36" s="664"/>
      <c r="AL36" s="665">
        <v>100</v>
      </c>
      <c r="AM36" s="666"/>
      <c r="AN36" s="666"/>
      <c r="AO36" s="667"/>
      <c r="AQ36" s="644" t="s">
        <v>312</v>
      </c>
      <c r="AR36" s="645"/>
      <c r="AS36" s="645"/>
      <c r="AT36" s="645"/>
      <c r="AU36" s="645"/>
      <c r="AV36" s="645"/>
      <c r="AW36" s="645"/>
      <c r="AX36" s="645"/>
      <c r="AY36" s="646"/>
      <c r="AZ36" s="618">
        <v>147401</v>
      </c>
      <c r="BA36" s="619"/>
      <c r="BB36" s="619"/>
      <c r="BC36" s="619"/>
      <c r="BD36" s="637"/>
      <c r="BE36" s="637"/>
      <c r="BF36" s="647"/>
      <c r="BG36" s="655" t="s">
        <v>313</v>
      </c>
      <c r="BH36" s="652"/>
      <c r="BI36" s="652"/>
      <c r="BJ36" s="652"/>
      <c r="BK36" s="652"/>
      <c r="BL36" s="652"/>
      <c r="BM36" s="652"/>
      <c r="BN36" s="652"/>
      <c r="BO36" s="652"/>
      <c r="BP36" s="652"/>
      <c r="BQ36" s="652"/>
      <c r="BR36" s="652"/>
      <c r="BS36" s="652"/>
      <c r="BT36" s="652"/>
      <c r="BU36" s="653"/>
      <c r="BV36" s="618">
        <v>82845</v>
      </c>
      <c r="BW36" s="619"/>
      <c r="BX36" s="619"/>
      <c r="BY36" s="619"/>
      <c r="BZ36" s="619"/>
      <c r="CA36" s="619"/>
      <c r="CB36" s="654"/>
      <c r="CD36" s="655" t="s">
        <v>314</v>
      </c>
      <c r="CE36" s="652"/>
      <c r="CF36" s="652"/>
      <c r="CG36" s="652"/>
      <c r="CH36" s="652"/>
      <c r="CI36" s="652"/>
      <c r="CJ36" s="652"/>
      <c r="CK36" s="652"/>
      <c r="CL36" s="652"/>
      <c r="CM36" s="652"/>
      <c r="CN36" s="652"/>
      <c r="CO36" s="652"/>
      <c r="CP36" s="652"/>
      <c r="CQ36" s="653"/>
      <c r="CR36" s="618">
        <v>557126</v>
      </c>
      <c r="CS36" s="619"/>
      <c r="CT36" s="619"/>
      <c r="CU36" s="619"/>
      <c r="CV36" s="619"/>
      <c r="CW36" s="619"/>
      <c r="CX36" s="619"/>
      <c r="CY36" s="620"/>
      <c r="CZ36" s="621">
        <v>15.6</v>
      </c>
      <c r="DA36" s="639"/>
      <c r="DB36" s="639"/>
      <c r="DC36" s="640"/>
      <c r="DD36" s="624">
        <v>465423</v>
      </c>
      <c r="DE36" s="619"/>
      <c r="DF36" s="619"/>
      <c r="DG36" s="619"/>
      <c r="DH36" s="619"/>
      <c r="DI36" s="619"/>
      <c r="DJ36" s="619"/>
      <c r="DK36" s="620"/>
      <c r="DL36" s="624">
        <v>359436</v>
      </c>
      <c r="DM36" s="619"/>
      <c r="DN36" s="619"/>
      <c r="DO36" s="619"/>
      <c r="DP36" s="619"/>
      <c r="DQ36" s="619"/>
      <c r="DR36" s="619"/>
      <c r="DS36" s="619"/>
      <c r="DT36" s="619"/>
      <c r="DU36" s="619"/>
      <c r="DV36" s="620"/>
      <c r="DW36" s="641">
        <v>14.9</v>
      </c>
      <c r="DX36" s="642"/>
      <c r="DY36" s="642"/>
      <c r="DZ36" s="642"/>
      <c r="EA36" s="642"/>
      <c r="EB36" s="642"/>
      <c r="EC36" s="643"/>
    </row>
    <row r="37" spans="2:133" ht="11.25" customHeight="1" x14ac:dyDescent="0.15">
      <c r="AQ37" s="644" t="s">
        <v>315</v>
      </c>
      <c r="AR37" s="645"/>
      <c r="AS37" s="645"/>
      <c r="AT37" s="645"/>
      <c r="AU37" s="645"/>
      <c r="AV37" s="645"/>
      <c r="AW37" s="645"/>
      <c r="AX37" s="645"/>
      <c r="AY37" s="646"/>
      <c r="AZ37" s="618">
        <v>24354</v>
      </c>
      <c r="BA37" s="619"/>
      <c r="BB37" s="619"/>
      <c r="BC37" s="619"/>
      <c r="BD37" s="637"/>
      <c r="BE37" s="637"/>
      <c r="BF37" s="647"/>
      <c r="BG37" s="655" t="s">
        <v>316</v>
      </c>
      <c r="BH37" s="652"/>
      <c r="BI37" s="652"/>
      <c r="BJ37" s="652"/>
      <c r="BK37" s="652"/>
      <c r="BL37" s="652"/>
      <c r="BM37" s="652"/>
      <c r="BN37" s="652"/>
      <c r="BO37" s="652"/>
      <c r="BP37" s="652"/>
      <c r="BQ37" s="652"/>
      <c r="BR37" s="652"/>
      <c r="BS37" s="652"/>
      <c r="BT37" s="652"/>
      <c r="BU37" s="653"/>
      <c r="BV37" s="618">
        <v>1388</v>
      </c>
      <c r="BW37" s="619"/>
      <c r="BX37" s="619"/>
      <c r="BY37" s="619"/>
      <c r="BZ37" s="619"/>
      <c r="CA37" s="619"/>
      <c r="CB37" s="654"/>
      <c r="CD37" s="655" t="s">
        <v>317</v>
      </c>
      <c r="CE37" s="652"/>
      <c r="CF37" s="652"/>
      <c r="CG37" s="652"/>
      <c r="CH37" s="652"/>
      <c r="CI37" s="652"/>
      <c r="CJ37" s="652"/>
      <c r="CK37" s="652"/>
      <c r="CL37" s="652"/>
      <c r="CM37" s="652"/>
      <c r="CN37" s="652"/>
      <c r="CO37" s="652"/>
      <c r="CP37" s="652"/>
      <c r="CQ37" s="653"/>
      <c r="CR37" s="618">
        <v>223182</v>
      </c>
      <c r="CS37" s="637"/>
      <c r="CT37" s="637"/>
      <c r="CU37" s="637"/>
      <c r="CV37" s="637"/>
      <c r="CW37" s="637"/>
      <c r="CX37" s="637"/>
      <c r="CY37" s="638"/>
      <c r="CZ37" s="621">
        <v>6.3</v>
      </c>
      <c r="DA37" s="639"/>
      <c r="DB37" s="639"/>
      <c r="DC37" s="640"/>
      <c r="DD37" s="624">
        <v>222381</v>
      </c>
      <c r="DE37" s="637"/>
      <c r="DF37" s="637"/>
      <c r="DG37" s="637"/>
      <c r="DH37" s="637"/>
      <c r="DI37" s="637"/>
      <c r="DJ37" s="637"/>
      <c r="DK37" s="638"/>
      <c r="DL37" s="624">
        <v>222381</v>
      </c>
      <c r="DM37" s="637"/>
      <c r="DN37" s="637"/>
      <c r="DO37" s="637"/>
      <c r="DP37" s="637"/>
      <c r="DQ37" s="637"/>
      <c r="DR37" s="637"/>
      <c r="DS37" s="637"/>
      <c r="DT37" s="637"/>
      <c r="DU37" s="637"/>
      <c r="DV37" s="638"/>
      <c r="DW37" s="641">
        <v>9.1999999999999993</v>
      </c>
      <c r="DX37" s="642"/>
      <c r="DY37" s="642"/>
      <c r="DZ37" s="642"/>
      <c r="EA37" s="642"/>
      <c r="EB37" s="642"/>
      <c r="EC37" s="643"/>
    </row>
    <row r="38" spans="2:133" ht="11.25" customHeight="1" x14ac:dyDescent="0.15">
      <c r="AQ38" s="644" t="s">
        <v>318</v>
      </c>
      <c r="AR38" s="645"/>
      <c r="AS38" s="645"/>
      <c r="AT38" s="645"/>
      <c r="AU38" s="645"/>
      <c r="AV38" s="645"/>
      <c r="AW38" s="645"/>
      <c r="AX38" s="645"/>
      <c r="AY38" s="646"/>
      <c r="AZ38" s="618" t="s">
        <v>110</v>
      </c>
      <c r="BA38" s="619"/>
      <c r="BB38" s="619"/>
      <c r="BC38" s="619"/>
      <c r="BD38" s="637"/>
      <c r="BE38" s="637"/>
      <c r="BF38" s="647"/>
      <c r="BG38" s="655" t="s">
        <v>319</v>
      </c>
      <c r="BH38" s="652"/>
      <c r="BI38" s="652"/>
      <c r="BJ38" s="652"/>
      <c r="BK38" s="652"/>
      <c r="BL38" s="652"/>
      <c r="BM38" s="652"/>
      <c r="BN38" s="652"/>
      <c r="BO38" s="652"/>
      <c r="BP38" s="652"/>
      <c r="BQ38" s="652"/>
      <c r="BR38" s="652"/>
      <c r="BS38" s="652"/>
      <c r="BT38" s="652"/>
      <c r="BU38" s="653"/>
      <c r="BV38" s="618">
        <v>2414</v>
      </c>
      <c r="BW38" s="619"/>
      <c r="BX38" s="619"/>
      <c r="BY38" s="619"/>
      <c r="BZ38" s="619"/>
      <c r="CA38" s="619"/>
      <c r="CB38" s="654"/>
      <c r="CD38" s="655" t="s">
        <v>320</v>
      </c>
      <c r="CE38" s="652"/>
      <c r="CF38" s="652"/>
      <c r="CG38" s="652"/>
      <c r="CH38" s="652"/>
      <c r="CI38" s="652"/>
      <c r="CJ38" s="652"/>
      <c r="CK38" s="652"/>
      <c r="CL38" s="652"/>
      <c r="CM38" s="652"/>
      <c r="CN38" s="652"/>
      <c r="CO38" s="652"/>
      <c r="CP38" s="652"/>
      <c r="CQ38" s="653"/>
      <c r="CR38" s="618">
        <v>493859</v>
      </c>
      <c r="CS38" s="619"/>
      <c r="CT38" s="619"/>
      <c r="CU38" s="619"/>
      <c r="CV38" s="619"/>
      <c r="CW38" s="619"/>
      <c r="CX38" s="619"/>
      <c r="CY38" s="620"/>
      <c r="CZ38" s="621">
        <v>13.8</v>
      </c>
      <c r="DA38" s="639"/>
      <c r="DB38" s="639"/>
      <c r="DC38" s="640"/>
      <c r="DD38" s="624">
        <v>458475</v>
      </c>
      <c r="DE38" s="619"/>
      <c r="DF38" s="619"/>
      <c r="DG38" s="619"/>
      <c r="DH38" s="619"/>
      <c r="DI38" s="619"/>
      <c r="DJ38" s="619"/>
      <c r="DK38" s="620"/>
      <c r="DL38" s="624">
        <v>404077</v>
      </c>
      <c r="DM38" s="619"/>
      <c r="DN38" s="619"/>
      <c r="DO38" s="619"/>
      <c r="DP38" s="619"/>
      <c r="DQ38" s="619"/>
      <c r="DR38" s="619"/>
      <c r="DS38" s="619"/>
      <c r="DT38" s="619"/>
      <c r="DU38" s="619"/>
      <c r="DV38" s="620"/>
      <c r="DW38" s="641">
        <v>16.8</v>
      </c>
      <c r="DX38" s="642"/>
      <c r="DY38" s="642"/>
      <c r="DZ38" s="642"/>
      <c r="EA38" s="642"/>
      <c r="EB38" s="642"/>
      <c r="EC38" s="643"/>
    </row>
    <row r="39" spans="2:133" ht="11.25" customHeight="1" x14ac:dyDescent="0.15">
      <c r="AQ39" s="644" t="s">
        <v>321</v>
      </c>
      <c r="AR39" s="645"/>
      <c r="AS39" s="645"/>
      <c r="AT39" s="645"/>
      <c r="AU39" s="645"/>
      <c r="AV39" s="645"/>
      <c r="AW39" s="645"/>
      <c r="AX39" s="645"/>
      <c r="AY39" s="646"/>
      <c r="AZ39" s="618" t="s">
        <v>110</v>
      </c>
      <c r="BA39" s="619"/>
      <c r="BB39" s="619"/>
      <c r="BC39" s="619"/>
      <c r="BD39" s="637"/>
      <c r="BE39" s="637"/>
      <c r="BF39" s="647"/>
      <c r="BG39" s="648" t="s">
        <v>322</v>
      </c>
      <c r="BH39" s="649"/>
      <c r="BI39" s="649"/>
      <c r="BJ39" s="649"/>
      <c r="BK39" s="649"/>
      <c r="BL39" s="187"/>
      <c r="BM39" s="652" t="s">
        <v>323</v>
      </c>
      <c r="BN39" s="652"/>
      <c r="BO39" s="652"/>
      <c r="BP39" s="652"/>
      <c r="BQ39" s="652"/>
      <c r="BR39" s="652"/>
      <c r="BS39" s="652"/>
      <c r="BT39" s="652"/>
      <c r="BU39" s="653"/>
      <c r="BV39" s="618">
        <v>70</v>
      </c>
      <c r="BW39" s="619"/>
      <c r="BX39" s="619"/>
      <c r="BY39" s="619"/>
      <c r="BZ39" s="619"/>
      <c r="CA39" s="619"/>
      <c r="CB39" s="654"/>
      <c r="CD39" s="655" t="s">
        <v>324</v>
      </c>
      <c r="CE39" s="652"/>
      <c r="CF39" s="652"/>
      <c r="CG39" s="652"/>
      <c r="CH39" s="652"/>
      <c r="CI39" s="652"/>
      <c r="CJ39" s="652"/>
      <c r="CK39" s="652"/>
      <c r="CL39" s="652"/>
      <c r="CM39" s="652"/>
      <c r="CN39" s="652"/>
      <c r="CO39" s="652"/>
      <c r="CP39" s="652"/>
      <c r="CQ39" s="653"/>
      <c r="CR39" s="618">
        <v>262820</v>
      </c>
      <c r="CS39" s="637"/>
      <c r="CT39" s="637"/>
      <c r="CU39" s="637"/>
      <c r="CV39" s="637"/>
      <c r="CW39" s="637"/>
      <c r="CX39" s="637"/>
      <c r="CY39" s="638"/>
      <c r="CZ39" s="621">
        <v>7.4</v>
      </c>
      <c r="DA39" s="639"/>
      <c r="DB39" s="639"/>
      <c r="DC39" s="640"/>
      <c r="DD39" s="624">
        <v>262771</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113288</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106</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8400</v>
      </c>
      <c r="CS40" s="619"/>
      <c r="CT40" s="619"/>
      <c r="CU40" s="619"/>
      <c r="CV40" s="619"/>
      <c r="CW40" s="619"/>
      <c r="CX40" s="619"/>
      <c r="CY40" s="620"/>
      <c r="CZ40" s="621">
        <v>0.2</v>
      </c>
      <c r="DA40" s="639"/>
      <c r="DB40" s="639"/>
      <c r="DC40" s="640"/>
      <c r="DD40" s="624">
        <v>8400</v>
      </c>
      <c r="DE40" s="619"/>
      <c r="DF40" s="619"/>
      <c r="DG40" s="619"/>
      <c r="DH40" s="619"/>
      <c r="DI40" s="619"/>
      <c r="DJ40" s="619"/>
      <c r="DK40" s="620"/>
      <c r="DL40" s="624">
        <v>8400</v>
      </c>
      <c r="DM40" s="619"/>
      <c r="DN40" s="619"/>
      <c r="DO40" s="619"/>
      <c r="DP40" s="619"/>
      <c r="DQ40" s="619"/>
      <c r="DR40" s="619"/>
      <c r="DS40" s="619"/>
      <c r="DT40" s="619"/>
      <c r="DU40" s="619"/>
      <c r="DV40" s="620"/>
      <c r="DW40" s="641">
        <v>0.3</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233170</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290</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216</v>
      </c>
      <c r="CS41" s="637"/>
      <c r="CT41" s="637"/>
      <c r="CU41" s="637"/>
      <c r="CV41" s="637"/>
      <c r="CW41" s="637"/>
      <c r="CX41" s="637"/>
      <c r="CY41" s="638"/>
      <c r="CZ41" s="621" t="s">
        <v>216</v>
      </c>
      <c r="DA41" s="639"/>
      <c r="DB41" s="639"/>
      <c r="DC41" s="640"/>
      <c r="DD41" s="624" t="s">
        <v>216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376888</v>
      </c>
      <c r="CS42" s="619"/>
      <c r="CT42" s="619"/>
      <c r="CU42" s="619"/>
      <c r="CV42" s="619"/>
      <c r="CW42" s="619"/>
      <c r="CX42" s="619"/>
      <c r="CY42" s="620"/>
      <c r="CZ42" s="621">
        <v>10.6</v>
      </c>
      <c r="DA42" s="622"/>
      <c r="DB42" s="622"/>
      <c r="DC42" s="623"/>
      <c r="DD42" s="624">
        <v>96269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10979</v>
      </c>
      <c r="CS43" s="637"/>
      <c r="CT43" s="637"/>
      <c r="CU43" s="637"/>
      <c r="CV43" s="637"/>
      <c r="CW43" s="637"/>
      <c r="CX43" s="637"/>
      <c r="CY43" s="638"/>
      <c r="CZ43" s="621">
        <v>0.3</v>
      </c>
      <c r="DA43" s="639"/>
      <c r="DB43" s="639"/>
      <c r="DC43" s="640"/>
      <c r="DD43" s="624">
        <v>10979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335</v>
      </c>
      <c r="CD44" s="631" t="s">
        <v>288</v>
      </c>
      <c r="CE44" s="632"/>
      <c r="CF44" s="615" t="s">
        <v>336</v>
      </c>
      <c r="CG44" s="616"/>
      <c r="CH44" s="616"/>
      <c r="CI44" s="616"/>
      <c r="CJ44" s="616"/>
      <c r="CK44" s="616"/>
      <c r="CL44" s="616"/>
      <c r="CM44" s="616"/>
      <c r="CN44" s="616"/>
      <c r="CO44" s="616"/>
      <c r="CP44" s="616"/>
      <c r="CQ44" s="617"/>
      <c r="CR44" s="618">
        <v>376888</v>
      </c>
      <c r="CS44" s="619"/>
      <c r="CT44" s="619"/>
      <c r="CU44" s="619"/>
      <c r="CV44" s="619"/>
      <c r="CW44" s="619"/>
      <c r="CX44" s="619"/>
      <c r="CY44" s="620"/>
      <c r="CZ44" s="621">
        <v>10.6</v>
      </c>
      <c r="DA44" s="622"/>
      <c r="DB44" s="622"/>
      <c r="DC44" s="623"/>
      <c r="DD44" s="624">
        <v>96269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337</v>
      </c>
      <c r="CG45" s="616"/>
      <c r="CH45" s="616"/>
      <c r="CI45" s="616"/>
      <c r="CJ45" s="616"/>
      <c r="CK45" s="616"/>
      <c r="CL45" s="616"/>
      <c r="CM45" s="616"/>
      <c r="CN45" s="616"/>
      <c r="CO45" s="616"/>
      <c r="CP45" s="616"/>
      <c r="CQ45" s="617"/>
      <c r="CR45" s="618">
        <v>246845</v>
      </c>
      <c r="CS45" s="637"/>
      <c r="CT45" s="637"/>
      <c r="CU45" s="637"/>
      <c r="CV45" s="637"/>
      <c r="CW45" s="637"/>
      <c r="CX45" s="637"/>
      <c r="CY45" s="638"/>
      <c r="CZ45" s="621">
        <v>6.9</v>
      </c>
      <c r="DA45" s="639"/>
      <c r="DB45" s="639"/>
      <c r="DC45" s="640"/>
      <c r="DD45" s="624">
        <v>15933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338</v>
      </c>
      <c r="CG46" s="616"/>
      <c r="CH46" s="616"/>
      <c r="CI46" s="616"/>
      <c r="CJ46" s="616"/>
      <c r="CK46" s="616"/>
      <c r="CL46" s="616"/>
      <c r="CM46" s="616"/>
      <c r="CN46" s="616"/>
      <c r="CO46" s="616"/>
      <c r="CP46" s="616"/>
      <c r="CQ46" s="617"/>
      <c r="CR46" s="618">
        <v>130043</v>
      </c>
      <c r="CS46" s="619"/>
      <c r="CT46" s="619"/>
      <c r="CU46" s="619"/>
      <c r="CV46" s="619"/>
      <c r="CW46" s="619"/>
      <c r="CX46" s="619"/>
      <c r="CY46" s="620"/>
      <c r="CZ46" s="621">
        <v>3.6</v>
      </c>
      <c r="DA46" s="622"/>
      <c r="DB46" s="622"/>
      <c r="DC46" s="623"/>
      <c r="DD46" s="624">
        <v>80336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339</v>
      </c>
      <c r="CG47" s="616"/>
      <c r="CH47" s="616"/>
      <c r="CI47" s="616"/>
      <c r="CJ47" s="616"/>
      <c r="CK47" s="616"/>
      <c r="CL47" s="616"/>
      <c r="CM47" s="616"/>
      <c r="CN47" s="616"/>
      <c r="CO47" s="616"/>
      <c r="CP47" s="616"/>
      <c r="CQ47" s="617"/>
      <c r="CR47" s="618" t="s">
        <v>120</v>
      </c>
      <c r="CS47" s="637"/>
      <c r="CT47" s="637"/>
      <c r="CU47" s="637"/>
      <c r="CV47" s="637"/>
      <c r="CW47" s="637"/>
      <c r="CX47" s="637"/>
      <c r="CY47" s="638"/>
      <c r="CZ47" s="621" t="s">
        <v>120</v>
      </c>
      <c r="DA47" s="639"/>
      <c r="DB47" s="639"/>
      <c r="DC47" s="640"/>
      <c r="DD47" s="624" t="s">
        <v>120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340</v>
      </c>
      <c r="CG48" s="616"/>
      <c r="CH48" s="616"/>
      <c r="CI48" s="616"/>
      <c r="CJ48" s="616"/>
      <c r="CK48" s="616"/>
      <c r="CL48" s="616"/>
      <c r="CM48" s="616"/>
      <c r="CN48" s="616"/>
      <c r="CO48" s="616"/>
      <c r="CP48" s="616"/>
      <c r="CQ48" s="617"/>
      <c r="CR48" s="618" t="s">
        <v>120</v>
      </c>
      <c r="CS48" s="619"/>
      <c r="CT48" s="619"/>
      <c r="CU48" s="619"/>
      <c r="CV48" s="619"/>
      <c r="CW48" s="619"/>
      <c r="CX48" s="619"/>
      <c r="CY48" s="620"/>
      <c r="CZ48" s="621" t="s">
        <v>120</v>
      </c>
      <c r="DA48" s="622"/>
      <c r="DB48" s="622"/>
      <c r="DC48" s="623"/>
      <c r="DD48" s="624" t="s">
        <v>120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341</v>
      </c>
      <c r="CE49" s="600"/>
      <c r="CF49" s="600"/>
      <c r="CG49" s="600"/>
      <c r="CH49" s="600"/>
      <c r="CI49" s="600"/>
      <c r="CJ49" s="600"/>
      <c r="CK49" s="600"/>
      <c r="CL49" s="600"/>
      <c r="CM49" s="600"/>
      <c r="CN49" s="600"/>
      <c r="CO49" s="600"/>
      <c r="CP49" s="600"/>
      <c r="CQ49" s="601"/>
      <c r="CR49" s="602">
        <v>3566206</v>
      </c>
      <c r="CS49" s="603"/>
      <c r="CT49" s="603"/>
      <c r="CU49" s="603"/>
      <c r="CV49" s="603"/>
      <c r="CW49" s="603"/>
      <c r="CX49" s="603"/>
      <c r="CY49" s="604"/>
      <c r="CZ49" s="605">
        <v>100</v>
      </c>
      <c r="DA49" s="606"/>
      <c r="DB49" s="606"/>
      <c r="DC49" s="607"/>
      <c r="DD49" s="608">
        <v>2732961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7" sqref="B7:P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343</v>
      </c>
      <c r="DK2" s="1137"/>
      <c r="DL2" s="1137"/>
      <c r="DM2" s="1137"/>
      <c r="DN2" s="1137"/>
      <c r="DO2" s="1138"/>
      <c r="DP2" s="200"/>
      <c r="DQ2" s="1136" t="s">
        <v>344</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9"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7"/>
      <c r="BA5" s="207"/>
      <c r="BB5" s="207"/>
      <c r="BC5" s="207"/>
      <c r="BD5" s="207"/>
      <c r="BE5" s="208"/>
      <c r="BF5" s="208"/>
      <c r="BG5" s="208"/>
      <c r="BH5" s="208"/>
      <c r="BI5" s="208"/>
      <c r="BJ5" s="208"/>
      <c r="BK5" s="208"/>
      <c r="BL5" s="208"/>
      <c r="BM5" s="208"/>
      <c r="BN5" s="208"/>
      <c r="BO5" s="208"/>
      <c r="BP5" s="208"/>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4" t="s">
        <v>361</v>
      </c>
      <c r="DH5" s="1125"/>
      <c r="DI5" s="1125"/>
      <c r="DJ5" s="1125"/>
      <c r="DK5" s="1126"/>
      <c r="DL5" s="1124" t="s">
        <v>362</v>
      </c>
      <c r="DM5" s="1125"/>
      <c r="DN5" s="1125"/>
      <c r="DO5" s="1125"/>
      <c r="DP5" s="1126"/>
      <c r="DQ5" s="1027" t="s">
        <v>363</v>
      </c>
      <c r="DR5" s="1028"/>
      <c r="DS5" s="1028"/>
      <c r="DT5" s="1028"/>
      <c r="DU5" s="1029"/>
      <c r="DV5" s="1027" t="s">
        <v>354</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364</v>
      </c>
      <c r="C7" s="1077"/>
      <c r="D7" s="1077"/>
      <c r="E7" s="1077"/>
      <c r="F7" s="1077"/>
      <c r="G7" s="1077"/>
      <c r="H7" s="1077"/>
      <c r="I7" s="1077"/>
      <c r="J7" s="1077"/>
      <c r="K7" s="1077"/>
      <c r="L7" s="1077"/>
      <c r="M7" s="1077"/>
      <c r="N7" s="1077"/>
      <c r="O7" s="1077"/>
      <c r="P7" s="1078"/>
      <c r="Q7" s="1130">
        <v>3745</v>
      </c>
      <c r="R7" s="1131"/>
      <c r="S7" s="1131"/>
      <c r="T7" s="1131"/>
      <c r="U7" s="1131"/>
      <c r="V7" s="1131">
        <v>3568</v>
      </c>
      <c r="W7" s="1131"/>
      <c r="X7" s="1131"/>
      <c r="Y7" s="1131"/>
      <c r="Z7" s="1131"/>
      <c r="AA7" s="1131">
        <v>176</v>
      </c>
      <c r="AB7" s="1131"/>
      <c r="AC7" s="1131"/>
      <c r="AD7" s="1131"/>
      <c r="AE7" s="1132"/>
      <c r="AF7" s="1133">
        <v>161</v>
      </c>
      <c r="AG7" s="1134"/>
      <c r="AH7" s="1134"/>
      <c r="AI7" s="1134"/>
      <c r="AJ7" s="1135"/>
      <c r="AK7" s="1117">
        <v>68</v>
      </c>
      <c r="AL7" s="1118"/>
      <c r="AM7" s="1118"/>
      <c r="AN7" s="1118"/>
      <c r="AO7" s="1118"/>
      <c r="AP7" s="1118">
        <v>3157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3745</v>
      </c>
      <c r="R23" s="1095"/>
      <c r="S23" s="1095"/>
      <c r="T23" s="1095"/>
      <c r="U23" s="1095"/>
      <c r="V23" s="1095">
        <v>3568</v>
      </c>
      <c r="W23" s="1095"/>
      <c r="X23" s="1095"/>
      <c r="Y23" s="1095"/>
      <c r="Z23" s="1095"/>
      <c r="AA23" s="1095">
        <v>176</v>
      </c>
      <c r="AB23" s="1095"/>
      <c r="AC23" s="1095"/>
      <c r="AD23" s="1095"/>
      <c r="AE23" s="1096"/>
      <c r="AF23" s="1097">
        <v>161</v>
      </c>
      <c r="AG23" s="1095"/>
      <c r="AH23" s="1095"/>
      <c r="AI23" s="1095"/>
      <c r="AJ23" s="1098"/>
      <c r="AK23" s="1099"/>
      <c r="AL23" s="1100"/>
      <c r="AM23" s="1100"/>
      <c r="AN23" s="1100"/>
      <c r="AO23" s="1100"/>
      <c r="AP23" s="1095">
        <v>3157</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347</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354</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1236</v>
      </c>
      <c r="R28" s="1080"/>
      <c r="S28" s="1080"/>
      <c r="T28" s="1080"/>
      <c r="U28" s="1080"/>
      <c r="V28" s="1080">
        <v>1139</v>
      </c>
      <c r="W28" s="1080"/>
      <c r="X28" s="1080"/>
      <c r="Y28" s="1080"/>
      <c r="Z28" s="1080"/>
      <c r="AA28" s="1080">
        <v>97</v>
      </c>
      <c r="AB28" s="1080"/>
      <c r="AC28" s="1080"/>
      <c r="AD28" s="1080"/>
      <c r="AE28" s="1081"/>
      <c r="AF28" s="1082">
        <v>97</v>
      </c>
      <c r="AG28" s="1080"/>
      <c r="AH28" s="1080"/>
      <c r="AI28" s="1080"/>
      <c r="AJ28" s="1083"/>
      <c r="AK28" s="1084">
        <v>92</v>
      </c>
      <c r="AL28" s="1072"/>
      <c r="AM28" s="1072"/>
      <c r="AN28" s="1072"/>
      <c r="AO28" s="1072"/>
      <c r="AP28" s="1072"/>
      <c r="AQ28" s="1072"/>
      <c r="AR28" s="1072"/>
      <c r="AS28" s="1072"/>
      <c r="AT28" s="1072"/>
      <c r="AU28" s="1072">
        <v>92</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734</v>
      </c>
      <c r="R29" s="1070"/>
      <c r="S29" s="1070"/>
      <c r="T29" s="1070"/>
      <c r="U29" s="1070"/>
      <c r="V29" s="1070">
        <v>671</v>
      </c>
      <c r="W29" s="1070"/>
      <c r="X29" s="1070"/>
      <c r="Y29" s="1070"/>
      <c r="Z29" s="1070"/>
      <c r="AA29" s="1070">
        <v>63</v>
      </c>
      <c r="AB29" s="1070"/>
      <c r="AC29" s="1070"/>
      <c r="AD29" s="1070"/>
      <c r="AE29" s="1071"/>
      <c r="AF29" s="1045">
        <v>63</v>
      </c>
      <c r="AG29" s="1046"/>
      <c r="AH29" s="1046"/>
      <c r="AI29" s="1046"/>
      <c r="AJ29" s="1047"/>
      <c r="AK29" s="1006">
        <v>99</v>
      </c>
      <c r="AL29" s="997"/>
      <c r="AM29" s="997"/>
      <c r="AN29" s="997"/>
      <c r="AO29" s="997"/>
      <c r="AP29" s="997"/>
      <c r="AQ29" s="997"/>
      <c r="AR29" s="997"/>
      <c r="AS29" s="997"/>
      <c r="AT29" s="997"/>
      <c r="AU29" s="997">
        <v>99</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98</v>
      </c>
      <c r="R30" s="1070"/>
      <c r="S30" s="1070"/>
      <c r="T30" s="1070"/>
      <c r="U30" s="1070"/>
      <c r="V30" s="1070">
        <v>98</v>
      </c>
      <c r="W30" s="1070"/>
      <c r="X30" s="1070"/>
      <c r="Y30" s="1070"/>
      <c r="Z30" s="1070"/>
      <c r="AA30" s="1070">
        <v>1</v>
      </c>
      <c r="AB30" s="1070"/>
      <c r="AC30" s="1070"/>
      <c r="AD30" s="1070"/>
      <c r="AE30" s="1071"/>
      <c r="AF30" s="1045">
        <v>1</v>
      </c>
      <c r="AG30" s="1046"/>
      <c r="AH30" s="1046"/>
      <c r="AI30" s="1046"/>
      <c r="AJ30" s="1047"/>
      <c r="AK30" s="1006">
        <v>21</v>
      </c>
      <c r="AL30" s="997"/>
      <c r="AM30" s="997"/>
      <c r="AN30" s="997"/>
      <c r="AO30" s="997"/>
      <c r="AP30" s="997"/>
      <c r="AQ30" s="997"/>
      <c r="AR30" s="997"/>
      <c r="AS30" s="997"/>
      <c r="AT30" s="997"/>
      <c r="AU30" s="997">
        <v>21</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229</v>
      </c>
      <c r="R31" s="1070"/>
      <c r="S31" s="1070"/>
      <c r="T31" s="1070"/>
      <c r="U31" s="1070"/>
      <c r="V31" s="1070">
        <v>227</v>
      </c>
      <c r="W31" s="1070"/>
      <c r="X31" s="1070"/>
      <c r="Y31" s="1070"/>
      <c r="Z31" s="1070"/>
      <c r="AA31" s="1070">
        <v>2</v>
      </c>
      <c r="AB31" s="1070"/>
      <c r="AC31" s="1070"/>
      <c r="AD31" s="1070"/>
      <c r="AE31" s="1071"/>
      <c r="AF31" s="1045">
        <v>205</v>
      </c>
      <c r="AG31" s="1046"/>
      <c r="AH31" s="1046"/>
      <c r="AI31" s="1046"/>
      <c r="AJ31" s="1047"/>
      <c r="AK31" s="1006">
        <v>36</v>
      </c>
      <c r="AL31" s="997"/>
      <c r="AM31" s="997"/>
      <c r="AN31" s="997"/>
      <c r="AO31" s="997"/>
      <c r="AP31" s="997">
        <v>1072</v>
      </c>
      <c r="AQ31" s="997"/>
      <c r="AR31" s="997"/>
      <c r="AS31" s="997"/>
      <c r="AT31" s="997"/>
      <c r="AU31" s="997">
        <v>196</v>
      </c>
      <c r="AV31" s="997"/>
      <c r="AW31" s="997"/>
      <c r="AX31" s="997"/>
      <c r="AY31" s="997"/>
      <c r="AZ31" s="1068"/>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262</v>
      </c>
      <c r="R32" s="1070"/>
      <c r="S32" s="1070"/>
      <c r="T32" s="1070"/>
      <c r="U32" s="1070"/>
      <c r="V32" s="1070">
        <v>248</v>
      </c>
      <c r="W32" s="1070"/>
      <c r="X32" s="1070"/>
      <c r="Y32" s="1070"/>
      <c r="Z32" s="1070"/>
      <c r="AA32" s="1070">
        <v>14</v>
      </c>
      <c r="AB32" s="1070"/>
      <c r="AC32" s="1070"/>
      <c r="AD32" s="1070"/>
      <c r="AE32" s="1071"/>
      <c r="AF32" s="1045">
        <v>14</v>
      </c>
      <c r="AG32" s="1046"/>
      <c r="AH32" s="1046"/>
      <c r="AI32" s="1046"/>
      <c r="AJ32" s="1047"/>
      <c r="AK32" s="1006">
        <v>142</v>
      </c>
      <c r="AL32" s="997"/>
      <c r="AM32" s="997"/>
      <c r="AN32" s="997"/>
      <c r="AO32" s="997"/>
      <c r="AP32" s="997">
        <v>1306</v>
      </c>
      <c r="AQ32" s="997"/>
      <c r="AR32" s="997"/>
      <c r="AS32" s="997"/>
      <c r="AT32" s="997"/>
      <c r="AU32" s="997">
        <v>142</v>
      </c>
      <c r="AV32" s="997"/>
      <c r="AW32" s="997"/>
      <c r="AX32" s="997"/>
      <c r="AY32" s="997"/>
      <c r="AZ32" s="1068"/>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385</v>
      </c>
      <c r="C33" s="1064"/>
      <c r="D33" s="1064"/>
      <c r="E33" s="1064"/>
      <c r="F33" s="1064"/>
      <c r="G33" s="1064"/>
      <c r="H33" s="1064"/>
      <c r="I33" s="1064"/>
      <c r="J33" s="1064"/>
      <c r="K33" s="1064"/>
      <c r="L33" s="1064"/>
      <c r="M33" s="1064"/>
      <c r="N33" s="1064"/>
      <c r="O33" s="1064"/>
      <c r="P33" s="1065"/>
      <c r="Q33" s="1069">
        <v>42</v>
      </c>
      <c r="R33" s="1070"/>
      <c r="S33" s="1070"/>
      <c r="T33" s="1070"/>
      <c r="U33" s="1070"/>
      <c r="V33" s="1070">
        <v>40</v>
      </c>
      <c r="W33" s="1070"/>
      <c r="X33" s="1070"/>
      <c r="Y33" s="1070"/>
      <c r="Z33" s="1070"/>
      <c r="AA33" s="1070">
        <v>2</v>
      </c>
      <c r="AB33" s="1070"/>
      <c r="AC33" s="1070"/>
      <c r="AD33" s="1070"/>
      <c r="AE33" s="1071"/>
      <c r="AF33" s="1045">
        <v>2</v>
      </c>
      <c r="AG33" s="1046"/>
      <c r="AH33" s="1046"/>
      <c r="AI33" s="1046"/>
      <c r="AJ33" s="1047"/>
      <c r="AK33" s="1006">
        <v>5</v>
      </c>
      <c r="AL33" s="997"/>
      <c r="AM33" s="997"/>
      <c r="AN33" s="997"/>
      <c r="AO33" s="997"/>
      <c r="AP33" s="997">
        <v>16</v>
      </c>
      <c r="AQ33" s="997"/>
      <c r="AR33" s="997"/>
      <c r="AS33" s="997"/>
      <c r="AT33" s="997"/>
      <c r="AU33" s="997">
        <v>5</v>
      </c>
      <c r="AV33" s="997"/>
      <c r="AW33" s="997"/>
      <c r="AX33" s="997"/>
      <c r="AY33" s="997"/>
      <c r="AZ33" s="1068"/>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382</v>
      </c>
      <c r="AG63" s="985"/>
      <c r="AH63" s="985"/>
      <c r="AI63" s="985"/>
      <c r="AJ63" s="1056"/>
      <c r="AK63" s="1057"/>
      <c r="AL63" s="989"/>
      <c r="AM63" s="989"/>
      <c r="AN63" s="989"/>
      <c r="AO63" s="989"/>
      <c r="AP63" s="985">
        <v>2394</v>
      </c>
      <c r="AQ63" s="985"/>
      <c r="AR63" s="985"/>
      <c r="AS63" s="985"/>
      <c r="AT63" s="985"/>
      <c r="AU63" s="985">
        <v>555</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390</v>
      </c>
      <c r="AV66" s="1028"/>
      <c r="AW66" s="1028"/>
      <c r="AX66" s="1028"/>
      <c r="AY66" s="1029"/>
      <c r="AZ66" s="1027" t="s">
        <v>354</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537</v>
      </c>
      <c r="C68" s="1012"/>
      <c r="D68" s="1012"/>
      <c r="E68" s="1012"/>
      <c r="F68" s="1012"/>
      <c r="G68" s="1012"/>
      <c r="H68" s="1012"/>
      <c r="I68" s="1012"/>
      <c r="J68" s="1012"/>
      <c r="K68" s="1012"/>
      <c r="L68" s="1012"/>
      <c r="M68" s="1012"/>
      <c r="N68" s="1012"/>
      <c r="O68" s="1012"/>
      <c r="P68" s="1013"/>
      <c r="Q68" s="1014">
        <v>4135</v>
      </c>
      <c r="R68" s="1008"/>
      <c r="S68" s="1008"/>
      <c r="T68" s="1008"/>
      <c r="U68" s="1008"/>
      <c r="V68" s="1008">
        <v>3325</v>
      </c>
      <c r="W68" s="1008"/>
      <c r="X68" s="1008"/>
      <c r="Y68" s="1008"/>
      <c r="Z68" s="1008"/>
      <c r="AA68" s="1008">
        <v>810</v>
      </c>
      <c r="AB68" s="1008"/>
      <c r="AC68" s="1008"/>
      <c r="AD68" s="1008"/>
      <c r="AE68" s="1008"/>
      <c r="AF68" s="1008">
        <v>242</v>
      </c>
      <c r="AG68" s="1008"/>
      <c r="AH68" s="1008"/>
      <c r="AI68" s="1008"/>
      <c r="AJ68" s="1008"/>
      <c r="AK68" s="1008">
        <v>509</v>
      </c>
      <c r="AL68" s="1008"/>
      <c r="AM68" s="1008"/>
      <c r="AN68" s="1008"/>
      <c r="AO68" s="1008"/>
      <c r="AP68" s="1008">
        <v>2341</v>
      </c>
      <c r="AQ68" s="1008"/>
      <c r="AR68" s="1008"/>
      <c r="AS68" s="1008"/>
      <c r="AT68" s="1008"/>
      <c r="AU68" s="1008">
        <v>218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538</v>
      </c>
      <c r="C69" s="1001"/>
      <c r="D69" s="1001"/>
      <c r="E69" s="1001"/>
      <c r="F69" s="1001"/>
      <c r="G69" s="1001"/>
      <c r="H69" s="1001"/>
      <c r="I69" s="1001"/>
      <c r="J69" s="1001"/>
      <c r="K69" s="1001"/>
      <c r="L69" s="1001"/>
      <c r="M69" s="1001"/>
      <c r="N69" s="1001"/>
      <c r="O69" s="1001"/>
      <c r="P69" s="1002"/>
      <c r="Q69" s="1003">
        <v>1476</v>
      </c>
      <c r="R69" s="997"/>
      <c r="S69" s="997"/>
      <c r="T69" s="997"/>
      <c r="U69" s="997"/>
      <c r="V69" s="997">
        <v>1442</v>
      </c>
      <c r="W69" s="997"/>
      <c r="X69" s="997"/>
      <c r="Y69" s="997"/>
      <c r="Z69" s="997"/>
      <c r="AA69" s="997">
        <v>35</v>
      </c>
      <c r="AB69" s="997"/>
      <c r="AC69" s="997"/>
      <c r="AD69" s="997"/>
      <c r="AE69" s="997"/>
      <c r="AF69" s="997">
        <v>35</v>
      </c>
      <c r="AG69" s="997"/>
      <c r="AH69" s="997"/>
      <c r="AI69" s="997"/>
      <c r="AJ69" s="997"/>
      <c r="AK69" s="997"/>
      <c r="AL69" s="997"/>
      <c r="AM69" s="997"/>
      <c r="AN69" s="997"/>
      <c r="AO69" s="997"/>
      <c r="AP69" s="997"/>
      <c r="AQ69" s="997"/>
      <c r="AR69" s="997"/>
      <c r="AS69" s="997"/>
      <c r="AT69" s="997"/>
      <c r="AU69" s="997"/>
      <c r="AV69" s="997"/>
      <c r="AW69" s="997"/>
      <c r="AX69" s="997"/>
      <c r="AY69" s="997"/>
      <c r="AZ69" s="998" t="s">
        <v>543</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539</v>
      </c>
      <c r="C70" s="1001"/>
      <c r="D70" s="1001"/>
      <c r="E70" s="1001"/>
      <c r="F70" s="1001"/>
      <c r="G70" s="1001"/>
      <c r="H70" s="1001"/>
      <c r="I70" s="1001"/>
      <c r="J70" s="1001"/>
      <c r="K70" s="1001"/>
      <c r="L70" s="1001"/>
      <c r="M70" s="1001"/>
      <c r="N70" s="1001"/>
      <c r="O70" s="1001"/>
      <c r="P70" s="1002"/>
      <c r="Q70" s="1003">
        <v>634650</v>
      </c>
      <c r="R70" s="997"/>
      <c r="S70" s="997"/>
      <c r="T70" s="997"/>
      <c r="U70" s="997"/>
      <c r="V70" s="997">
        <v>617408</v>
      </c>
      <c r="W70" s="997"/>
      <c r="X70" s="997"/>
      <c r="Y70" s="997"/>
      <c r="Z70" s="997"/>
      <c r="AA70" s="997">
        <v>17242</v>
      </c>
      <c r="AB70" s="997"/>
      <c r="AC70" s="997"/>
      <c r="AD70" s="997"/>
      <c r="AE70" s="997"/>
      <c r="AF70" s="997">
        <v>17242</v>
      </c>
      <c r="AG70" s="997"/>
      <c r="AH70" s="997"/>
      <c r="AI70" s="997"/>
      <c r="AJ70" s="997"/>
      <c r="AK70" s="997">
        <v>5814</v>
      </c>
      <c r="AL70" s="997"/>
      <c r="AM70" s="997"/>
      <c r="AN70" s="997"/>
      <c r="AO70" s="997"/>
      <c r="AP70" s="997"/>
      <c r="AQ70" s="997"/>
      <c r="AR70" s="997"/>
      <c r="AS70" s="997"/>
      <c r="AT70" s="997"/>
      <c r="AU70" s="997"/>
      <c r="AV70" s="997"/>
      <c r="AW70" s="997"/>
      <c r="AX70" s="997"/>
      <c r="AY70" s="997"/>
      <c r="AZ70" s="998" t="s">
        <v>544</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540</v>
      </c>
      <c r="C71" s="1001"/>
      <c r="D71" s="1001"/>
      <c r="E71" s="1001"/>
      <c r="F71" s="1001"/>
      <c r="G71" s="1001"/>
      <c r="H71" s="1001"/>
      <c r="I71" s="1001"/>
      <c r="J71" s="1001"/>
      <c r="K71" s="1001"/>
      <c r="L71" s="1001"/>
      <c r="M71" s="1001"/>
      <c r="N71" s="1001"/>
      <c r="O71" s="1001"/>
      <c r="P71" s="1002"/>
      <c r="Q71" s="1003">
        <v>31982</v>
      </c>
      <c r="R71" s="997"/>
      <c r="S71" s="997"/>
      <c r="T71" s="997"/>
      <c r="U71" s="997"/>
      <c r="V71" s="997">
        <v>31890</v>
      </c>
      <c r="W71" s="997"/>
      <c r="X71" s="997"/>
      <c r="Y71" s="997"/>
      <c r="Z71" s="997"/>
      <c r="AA71" s="997">
        <v>92</v>
      </c>
      <c r="AB71" s="997"/>
      <c r="AC71" s="997"/>
      <c r="AD71" s="997"/>
      <c r="AE71" s="997"/>
      <c r="AF71" s="997">
        <v>92</v>
      </c>
      <c r="AG71" s="997"/>
      <c r="AH71" s="997"/>
      <c r="AI71" s="997"/>
      <c r="AJ71" s="997"/>
      <c r="AK71" s="997">
        <v>972</v>
      </c>
      <c r="AL71" s="997"/>
      <c r="AM71" s="997"/>
      <c r="AN71" s="997"/>
      <c r="AO71" s="997"/>
      <c r="AP71" s="997"/>
      <c r="AQ71" s="997"/>
      <c r="AR71" s="997"/>
      <c r="AS71" s="997"/>
      <c r="AT71" s="997"/>
      <c r="AU71" s="997"/>
      <c r="AV71" s="997"/>
      <c r="AW71" s="997"/>
      <c r="AX71" s="997"/>
      <c r="AY71" s="997"/>
      <c r="AZ71" s="998" t="s">
        <v>543</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541</v>
      </c>
      <c r="C72" s="1001"/>
      <c r="D72" s="1001"/>
      <c r="E72" s="1001"/>
      <c r="F72" s="1001"/>
      <c r="G72" s="1001"/>
      <c r="H72" s="1001"/>
      <c r="I72" s="1001"/>
      <c r="J72" s="1001"/>
      <c r="K72" s="1001"/>
      <c r="L72" s="1001"/>
      <c r="M72" s="1001"/>
      <c r="N72" s="1001"/>
      <c r="O72" s="1001"/>
      <c r="P72" s="1002"/>
      <c r="Q72" s="1003">
        <v>346</v>
      </c>
      <c r="R72" s="997"/>
      <c r="S72" s="997"/>
      <c r="T72" s="997"/>
      <c r="U72" s="997"/>
      <c r="V72" s="997">
        <v>170</v>
      </c>
      <c r="W72" s="997"/>
      <c r="X72" s="997"/>
      <c r="Y72" s="997"/>
      <c r="Z72" s="997"/>
      <c r="AA72" s="997">
        <v>176</v>
      </c>
      <c r="AB72" s="997"/>
      <c r="AC72" s="997"/>
      <c r="AD72" s="997"/>
      <c r="AE72" s="997"/>
      <c r="AF72" s="997">
        <v>176</v>
      </c>
      <c r="AG72" s="997"/>
      <c r="AH72" s="997"/>
      <c r="AI72" s="997"/>
      <c r="AJ72" s="997"/>
      <c r="AK72" s="997"/>
      <c r="AL72" s="997"/>
      <c r="AM72" s="997"/>
      <c r="AN72" s="997"/>
      <c r="AO72" s="997"/>
      <c r="AP72" s="997"/>
      <c r="AQ72" s="997"/>
      <c r="AR72" s="997"/>
      <c r="AS72" s="997"/>
      <c r="AT72" s="997"/>
      <c r="AU72" s="997"/>
      <c r="AV72" s="997"/>
      <c r="AW72" s="997"/>
      <c r="AX72" s="997"/>
      <c r="AY72" s="997"/>
      <c r="AZ72" s="998" t="s">
        <v>545</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542</v>
      </c>
      <c r="C73" s="1001"/>
      <c r="D73" s="1001"/>
      <c r="E73" s="1001"/>
      <c r="F73" s="1001"/>
      <c r="G73" s="1001"/>
      <c r="H73" s="1001"/>
      <c r="I73" s="1001"/>
      <c r="J73" s="1001"/>
      <c r="K73" s="1001"/>
      <c r="L73" s="1001"/>
      <c r="M73" s="1001"/>
      <c r="N73" s="1001"/>
      <c r="O73" s="1001"/>
      <c r="P73" s="1002"/>
      <c r="Q73" s="1003">
        <v>422</v>
      </c>
      <c r="R73" s="997"/>
      <c r="S73" s="997"/>
      <c r="T73" s="997"/>
      <c r="U73" s="997"/>
      <c r="V73" s="997">
        <v>404</v>
      </c>
      <c r="W73" s="997"/>
      <c r="X73" s="997"/>
      <c r="Y73" s="997"/>
      <c r="Z73" s="997"/>
      <c r="AA73" s="997">
        <v>17</v>
      </c>
      <c r="AB73" s="997"/>
      <c r="AC73" s="997"/>
      <c r="AD73" s="997"/>
      <c r="AE73" s="997"/>
      <c r="AF73" s="997">
        <v>17</v>
      </c>
      <c r="AG73" s="997"/>
      <c r="AH73" s="997"/>
      <c r="AI73" s="997"/>
      <c r="AJ73" s="997"/>
      <c r="AK73" s="997">
        <v>95</v>
      </c>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17804</v>
      </c>
      <c r="AG88" s="985"/>
      <c r="AH88" s="985"/>
      <c r="AI88" s="985"/>
      <c r="AJ88" s="985"/>
      <c r="AK88" s="989"/>
      <c r="AL88" s="989"/>
      <c r="AM88" s="989"/>
      <c r="AN88" s="989"/>
      <c r="AO88" s="989"/>
      <c r="AP88" s="985">
        <v>2341</v>
      </c>
      <c r="AQ88" s="985"/>
      <c r="AR88" s="985"/>
      <c r="AS88" s="985"/>
      <c r="AT88" s="985"/>
      <c r="AU88" s="985">
        <v>218</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287</v>
      </c>
      <c r="AG109" s="918"/>
      <c r="AH109" s="918"/>
      <c r="AI109" s="918"/>
      <c r="AJ109" s="919"/>
      <c r="AK109" s="920" t="s">
        <v>286</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287</v>
      </c>
      <c r="BW109" s="918"/>
      <c r="BX109" s="918"/>
      <c r="BY109" s="918"/>
      <c r="BZ109" s="919"/>
      <c r="CA109" s="920" t="s">
        <v>286</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287</v>
      </c>
      <c r="DM109" s="918"/>
      <c r="DN109" s="918"/>
      <c r="DO109" s="918"/>
      <c r="DP109" s="919"/>
      <c r="DQ109" s="920" t="s">
        <v>286</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305055</v>
      </c>
      <c r="AB110" s="903"/>
      <c r="AC110" s="903"/>
      <c r="AD110" s="903"/>
      <c r="AE110" s="904"/>
      <c r="AF110" s="905">
        <v>293521</v>
      </c>
      <c r="AG110" s="903"/>
      <c r="AH110" s="903"/>
      <c r="AI110" s="903"/>
      <c r="AJ110" s="904"/>
      <c r="AK110" s="905">
        <v>278761</v>
      </c>
      <c r="AL110" s="903"/>
      <c r="AM110" s="903"/>
      <c r="AN110" s="903"/>
      <c r="AO110" s="904"/>
      <c r="AP110" s="906">
        <v>13.1</v>
      </c>
      <c r="AQ110" s="907"/>
      <c r="AR110" s="907"/>
      <c r="AS110" s="907"/>
      <c r="AT110" s="908"/>
      <c r="AU110" s="950" t="s">
        <v>61</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2974923</v>
      </c>
      <c r="BR110" s="830"/>
      <c r="BS110" s="830"/>
      <c r="BT110" s="830"/>
      <c r="BU110" s="830"/>
      <c r="BV110" s="830">
        <v>3084172</v>
      </c>
      <c r="BW110" s="830"/>
      <c r="BX110" s="830"/>
      <c r="BY110" s="830"/>
      <c r="BZ110" s="830"/>
      <c r="CA110" s="830">
        <v>3156633</v>
      </c>
      <c r="CB110" s="830"/>
      <c r="CC110" s="830"/>
      <c r="CD110" s="830"/>
      <c r="CE110" s="830"/>
      <c r="CF110" s="891">
        <v>148.6</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411</v>
      </c>
      <c r="BR111" s="801"/>
      <c r="BS111" s="801"/>
      <c r="BT111" s="801"/>
      <c r="BU111" s="801"/>
      <c r="BV111" s="801" t="s">
        <v>411</v>
      </c>
      <c r="BW111" s="801"/>
      <c r="BX111" s="801"/>
      <c r="BY111" s="801"/>
      <c r="BZ111" s="801"/>
      <c r="CA111" s="801" t="s">
        <v>411</v>
      </c>
      <c r="CB111" s="801"/>
      <c r="CC111" s="801"/>
      <c r="CD111" s="801"/>
      <c r="CE111" s="801"/>
      <c r="CF111" s="878" t="s">
        <v>411</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1442317</v>
      </c>
      <c r="BR112" s="801"/>
      <c r="BS112" s="801"/>
      <c r="BT112" s="801"/>
      <c r="BU112" s="801"/>
      <c r="BV112" s="801">
        <v>1479639</v>
      </c>
      <c r="BW112" s="801"/>
      <c r="BX112" s="801"/>
      <c r="BY112" s="801"/>
      <c r="BZ112" s="801"/>
      <c r="CA112" s="801">
        <v>1497301</v>
      </c>
      <c r="CB112" s="801"/>
      <c r="CC112" s="801"/>
      <c r="CD112" s="801"/>
      <c r="CE112" s="801"/>
      <c r="CF112" s="878">
        <v>70.5</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72500</v>
      </c>
      <c r="AB113" s="939"/>
      <c r="AC113" s="939"/>
      <c r="AD113" s="939"/>
      <c r="AE113" s="940"/>
      <c r="AF113" s="941">
        <v>84072</v>
      </c>
      <c r="AG113" s="939"/>
      <c r="AH113" s="939"/>
      <c r="AI113" s="939"/>
      <c r="AJ113" s="940"/>
      <c r="AK113" s="941">
        <v>86287</v>
      </c>
      <c r="AL113" s="939"/>
      <c r="AM113" s="939"/>
      <c r="AN113" s="939"/>
      <c r="AO113" s="940"/>
      <c r="AP113" s="942">
        <v>4.0999999999999996</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87542</v>
      </c>
      <c r="BR113" s="801"/>
      <c r="BS113" s="801"/>
      <c r="BT113" s="801"/>
      <c r="BU113" s="801"/>
      <c r="BV113" s="801">
        <v>189583</v>
      </c>
      <c r="BW113" s="801"/>
      <c r="BX113" s="801"/>
      <c r="BY113" s="801"/>
      <c r="BZ113" s="801"/>
      <c r="CA113" s="801">
        <v>217705</v>
      </c>
      <c r="CB113" s="801"/>
      <c r="CC113" s="801"/>
      <c r="CD113" s="801"/>
      <c r="CE113" s="801"/>
      <c r="CF113" s="878">
        <v>10.3</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5583</v>
      </c>
      <c r="AB114" s="814"/>
      <c r="AC114" s="814"/>
      <c r="AD114" s="814"/>
      <c r="AE114" s="815"/>
      <c r="AF114" s="816">
        <v>6885</v>
      </c>
      <c r="AG114" s="814"/>
      <c r="AH114" s="814"/>
      <c r="AI114" s="814"/>
      <c r="AJ114" s="815"/>
      <c r="AK114" s="816">
        <v>13843</v>
      </c>
      <c r="AL114" s="814"/>
      <c r="AM114" s="814"/>
      <c r="AN114" s="814"/>
      <c r="AO114" s="815"/>
      <c r="AP114" s="784">
        <v>0.7</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771247</v>
      </c>
      <c r="BR114" s="801"/>
      <c r="BS114" s="801"/>
      <c r="BT114" s="801"/>
      <c r="BU114" s="801"/>
      <c r="BV114" s="801">
        <v>717644</v>
      </c>
      <c r="BW114" s="801"/>
      <c r="BX114" s="801"/>
      <c r="BY114" s="801"/>
      <c r="BZ114" s="801"/>
      <c r="CA114" s="801">
        <v>674510</v>
      </c>
      <c r="CB114" s="801"/>
      <c r="CC114" s="801"/>
      <c r="CD114" s="801"/>
      <c r="CE114" s="801"/>
      <c r="CF114" s="878">
        <v>31.8</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411</v>
      </c>
      <c r="AB115" s="939"/>
      <c r="AC115" s="939"/>
      <c r="AD115" s="939"/>
      <c r="AE115" s="940"/>
      <c r="AF115" s="941" t="s">
        <v>411</v>
      </c>
      <c r="AG115" s="939"/>
      <c r="AH115" s="939"/>
      <c r="AI115" s="939"/>
      <c r="AJ115" s="940"/>
      <c r="AK115" s="941" t="s">
        <v>411</v>
      </c>
      <c r="AL115" s="939"/>
      <c r="AM115" s="939"/>
      <c r="AN115" s="939"/>
      <c r="AO115" s="940"/>
      <c r="AP115" s="942" t="s">
        <v>411</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x14ac:dyDescent="0.15">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383138</v>
      </c>
      <c r="AB117" s="925"/>
      <c r="AC117" s="925"/>
      <c r="AD117" s="925"/>
      <c r="AE117" s="926"/>
      <c r="AF117" s="928">
        <v>384478</v>
      </c>
      <c r="AG117" s="925"/>
      <c r="AH117" s="925"/>
      <c r="AI117" s="925"/>
      <c r="AJ117" s="926"/>
      <c r="AK117" s="928">
        <v>378891</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287</v>
      </c>
      <c r="AG118" s="918"/>
      <c r="AH118" s="918"/>
      <c r="AI118" s="918"/>
      <c r="AJ118" s="919"/>
      <c r="AK118" s="920" t="s">
        <v>286</v>
      </c>
      <c r="AL118" s="918"/>
      <c r="AM118" s="918"/>
      <c r="AN118" s="918"/>
      <c r="AO118" s="919"/>
      <c r="AP118" s="921" t="s">
        <v>401</v>
      </c>
      <c r="AQ118" s="922"/>
      <c r="AR118" s="922"/>
      <c r="AS118" s="922"/>
      <c r="AT118" s="923"/>
      <c r="AU118" s="956"/>
      <c r="AV118" s="957"/>
      <c r="AW118" s="957"/>
      <c r="AX118" s="957"/>
      <c r="AY118" s="957"/>
      <c r="AZ118" s="228" t="s">
        <v>170</v>
      </c>
      <c r="BA118" s="228"/>
      <c r="BB118" s="228"/>
      <c r="BC118" s="228"/>
      <c r="BD118" s="228"/>
      <c r="BE118" s="228"/>
      <c r="BF118" s="228"/>
      <c r="BG118" s="228"/>
      <c r="BH118" s="228"/>
      <c r="BI118" s="228"/>
      <c r="BJ118" s="228"/>
      <c r="BK118" s="228"/>
      <c r="BL118" s="228"/>
      <c r="BM118" s="228"/>
      <c r="BN118" s="228"/>
      <c r="BO118" s="867" t="s">
        <v>432</v>
      </c>
      <c r="BP118" s="868"/>
      <c r="BQ118" s="887">
        <v>5276029</v>
      </c>
      <c r="BR118" s="888"/>
      <c r="BS118" s="888"/>
      <c r="BT118" s="888"/>
      <c r="BU118" s="888"/>
      <c r="BV118" s="888">
        <v>5471038</v>
      </c>
      <c r="BW118" s="888"/>
      <c r="BX118" s="888"/>
      <c r="BY118" s="888"/>
      <c r="BZ118" s="888"/>
      <c r="CA118" s="888">
        <v>5546149</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1236976</v>
      </c>
      <c r="BR119" s="830"/>
      <c r="BS119" s="830"/>
      <c r="BT119" s="830"/>
      <c r="BU119" s="830"/>
      <c r="BV119" s="830">
        <v>1115044</v>
      </c>
      <c r="BW119" s="830"/>
      <c r="BX119" s="830"/>
      <c r="BY119" s="830"/>
      <c r="BZ119" s="830"/>
      <c r="CA119" s="830">
        <v>1313276</v>
      </c>
      <c r="CB119" s="830"/>
      <c r="CC119" s="830"/>
      <c r="CD119" s="830"/>
      <c r="CE119" s="830"/>
      <c r="CF119" s="891">
        <v>61.8</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t="s">
        <v>110</v>
      </c>
      <c r="BR120" s="801"/>
      <c r="BS120" s="801"/>
      <c r="BT120" s="801"/>
      <c r="BU120" s="801"/>
      <c r="BV120" s="801" t="s">
        <v>110</v>
      </c>
      <c r="BW120" s="801"/>
      <c r="BX120" s="801"/>
      <c r="BY120" s="801"/>
      <c r="BZ120" s="801"/>
      <c r="CA120" s="801" t="s">
        <v>110</v>
      </c>
      <c r="CB120" s="801"/>
      <c r="CC120" s="801"/>
      <c r="CD120" s="801"/>
      <c r="CE120" s="801"/>
      <c r="CF120" s="878" t="s">
        <v>110</v>
      </c>
      <c r="CG120" s="879"/>
      <c r="CH120" s="879"/>
      <c r="CI120" s="879"/>
      <c r="CJ120" s="879"/>
      <c r="CK120" s="880" t="s">
        <v>438</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1302853</v>
      </c>
      <c r="DH120" s="830"/>
      <c r="DI120" s="830"/>
      <c r="DJ120" s="830"/>
      <c r="DK120" s="830"/>
      <c r="DL120" s="830">
        <v>1307061</v>
      </c>
      <c r="DM120" s="830"/>
      <c r="DN120" s="830"/>
      <c r="DO120" s="830"/>
      <c r="DP120" s="830"/>
      <c r="DQ120" s="830">
        <v>1301207</v>
      </c>
      <c r="DR120" s="830"/>
      <c r="DS120" s="830"/>
      <c r="DT120" s="830"/>
      <c r="DU120" s="830"/>
      <c r="DV120" s="831">
        <v>61.3</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3078592</v>
      </c>
      <c r="BR121" s="888"/>
      <c r="BS121" s="888"/>
      <c r="BT121" s="888"/>
      <c r="BU121" s="888"/>
      <c r="BV121" s="888">
        <v>3125090</v>
      </c>
      <c r="BW121" s="888"/>
      <c r="BX121" s="888"/>
      <c r="BY121" s="888"/>
      <c r="BZ121" s="888"/>
      <c r="CA121" s="888">
        <v>3192114</v>
      </c>
      <c r="CB121" s="888"/>
      <c r="CC121" s="888"/>
      <c r="CD121" s="888"/>
      <c r="CE121" s="888"/>
      <c r="CF121" s="889">
        <v>150.30000000000001</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139464</v>
      </c>
      <c r="DH121" s="801"/>
      <c r="DI121" s="801"/>
      <c r="DJ121" s="801"/>
      <c r="DK121" s="801"/>
      <c r="DL121" s="801">
        <v>172578</v>
      </c>
      <c r="DM121" s="801"/>
      <c r="DN121" s="801"/>
      <c r="DO121" s="801"/>
      <c r="DP121" s="801"/>
      <c r="DQ121" s="801">
        <v>196094</v>
      </c>
      <c r="DR121" s="801"/>
      <c r="DS121" s="801"/>
      <c r="DT121" s="801"/>
      <c r="DU121" s="801"/>
      <c r="DV121" s="853">
        <v>9.1999999999999993</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170</v>
      </c>
      <c r="BA122" s="228"/>
      <c r="BB122" s="228"/>
      <c r="BC122" s="228"/>
      <c r="BD122" s="228"/>
      <c r="BE122" s="228"/>
      <c r="BF122" s="228"/>
      <c r="BG122" s="228"/>
      <c r="BH122" s="228"/>
      <c r="BI122" s="228"/>
      <c r="BJ122" s="228"/>
      <c r="BK122" s="228"/>
      <c r="BL122" s="228"/>
      <c r="BM122" s="228"/>
      <c r="BN122" s="228"/>
      <c r="BO122" s="867" t="s">
        <v>441</v>
      </c>
      <c r="BP122" s="868"/>
      <c r="BQ122" s="869">
        <v>4315568</v>
      </c>
      <c r="BR122" s="870"/>
      <c r="BS122" s="870"/>
      <c r="BT122" s="870"/>
      <c r="BU122" s="870"/>
      <c r="BV122" s="870">
        <v>4240134</v>
      </c>
      <c r="BW122" s="870"/>
      <c r="BX122" s="870"/>
      <c r="BY122" s="870"/>
      <c r="BZ122" s="870"/>
      <c r="CA122" s="870">
        <v>4505390</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t="s">
        <v>443</v>
      </c>
      <c r="DH122" s="801"/>
      <c r="DI122" s="801"/>
      <c r="DJ122" s="801"/>
      <c r="DK122" s="801"/>
      <c r="DL122" s="801" t="s">
        <v>443</v>
      </c>
      <c r="DM122" s="801"/>
      <c r="DN122" s="801"/>
      <c r="DO122" s="801"/>
      <c r="DP122" s="801"/>
      <c r="DQ122" s="801" t="s">
        <v>443</v>
      </c>
      <c r="DR122" s="801"/>
      <c r="DS122" s="801"/>
      <c r="DT122" s="801"/>
      <c r="DU122" s="801"/>
      <c r="DV122" s="853" t="s">
        <v>443</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443</v>
      </c>
      <c r="AB123" s="814"/>
      <c r="AC123" s="814"/>
      <c r="AD123" s="814"/>
      <c r="AE123" s="815"/>
      <c r="AF123" s="816" t="s">
        <v>443</v>
      </c>
      <c r="AG123" s="814"/>
      <c r="AH123" s="814"/>
      <c r="AI123" s="814"/>
      <c r="AJ123" s="815"/>
      <c r="AK123" s="816" t="s">
        <v>443</v>
      </c>
      <c r="AL123" s="814"/>
      <c r="AM123" s="814"/>
      <c r="AN123" s="814"/>
      <c r="AO123" s="815"/>
      <c r="AP123" s="784" t="s">
        <v>443</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46.4</v>
      </c>
      <c r="BR123" s="862"/>
      <c r="BS123" s="862"/>
      <c r="BT123" s="862"/>
      <c r="BU123" s="862"/>
      <c r="BV123" s="862">
        <v>60.4</v>
      </c>
      <c r="BW123" s="862"/>
      <c r="BX123" s="862"/>
      <c r="BY123" s="862"/>
      <c r="BZ123" s="862"/>
      <c r="CA123" s="862">
        <v>49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443</v>
      </c>
      <c r="AB127" s="814"/>
      <c r="AC127" s="814"/>
      <c r="AD127" s="814"/>
      <c r="AE127" s="815"/>
      <c r="AF127" s="816" t="s">
        <v>443</v>
      </c>
      <c r="AG127" s="814"/>
      <c r="AH127" s="814"/>
      <c r="AI127" s="814"/>
      <c r="AJ127" s="815"/>
      <c r="AK127" s="816" t="s">
        <v>443</v>
      </c>
      <c r="AL127" s="814"/>
      <c r="AM127" s="814"/>
      <c r="AN127" s="814"/>
      <c r="AO127" s="815"/>
      <c r="AP127" s="784" t="s">
        <v>443</v>
      </c>
      <c r="AQ127" s="785"/>
      <c r="AR127" s="785"/>
      <c r="AS127" s="785"/>
      <c r="AT127" s="786"/>
      <c r="AU127" s="233"/>
      <c r="AV127" s="233"/>
      <c r="AW127" s="233"/>
      <c r="AX127" s="787" t="s">
        <v>454</v>
      </c>
      <c r="AY127" s="788"/>
      <c r="AZ127" s="788"/>
      <c r="BA127" s="788"/>
      <c r="BB127" s="788"/>
      <c r="BC127" s="788"/>
      <c r="BD127" s="788"/>
      <c r="BE127" s="789"/>
      <c r="BF127" s="790" t="s">
        <v>443</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t="s">
        <v>459</v>
      </c>
      <c r="AB128" s="754"/>
      <c r="AC128" s="754"/>
      <c r="AD128" s="754"/>
      <c r="AE128" s="755"/>
      <c r="AF128" s="756" t="s">
        <v>459</v>
      </c>
      <c r="AG128" s="754"/>
      <c r="AH128" s="754"/>
      <c r="AI128" s="754"/>
      <c r="AJ128" s="755"/>
      <c r="AK128" s="756" t="s">
        <v>459</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2285537</v>
      </c>
      <c r="AB129" s="814"/>
      <c r="AC129" s="814"/>
      <c r="AD129" s="814"/>
      <c r="AE129" s="815"/>
      <c r="AF129" s="816">
        <v>2274873</v>
      </c>
      <c r="AG129" s="814"/>
      <c r="AH129" s="814"/>
      <c r="AI129" s="814"/>
      <c r="AJ129" s="815"/>
      <c r="AK129" s="816">
        <v>2356202</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7.3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218657</v>
      </c>
      <c r="AB130" s="814"/>
      <c r="AC130" s="814"/>
      <c r="AD130" s="814"/>
      <c r="AE130" s="815"/>
      <c r="AF130" s="816">
        <v>238440</v>
      </c>
      <c r="AG130" s="814"/>
      <c r="AH130" s="814"/>
      <c r="AI130" s="814"/>
      <c r="AJ130" s="815"/>
      <c r="AK130" s="816">
        <v>232397</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49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2066880</v>
      </c>
      <c r="AB131" s="747"/>
      <c r="AC131" s="747"/>
      <c r="AD131" s="747"/>
      <c r="AE131" s="748"/>
      <c r="AF131" s="749">
        <v>2036433</v>
      </c>
      <c r="AG131" s="747"/>
      <c r="AH131" s="747"/>
      <c r="AI131" s="747"/>
      <c r="AJ131" s="748"/>
      <c r="AK131" s="749">
        <v>2123805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7.9579366</v>
      </c>
      <c r="AB132" s="770"/>
      <c r="AC132" s="770"/>
      <c r="AD132" s="770"/>
      <c r="AE132" s="771"/>
      <c r="AF132" s="772">
        <v>7.171264657</v>
      </c>
      <c r="AG132" s="770"/>
      <c r="AH132" s="770"/>
      <c r="AI132" s="770"/>
      <c r="AJ132" s="771"/>
      <c r="AK132" s="772">
        <v>6.8977142440000003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8.8000000000000007</v>
      </c>
      <c r="AB133" s="779"/>
      <c r="AC133" s="779"/>
      <c r="AD133" s="779"/>
      <c r="AE133" s="780"/>
      <c r="AF133" s="778">
        <v>8</v>
      </c>
      <c r="AG133" s="779"/>
      <c r="AH133" s="779"/>
      <c r="AI133" s="779"/>
      <c r="AJ133" s="780"/>
      <c r="AK133" s="778">
        <v>7.3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election activeCell="A2" sqref="A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633584</v>
      </c>
      <c r="L9" s="264">
        <v>73196</v>
      </c>
      <c r="M9" s="265">
        <v>114146</v>
      </c>
      <c r="N9" s="266">
        <v>-35.9</v>
      </c>
    </row>
    <row r="10" spans="1:16" x14ac:dyDescent="0.15">
      <c r="A10" s="248"/>
      <c r="B10" s="244"/>
      <c r="C10" s="244"/>
      <c r="D10" s="244"/>
      <c r="E10" s="244"/>
      <c r="F10" s="244"/>
      <c r="G10" s="1163" t="s">
        <v>479</v>
      </c>
      <c r="H10" s="1164"/>
      <c r="I10" s="1164"/>
      <c r="J10" s="1165"/>
      <c r="K10" s="267">
        <v>61623</v>
      </c>
      <c r="L10" s="268">
        <v>7119</v>
      </c>
      <c r="M10" s="269">
        <v>10658</v>
      </c>
      <c r="N10" s="270">
        <v>-33.200000000000003</v>
      </c>
    </row>
    <row r="11" spans="1:16" ht="13.5" customHeight="1" x14ac:dyDescent="0.15">
      <c r="A11" s="248"/>
      <c r="B11" s="244"/>
      <c r="C11" s="244"/>
      <c r="D11" s="244"/>
      <c r="E11" s="244"/>
      <c r="F11" s="244"/>
      <c r="G11" s="1163" t="s">
        <v>480</v>
      </c>
      <c r="H11" s="1164"/>
      <c r="I11" s="1164"/>
      <c r="J11" s="1165"/>
      <c r="K11" s="267">
        <v>130479</v>
      </c>
      <c r="L11" s="268">
        <v>15074</v>
      </c>
      <c r="M11" s="269">
        <v>17529</v>
      </c>
      <c r="N11" s="270">
        <v>-14</v>
      </c>
    </row>
    <row r="12" spans="1:16" ht="13.5" customHeight="1" x14ac:dyDescent="0.15">
      <c r="A12" s="248"/>
      <c r="B12" s="244"/>
      <c r="C12" s="244"/>
      <c r="D12" s="244"/>
      <c r="E12" s="244"/>
      <c r="F12" s="244"/>
      <c r="G12" s="1163" t="s">
        <v>481</v>
      </c>
      <c r="H12" s="1164"/>
      <c r="I12" s="1164"/>
      <c r="J12" s="1165"/>
      <c r="K12" s="267" t="s">
        <v>482</v>
      </c>
      <c r="L12" s="268" t="s">
        <v>482</v>
      </c>
      <c r="M12" s="269">
        <v>1257</v>
      </c>
      <c r="N12" s="270" t="s">
        <v>482</v>
      </c>
    </row>
    <row r="13" spans="1:16" ht="13.5" customHeight="1" x14ac:dyDescent="0.15">
      <c r="A13" s="248"/>
      <c r="B13" s="244"/>
      <c r="C13" s="244"/>
      <c r="D13" s="244"/>
      <c r="E13" s="244"/>
      <c r="F13" s="244"/>
      <c r="G13" s="1163" t="s">
        <v>483</v>
      </c>
      <c r="H13" s="1164"/>
      <c r="I13" s="1164"/>
      <c r="J13" s="1165"/>
      <c r="K13" s="267" t="s">
        <v>482</v>
      </c>
      <c r="L13" s="268" t="s">
        <v>482</v>
      </c>
      <c r="M13" s="269" t="s">
        <v>482</v>
      </c>
      <c r="N13" s="270" t="s">
        <v>482</v>
      </c>
    </row>
    <row r="14" spans="1:16" ht="13.5" customHeight="1" x14ac:dyDescent="0.15">
      <c r="A14" s="248"/>
      <c r="B14" s="244"/>
      <c r="C14" s="244"/>
      <c r="D14" s="244"/>
      <c r="E14" s="244"/>
      <c r="F14" s="244"/>
      <c r="G14" s="1163" t="s">
        <v>484</v>
      </c>
      <c r="H14" s="1164"/>
      <c r="I14" s="1164"/>
      <c r="J14" s="1165"/>
      <c r="K14" s="267">
        <v>54768</v>
      </c>
      <c r="L14" s="268">
        <v>6327</v>
      </c>
      <c r="M14" s="269">
        <v>5389</v>
      </c>
      <c r="N14" s="270">
        <v>17.399999999999999</v>
      </c>
    </row>
    <row r="15" spans="1:16" ht="13.5" customHeight="1" x14ac:dyDescent="0.15">
      <c r="A15" s="248"/>
      <c r="B15" s="244"/>
      <c r="C15" s="244"/>
      <c r="D15" s="244"/>
      <c r="E15" s="244"/>
      <c r="F15" s="244"/>
      <c r="G15" s="1163" t="s">
        <v>485</v>
      </c>
      <c r="H15" s="1164"/>
      <c r="I15" s="1164"/>
      <c r="J15" s="1165"/>
      <c r="K15" s="267">
        <v>10979</v>
      </c>
      <c r="L15" s="268">
        <v>1268</v>
      </c>
      <c r="M15" s="269">
        <v>2513</v>
      </c>
      <c r="N15" s="270">
        <v>-49.5</v>
      </c>
    </row>
    <row r="16" spans="1:16" x14ac:dyDescent="0.15">
      <c r="A16" s="248"/>
      <c r="B16" s="244"/>
      <c r="C16" s="244"/>
      <c r="D16" s="244"/>
      <c r="E16" s="244"/>
      <c r="F16" s="244"/>
      <c r="G16" s="1166" t="s">
        <v>486</v>
      </c>
      <c r="H16" s="1167"/>
      <c r="I16" s="1167"/>
      <c r="J16" s="1168"/>
      <c r="K16" s="268">
        <v>-61125</v>
      </c>
      <c r="L16" s="268">
        <v>-7062</v>
      </c>
      <c r="M16" s="269">
        <v>-11876</v>
      </c>
      <c r="N16" s="270">
        <v>-40.5</v>
      </c>
    </row>
    <row r="17" spans="1:16" x14ac:dyDescent="0.15">
      <c r="A17" s="248"/>
      <c r="B17" s="244"/>
      <c r="C17" s="244"/>
      <c r="D17" s="244"/>
      <c r="E17" s="244"/>
      <c r="F17" s="244"/>
      <c r="G17" s="1166" t="s">
        <v>170</v>
      </c>
      <c r="H17" s="1167"/>
      <c r="I17" s="1167"/>
      <c r="J17" s="1168"/>
      <c r="K17" s="268">
        <v>830308</v>
      </c>
      <c r="L17" s="268">
        <v>95923</v>
      </c>
      <c r="M17" s="269">
        <v>139615</v>
      </c>
      <c r="N17" s="270">
        <v>-31.3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8.5500000000000007</v>
      </c>
      <c r="L21" s="281">
        <v>13.07</v>
      </c>
      <c r="M21" s="282">
        <v>-4.5199999999999996</v>
      </c>
      <c r="N21" s="249"/>
      <c r="O21" s="283"/>
      <c r="P21" s="279"/>
    </row>
    <row r="22" spans="1:16" s="284" customFormat="1" x14ac:dyDescent="0.15">
      <c r="A22" s="279"/>
      <c r="B22" s="249"/>
      <c r="C22" s="249"/>
      <c r="D22" s="249"/>
      <c r="E22" s="249"/>
      <c r="F22" s="249"/>
      <c r="G22" s="1160" t="s">
        <v>492</v>
      </c>
      <c r="H22" s="1161"/>
      <c r="I22" s="1161"/>
      <c r="J22" s="1162"/>
      <c r="K22" s="285">
        <v>94.2</v>
      </c>
      <c r="L22" s="286">
        <v>95</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278761</v>
      </c>
      <c r="L32" s="294">
        <v>32204</v>
      </c>
      <c r="M32" s="295">
        <v>64386</v>
      </c>
      <c r="N32" s="296">
        <v>-50</v>
      </c>
    </row>
    <row r="33" spans="1:16" ht="13.5" customHeight="1" x14ac:dyDescent="0.15">
      <c r="A33" s="248"/>
      <c r="B33" s="244"/>
      <c r="C33" s="244"/>
      <c r="D33" s="244"/>
      <c r="E33" s="244"/>
      <c r="F33" s="244"/>
      <c r="G33" s="1151" t="s">
        <v>497</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498</v>
      </c>
      <c r="H34" s="1152"/>
      <c r="I34" s="1152"/>
      <c r="J34" s="1153"/>
      <c r="K34" s="294" t="s">
        <v>482</v>
      </c>
      <c r="L34" s="294" t="s">
        <v>482</v>
      </c>
      <c r="M34" s="295">
        <v>1</v>
      </c>
      <c r="N34" s="296" t="s">
        <v>482</v>
      </c>
    </row>
    <row r="35" spans="1:16" ht="27" customHeight="1" x14ac:dyDescent="0.15">
      <c r="A35" s="248"/>
      <c r="B35" s="244"/>
      <c r="C35" s="244"/>
      <c r="D35" s="244"/>
      <c r="E35" s="244"/>
      <c r="F35" s="244"/>
      <c r="G35" s="1151" t="s">
        <v>499</v>
      </c>
      <c r="H35" s="1152"/>
      <c r="I35" s="1152"/>
      <c r="J35" s="1153"/>
      <c r="K35" s="294">
        <v>86287</v>
      </c>
      <c r="L35" s="294">
        <v>9968</v>
      </c>
      <c r="M35" s="295">
        <v>18584</v>
      </c>
      <c r="N35" s="296">
        <v>-46.4</v>
      </c>
    </row>
    <row r="36" spans="1:16" ht="27" customHeight="1" x14ac:dyDescent="0.15">
      <c r="A36" s="248"/>
      <c r="B36" s="244"/>
      <c r="C36" s="244"/>
      <c r="D36" s="244"/>
      <c r="E36" s="244"/>
      <c r="F36" s="244"/>
      <c r="G36" s="1151" t="s">
        <v>500</v>
      </c>
      <c r="H36" s="1152"/>
      <c r="I36" s="1152"/>
      <c r="J36" s="1153"/>
      <c r="K36" s="294">
        <v>13843</v>
      </c>
      <c r="L36" s="294">
        <v>1599</v>
      </c>
      <c r="M36" s="295">
        <v>4740</v>
      </c>
      <c r="N36" s="296">
        <v>-66.3</v>
      </c>
    </row>
    <row r="37" spans="1:16" ht="13.5" customHeight="1" x14ac:dyDescent="0.15">
      <c r="A37" s="248"/>
      <c r="B37" s="244"/>
      <c r="C37" s="244"/>
      <c r="D37" s="244"/>
      <c r="E37" s="244"/>
      <c r="F37" s="244"/>
      <c r="G37" s="1151" t="s">
        <v>501</v>
      </c>
      <c r="H37" s="1152"/>
      <c r="I37" s="1152"/>
      <c r="J37" s="1153"/>
      <c r="K37" s="294" t="s">
        <v>482</v>
      </c>
      <c r="L37" s="294" t="s">
        <v>482</v>
      </c>
      <c r="M37" s="295">
        <v>1431</v>
      </c>
      <c r="N37" s="296" t="s">
        <v>482</v>
      </c>
    </row>
    <row r="38" spans="1:16" ht="27" customHeight="1" x14ac:dyDescent="0.15">
      <c r="A38" s="248"/>
      <c r="B38" s="244"/>
      <c r="C38" s="244"/>
      <c r="D38" s="244"/>
      <c r="E38" s="244"/>
      <c r="F38" s="244"/>
      <c r="G38" s="1154" t="s">
        <v>502</v>
      </c>
      <c r="H38" s="1155"/>
      <c r="I38" s="1155"/>
      <c r="J38" s="1156"/>
      <c r="K38" s="297" t="s">
        <v>482</v>
      </c>
      <c r="L38" s="297" t="s">
        <v>482</v>
      </c>
      <c r="M38" s="298">
        <v>15</v>
      </c>
      <c r="N38" s="299" t="s">
        <v>482</v>
      </c>
      <c r="O38" s="293"/>
    </row>
    <row r="39" spans="1:16" x14ac:dyDescent="0.15">
      <c r="A39" s="248"/>
      <c r="B39" s="244"/>
      <c r="C39" s="244"/>
      <c r="D39" s="244"/>
      <c r="E39" s="244"/>
      <c r="F39" s="244"/>
      <c r="G39" s="1154" t="s">
        <v>503</v>
      </c>
      <c r="H39" s="1155"/>
      <c r="I39" s="1155"/>
      <c r="J39" s="1156"/>
      <c r="K39" s="300" t="s">
        <v>482</v>
      </c>
      <c r="L39" s="300" t="s">
        <v>482</v>
      </c>
      <c r="M39" s="301">
        <v>-2634</v>
      </c>
      <c r="N39" s="302" t="s">
        <v>482</v>
      </c>
      <c r="O39" s="293"/>
    </row>
    <row r="40" spans="1:16" ht="27" customHeight="1" x14ac:dyDescent="0.15">
      <c r="A40" s="248"/>
      <c r="B40" s="244"/>
      <c r="C40" s="244"/>
      <c r="D40" s="244"/>
      <c r="E40" s="244"/>
      <c r="F40" s="244"/>
      <c r="G40" s="1151" t="s">
        <v>504</v>
      </c>
      <c r="H40" s="1152"/>
      <c r="I40" s="1152"/>
      <c r="J40" s="1153"/>
      <c r="K40" s="300">
        <v>-232397</v>
      </c>
      <c r="L40" s="300">
        <v>-26848</v>
      </c>
      <c r="M40" s="301">
        <v>-59733</v>
      </c>
      <c r="N40" s="302">
        <v>-55.1</v>
      </c>
      <c r="O40" s="293"/>
    </row>
    <row r="41" spans="1:16" x14ac:dyDescent="0.15">
      <c r="A41" s="248"/>
      <c r="B41" s="244"/>
      <c r="C41" s="244"/>
      <c r="D41" s="244"/>
      <c r="E41" s="244"/>
      <c r="F41" s="244"/>
      <c r="G41" s="1157" t="s">
        <v>281</v>
      </c>
      <c r="H41" s="1158"/>
      <c r="I41" s="1158"/>
      <c r="J41" s="1159"/>
      <c r="K41" s="294">
        <v>146494</v>
      </c>
      <c r="L41" s="300">
        <v>16924</v>
      </c>
      <c r="M41" s="301">
        <v>26789</v>
      </c>
      <c r="N41" s="302">
        <v>-36.799999999999997</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483900</v>
      </c>
      <c r="J51" s="320">
        <v>53523</v>
      </c>
      <c r="K51" s="321">
        <v>-24</v>
      </c>
      <c r="L51" s="322">
        <v>92021</v>
      </c>
      <c r="M51" s="323">
        <v>-24.5</v>
      </c>
      <c r="N51" s="324">
        <v>0.5</v>
      </c>
    </row>
    <row r="52" spans="1:14" x14ac:dyDescent="0.15">
      <c r="A52" s="248"/>
      <c r="B52" s="244"/>
      <c r="C52" s="244"/>
      <c r="D52" s="244"/>
      <c r="E52" s="244"/>
      <c r="F52" s="244"/>
      <c r="G52" s="325"/>
      <c r="H52" s="326" t="s">
        <v>515</v>
      </c>
      <c r="I52" s="327">
        <v>88809</v>
      </c>
      <c r="J52" s="328">
        <v>9823</v>
      </c>
      <c r="K52" s="329">
        <v>-58.2</v>
      </c>
      <c r="L52" s="330">
        <v>52579</v>
      </c>
      <c r="M52" s="331">
        <v>-23.2</v>
      </c>
      <c r="N52" s="332">
        <v>-35</v>
      </c>
    </row>
    <row r="53" spans="1:14" x14ac:dyDescent="0.15">
      <c r="A53" s="248"/>
      <c r="B53" s="244"/>
      <c r="C53" s="244"/>
      <c r="D53" s="244"/>
      <c r="E53" s="244"/>
      <c r="F53" s="244"/>
      <c r="G53" s="310" t="s">
        <v>516</v>
      </c>
      <c r="H53" s="311"/>
      <c r="I53" s="319">
        <v>290842</v>
      </c>
      <c r="J53" s="320">
        <v>32580</v>
      </c>
      <c r="K53" s="321">
        <v>-39.1</v>
      </c>
      <c r="L53" s="322">
        <v>94828</v>
      </c>
      <c r="M53" s="323">
        <v>3.1</v>
      </c>
      <c r="N53" s="324">
        <v>-42.2</v>
      </c>
    </row>
    <row r="54" spans="1:14" x14ac:dyDescent="0.15">
      <c r="A54" s="248"/>
      <c r="B54" s="244"/>
      <c r="C54" s="244"/>
      <c r="D54" s="244"/>
      <c r="E54" s="244"/>
      <c r="F54" s="244"/>
      <c r="G54" s="325"/>
      <c r="H54" s="326" t="s">
        <v>515</v>
      </c>
      <c r="I54" s="327">
        <v>133785</v>
      </c>
      <c r="J54" s="328">
        <v>14987</v>
      </c>
      <c r="K54" s="329">
        <v>52.6</v>
      </c>
      <c r="L54" s="330">
        <v>55133</v>
      </c>
      <c r="M54" s="331">
        <v>4.9000000000000004</v>
      </c>
      <c r="N54" s="332">
        <v>47.7</v>
      </c>
    </row>
    <row r="55" spans="1:14" x14ac:dyDescent="0.15">
      <c r="A55" s="248"/>
      <c r="B55" s="244"/>
      <c r="C55" s="244"/>
      <c r="D55" s="244"/>
      <c r="E55" s="244"/>
      <c r="F55" s="244"/>
      <c r="G55" s="310" t="s">
        <v>517</v>
      </c>
      <c r="H55" s="311"/>
      <c r="I55" s="319">
        <v>271986</v>
      </c>
      <c r="J55" s="320">
        <v>30471</v>
      </c>
      <c r="K55" s="321">
        <v>-6.5</v>
      </c>
      <c r="L55" s="322">
        <v>119674</v>
      </c>
      <c r="M55" s="323">
        <v>26.2</v>
      </c>
      <c r="N55" s="324">
        <v>-32.700000000000003</v>
      </c>
    </row>
    <row r="56" spans="1:14" x14ac:dyDescent="0.15">
      <c r="A56" s="248"/>
      <c r="B56" s="244"/>
      <c r="C56" s="244"/>
      <c r="D56" s="244"/>
      <c r="E56" s="244"/>
      <c r="F56" s="244"/>
      <c r="G56" s="325"/>
      <c r="H56" s="326" t="s">
        <v>515</v>
      </c>
      <c r="I56" s="327">
        <v>114304</v>
      </c>
      <c r="J56" s="328">
        <v>12806</v>
      </c>
      <c r="K56" s="329">
        <v>-14.6</v>
      </c>
      <c r="L56" s="330">
        <v>57803</v>
      </c>
      <c r="M56" s="331">
        <v>4.8</v>
      </c>
      <c r="N56" s="332">
        <v>-19.399999999999999</v>
      </c>
    </row>
    <row r="57" spans="1:14" x14ac:dyDescent="0.15">
      <c r="A57" s="248"/>
      <c r="B57" s="244"/>
      <c r="C57" s="244"/>
      <c r="D57" s="244"/>
      <c r="E57" s="244"/>
      <c r="F57" s="244"/>
      <c r="G57" s="310" t="s">
        <v>518</v>
      </c>
      <c r="H57" s="311"/>
      <c r="I57" s="319">
        <v>636832</v>
      </c>
      <c r="J57" s="320">
        <v>72433</v>
      </c>
      <c r="K57" s="321">
        <v>137.69999999999999</v>
      </c>
      <c r="L57" s="322">
        <v>119685</v>
      </c>
      <c r="M57" s="323">
        <v>0</v>
      </c>
      <c r="N57" s="324">
        <v>137.69999999999999</v>
      </c>
    </row>
    <row r="58" spans="1:14" x14ac:dyDescent="0.15">
      <c r="A58" s="248"/>
      <c r="B58" s="244"/>
      <c r="C58" s="244"/>
      <c r="D58" s="244"/>
      <c r="E58" s="244"/>
      <c r="F58" s="244"/>
      <c r="G58" s="325"/>
      <c r="H58" s="326" t="s">
        <v>515</v>
      </c>
      <c r="I58" s="327">
        <v>356786</v>
      </c>
      <c r="J58" s="328">
        <v>40581</v>
      </c>
      <c r="K58" s="329">
        <v>216.9</v>
      </c>
      <c r="L58" s="330">
        <v>68464</v>
      </c>
      <c r="M58" s="331">
        <v>18.399999999999999</v>
      </c>
      <c r="N58" s="332">
        <v>198.5</v>
      </c>
    </row>
    <row r="59" spans="1:14" x14ac:dyDescent="0.15">
      <c r="A59" s="248"/>
      <c r="B59" s="244"/>
      <c r="C59" s="244"/>
      <c r="D59" s="244"/>
      <c r="E59" s="244"/>
      <c r="F59" s="244"/>
      <c r="G59" s="310" t="s">
        <v>519</v>
      </c>
      <c r="H59" s="311"/>
      <c r="I59" s="319">
        <v>376888</v>
      </c>
      <c r="J59" s="320">
        <v>43541</v>
      </c>
      <c r="K59" s="321">
        <v>-39.9</v>
      </c>
      <c r="L59" s="322">
        <v>109920</v>
      </c>
      <c r="M59" s="323">
        <v>-8.1999999999999993</v>
      </c>
      <c r="N59" s="324">
        <v>-31.7</v>
      </c>
    </row>
    <row r="60" spans="1:14" x14ac:dyDescent="0.15">
      <c r="A60" s="248"/>
      <c r="B60" s="244"/>
      <c r="C60" s="244"/>
      <c r="D60" s="244"/>
      <c r="E60" s="244"/>
      <c r="F60" s="244"/>
      <c r="G60" s="325"/>
      <c r="H60" s="326" t="s">
        <v>515</v>
      </c>
      <c r="I60" s="333">
        <v>130043</v>
      </c>
      <c r="J60" s="328">
        <v>15023</v>
      </c>
      <c r="K60" s="329">
        <v>-63</v>
      </c>
      <c r="L60" s="330">
        <v>62739</v>
      </c>
      <c r="M60" s="331">
        <v>-8.4</v>
      </c>
      <c r="N60" s="332">
        <v>-54.6</v>
      </c>
    </row>
    <row r="61" spans="1:14" x14ac:dyDescent="0.15">
      <c r="A61" s="248"/>
      <c r="B61" s="244"/>
      <c r="C61" s="244"/>
      <c r="D61" s="244"/>
      <c r="E61" s="244"/>
      <c r="F61" s="244"/>
      <c r="G61" s="310" t="s">
        <v>520</v>
      </c>
      <c r="H61" s="334"/>
      <c r="I61" s="335">
        <v>412090</v>
      </c>
      <c r="J61" s="336">
        <v>46510</v>
      </c>
      <c r="K61" s="337">
        <v>5.6</v>
      </c>
      <c r="L61" s="338">
        <v>107226</v>
      </c>
      <c r="M61" s="339">
        <v>-0.7</v>
      </c>
      <c r="N61" s="324">
        <v>6.3</v>
      </c>
    </row>
    <row r="62" spans="1:14" x14ac:dyDescent="0.15">
      <c r="A62" s="248"/>
      <c r="B62" s="244"/>
      <c r="C62" s="244"/>
      <c r="D62" s="244"/>
      <c r="E62" s="244"/>
      <c r="F62" s="244"/>
      <c r="G62" s="325"/>
      <c r="H62" s="326" t="s">
        <v>515</v>
      </c>
      <c r="I62" s="327">
        <v>164745</v>
      </c>
      <c r="J62" s="328">
        <v>18644</v>
      </c>
      <c r="K62" s="329">
        <v>26.7</v>
      </c>
      <c r="L62" s="330">
        <v>59344</v>
      </c>
      <c r="M62" s="331">
        <v>-0.7</v>
      </c>
      <c r="N62" s="332">
        <v>27.4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election activeCell="H2" sqref="H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27.05</v>
      </c>
      <c r="G47" s="12">
        <v>34.549999999999997</v>
      </c>
      <c r="H47" s="12">
        <v>37.74</v>
      </c>
      <c r="I47" s="12">
        <v>35.950000000000003</v>
      </c>
      <c r="J47" s="13">
        <v>43.41</v>
      </c>
    </row>
    <row r="48" spans="2:10" ht="57.75" customHeight="1" x14ac:dyDescent="0.15">
      <c r="B48" s="14"/>
      <c r="C48" s="1171" t="s">
        <v>4</v>
      </c>
      <c r="D48" s="1171"/>
      <c r="E48" s="1172"/>
      <c r="F48" s="15">
        <v>12.76</v>
      </c>
      <c r="G48" s="16">
        <v>10.63</v>
      </c>
      <c r="H48" s="16">
        <v>8.39</v>
      </c>
      <c r="I48" s="16">
        <v>9.6999999999999993</v>
      </c>
      <c r="J48" s="17">
        <v>6.85</v>
      </c>
    </row>
    <row r="49" spans="2:10" ht="57.75" customHeight="1" thickBot="1" x14ac:dyDescent="0.2">
      <c r="B49" s="18"/>
      <c r="C49" s="1173" t="s">
        <v>5</v>
      </c>
      <c r="D49" s="1173"/>
      <c r="E49" s="1174"/>
      <c r="F49" s="19">
        <v>7.77</v>
      </c>
      <c r="G49" s="20">
        <v>5.39</v>
      </c>
      <c r="H49" s="20">
        <v>1.35</v>
      </c>
      <c r="I49" s="20" t="s">
        <v>527</v>
      </c>
      <c r="J49" s="21">
        <v>6.18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2" sqref="J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528</v>
      </c>
      <c r="D34" s="1181"/>
      <c r="E34" s="1182"/>
      <c r="F34" s="32">
        <v>10.25</v>
      </c>
      <c r="G34" s="33">
        <v>11.08</v>
      </c>
      <c r="H34" s="33">
        <v>11.01</v>
      </c>
      <c r="I34" s="33">
        <v>8.93</v>
      </c>
      <c r="J34" s="34">
        <v>8.7100000000000009</v>
      </c>
      <c r="K34" s="22"/>
      <c r="L34" s="22"/>
      <c r="M34" s="22"/>
      <c r="N34" s="22"/>
      <c r="O34" s="22"/>
      <c r="P34" s="22"/>
    </row>
    <row r="35" spans="1:16" ht="39" customHeight="1" x14ac:dyDescent="0.15">
      <c r="A35" s="22"/>
      <c r="B35" s="35"/>
      <c r="C35" s="1175" t="s">
        <v>529</v>
      </c>
      <c r="D35" s="1176"/>
      <c r="E35" s="1177"/>
      <c r="F35" s="36">
        <v>12.75</v>
      </c>
      <c r="G35" s="37">
        <v>10.63</v>
      </c>
      <c r="H35" s="37">
        <v>8.39</v>
      </c>
      <c r="I35" s="37">
        <v>9.6999999999999993</v>
      </c>
      <c r="J35" s="38">
        <v>6.84</v>
      </c>
      <c r="K35" s="22"/>
      <c r="L35" s="22"/>
      <c r="M35" s="22"/>
      <c r="N35" s="22"/>
      <c r="O35" s="22"/>
      <c r="P35" s="22"/>
    </row>
    <row r="36" spans="1:16" ht="39" customHeight="1" x14ac:dyDescent="0.15">
      <c r="A36" s="22"/>
      <c r="B36" s="35"/>
      <c r="C36" s="1175" t="s">
        <v>530</v>
      </c>
      <c r="D36" s="1176"/>
      <c r="E36" s="1177"/>
      <c r="F36" s="36">
        <v>2.2200000000000002</v>
      </c>
      <c r="G36" s="37">
        <v>1.86</v>
      </c>
      <c r="H36" s="37">
        <v>3.41</v>
      </c>
      <c r="I36" s="37">
        <v>3.46</v>
      </c>
      <c r="J36" s="38">
        <v>4.1100000000000003</v>
      </c>
      <c r="K36" s="22"/>
      <c r="L36" s="22"/>
      <c r="M36" s="22"/>
      <c r="N36" s="22"/>
      <c r="O36" s="22"/>
      <c r="P36" s="22"/>
    </row>
    <row r="37" spans="1:16" ht="39" customHeight="1" x14ac:dyDescent="0.15">
      <c r="A37" s="22"/>
      <c r="B37" s="35"/>
      <c r="C37" s="1175" t="s">
        <v>531</v>
      </c>
      <c r="D37" s="1176"/>
      <c r="E37" s="1177"/>
      <c r="F37" s="36">
        <v>1.89</v>
      </c>
      <c r="G37" s="37">
        <v>2.3199999999999998</v>
      </c>
      <c r="H37" s="37">
        <v>1.1200000000000001</v>
      </c>
      <c r="I37" s="37">
        <v>0.67</v>
      </c>
      <c r="J37" s="38">
        <v>2.67</v>
      </c>
      <c r="K37" s="22"/>
      <c r="L37" s="22"/>
      <c r="M37" s="22"/>
      <c r="N37" s="22"/>
      <c r="O37" s="22"/>
      <c r="P37" s="22"/>
    </row>
    <row r="38" spans="1:16" ht="39" customHeight="1" x14ac:dyDescent="0.15">
      <c r="A38" s="22"/>
      <c r="B38" s="35"/>
      <c r="C38" s="1175" t="s">
        <v>532</v>
      </c>
      <c r="D38" s="1176"/>
      <c r="E38" s="1177"/>
      <c r="F38" s="36">
        <v>0.33</v>
      </c>
      <c r="G38" s="37">
        <v>0.79</v>
      </c>
      <c r="H38" s="37">
        <v>0.86</v>
      </c>
      <c r="I38" s="37">
        <v>0.48</v>
      </c>
      <c r="J38" s="38">
        <v>0.59</v>
      </c>
      <c r="K38" s="22"/>
      <c r="L38" s="22"/>
      <c r="M38" s="22"/>
      <c r="N38" s="22"/>
      <c r="O38" s="22"/>
      <c r="P38" s="22"/>
    </row>
    <row r="39" spans="1:16" ht="39" customHeight="1" x14ac:dyDescent="0.15">
      <c r="A39" s="22"/>
      <c r="B39" s="35"/>
      <c r="C39" s="1175" t="s">
        <v>533</v>
      </c>
      <c r="D39" s="1176"/>
      <c r="E39" s="1177"/>
      <c r="F39" s="36" t="s">
        <v>482</v>
      </c>
      <c r="G39" s="37" t="s">
        <v>482</v>
      </c>
      <c r="H39" s="37" t="s">
        <v>482</v>
      </c>
      <c r="I39" s="37">
        <v>0.23</v>
      </c>
      <c r="J39" s="38">
        <v>0.09</v>
      </c>
      <c r="K39" s="22"/>
      <c r="L39" s="22"/>
      <c r="M39" s="22"/>
      <c r="N39" s="22"/>
      <c r="O39" s="22"/>
      <c r="P39" s="22"/>
    </row>
    <row r="40" spans="1:16" ht="39" customHeight="1" x14ac:dyDescent="0.15">
      <c r="A40" s="22"/>
      <c r="B40" s="35"/>
      <c r="C40" s="1175" t="s">
        <v>534</v>
      </c>
      <c r="D40" s="1176"/>
      <c r="E40" s="1177"/>
      <c r="F40" s="36">
        <v>0</v>
      </c>
      <c r="G40" s="37">
        <v>0.02</v>
      </c>
      <c r="H40" s="37">
        <v>0.01</v>
      </c>
      <c r="I40" s="37">
        <v>0.01</v>
      </c>
      <c r="J40" s="38">
        <v>0.02</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535</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536</v>
      </c>
      <c r="D43" s="1179"/>
      <c r="E43" s="1180"/>
      <c r="F43" s="41" t="s">
        <v>482</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K2" sqref="K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304</v>
      </c>
      <c r="L45" s="60">
        <v>316</v>
      </c>
      <c r="M45" s="60">
        <v>305</v>
      </c>
      <c r="N45" s="60">
        <v>294</v>
      </c>
      <c r="O45" s="61">
        <v>279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15</v>
      </c>
      <c r="F48" s="1185"/>
      <c r="G48" s="1185"/>
      <c r="H48" s="1185"/>
      <c r="I48" s="1185"/>
      <c r="J48" s="1186"/>
      <c r="K48" s="63">
        <v>59</v>
      </c>
      <c r="L48" s="64">
        <v>69</v>
      </c>
      <c r="M48" s="64">
        <v>73</v>
      </c>
      <c r="N48" s="64">
        <v>84</v>
      </c>
      <c r="O48" s="65">
        <v>86</v>
      </c>
      <c r="P48" s="48"/>
      <c r="Q48" s="48"/>
      <c r="R48" s="48"/>
      <c r="S48" s="48"/>
      <c r="T48" s="48"/>
      <c r="U48" s="48"/>
    </row>
    <row r="49" spans="1:21" ht="30.75" customHeight="1" x14ac:dyDescent="0.15">
      <c r="A49" s="48"/>
      <c r="B49" s="1193"/>
      <c r="C49" s="1194"/>
      <c r="D49" s="62"/>
      <c r="E49" s="1185" t="s">
        <v>16</v>
      </c>
      <c r="F49" s="1185"/>
      <c r="G49" s="1185"/>
      <c r="H49" s="1185"/>
      <c r="I49" s="1185"/>
      <c r="J49" s="1186"/>
      <c r="K49" s="63">
        <v>23</v>
      </c>
      <c r="L49" s="64">
        <v>5</v>
      </c>
      <c r="M49" s="64">
        <v>6</v>
      </c>
      <c r="N49" s="64">
        <v>7</v>
      </c>
      <c r="O49" s="65">
        <v>14</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190</v>
      </c>
      <c r="L52" s="64">
        <v>205</v>
      </c>
      <c r="M52" s="64">
        <v>219</v>
      </c>
      <c r="N52" s="64">
        <v>238</v>
      </c>
      <c r="O52" s="65">
        <v>233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196</v>
      </c>
      <c r="L53" s="69">
        <v>185</v>
      </c>
      <c r="M53" s="69">
        <v>165</v>
      </c>
      <c r="N53" s="69">
        <v>147</v>
      </c>
      <c r="O53" s="70">
        <v>146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9" zoomScale="70" zoomScaleNormal="70" zoomScaleSheetLayoutView="100" workbookViewId="0">
      <selection activeCell="I2" sqref="I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1" t="s">
        <v>24</v>
      </c>
      <c r="C41" s="1212"/>
      <c r="D41" s="81"/>
      <c r="E41" s="1213" t="s">
        <v>25</v>
      </c>
      <c r="F41" s="1213"/>
      <c r="G41" s="1213"/>
      <c r="H41" s="1214"/>
      <c r="I41" s="82">
        <v>3048</v>
      </c>
      <c r="J41" s="83">
        <v>3041</v>
      </c>
      <c r="K41" s="83">
        <v>2975</v>
      </c>
      <c r="L41" s="83">
        <v>3084</v>
      </c>
      <c r="M41" s="84">
        <v>3157</v>
      </c>
    </row>
    <row r="42" spans="2:13" ht="27.75" customHeight="1" x14ac:dyDescent="0.15">
      <c r="B42" s="1201"/>
      <c r="C42" s="1202"/>
      <c r="D42" s="85"/>
      <c r="E42" s="1205" t="s">
        <v>26</v>
      </c>
      <c r="F42" s="1205"/>
      <c r="G42" s="1205"/>
      <c r="H42" s="1206"/>
      <c r="I42" s="86" t="s">
        <v>482</v>
      </c>
      <c r="J42" s="87" t="s">
        <v>482</v>
      </c>
      <c r="K42" s="87" t="s">
        <v>482</v>
      </c>
      <c r="L42" s="87" t="s">
        <v>482</v>
      </c>
      <c r="M42" s="88" t="s">
        <v>482</v>
      </c>
    </row>
    <row r="43" spans="2:13" ht="27.75" customHeight="1" x14ac:dyDescent="0.15">
      <c r="B43" s="1201"/>
      <c r="C43" s="1202"/>
      <c r="D43" s="85"/>
      <c r="E43" s="1205" t="s">
        <v>27</v>
      </c>
      <c r="F43" s="1205"/>
      <c r="G43" s="1205"/>
      <c r="H43" s="1206"/>
      <c r="I43" s="86">
        <v>1543</v>
      </c>
      <c r="J43" s="87">
        <v>1486</v>
      </c>
      <c r="K43" s="87">
        <v>1442</v>
      </c>
      <c r="L43" s="87">
        <v>1480</v>
      </c>
      <c r="M43" s="88">
        <v>1497</v>
      </c>
    </row>
    <row r="44" spans="2:13" ht="27.75" customHeight="1" x14ac:dyDescent="0.15">
      <c r="B44" s="1201"/>
      <c r="C44" s="1202"/>
      <c r="D44" s="85"/>
      <c r="E44" s="1205" t="s">
        <v>28</v>
      </c>
      <c r="F44" s="1205"/>
      <c r="G44" s="1205"/>
      <c r="H44" s="1206"/>
      <c r="I44" s="86">
        <v>50</v>
      </c>
      <c r="J44" s="87">
        <v>55</v>
      </c>
      <c r="K44" s="87">
        <v>88</v>
      </c>
      <c r="L44" s="87">
        <v>190</v>
      </c>
      <c r="M44" s="88">
        <v>218</v>
      </c>
    </row>
    <row r="45" spans="2:13" ht="27.75" customHeight="1" x14ac:dyDescent="0.15">
      <c r="B45" s="1201"/>
      <c r="C45" s="1202"/>
      <c r="D45" s="85"/>
      <c r="E45" s="1205" t="s">
        <v>29</v>
      </c>
      <c r="F45" s="1205"/>
      <c r="G45" s="1205"/>
      <c r="H45" s="1206"/>
      <c r="I45" s="86">
        <v>764</v>
      </c>
      <c r="J45" s="87">
        <v>790</v>
      </c>
      <c r="K45" s="87">
        <v>771</v>
      </c>
      <c r="L45" s="87">
        <v>718</v>
      </c>
      <c r="M45" s="88">
        <v>675</v>
      </c>
    </row>
    <row r="46" spans="2:13" ht="27.75" customHeight="1" x14ac:dyDescent="0.15">
      <c r="B46" s="1201"/>
      <c r="C46" s="1202"/>
      <c r="D46" s="85"/>
      <c r="E46" s="1205" t="s">
        <v>30</v>
      </c>
      <c r="F46" s="1205"/>
      <c r="G46" s="1205"/>
      <c r="H46" s="1206"/>
      <c r="I46" s="86" t="s">
        <v>482</v>
      </c>
      <c r="J46" s="87" t="s">
        <v>482</v>
      </c>
      <c r="K46" s="87" t="s">
        <v>482</v>
      </c>
      <c r="L46" s="87" t="s">
        <v>482</v>
      </c>
      <c r="M46" s="88" t="s">
        <v>482</v>
      </c>
    </row>
    <row r="47" spans="2:13" ht="27.75" customHeight="1" x14ac:dyDescent="0.15">
      <c r="B47" s="1201"/>
      <c r="C47" s="1202"/>
      <c r="D47" s="85"/>
      <c r="E47" s="1205" t="s">
        <v>31</v>
      </c>
      <c r="F47" s="1205"/>
      <c r="G47" s="1205"/>
      <c r="H47" s="1206"/>
      <c r="I47" s="86" t="s">
        <v>482</v>
      </c>
      <c r="J47" s="87" t="s">
        <v>482</v>
      </c>
      <c r="K47" s="87" t="s">
        <v>482</v>
      </c>
      <c r="L47" s="87" t="s">
        <v>482</v>
      </c>
      <c r="M47" s="88" t="s">
        <v>482</v>
      </c>
    </row>
    <row r="48" spans="2:13" ht="27.75" customHeight="1" x14ac:dyDescent="0.15">
      <c r="B48" s="1203"/>
      <c r="C48" s="1204"/>
      <c r="D48" s="85"/>
      <c r="E48" s="1205" t="s">
        <v>32</v>
      </c>
      <c r="F48" s="1205"/>
      <c r="G48" s="1205"/>
      <c r="H48" s="1206"/>
      <c r="I48" s="86" t="s">
        <v>482</v>
      </c>
      <c r="J48" s="87" t="s">
        <v>482</v>
      </c>
      <c r="K48" s="87" t="s">
        <v>482</v>
      </c>
      <c r="L48" s="87" t="s">
        <v>482</v>
      </c>
      <c r="M48" s="88" t="s">
        <v>482</v>
      </c>
    </row>
    <row r="49" spans="2:13" ht="27.75" customHeight="1" x14ac:dyDescent="0.15">
      <c r="B49" s="1199" t="s">
        <v>33</v>
      </c>
      <c r="C49" s="1200"/>
      <c r="D49" s="89"/>
      <c r="E49" s="1205" t="s">
        <v>34</v>
      </c>
      <c r="F49" s="1205"/>
      <c r="G49" s="1205"/>
      <c r="H49" s="1206"/>
      <c r="I49" s="86">
        <v>903</v>
      </c>
      <c r="J49" s="87">
        <v>1072</v>
      </c>
      <c r="K49" s="87">
        <v>1237</v>
      </c>
      <c r="L49" s="87">
        <v>1115</v>
      </c>
      <c r="M49" s="88">
        <v>1313</v>
      </c>
    </row>
    <row r="50" spans="2:13" ht="27.75" customHeight="1" x14ac:dyDescent="0.15">
      <c r="B50" s="1201"/>
      <c r="C50" s="1202"/>
      <c r="D50" s="85"/>
      <c r="E50" s="1205" t="s">
        <v>35</v>
      </c>
      <c r="F50" s="1205"/>
      <c r="G50" s="1205"/>
      <c r="H50" s="1206"/>
      <c r="I50" s="86" t="s">
        <v>482</v>
      </c>
      <c r="J50" s="87" t="s">
        <v>482</v>
      </c>
      <c r="K50" s="87" t="s">
        <v>482</v>
      </c>
      <c r="L50" s="87" t="s">
        <v>482</v>
      </c>
      <c r="M50" s="88" t="s">
        <v>482</v>
      </c>
    </row>
    <row r="51" spans="2:13" ht="27.75" customHeight="1" x14ac:dyDescent="0.15">
      <c r="B51" s="1203"/>
      <c r="C51" s="1204"/>
      <c r="D51" s="85"/>
      <c r="E51" s="1205" t="s">
        <v>36</v>
      </c>
      <c r="F51" s="1205"/>
      <c r="G51" s="1205"/>
      <c r="H51" s="1206"/>
      <c r="I51" s="86">
        <v>2881</v>
      </c>
      <c r="J51" s="87">
        <v>2989</v>
      </c>
      <c r="K51" s="87">
        <v>3079</v>
      </c>
      <c r="L51" s="87">
        <v>3125</v>
      </c>
      <c r="M51" s="88">
        <v>3192</v>
      </c>
    </row>
    <row r="52" spans="2:13" ht="27.75" customHeight="1" thickBot="1" x14ac:dyDescent="0.2">
      <c r="B52" s="1207" t="s">
        <v>37</v>
      </c>
      <c r="C52" s="1208"/>
      <c r="D52" s="90"/>
      <c r="E52" s="1209" t="s">
        <v>38</v>
      </c>
      <c r="F52" s="1209"/>
      <c r="G52" s="1209"/>
      <c r="H52" s="1210"/>
      <c r="I52" s="91">
        <v>1621</v>
      </c>
      <c r="J52" s="92">
        <v>1312</v>
      </c>
      <c r="K52" s="92">
        <v>960</v>
      </c>
      <c r="L52" s="92">
        <v>1231</v>
      </c>
      <c r="M52" s="93">
        <v>1041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13" zoomScale="80" zoomScaleNormal="8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548</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549</v>
      </c>
    </row>
    <row r="50" spans="1:17" x14ac:dyDescent="0.15">
      <c r="B50" s="248"/>
      <c r="C50" s="244"/>
      <c r="D50" s="244"/>
      <c r="E50" s="244"/>
      <c r="F50" s="244"/>
      <c r="G50" s="1236"/>
      <c r="H50" s="1237"/>
      <c r="I50" s="1237"/>
      <c r="J50" s="1238"/>
      <c r="K50" s="354" t="s">
        <v>522</v>
      </c>
      <c r="L50" s="354" t="s">
        <v>523</v>
      </c>
      <c r="M50" s="354" t="s">
        <v>524</v>
      </c>
      <c r="N50" s="354" t="s">
        <v>525</v>
      </c>
      <c r="O50" s="354" t="s">
        <v>526</v>
      </c>
    </row>
    <row r="51" spans="1:17" x14ac:dyDescent="0.15">
      <c r="B51" s="248"/>
      <c r="C51" s="244"/>
      <c r="D51" s="244"/>
      <c r="E51" s="244"/>
      <c r="F51" s="244"/>
      <c r="G51" s="1239" t="s">
        <v>550</v>
      </c>
      <c r="H51" s="1240"/>
      <c r="I51" s="1245" t="s">
        <v>551</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552</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553</v>
      </c>
      <c r="H55" s="1220"/>
      <c r="I55" s="1225" t="s">
        <v>551</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554</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555</v>
      </c>
      <c r="C63" s="244"/>
      <c r="D63" s="244"/>
      <c r="E63" s="244"/>
      <c r="F63" s="244"/>
      <c r="G63" s="244"/>
      <c r="H63" s="244"/>
      <c r="I63" s="244"/>
      <c r="J63" s="244"/>
      <c r="K63" s="244"/>
      <c r="L63" s="244"/>
      <c r="M63" s="244"/>
      <c r="N63" s="244"/>
      <c r="O63" s="244"/>
    </row>
    <row r="64" spans="1:17" x14ac:dyDescent="0.15">
      <c r="B64" s="248"/>
      <c r="C64" s="244"/>
      <c r="D64" s="244"/>
      <c r="E64" s="244"/>
      <c r="F64" s="244"/>
      <c r="G64" s="351" t="s">
        <v>548</v>
      </c>
      <c r="I64" s="352"/>
      <c r="J64" s="352"/>
      <c r="K64" s="352"/>
      <c r="L64" s="244"/>
      <c r="M64" s="244"/>
      <c r="N64" s="244"/>
      <c r="O64" s="244"/>
    </row>
    <row r="65" spans="2:30" x14ac:dyDescent="0.15">
      <c r="B65" s="248"/>
      <c r="C65" s="244"/>
      <c r="D65" s="244"/>
      <c r="E65" s="244"/>
      <c r="F65" s="244"/>
      <c r="G65" s="1227" t="s">
        <v>558</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556</v>
      </c>
      <c r="I71" s="368"/>
      <c r="J71" s="364"/>
      <c r="K71" s="364"/>
      <c r="L71" s="365"/>
      <c r="M71" s="364"/>
      <c r="N71" s="365"/>
      <c r="O71" s="366"/>
    </row>
    <row r="72" spans="2:30" x14ac:dyDescent="0.15">
      <c r="B72" s="248"/>
      <c r="C72" s="244"/>
      <c r="D72" s="244"/>
      <c r="E72" s="244"/>
      <c r="F72" s="244"/>
      <c r="G72" s="1236"/>
      <c r="H72" s="1237"/>
      <c r="I72" s="1237"/>
      <c r="J72" s="1238"/>
      <c r="K72" s="354" t="s">
        <v>522</v>
      </c>
      <c r="L72" s="354" t="s">
        <v>523</v>
      </c>
      <c r="M72" s="354" t="s">
        <v>524</v>
      </c>
      <c r="N72" s="354" t="s">
        <v>525</v>
      </c>
      <c r="O72" s="354" t="s">
        <v>526</v>
      </c>
    </row>
    <row r="73" spans="2:30" x14ac:dyDescent="0.15">
      <c r="B73" s="248"/>
      <c r="C73" s="244"/>
      <c r="D73" s="244"/>
      <c r="E73" s="244"/>
      <c r="F73" s="244"/>
      <c r="G73" s="1239" t="s">
        <v>550</v>
      </c>
      <c r="H73" s="1240"/>
      <c r="I73" s="1245" t="s">
        <v>551</v>
      </c>
      <c r="J73" s="1245"/>
      <c r="K73" s="1226">
        <v>78.099999999999994</v>
      </c>
      <c r="L73" s="1226">
        <v>63.6</v>
      </c>
      <c r="M73" s="1215">
        <v>46.4</v>
      </c>
      <c r="N73" s="1215">
        <v>60.4</v>
      </c>
      <c r="O73" s="1215">
        <v>49</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557</v>
      </c>
      <c r="J75" s="1225"/>
      <c r="K75" s="1247">
        <v>10.6</v>
      </c>
      <c r="L75" s="1247">
        <v>9.6999999999999993</v>
      </c>
      <c r="M75" s="1247">
        <v>8.8000000000000007</v>
      </c>
      <c r="N75" s="1247">
        <v>8</v>
      </c>
      <c r="O75" s="1247">
        <v>7.3</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553</v>
      </c>
      <c r="H77" s="1220"/>
      <c r="I77" s="1225" t="s">
        <v>551</v>
      </c>
      <c r="J77" s="1225"/>
      <c r="K77" s="1226">
        <v>38.6</v>
      </c>
      <c r="L77" s="1226">
        <v>28.4</v>
      </c>
      <c r="M77" s="1215">
        <v>20.5</v>
      </c>
      <c r="N77" s="1215">
        <v>17.899999999999999</v>
      </c>
      <c r="O77" s="1215">
        <v>27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557</v>
      </c>
      <c r="J79" s="1217"/>
      <c r="K79" s="1218">
        <v>12.6</v>
      </c>
      <c r="L79" s="1218">
        <v>11.4</v>
      </c>
      <c r="M79" s="1218">
        <v>10.5</v>
      </c>
      <c r="N79" s="1218">
        <v>9.5</v>
      </c>
      <c r="O79" s="1218">
        <v>8.6999999999999993</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8"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21"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53523</v>
      </c>
      <c r="E3" s="116"/>
      <c r="F3" s="117">
        <v>92021</v>
      </c>
      <c r="G3" s="118"/>
      <c r="H3" s="119"/>
    </row>
    <row r="4" spans="1:8" x14ac:dyDescent="0.15">
      <c r="A4" s="120"/>
      <c r="B4" s="121"/>
      <c r="C4" s="122"/>
      <c r="D4" s="123">
        <v>9823</v>
      </c>
      <c r="E4" s="124"/>
      <c r="F4" s="125">
        <v>52579</v>
      </c>
      <c r="G4" s="126"/>
      <c r="H4" s="127"/>
    </row>
    <row r="5" spans="1:8" x14ac:dyDescent="0.15">
      <c r="A5" s="108" t="s">
        <v>516</v>
      </c>
      <c r="B5" s="113"/>
      <c r="C5" s="114"/>
      <c r="D5" s="115">
        <v>32580</v>
      </c>
      <c r="E5" s="116"/>
      <c r="F5" s="117">
        <v>94828</v>
      </c>
      <c r="G5" s="118"/>
      <c r="H5" s="119"/>
    </row>
    <row r="6" spans="1:8" x14ac:dyDescent="0.15">
      <c r="A6" s="120"/>
      <c r="B6" s="121"/>
      <c r="C6" s="122"/>
      <c r="D6" s="123">
        <v>14987</v>
      </c>
      <c r="E6" s="124"/>
      <c r="F6" s="125">
        <v>55133</v>
      </c>
      <c r="G6" s="126"/>
      <c r="H6" s="127"/>
    </row>
    <row r="7" spans="1:8" x14ac:dyDescent="0.15">
      <c r="A7" s="108" t="s">
        <v>517</v>
      </c>
      <c r="B7" s="113"/>
      <c r="C7" s="114"/>
      <c r="D7" s="115">
        <v>30471</v>
      </c>
      <c r="E7" s="116"/>
      <c r="F7" s="117">
        <v>119674</v>
      </c>
      <c r="G7" s="118"/>
      <c r="H7" s="119"/>
    </row>
    <row r="8" spans="1:8" x14ac:dyDescent="0.15">
      <c r="A8" s="120"/>
      <c r="B8" s="121"/>
      <c r="C8" s="122"/>
      <c r="D8" s="123">
        <v>12806</v>
      </c>
      <c r="E8" s="124"/>
      <c r="F8" s="125">
        <v>57803</v>
      </c>
      <c r="G8" s="126"/>
      <c r="H8" s="127"/>
    </row>
    <row r="9" spans="1:8" x14ac:dyDescent="0.15">
      <c r="A9" s="108" t="s">
        <v>518</v>
      </c>
      <c r="B9" s="113"/>
      <c r="C9" s="114"/>
      <c r="D9" s="115">
        <v>72433</v>
      </c>
      <c r="E9" s="116"/>
      <c r="F9" s="117">
        <v>119685</v>
      </c>
      <c r="G9" s="118"/>
      <c r="H9" s="119"/>
    </row>
    <row r="10" spans="1:8" x14ac:dyDescent="0.15">
      <c r="A10" s="120"/>
      <c r="B10" s="121"/>
      <c r="C10" s="122"/>
      <c r="D10" s="123">
        <v>40581</v>
      </c>
      <c r="E10" s="124"/>
      <c r="F10" s="125">
        <v>68464</v>
      </c>
      <c r="G10" s="126"/>
      <c r="H10" s="127"/>
    </row>
    <row r="11" spans="1:8" x14ac:dyDescent="0.15">
      <c r="A11" s="108" t="s">
        <v>519</v>
      </c>
      <c r="B11" s="113"/>
      <c r="C11" s="114"/>
      <c r="D11" s="115">
        <v>43541</v>
      </c>
      <c r="E11" s="116"/>
      <c r="F11" s="117">
        <v>109920</v>
      </c>
      <c r="G11" s="118"/>
      <c r="H11" s="119"/>
    </row>
    <row r="12" spans="1:8" x14ac:dyDescent="0.15">
      <c r="A12" s="120"/>
      <c r="B12" s="121"/>
      <c r="C12" s="128"/>
      <c r="D12" s="123">
        <v>15023</v>
      </c>
      <c r="E12" s="124"/>
      <c r="F12" s="125">
        <v>62739</v>
      </c>
      <c r="G12" s="126"/>
      <c r="H12" s="127"/>
    </row>
    <row r="13" spans="1:8" x14ac:dyDescent="0.15">
      <c r="A13" s="108"/>
      <c r="B13" s="113"/>
      <c r="C13" s="129"/>
      <c r="D13" s="130">
        <v>46510</v>
      </c>
      <c r="E13" s="131"/>
      <c r="F13" s="132">
        <v>107226</v>
      </c>
      <c r="G13" s="133"/>
      <c r="H13" s="119"/>
    </row>
    <row r="14" spans="1:8" x14ac:dyDescent="0.15">
      <c r="A14" s="120"/>
      <c r="B14" s="121"/>
      <c r="C14" s="122"/>
      <c r="D14" s="123">
        <v>18644</v>
      </c>
      <c r="E14" s="124"/>
      <c r="F14" s="125">
        <v>59344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12.76</v>
      </c>
      <c r="C19" s="134">
        <f>ROUND(VALUE(SUBSTITUTE(実質収支比率等に係る経年分析!G$48,"▲","-")),2)</f>
        <v>10.63</v>
      </c>
      <c r="D19" s="134">
        <f>ROUND(VALUE(SUBSTITUTE(実質収支比率等に係る経年分析!H$48,"▲","-")),2)</f>
        <v>8.39</v>
      </c>
      <c r="E19" s="134">
        <f>ROUND(VALUE(SUBSTITUTE(実質収支比率等に係る経年分析!I$48,"▲","-")),2)</f>
        <v>9.6999999999999993</v>
      </c>
      <c r="F19" s="134">
        <f>ROUND(VALUE(SUBSTITUTE(実質収支比率等に係る経年分析!J$48,"▲","-")),2)</f>
        <v>6.85</v>
      </c>
    </row>
    <row r="20" spans="1:11" x14ac:dyDescent="0.15">
      <c r="A20" s="134" t="s">
        <v>43</v>
      </c>
      <c r="B20" s="134">
        <f>ROUND(VALUE(SUBSTITUTE(実質収支比率等に係る経年分析!F$47,"▲","-")),2)</f>
        <v>27.05</v>
      </c>
      <c r="C20" s="134">
        <f>ROUND(VALUE(SUBSTITUTE(実質収支比率等に係る経年分析!G$47,"▲","-")),2)</f>
        <v>34.549999999999997</v>
      </c>
      <c r="D20" s="134">
        <f>ROUND(VALUE(SUBSTITUTE(実質収支比率等に係る経年分析!H$47,"▲","-")),2)</f>
        <v>37.74</v>
      </c>
      <c r="E20" s="134">
        <f>ROUND(VALUE(SUBSTITUTE(実質収支比率等に係る経年分析!I$47,"▲","-")),2)</f>
        <v>35.950000000000003</v>
      </c>
      <c r="F20" s="134">
        <f>ROUND(VALUE(SUBSTITUTE(実質収支比率等に係る経年分析!J$47,"▲","-")),2)</f>
        <v>43.41</v>
      </c>
    </row>
    <row r="21" spans="1:11" x14ac:dyDescent="0.15">
      <c r="A21" s="134" t="s">
        <v>44</v>
      </c>
      <c r="B21" s="134">
        <f>IF(ISNUMBER(VALUE(SUBSTITUTE(実質収支比率等に係る経年分析!F$49,"▲","-"))),ROUND(VALUE(SUBSTITUTE(実質収支比率等に係る経年分析!F$49,"▲","-")),2),NA())</f>
        <v>7.77</v>
      </c>
      <c r="C21" s="134">
        <f>IF(ISNUMBER(VALUE(SUBSTITUTE(実質収支比率等に係る経年分析!G$49,"▲","-"))),ROUND(VALUE(SUBSTITUTE(実質収支比率等に係る経年分析!G$49,"▲","-")),2),NA())</f>
        <v>5.39</v>
      </c>
      <c r="D21" s="134">
        <f>IF(ISNUMBER(VALUE(SUBSTITUTE(実質収支比率等に係る経年分析!H$49,"▲","-"))),ROUND(VALUE(SUBSTITUTE(実質収支比率等に係る経年分析!H$49,"▲","-")),2),NA())</f>
        <v>1.35</v>
      </c>
      <c r="E21" s="134">
        <f>IF(ISNUMBER(VALUE(SUBSTITUTE(実質収支比率等に係る経年分析!I$49,"▲","-"))),ROUND(VALUE(SUBSTITUTE(実質収支比率等に係る経年分析!I$49,"▲","-")),2),NA())</f>
        <v>-0.7</v>
      </c>
      <c r="F21" s="134">
        <f>IF(ISNUMBER(VALUE(SUBSTITUTE(実質収支比率等に係る経年分析!J$49,"▲","-"))),ROUND(VALUE(SUBSTITUTE(実質収支比率等に係る経年分析!J$49,"▲","-")),2),NA())</f>
        <v>6.18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浄化槽設置管理事業特別会計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2.3199999999999998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1.1200000000000001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2.67</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2.2200000000000002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4.1100000000000003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9.6999999999999993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8.7100000000000009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190</v>
      </c>
      <c r="E42" s="136"/>
      <c r="F42" s="136"/>
      <c r="G42" s="136">
        <f>'実質公債費比率（分子）の構造'!L$52</f>
        <v>205</v>
      </c>
      <c r="H42" s="136"/>
      <c r="I42" s="136"/>
      <c r="J42" s="136">
        <f>'実質公債費比率（分子）の構造'!M$52</f>
        <v>219</v>
      </c>
      <c r="K42" s="136"/>
      <c r="L42" s="136"/>
      <c r="M42" s="136">
        <f>'実質公債費比率（分子）の構造'!N$52</f>
        <v>238</v>
      </c>
      <c r="N42" s="136"/>
      <c r="O42" s="136"/>
      <c r="P42" s="136">
        <f>'実質公債費比率（分子）の構造'!O$52</f>
        <v>233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23</v>
      </c>
      <c r="C45" s="136"/>
      <c r="D45" s="136"/>
      <c r="E45" s="136">
        <f>'実質公債費比率（分子）の構造'!L$49</f>
        <v>5</v>
      </c>
      <c r="F45" s="136"/>
      <c r="G45" s="136"/>
      <c r="H45" s="136">
        <f>'実質公債費比率（分子）の構造'!M$49</f>
        <v>6</v>
      </c>
      <c r="I45" s="136"/>
      <c r="J45" s="136"/>
      <c r="K45" s="136">
        <f>'実質公債費比率（分子）の構造'!N$49</f>
        <v>7</v>
      </c>
      <c r="L45" s="136"/>
      <c r="M45" s="136"/>
      <c r="N45" s="136">
        <f>'実質公債費比率（分子）の構造'!O$49</f>
        <v>14</v>
      </c>
      <c r="O45" s="136"/>
      <c r="P45" s="136"/>
    </row>
    <row r="46" spans="1:16" x14ac:dyDescent="0.15">
      <c r="A46" s="136" t="s">
        <v>55</v>
      </c>
      <c r="B46" s="136">
        <f>'実質公債費比率（分子）の構造'!K$48</f>
        <v>59</v>
      </c>
      <c r="C46" s="136"/>
      <c r="D46" s="136"/>
      <c r="E46" s="136">
        <f>'実質公債費比率（分子）の構造'!L$48</f>
        <v>69</v>
      </c>
      <c r="F46" s="136"/>
      <c r="G46" s="136"/>
      <c r="H46" s="136">
        <f>'実質公債費比率（分子）の構造'!M$48</f>
        <v>73</v>
      </c>
      <c r="I46" s="136"/>
      <c r="J46" s="136"/>
      <c r="K46" s="136">
        <f>'実質公債費比率（分子）の構造'!N$48</f>
        <v>84</v>
      </c>
      <c r="L46" s="136"/>
      <c r="M46" s="136"/>
      <c r="N46" s="136">
        <f>'実質公債費比率（分子）の構造'!O$48</f>
        <v>86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304</v>
      </c>
      <c r="C49" s="136"/>
      <c r="D49" s="136"/>
      <c r="E49" s="136">
        <f>'実質公債費比率（分子）の構造'!L$45</f>
        <v>316</v>
      </c>
      <c r="F49" s="136"/>
      <c r="G49" s="136"/>
      <c r="H49" s="136">
        <f>'実質公債費比率（分子）の構造'!M$45</f>
        <v>305</v>
      </c>
      <c r="I49" s="136"/>
      <c r="J49" s="136"/>
      <c r="K49" s="136">
        <f>'実質公債費比率（分子）の構造'!N$45</f>
        <v>294</v>
      </c>
      <c r="L49" s="136"/>
      <c r="M49" s="136"/>
      <c r="N49" s="136">
        <f>'実質公債費比率（分子）の構造'!O$45</f>
        <v>279</v>
      </c>
      <c r="O49" s="136"/>
      <c r="P49" s="136"/>
    </row>
    <row r="50" spans="1:16" x14ac:dyDescent="0.15">
      <c r="A50" s="136" t="s">
        <v>59</v>
      </c>
      <c r="B50" s="136" t="e">
        <f>NA()</f>
        <v>#N/A</v>
      </c>
      <c r="C50" s="136">
        <f>IF(ISNUMBER('実質公債費比率（分子）の構造'!K$53),'実質公債費比率（分子）の構造'!K$53,NA())</f>
        <v>196</v>
      </c>
      <c r="D50" s="136" t="e">
        <f>NA()</f>
        <v>#N/A</v>
      </c>
      <c r="E50" s="136" t="e">
        <f>NA()</f>
        <v>#N/A</v>
      </c>
      <c r="F50" s="136">
        <f>IF(ISNUMBER('実質公債費比率（分子）の構造'!L$53),'実質公債費比率（分子）の構造'!L$53,NA())</f>
        <v>185</v>
      </c>
      <c r="G50" s="136" t="e">
        <f>NA()</f>
        <v>#N/A</v>
      </c>
      <c r="H50" s="136" t="e">
        <f>NA()</f>
        <v>#N/A</v>
      </c>
      <c r="I50" s="136">
        <f>IF(ISNUMBER('実質公債費比率（分子）の構造'!M$53),'実質公債費比率（分子）の構造'!M$53,NA())</f>
        <v>165</v>
      </c>
      <c r="J50" s="136" t="e">
        <f>NA()</f>
        <v>#N/A</v>
      </c>
      <c r="K50" s="136" t="e">
        <f>NA()</f>
        <v>#N/A</v>
      </c>
      <c r="L50" s="136">
        <f>IF(ISNUMBER('実質公債費比率（分子）の構造'!N$53),'実質公債費比率（分子）の構造'!N$53,NA())</f>
        <v>147</v>
      </c>
      <c r="M50" s="136" t="e">
        <f>NA()</f>
        <v>#N/A</v>
      </c>
      <c r="N50" s="136" t="e">
        <f>NA()</f>
        <v>#N/A</v>
      </c>
      <c r="O50" s="136">
        <f>IF(ISNUMBER('実質公債費比率（分子）の構造'!O$53),'実質公債費比率（分子）の構造'!O$53,NA())</f>
        <v>146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2881</v>
      </c>
      <c r="E56" s="135"/>
      <c r="F56" s="135"/>
      <c r="G56" s="135">
        <f>'将来負担比率（分子）の構造'!J$51</f>
        <v>2989</v>
      </c>
      <c r="H56" s="135"/>
      <c r="I56" s="135"/>
      <c r="J56" s="135">
        <f>'将来負担比率（分子）の構造'!K$51</f>
        <v>3079</v>
      </c>
      <c r="K56" s="135"/>
      <c r="L56" s="135"/>
      <c r="M56" s="135">
        <f>'将来負担比率（分子）の構造'!L$51</f>
        <v>3125</v>
      </c>
      <c r="N56" s="135"/>
      <c r="O56" s="135"/>
      <c r="P56" s="135">
        <f>'将来負担比率（分子）の構造'!M$51</f>
        <v>3192</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903</v>
      </c>
      <c r="E58" s="135"/>
      <c r="F58" s="135"/>
      <c r="G58" s="135">
        <f>'将来負担比率（分子）の構造'!J$49</f>
        <v>1072</v>
      </c>
      <c r="H58" s="135"/>
      <c r="I58" s="135"/>
      <c r="J58" s="135">
        <f>'将来負担比率（分子）の構造'!K$49</f>
        <v>1237</v>
      </c>
      <c r="K58" s="135"/>
      <c r="L58" s="135"/>
      <c r="M58" s="135">
        <f>'将来負担比率（分子）の構造'!L$49</f>
        <v>1115</v>
      </c>
      <c r="N58" s="135"/>
      <c r="O58" s="135"/>
      <c r="P58" s="135">
        <f>'将来負担比率（分子）の構造'!M$49</f>
        <v>1313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764</v>
      </c>
      <c r="C62" s="135"/>
      <c r="D62" s="135"/>
      <c r="E62" s="135">
        <f>'将来負担比率（分子）の構造'!J$45</f>
        <v>790</v>
      </c>
      <c r="F62" s="135"/>
      <c r="G62" s="135"/>
      <c r="H62" s="135">
        <f>'将来負担比率（分子）の構造'!K$45</f>
        <v>771</v>
      </c>
      <c r="I62" s="135"/>
      <c r="J62" s="135"/>
      <c r="K62" s="135">
        <f>'将来負担比率（分子）の構造'!L$45</f>
        <v>718</v>
      </c>
      <c r="L62" s="135"/>
      <c r="M62" s="135"/>
      <c r="N62" s="135">
        <f>'将来負担比率（分子）の構造'!M$45</f>
        <v>675</v>
      </c>
      <c r="O62" s="135"/>
      <c r="P62" s="135"/>
    </row>
    <row r="63" spans="1:16" x14ac:dyDescent="0.15">
      <c r="A63" s="135" t="s">
        <v>28</v>
      </c>
      <c r="B63" s="135">
        <f>'将来負担比率（分子）の構造'!I$44</f>
        <v>50</v>
      </c>
      <c r="C63" s="135"/>
      <c r="D63" s="135"/>
      <c r="E63" s="135">
        <f>'将来負担比率（分子）の構造'!J$44</f>
        <v>55</v>
      </c>
      <c r="F63" s="135"/>
      <c r="G63" s="135"/>
      <c r="H63" s="135">
        <f>'将来負担比率（分子）の構造'!K$44</f>
        <v>88</v>
      </c>
      <c r="I63" s="135"/>
      <c r="J63" s="135"/>
      <c r="K63" s="135">
        <f>'将来負担比率（分子）の構造'!L$44</f>
        <v>190</v>
      </c>
      <c r="L63" s="135"/>
      <c r="M63" s="135"/>
      <c r="N63" s="135">
        <f>'将来負担比率（分子）の構造'!M$44</f>
        <v>218</v>
      </c>
      <c r="O63" s="135"/>
      <c r="P63" s="135"/>
    </row>
    <row r="64" spans="1:16" x14ac:dyDescent="0.15">
      <c r="A64" s="135" t="s">
        <v>27</v>
      </c>
      <c r="B64" s="135">
        <f>'将来負担比率（分子）の構造'!I$43</f>
        <v>1543</v>
      </c>
      <c r="C64" s="135"/>
      <c r="D64" s="135"/>
      <c r="E64" s="135">
        <f>'将来負担比率（分子）の構造'!J$43</f>
        <v>1486</v>
      </c>
      <c r="F64" s="135"/>
      <c r="G64" s="135"/>
      <c r="H64" s="135">
        <f>'将来負担比率（分子）の構造'!K$43</f>
        <v>1442</v>
      </c>
      <c r="I64" s="135"/>
      <c r="J64" s="135"/>
      <c r="K64" s="135">
        <f>'将来負担比率（分子）の構造'!L$43</f>
        <v>1480</v>
      </c>
      <c r="L64" s="135"/>
      <c r="M64" s="135"/>
      <c r="N64" s="135">
        <f>'将来負担比率（分子）の構造'!M$43</f>
        <v>1497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3048</v>
      </c>
      <c r="C66" s="135"/>
      <c r="D66" s="135"/>
      <c r="E66" s="135">
        <f>'将来負担比率（分子）の構造'!J$41</f>
        <v>3041</v>
      </c>
      <c r="F66" s="135"/>
      <c r="G66" s="135"/>
      <c r="H66" s="135">
        <f>'将来負担比率（分子）の構造'!K$41</f>
        <v>2975</v>
      </c>
      <c r="I66" s="135"/>
      <c r="J66" s="135"/>
      <c r="K66" s="135">
        <f>'将来負担比率（分子）の構造'!L$41</f>
        <v>3084</v>
      </c>
      <c r="L66" s="135"/>
      <c r="M66" s="135"/>
      <c r="N66" s="135">
        <f>'将来負担比率（分子）の構造'!M$41</f>
        <v>3157</v>
      </c>
      <c r="O66" s="135"/>
      <c r="P66" s="135"/>
    </row>
    <row r="67" spans="1:16" x14ac:dyDescent="0.15">
      <c r="A67" s="135" t="s">
        <v>63</v>
      </c>
      <c r="B67" s="135" t="e">
        <f>NA()</f>
        <v>#N/A</v>
      </c>
      <c r="C67" s="135">
        <f>IF(ISNUMBER('将来負担比率（分子）の構造'!I$52), IF('将来負担比率（分子）の構造'!I$52 &lt; 0, 0, '将来負担比率（分子）の構造'!I$52), NA())</f>
        <v>1621</v>
      </c>
      <c r="D67" s="135" t="e">
        <f>NA()</f>
        <v>#N/A</v>
      </c>
      <c r="E67" s="135" t="e">
        <f>NA()</f>
        <v>#N/A</v>
      </c>
      <c r="F67" s="135">
        <f>IF(ISNUMBER('将来負担比率（分子）の構造'!J$52), IF('将来負担比率（分子）の構造'!J$52 &lt; 0, 0, '将来負担比率（分子）の構造'!J$52), NA())</f>
        <v>1312</v>
      </c>
      <c r="G67" s="135" t="e">
        <f>NA()</f>
        <v>#N/A</v>
      </c>
      <c r="H67" s="135" t="e">
        <f>NA()</f>
        <v>#N/A</v>
      </c>
      <c r="I67" s="135">
        <f>IF(ISNUMBER('将来負担比率（分子）の構造'!K$52), IF('将来負担比率（分子）の構造'!K$52 &lt; 0, 0, '将来負担比率（分子）の構造'!K$52), NA())</f>
        <v>960</v>
      </c>
      <c r="J67" s="135" t="e">
        <f>NA()</f>
        <v>#N/A</v>
      </c>
      <c r="K67" s="135" t="e">
        <f>NA()</f>
        <v>#N/A</v>
      </c>
      <c r="L67" s="135">
        <f>IF(ISNUMBER('将来負担比率（分子）の構造'!L$52), IF('将来負担比率（分子）の構造'!L$52 &lt; 0, 0, '将来負担比率（分子）の構造'!L$52), NA())</f>
        <v>1231</v>
      </c>
      <c r="M67" s="135" t="e">
        <f>NA()</f>
        <v>#N/A</v>
      </c>
      <c r="N67" s="135" t="e">
        <f>NA()</f>
        <v>#N/A</v>
      </c>
      <c r="O67" s="135">
        <f>IF(ISNUMBER('将来負担比率（分子）の構造'!M$52), IF('将来負担比率（分子）の構造'!M$52 &lt; 0, 0, '将来負担比率（分子）の構造'!M$52), NA())</f>
        <v>1041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2017-05-12T08:54:33Z</cp:lastPrinted>
  <dcterms:created xsi:type="dcterms:W3CDTF">2017-02-15T17:15:29Z</dcterms:created>
  <dcterms:modified xsi:type="dcterms:W3CDTF">2017-05-16T08:02:14Z</dcterms:modified>
  <cp:category/>
</cp:coreProperties>
</file>