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<sst xmlns="http://schemas.openxmlformats.org/spreadsheetml/2006/main" count="1150" uniqueCount="570">
  <si>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</si>
  <si>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</si>
  <si>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</si>
  <si>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</si>
  <si>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</si>
  <si>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</si>
  <si>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</si>
  <si>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</si>
  <si>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</si>
  <si>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</si>
  <si>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</si>
  <si>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</si>
  <si>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</si>
  <si>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</si>
  <si>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</si>
  <si>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</si>
  <si>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</si>
  <si>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</si>
  <si>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</si>
  <si>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</si>
  <si>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</si>
  <si>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</si>
  <si>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</si>
  <si>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</si>
  <si>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</si>
  <si>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</si>
  <si>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</si>
  <si>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</si>
  <si>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</si>
  <si>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</si>
  <si>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</si>
  <si>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</si>
  <si>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</si>
  <si>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</si>
  <si>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</si>
  <si>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</si>
  <si>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</si>
  <si>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</si>
  <si>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</si>
  <si>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</si>
  <si>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</si>
  <si>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</si>
  <si>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</si>
  <si>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</si>
  <si>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</si>
  <si>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</si>
  <si>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</si>
  <si>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</si>
  <si>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</si>
  <si>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</si>
  <si>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</si>
  <si>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</si>
  <si>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</si>
  <si>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</si>
  <si>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</si>
  <si>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</si>
  <si>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</si>
  <si>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</si>
  <si>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</si>
  <si>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</si>
  <si>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</si>
  <si>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</si>
  <si>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</si>
  <si>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</si>
  <si>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</si>
  <si>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</si>
  <si>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</si>
  <si>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</si>
  <si>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</si>
  <si>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</si>
  <si>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</si>
  <si>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</si>
  <si>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</si>
  <si>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</si>
  <si>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</si>
  <si>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</si>
  <si>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</si>
  <si>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</si>
  <si>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</si>
  <si>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</si>
  <si>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</si>
  <si>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</si>
  <si>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</si>
  <si>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</si>
  <si>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</si>
  <si>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</si>
  <si>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</si>
  <si>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</si>
  <si>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</si>
  <si>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</si>
  <si>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</si>
  <si>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</si>
  <si>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</si>
  <si>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</si>
  <si>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</si>
  <si>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</si>
  <si>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</si>
  <si>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</si>
  <si>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</si>
  <si>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</si>
  <si>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</si>
  <si>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</si>
  <si>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</si>
  <si>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</si>
  <si>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</si>
  <si>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</si>
  <si>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</si>
  <si>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</si>
  <si>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</si>
  <si>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</si>
  <si>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</si>
  <si>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</si>
  <si>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</si>
  <si>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</si>
  <si>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</si>
  <si>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</si>
  <si>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</si>
  <si>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</si>
  <si>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</si>
  <si>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</si>
  <si>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</si>
  <si>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</si>
  <si>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</si>
  <si>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</si>
  <si>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</si>
  <si>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</si>
  <si>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</si>
  <si>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</si>
  <si>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</si>
  <si>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</si>
  <si>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</si>
  <si>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</si>
  <si>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</si>
  <si>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</si>
  <si>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</si>
  <si>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</si>
  <si>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</si>
  <si>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</si>
  <si>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</si>
  <si>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</si>
  <si>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</si>
  <si>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</si>
  <si>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</si>
  <si>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</si>
  <si>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</si>
  <si>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</si>
  <si>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</si>
  <si>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</si>
  <si>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</si>
  <si>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</si>
  <si>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</si>
  <si>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</si>
  <si>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</si>
  <si>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</si>
  <si>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</si>
  <si>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</si>
  <si>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</si>
  <si>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</si>
  <si>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</si>
  <si>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</si>
  <si>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</si>
  <si>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</si>
  <si>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</si>
  <si>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</si>
  <si>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</si>
  <si>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</si>
  <si>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</si>
  <si>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</si>
  <si>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</si>
  <si>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</si>
  <si>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</si>
  <si>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</si>
  <si>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</si>
  <si>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</si>
  <si>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</si>
  <si>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</si>
  <si>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</si>
  <si>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</si>
  <si>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</si>
  <si>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</si>
  <si>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</si>
  <si>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</si>
  <si>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</si>
  <si>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</si>
  <si>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</si>
  <si>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</si>
  <si>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</si>
  <si>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</si>
  <si>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</si>
  <si>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</si>
  <si>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</si>
  <si>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</si>
  <si>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</si>
  <si>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埼玉県東秩父村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</si>
  <si>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</si>
  <si>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</si>
  <si>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</si>
  <si>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</si>
  <si>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</si>
  <si>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</si>
  <si>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</si>
  <si>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</si>
  <si>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</si>
  <si>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</si>
  <si>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</si>
  <si>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</si>
  <si>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</si>
  <si>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</si>
  <si>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</si>
  <si>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</si>
  <si>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</si>
  <si>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</si>
  <si>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</si>
  <si>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</si>
  <si>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</si>
  <si>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</si>
  <si>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</si>
  <si>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</si>
  <si>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</si>
  <si>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</si>
  <si>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</si>
  <si>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</si>
  <si>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</si>
  <si>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</si>
  <si>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</si>
  <si>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</si>
  <si>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</si>
  <si>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</si>
  <si>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</si>
  <si>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</si>
  <si>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</si>
  <si>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</si>
  <si>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</si>
  <si>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</si>
  <si>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</si>
  <si>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</si>
  <si>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</si>
  <si>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</si>
  <si>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</si>
  <si>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</si>
  <si>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</si>
  <si>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</si>
  <si>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</si>
  <si>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</si>
  <si>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</si>
  <si>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</si>
  <si>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</si>
  <si>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</si>
  <si>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</si>
  <si>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</si>
  <si>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</si>
  <si>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</si>
  <si>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</si>
  <si>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</si>
  <si>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</si>
  <si>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</si>
  <si>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</si>
  <si>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</si>
  <si>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</si>
  <si>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</si>
  <si>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</si>
  <si>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</si>
  <si>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</si>
  <si>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</si>
  <si>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</si>
  <si>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</si>
  <si>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</si>
  <si>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</si>
  <si>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</si>
  <si>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</si>
  <si>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</si>
  <si>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</si>
  <si>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</si>
  <si>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</si>
  <si>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</si>
  <si>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</si>
  <si>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</si>
  <si>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</si>
  <si>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</si>
  <si>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</si>
  <si>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</si>
  <si>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</si>
  <si>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</si>
  <si>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</si>
  <si>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</si>
  <si>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</si>
  <si>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</si>
  <si>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</si>
  <si>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</si>
  <si>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</si>
  <si>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</si>
  <si>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</si>
  <si>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</si>
  <si>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</si>
  <si>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</si>
  <si>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</si>
  <si>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</si>
  <si>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</si>
  <si>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</si>
  <si>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</si>
  <si>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</si>
  <si>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</si>
  <si>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</si>
  <si>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</si>
  <si>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</si>
  <si>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</si>
  <si>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</si>
  <si>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</si>
  <si>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</si>
  <si>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</si>
  <si>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</si>
  <si>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</si>
  <si>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</si>
  <si>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</si>
  <si>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</si>
  <si>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</si>
  <si>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</si>
  <si>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</si>
  <si>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</si>
  <si>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</si>
  <si>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</si>
  <si>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</si>
  <si>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</si>
  <si>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</si>
  <si>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</si>
  <si>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</si>
  <si>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</si>
  <si>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</si>
  <si>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</si>
  <si>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</si>
  <si>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</si>
  <si>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</si>
  <si>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</si>
  <si>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</si>
  <si>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</si>
  <si>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</si>
  <si>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</si>
  <si>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</si>
  <si>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</si>
  <si>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</si>
  <si>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</si>
  <si>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埼玉県東秩父村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</si>
  <si>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</si>
  <si>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</si>
  <si>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</si>
  <si>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</si>
  <si>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</si>
  <si>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</si>
  <si>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</si>
  <si>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</si>
  <si>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</si>
  <si>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</si>
  <si>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</si>
  <si>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</si>
  <si>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</si>
  <si>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</si>
  <si>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</si>
  <si>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</si>
  <si>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</si>
  <si>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</si>
  <si>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</si>
  <si>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</si>
  <si>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</si>
  <si>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</si>
  <si>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</si>
  <si>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</si>
  <si>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</si>
  <si>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</si>
  <si>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</si>
  <si>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</si>
  <si>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</si>
  <si>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</si>
  <si>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</si>
  <si>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</si>
  <si>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</si>
  <si>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</si>
  <si>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</si>
  <si>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</si>
  <si>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</si>
  <si>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</si>
  <si>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</si>
  <si>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</si>
  <si>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</si>
  <si>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</si>
  <si>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</si>
  <si>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</si>
  <si>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</si>
  <si>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</si>
  <si>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</si>
  <si>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</si>
  <si>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</si>
  <si>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</si>
  <si>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</si>
  <si>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</si>
  <si>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</si>
  <si>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</si>
  <si>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</si>
  <si>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</si>
  <si>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</si>
  <si>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</si>
  <si>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</si>
  <si>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</si>
  <si>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</si>
  <si>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</si>
  <si>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</si>
  <si>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</si>
  <si>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</si>
  <si>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</si>
  <si>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</si>
  <si>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</si>
  <si>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</si>
  <si>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</si>
  <si>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</si>
  <si>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</si>
  <si>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</si>
  <si>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</si>
  <si>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</si>
  <si>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</si>
  <si>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</si>
  <si>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</si>
  <si>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</si>
  <si>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</si>
  <si>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</si>
  <si>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</si>
  <si>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</si>
  <si>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</si>
  <si>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</si>
  <si>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</si>
  <si>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</si>
  <si>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</si>
  <si>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</si>
  <si>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</si>
  <si>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</si>
  <si>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</si>
  <si>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</si>
  <si>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</si>
  <si>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</si>
  <si>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</si>
  <si>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</si>
  <si>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</si>
  <si>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</si>
  <si>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</si>
  <si>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合併処理浄化槽設置管理事業特別会計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</si>
  <si>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</si>
  <si>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</si>
  <si>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</si>
  <si>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</si>
  <si>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</si>
  <si>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</si>
  <si>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</si>
  <si>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</si>
  <si>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</si>
  <si>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</si>
  <si>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</si>
  <si>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</si>
  <si>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</si>
  <si>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</si>
  <si>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</si>
  <si>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</si>
  <si>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</si>
  <si>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</si>
  <si>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</si>
  <si>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</si>
  <si>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</si>
  <si>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</si>
  <si>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</si>
  <si>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</si>
  <si>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</si>
  <si>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</si>
  <si>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</si>
  <si>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</si>
  <si>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</si>
  <si>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</si>
  <si>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</si>
  <si>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</si>
  <si>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</si>
  <si>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</si>
  <si>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</si>
  <si>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</si>
  <si>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</si>
  <si>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</si>
  <si>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</si>
  <si>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</si>
  <si>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</si>
  <si>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</si>
  <si>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</si>
  <si>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</si>
  <si>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</si>
  <si>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</si>
  <si>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</si>
  <si>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</si>
  <si>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</si>
  <si>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</si>
  <si>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</si>
  <si>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</si>
  <si>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</si>
  <si>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</si>
  <si>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</si>
  <si>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</si>
  <si>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</si>
  <si>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</si>
  <si>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</si>
  <si>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</si>
  <si>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</si>
  <si>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</si>
  <si>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</si>
  <si>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</si>
  <si>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</si>
  <si>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</si>
  <si>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</si>
  <si>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</si>
  <si>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</si>
  <si>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</si>
  <si>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</si>
  <si>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</si>
  <si>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</si>
  <si>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</si>
  <si>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</si>
  <si>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</si>
  <si>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</si>
  <si>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</si>
  <si>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</si>
  <si>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</si>
  <si>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</si>
  <si>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</si>
  <si>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</si>
  <si>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</si>
  <si>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</si>
  <si>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</si>
  <si>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</si>
  <si>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</si>
  <si>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</si>
  <si>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介護保険特別会計</t>
  </si>
  <si>
    <t>簡易水道事業特別会計</t>
  </si>
  <si>
    <t>合併処理浄化槽設置管理事業特別会計</t>
  </si>
  <si>
    <t>後期高齢者医療特別会計</t>
  </si>
  <si>
    <t>その他会計（赤字）</t>
  </si>
  <si>
    <t>その他会計（黒字）</t>
  </si>
  <si>
    <t>-</t>
    <phoneticPr fontId="2"/>
  </si>
  <si>
    <t>比企広域市町村圏組合</t>
    <rPh sb="0" eb="2">
      <t>ヒキ</t>
    </rPh>
    <rPh sb="2" eb="4">
      <t>コウイキ</t>
    </rPh>
    <rPh sb="4" eb="7">
      <t>シチョウソン</t>
    </rPh>
    <rPh sb="7" eb="8">
      <t>ケン</t>
    </rPh>
    <rPh sb="8" eb="10">
      <t>クミアイ</t>
    </rPh>
    <phoneticPr fontId="2"/>
  </si>
  <si>
    <t>-</t>
    <phoneticPr fontId="2"/>
  </si>
  <si>
    <t>-</t>
    <phoneticPr fontId="2"/>
  </si>
  <si>
    <t>一般会計</t>
    <rPh sb="0" eb="2">
      <t>イッパン</t>
    </rPh>
    <rPh sb="2" eb="4">
      <t>カイケイ</t>
    </rPh>
    <phoneticPr fontId="2"/>
  </si>
  <si>
    <t>〃</t>
    <phoneticPr fontId="2"/>
  </si>
  <si>
    <t>〃</t>
    <phoneticPr fontId="2"/>
  </si>
  <si>
    <t>消防特別会計</t>
    <rPh sb="0" eb="2">
      <t>ショウボウ</t>
    </rPh>
    <rPh sb="2" eb="4">
      <t>トクベツ</t>
    </rPh>
    <rPh sb="4" eb="6">
      <t>カイケイ</t>
    </rPh>
    <phoneticPr fontId="2"/>
  </si>
  <si>
    <t>斎場及び霊きゅう自動車事業特別会計</t>
    <rPh sb="0" eb="2">
      <t>サイジョウ</t>
    </rPh>
    <rPh sb="2" eb="3">
      <t>オヨ</t>
    </rPh>
    <rPh sb="4" eb="5">
      <t>レイ</t>
    </rPh>
    <rPh sb="8" eb="11">
      <t>ジドウシャ</t>
    </rPh>
    <rPh sb="11" eb="13">
      <t>ジギョウ</t>
    </rPh>
    <rPh sb="13" eb="15">
      <t>トクベツ</t>
    </rPh>
    <rPh sb="15" eb="17">
      <t>カイケイ</t>
    </rPh>
    <phoneticPr fontId="2"/>
  </si>
  <si>
    <t>介護認定及び障害支援区分審査会特別会計</t>
    <rPh sb="0" eb="2">
      <t>カイゴ</t>
    </rPh>
    <rPh sb="2" eb="4">
      <t>ニンテイ</t>
    </rPh>
    <rPh sb="4" eb="5">
      <t>オヨ</t>
    </rPh>
    <rPh sb="6" eb="8">
      <t>ショウガイ</t>
    </rPh>
    <rPh sb="8" eb="10">
      <t>シエン</t>
    </rPh>
    <rPh sb="10" eb="12">
      <t>クブン</t>
    </rPh>
    <rPh sb="12" eb="15">
      <t>シンサカイ</t>
    </rPh>
    <rPh sb="15" eb="17">
      <t>トクベツ</t>
    </rPh>
    <rPh sb="17" eb="19">
      <t>カイケイ</t>
    </rPh>
    <phoneticPr fontId="2"/>
  </si>
  <si>
    <t>比企広域公平委員会特別会計</t>
    <rPh sb="0" eb="2">
      <t>ヒキ</t>
    </rPh>
    <rPh sb="2" eb="4">
      <t>コウイキ</t>
    </rPh>
    <rPh sb="4" eb="6">
      <t>コウヘイ</t>
    </rPh>
    <rPh sb="6" eb="9">
      <t>イインカイ</t>
    </rPh>
    <rPh sb="9" eb="11">
      <t>トクベツ</t>
    </rPh>
    <rPh sb="11" eb="13">
      <t>カイケイ</t>
    </rPh>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</si>
  <si>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</si>
  <si>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</si>
  <si>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</si>
  <si>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</si>
  <si>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</si>
  <si>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</si>
  <si>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埼玉中部資源循環組合</t>
    <rPh sb="0" eb="2">
      <t>サイタマ</t>
    </rPh>
    <rPh sb="2" eb="4">
      <t>チュウブ</t>
    </rPh>
    <rPh sb="4" eb="6">
      <t>シゲン</t>
    </rPh>
    <rPh sb="6" eb="8">
      <t>ジュンカン</t>
    </rPh>
    <rPh sb="8" eb="10">
      <t>クミアイ</t>
    </rPh>
    <phoneticPr fontId="2"/>
  </si>
  <si>
    <t>東秩父村和紙の里</t>
    <rPh sb="0" eb="4">
      <t>ヒガシチチブムラ</t>
    </rPh>
    <rPh sb="4" eb="6">
      <t>ワシ</t>
    </rPh>
    <rPh sb="7" eb="8">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</si>
  <si>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</si>
  <si>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</si>
  <si>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</si>
  <si>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</si>
  <si>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</si>
  <si>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</si>
  <si>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</si>
  <si>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</si>
  <si>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</si>
  <si>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</si>
  <si>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</si>
  <si>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</si>
  <si>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将来負担比率及び実質公債費比率ともに類似団体と比較して低い水準にあり、平成２３年度から減少傾向が続いている。これは、毎年の地方債の新規発行を抑制してきたことと、
基金への積立てをしてきたためである。今後、公共施設等整備への負担が予想されることから、実質公債費比率が上昇していくことが見込まれる。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8" eb="29">
      <t>ヒク</t>
    </rPh>
    <rPh sb="30" eb="32">
      <t>スイジュン</t>
    </rPh>
    <rPh sb="36" eb="38">
      <t>ヘイセイ</t>
    </rPh>
    <rPh sb="40" eb="41">
      <t>ネン</t>
    </rPh>
    <rPh sb="41" eb="42">
      <t>ド</t>
    </rPh>
    <rPh sb="44" eb="46">
      <t>ゲンショウ</t>
    </rPh>
    <rPh sb="46" eb="48">
      <t>ケイコウ</t>
    </rPh>
    <rPh sb="49" eb="50">
      <t>ツヅ</t>
    </rPh>
    <rPh sb="59" eb="61">
      <t>マイネン</t>
    </rPh>
    <rPh sb="62" eb="65">
      <t>チホウサイ</t>
    </rPh>
    <rPh sb="66" eb="68">
      <t>シンキ</t>
    </rPh>
    <rPh sb="68" eb="70">
      <t>ハッコウ</t>
    </rPh>
    <rPh sb="71" eb="73">
      <t>ヨクセイ</t>
    </rPh>
    <rPh sb="82" eb="84">
      <t>キキン</t>
    </rPh>
    <rPh sb="86" eb="88">
      <t>ツミタ</t>
    </rPh>
    <rPh sb="100" eb="102">
      <t>コンゴ</t>
    </rPh>
    <rPh sb="103" eb="105">
      <t>コウキョウ</t>
    </rPh>
    <rPh sb="105" eb="107">
      <t>シセツ</t>
    </rPh>
    <rPh sb="107" eb="108">
      <t>トウ</t>
    </rPh>
    <rPh sb="108" eb="110">
      <t>セイビ</t>
    </rPh>
    <rPh sb="112" eb="114">
      <t>フタン</t>
    </rPh>
    <rPh sb="115" eb="117">
      <t>ヨソウ</t>
    </rPh>
    <rPh sb="125" eb="127">
      <t>ジッシツ</t>
    </rPh>
    <rPh sb="127" eb="130">
      <t>コウサイヒ</t>
    </rPh>
    <rPh sb="130" eb="132">
      <t>ヒリツ</t>
    </rPh>
    <rPh sb="133" eb="135">
      <t>ジョウショウ</t>
    </rPh>
    <rPh sb="142" eb="14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</si>
</sst>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57814</c:v>
                </c:pt>
                <c:pt idx="1">
                  <c:v>64040</c:v>
                </c:pt>
                <c:pt idx="2">
                  <c:v>215675</c:v>
                </c:pt>
                <c:pt idx="3">
                  <c:v>108907</c:v>
                </c:pt>
                <c:pt idx="4">
                  <c:v>63989</c:v>
                </c:pt>
              </c:numCache>
            </c:numRef>
          </c:val>
          <c:smooth val="0"/>
        </c:ser>
        <c:dLbls>
          <c:showLegendKey val="0"/>
          <c:showVal val="0"/>
          <c:showCatName val="0"/>
          <c:showSerName val="0"/>
          <c:showPercent val="0"/>
          <c:showBubbleSize val="0"/>
        </c:dLbls>
        <c:marker val="1"/>
        <c:smooth val="0"/>
        <c:axId val="34903936"/>
        <c:axId val="34906112"/>
      </c:lineChart>
      <c:catAx>
        <c:axId val="3490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6112"/>
        <c:crosses val="autoZero"/>
        <c:auto val="1"/>
        <c:lblAlgn val="ctr"/>
        <c:lblOffset val="100"/>
        <c:tickLblSkip val="1"/>
        <c:tickMarkSkip val="1"/>
        <c:noMultiLvlLbl val="0"/>
      </c:catAx>
      <c:valAx>
        <c:axId val="349061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13.22</c:v>
                </c:pt>
                <c:pt idx="1">
                  <c:v>10.39</c:v>
                </c:pt>
                <c:pt idx="2">
                  <c:v>11.14</c:v>
                </c:pt>
                <c:pt idx="3">
                  <c:v>6.94</c:v>
                </c:pt>
                <c:pt idx="4">
                  <c:v>8.5399999999999991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84.61</c:v>
                </c:pt>
                <c:pt idx="1">
                  <c:v>90.2</c:v>
                </c:pt>
                <c:pt idx="2">
                  <c:v>95.8</c:v>
                </c:pt>
                <c:pt idx="3">
                  <c:v>105.94</c:v>
                </c:pt>
                <c:pt idx="4">
                  <c:v>100.82</c:v>
                </c:pt>
              </c:numCache>
            </c:numRef>
          </c:val>
        </c:ser>
        <c:dLbls>
          <c:showLegendKey val="0"/>
          <c:showVal val="0"/>
          <c:showCatName val="0"/>
          <c:showSerName val="0"/>
          <c:showPercent val="0"/>
          <c:showBubbleSize val="0"/>
        </c:dLbls>
        <c:gapWidth val="250"/>
        <c:overlap val="100"/>
        <c:axId val="108255872"/>
        <c:axId val="8553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1.35</c:v>
                </c:pt>
                <c:pt idx="1">
                  <c:v>0.79</c:v>
                </c:pt>
                <c:pt idx="2">
                  <c:v>7.56</c:v>
                </c:pt>
                <c:pt idx="3">
                  <c:v>2.9</c:v>
                </c:pt>
                <c:pt idx="4">
                  <c:v>5.83</c:v>
                </c:pt>
              </c:numCache>
            </c:numRef>
          </c:val>
          <c:smooth val="0"/>
        </c:ser>
        <c:dLbls>
          <c:showLegendKey val="0"/>
          <c:showVal val="0"/>
          <c:showCatName val="0"/>
          <c:showSerName val="0"/>
          <c:showPercent val="0"/>
          <c:showBubbleSize val="0"/>
        </c:dLbls>
        <c:marker val="1"/>
        <c:smooth val="0"/>
        <c:axId val="108255872"/>
        <c:axId val="85533440"/>
      </c:lineChart>
      <c:catAx>
        <c:axId val="1082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533440"/>
        <c:crosses val="autoZero"/>
        <c:auto val="1"/>
        <c:lblAlgn val="ctr"/>
        <c:lblOffset val="100"/>
        <c:tickLblSkip val="1"/>
        <c:tickMarkSkip val="1"/>
        <c:noMultiLvlLbl val="0"/>
      </c:catAx>
      <c:valAx>
        <c:axId val="855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0.05</c:v>
                </c:pt>
                <c:pt idx="6">
                  <c:v>#N/A</c:v>
                </c:pt>
                <c:pt idx="7">
                  <c:v>0.06</c:v>
                </c:pt>
                <c:pt idx="8">
                  <c:v>#N/A</c:v>
                </c:pt>
                <c:pt idx="9">
                  <c:v>0.17</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0.86</c:v>
                </c:pt>
                <c:pt idx="4">
                  <c:v>#N/A</c:v>
                </c:pt>
                <c:pt idx="5">
                  <c:v>0.18</c:v>
                </c:pt>
                <c:pt idx="6">
                  <c:v>#N/A</c:v>
                </c:pt>
                <c:pt idx="7">
                  <c:v>0</c:v>
                </c:pt>
                <c:pt idx="8">
                  <c:v>#N/A</c:v>
                </c:pt>
                <c:pt idx="9">
                  <c:v>0.32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1.18</c:v>
                </c:pt>
                <c:pt idx="4">
                  <c:v>#N/A</c:v>
                </c:pt>
                <c:pt idx="5">
                  <c:v>0.27</c:v>
                </c:pt>
                <c:pt idx="6">
                  <c:v>#N/A</c:v>
                </c:pt>
                <c:pt idx="7">
                  <c:v>0</c:v>
                </c:pt>
                <c:pt idx="8">
                  <c:v>#N/A</c:v>
                </c:pt>
                <c:pt idx="9">
                  <c:v>1.25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3.46</c:v>
                </c:pt>
                <c:pt idx="2">
                  <c:v>#N/A</c:v>
                </c:pt>
                <c:pt idx="3">
                  <c:v>7.15</c:v>
                </c:pt>
                <c:pt idx="4">
                  <c:v>#N/A</c:v>
                </c:pt>
                <c:pt idx="5">
                  <c:v>4.5</c:v>
                </c:pt>
                <c:pt idx="6">
                  <c:v>#N/A</c:v>
                </c:pt>
                <c:pt idx="7">
                  <c:v>4.05</c:v>
                </c:pt>
                <c:pt idx="8">
                  <c:v>#N/A</c:v>
                </c:pt>
                <c:pt idx="9">
                  <c:v>2.88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13.22</c:v>
                </c:pt>
                <c:pt idx="2">
                  <c:v>#N/A</c:v>
                </c:pt>
                <c:pt idx="3">
                  <c:v>10.39</c:v>
                </c:pt>
                <c:pt idx="4">
                  <c:v>#N/A</c:v>
                </c:pt>
                <c:pt idx="5">
                  <c:v>11.13</c:v>
                </c:pt>
                <c:pt idx="6">
                  <c:v>#N/A</c:v>
                </c:pt>
                <c:pt idx="7">
                  <c:v>6.94</c:v>
                </c:pt>
                <c:pt idx="8">
                  <c:v>#N/A</c:v>
                </c:pt>
                <c:pt idx="9">
                  <c:v>8.5299999999999994</c:v>
                </c:pt>
              </c:numCache>
            </c:numRef>
          </c:val>
        </c:ser>
        <c:dLbls>
          <c:showLegendKey val="0"/>
          <c:showVal val="0"/>
          <c:showCatName val="0"/>
          <c:showSerName val="0"/>
          <c:showPercent val="0"/>
          <c:showBubbleSize val="0"/>
        </c:dLbls>
        <c:gapWidth val="150"/>
        <c:overlap val="100"/>
        <c:axId val="108634496"/>
        <c:axId val="108636032"/>
      </c:barChart>
      <c:catAx>
        <c:axId val="1086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36032"/>
        <c:crosses val="autoZero"/>
        <c:auto val="1"/>
        <c:lblAlgn val="ctr"/>
        <c:lblOffset val="100"/>
        <c:tickLblSkip val="1"/>
        <c:tickMarkSkip val="1"/>
        <c:noMultiLvlLbl val="0"/>
      </c:catAx>
      <c:valAx>
        <c:axId val="10863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c:v>
                </c:pt>
                <c:pt idx="5">
                  <c:v>104</c:v>
                </c:pt>
                <c:pt idx="8">
                  <c:v>112</c:v>
                </c:pt>
                <c:pt idx="11">
                  <c:v>118</c:v>
                </c:pt>
                <c:pt idx="14">
                  <c:v>120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7</c:v>
                </c:pt>
                <c:pt idx="6">
                  <c:v>9</c:v>
                </c:pt>
                <c:pt idx="9">
                  <c:v>10</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c:v>
                </c:pt>
                <c:pt idx="3">
                  <c:v>10</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130</c:v>
                </c:pt>
                <c:pt idx="3">
                  <c:v>122</c:v>
                </c:pt>
                <c:pt idx="6">
                  <c:v>118</c:v>
                </c:pt>
                <c:pt idx="9">
                  <c:v>96</c:v>
                </c:pt>
                <c:pt idx="12">
                  <c:v>101</c:v>
                </c:pt>
              </c:numCache>
            </c:numRef>
          </c:val>
        </c:ser>
        <c:dLbls>
          <c:showLegendKey val="0"/>
          <c:showVal val="0"/>
          <c:showCatName val="0"/>
          <c:showSerName val="0"/>
          <c:showPercent val="0"/>
          <c:showBubbleSize val="0"/>
        </c:dLbls>
        <c:gapWidth val="100"/>
        <c:overlap val="100"/>
        <c:axId val="32799744"/>
        <c:axId val="3281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c:v>
                </c:pt>
                <c:pt idx="2">
                  <c:v>#N/A</c:v>
                </c:pt>
                <c:pt idx="3">
                  <c:v>#N/A</c:v>
                </c:pt>
                <c:pt idx="4">
                  <c:v>35</c:v>
                </c:pt>
                <c:pt idx="5">
                  <c:v>#N/A</c:v>
                </c:pt>
                <c:pt idx="6">
                  <c:v>#N/A</c:v>
                </c:pt>
                <c:pt idx="7">
                  <c:v>25</c:v>
                </c:pt>
                <c:pt idx="8">
                  <c:v>#N/A</c:v>
                </c:pt>
                <c:pt idx="9">
                  <c:v>#N/A</c:v>
                </c:pt>
                <c:pt idx="10">
                  <c:v>-2</c:v>
                </c:pt>
                <c:pt idx="11">
                  <c:v>#N/A</c:v>
                </c:pt>
                <c:pt idx="12">
                  <c:v>#N/A</c:v>
                </c:pt>
                <c:pt idx="13">
                  <c:v>-1</c:v>
                </c:pt>
                <c:pt idx="14">
                  <c:v>#N/A</c:v>
                </c:pt>
              </c:numCache>
            </c:numRef>
          </c:val>
          <c:smooth val="0"/>
        </c:ser>
        <c:dLbls>
          <c:showLegendKey val="0"/>
          <c:showVal val="0"/>
          <c:showCatName val="0"/>
          <c:showSerName val="0"/>
          <c:showPercent val="0"/>
          <c:showBubbleSize val="0"/>
        </c:dLbls>
        <c:marker val="1"/>
        <c:smooth val="0"/>
        <c:axId val="32799744"/>
        <c:axId val="32810112"/>
      </c:lineChart>
      <c:catAx>
        <c:axId val="327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10112"/>
        <c:crosses val="autoZero"/>
        <c:auto val="1"/>
        <c:lblAlgn val="ctr"/>
        <c:lblOffset val="100"/>
        <c:tickLblSkip val="1"/>
        <c:tickMarkSkip val="1"/>
        <c:noMultiLvlLbl val="0"/>
      </c:catAx>
      <c:valAx>
        <c:axId val="3281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1356</c:v>
                </c:pt>
                <c:pt idx="5">
                  <c:v>1372</c:v>
                </c:pt>
                <c:pt idx="8">
                  <c:v>1506</c:v>
                </c:pt>
                <c:pt idx="11">
                  <c:v>1505</c:v>
                </c:pt>
                <c:pt idx="14">
                  <c:v>1477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1682</c:v>
                </c:pt>
                <c:pt idx="5">
                  <c:v>1769</c:v>
                </c:pt>
                <c:pt idx="8">
                  <c:v>1739</c:v>
                </c:pt>
                <c:pt idx="11">
                  <c:v>1835</c:v>
                </c:pt>
                <c:pt idx="14">
                  <c:v>1943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841</c:v>
                </c:pt>
                <c:pt idx="3">
                  <c:v>393</c:v>
                </c:pt>
                <c:pt idx="6">
                  <c:v>354</c:v>
                </c:pt>
                <c:pt idx="9">
                  <c:v>331</c:v>
                </c:pt>
                <c:pt idx="12">
                  <c:v>286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c:v>
                </c:pt>
                <c:pt idx="3">
                  <c:v>52</c:v>
                </c:pt>
                <c:pt idx="6">
                  <c:v>49</c:v>
                </c:pt>
                <c:pt idx="9">
                  <c:v>66</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163</c:v>
                </c:pt>
                <c:pt idx="3">
                  <c:v>157</c:v>
                </c:pt>
                <c:pt idx="6">
                  <c:v>149</c:v>
                </c:pt>
                <c:pt idx="9">
                  <c:v>142</c:v>
                </c:pt>
                <c:pt idx="12">
                  <c:v>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1209</c:v>
                </c:pt>
                <c:pt idx="3">
                  <c:v>1179</c:v>
                </c:pt>
                <c:pt idx="6">
                  <c:v>1382</c:v>
                </c:pt>
                <c:pt idx="9">
                  <c:v>1423</c:v>
                </c:pt>
                <c:pt idx="12">
                  <c:v>1409</c:v>
                </c:pt>
              </c:numCache>
            </c:numRef>
          </c:val>
        </c:ser>
        <c:dLbls>
          <c:showLegendKey val="0"/>
          <c:showVal val="0"/>
          <c:showCatName val="0"/>
          <c:showSerName val="0"/>
          <c:showPercent val="0"/>
          <c:showBubbleSize val="0"/>
        </c:dLbls>
        <c:gapWidth val="100"/>
        <c:overlap val="100"/>
        <c:axId val="90401792"/>
        <c:axId val="9040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401792"/>
        <c:axId val="90403968"/>
      </c:lineChart>
      <c:catAx>
        <c:axId val="904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403968"/>
        <c:crosses val="autoZero"/>
        <c:auto val="1"/>
        <c:lblAlgn val="ctr"/>
        <c:lblOffset val="100"/>
        <c:tickLblSkip val="1"/>
        <c:tickMarkSkip val="1"/>
        <c:noMultiLvlLbl val="0"/>
      </c:catAx>
      <c:valAx>
        <c:axId val="9040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{A468ABA9-4438-4C3C-A942-8B907562F3BB}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{F96DB091-4EBC-4F0F-93D5-2C079F42B38E}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{3306A691-7658-4729-9F7F-BCA4275BEF1B}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{750D8B2C-B4D2-4757-A600-2B41A6ED4A57}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{503EAAF1-3A79-401A-8014-3602702BA32E}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{C0C57D70-7A78-4E31-9CF1-6562A12DB7C7}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{720D1876-9836-4FC5-8D85-16745D5C3BF1}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{0BCA02B4-70B0-4BB9-A5B0-FE563B70A43F}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{04E67B5B-52A4-414C-B151-704A626A1425}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{3EC78D27-329F-4021-A22A-9BFDBE3734DF}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322432"/>
        <c:axId val="110324352"/>
      </c:scatterChart>
      <c:valAx>
        <c:axId val="110322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24352"/>
        <c:crosses val="autoZero"/>
        <c:crossBetween val="midCat"/>
      </c:valAx>
      <c:valAx>
        <c:axId val="110324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32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{D5D7ED9D-CA2F-463F-AF54-E5FCC7A8E711}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{8DDECCA9-5EE9-4E3C-B59B-CDCE0B9F3A00}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{C996EC58-EB53-4A81-89D3-471A8199BFB4}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{82631FE4-BE25-4928-9A06-E23762077A96}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{A3D9F68A-36F3-4D73-A6F3-D9BA39FDD1B8}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4.5999999999999996</c:v>
                </c:pt>
                <c:pt idx="1">
                  <c:v>3.8</c:v>
                </c:pt>
                <c:pt idx="2">
                  <c:v>2.9</c:v>
                </c:pt>
                <c:pt idx="3">
                  <c:v>1.4</c:v>
                </c:pt>
                <c:pt idx="4">
                  <c:v>0.5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{C0CC4F15-E22D-4D29-86A0-41521DABB82D}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{AB6E57AC-ED1F-43BF-AAB1-FE818D688457}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{3FAC9FFD-5255-42F5-8174-03DF49A6737D}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{96EF98F8-DA86-4127-ABF6-6E7B0F7ABAF0}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{3FC2B381-3134-4C61-AEBA-18080098C0E1}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10055424"/>
        <c:axId val="110057344"/>
      </c:scatterChart>
      <c:valAx>
        <c:axId val="110055424"/>
        <c:scaling>
          <c:orientation val="minMax"/>
          <c:max val="11.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57344"/>
        <c:crosses val="autoZero"/>
        <c:crossBetween val="midCat"/>
      </c:valAx>
      <c:valAx>
        <c:axId val="1100573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055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人口の減少や全国平均を上回る高齢化率（平成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35.8</a:t>
          </a:r>
          <a:r>
            <a:rPr kumimoji="1" lang="ja-JP" altLang="ja-JP" sz="1300">
              <a:solidFill>
                <a:schemeClr val="dk1"/>
              </a:solidFill>
              <a:effectLst/>
              <a:latin typeface="+mn-lt"/>
              <a:ea typeface="+mn-ea"/>
              <a:cs typeface="+mn-cs"/>
            </a:rPr>
            <a:t>％）に加え、村内に中心となる産業がないこと等により、財政基盤が弱く、類似団体平均を下回っている。第</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次東秩父村総合振興計画、東秩父村まち・ひと・しごと創生総合戦略、東秩父村過疎地域地域自立促進計画に沿った施策の重点化に努め、活力ある村づくりを展開しつつ、行政の効率化に努めることにより、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76623</xdr:rowOff>
    </xdr:from>
    <xdr:to>
      <xdr:col>6</xdr:col>
      <xdr:colOff>0</xdr:colOff>
      <xdr:row>44</xdr:row>
      <xdr:rowOff>84667</xdr:rowOff>
    </xdr:to>
    <xdr:cxnSp macro="">
      <xdr:nvCxnSpPr>
        <xdr:cNvPr id="70" name="直線コネクタ 69"/>
        <xdr:cNvCxnSpPr/>
      </xdr:nvCxnSpPr>
      <xdr:spPr>
        <a:xfrm>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76623</xdr:rowOff>
    </xdr:from>
    <xdr:to>
      <xdr:col>4</xdr:col>
      <xdr:colOff>482600</xdr:colOff>
      <xdr:row>44</xdr:row>
      <xdr:rowOff>76623</xdr:rowOff>
    </xdr:to>
    <xdr:cxnSp macro="">
      <xdr:nvCxnSpPr>
        <xdr:cNvPr id="73" name="直線コネクタ 72"/>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76623</xdr:rowOff>
    </xdr:to>
    <xdr:cxnSp macro="">
      <xdr:nvCxnSpPr>
        <xdr:cNvPr id="76" name="直線コネクタ 75"/>
        <xdr:cNvCxnSpPr/>
      </xdr:nvCxnSpPr>
      <xdr:spPr>
        <a:xfrm>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25823</xdr:rowOff>
    </xdr:from>
    <xdr:to>
      <xdr:col>4</xdr:col>
      <xdr:colOff>533400</xdr:colOff>
      <xdr:row>44</xdr:row>
      <xdr:rowOff>127423</xdr:rowOff>
    </xdr:to>
    <xdr:sp macro="" textlink="">
      <xdr:nvSpPr>
        <xdr:cNvPr id="90" name="円/楕円 89"/>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112200</xdr:rowOff>
    </xdr:from>
    <xdr:ext cx="762000" cy="259045"/>
    <xdr:sp macro="" textlink="">
      <xdr:nvSpPr>
        <xdr:cNvPr id="91" name="テキスト ボックス 90"/>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25823</xdr:rowOff>
    </xdr:from>
    <xdr:to>
      <xdr:col>3</xdr:col>
      <xdr:colOff>330200</xdr:colOff>
      <xdr:row>44</xdr:row>
      <xdr:rowOff>127423</xdr:rowOff>
    </xdr:to>
    <xdr:sp macro="" textlink="">
      <xdr:nvSpPr>
        <xdr:cNvPr id="92" name="円/楕円 91"/>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93" name="テキスト ボックス 92"/>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4" name="円/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人件費、公債費、物件費の増加により</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％と類似団体平均をやや上回っている。人件費については、平成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年度からの職員数削減策と業務の多様化との乖離が発生しているため、今後は増加傾向となることが懸念される。また、公債費が平成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年度から過疎対策事業債の発行が可能となったことにより増加しているが、残高の縮減等に努めるとともに、物件費については、今後も事務事業の見直しを進め、経常経費の削減を図る。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64</xdr:row>
      <xdr:rowOff>168063</xdr:rowOff>
    </xdr:to>
    <xdr:cxnSp macro="">
      <xdr:nvCxnSpPr>
        <xdr:cNvPr id="130" name="直線コネクタ 129"/>
        <xdr:cNvCxnSpPr/>
      </xdr:nvCxnSpPr>
      <xdr:spPr>
        <a:xfrm flipV="1">
          <a:off x="4114800" y="10811087"/>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168063</xdr:rowOff>
    </xdr:to>
    <xdr:cxnSp macro="">
      <xdr:nvCxnSpPr>
        <xdr:cNvPr id="133" name="直線コネクタ 132"/>
        <xdr:cNvCxnSpPr/>
      </xdr:nvCxnSpPr>
      <xdr:spPr>
        <a:xfrm>
          <a:off x="3225800" y="1102423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51435</xdr:rowOff>
    </xdr:from>
    <xdr:to>
      <xdr:col>4</xdr:col>
      <xdr:colOff>482600</xdr:colOff>
      <xdr:row>65</xdr:row>
      <xdr:rowOff>28787</xdr:rowOff>
    </xdr:to>
    <xdr:cxnSp macro="">
      <xdr:nvCxnSpPr>
        <xdr:cNvPr id="136" name="直線コネクタ 135"/>
        <xdr:cNvCxnSpPr/>
      </xdr:nvCxnSpPr>
      <xdr:spPr>
        <a:xfrm flipV="1">
          <a:off x="2336800" y="1102423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28787</xdr:rowOff>
    </xdr:to>
    <xdr:cxnSp macro="">
      <xdr:nvCxnSpPr>
        <xdr:cNvPr id="139" name="直線コネクタ 138"/>
        <xdr:cNvCxnSpPr/>
      </xdr:nvCxnSpPr>
      <xdr:spPr>
        <a:xfrm>
          <a:off x="1447800" y="111368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49" name="円/楕円 148"/>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102464</xdr:rowOff>
    </xdr:from>
    <xdr:ext cx="762000" cy="259045"/>
    <xdr:sp macro="" textlink="">
      <xdr:nvSpPr>
        <xdr:cNvPr id="150"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1" name="円/楕円 150"/>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2" name="テキスト ボックス 151"/>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3" name="円/楕円 152"/>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87012</xdr:rowOff>
    </xdr:from>
    <xdr:ext cx="762000" cy="259045"/>
    <xdr:sp macro="" textlink="">
      <xdr:nvSpPr>
        <xdr:cNvPr id="154" name="テキスト ボックス 153"/>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5" name="円/楕円 154"/>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64364</xdr:rowOff>
    </xdr:from>
    <xdr:ext cx="762000" cy="259045"/>
    <xdr:sp macro="" textlink="">
      <xdr:nvSpPr>
        <xdr:cNvPr id="156" name="テキスト ボックス 155"/>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113242</xdr:rowOff>
    </xdr:from>
    <xdr:to>
      <xdr:col>2</xdr:col>
      <xdr:colOff>127000</xdr:colOff>
      <xdr:row>65</xdr:row>
      <xdr:rowOff>43392</xdr:rowOff>
    </xdr:to>
    <xdr:sp macro="" textlink="">
      <xdr:nvSpPr>
        <xdr:cNvPr id="157" name="円/楕円 156"/>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28169</xdr:rowOff>
    </xdr:from>
    <xdr:ext cx="762000" cy="259045"/>
    <xdr:sp macro="" textlink="">
      <xdr:nvSpPr>
        <xdr:cNvPr id="158" name="テキスト ボックス 157"/>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類似団体平均と比較して、人件費・物件費等の適正度が低くなっている要因として、ゴミ処理業務や消防業務を一部事務組合で行っていることが挙げられる。一部事務組合の人件費・物件費等に充てる負担金や公営企業会計の人件費・物件費等に充てる繰出金といった費用を合計した場合、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人当たりの金額は大幅に増加することになる。今後はこれらも含めた経費について、抑制していく必要がある。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5122</xdr:rowOff>
    </xdr:from>
    <xdr:to>
      <xdr:col>7</xdr:col>
      <xdr:colOff>152400</xdr:colOff>
      <xdr:row>81</xdr:row>
      <xdr:rowOff>11940</xdr:rowOff>
    </xdr:to>
    <xdr:cxnSp macro="">
      <xdr:nvCxnSpPr>
        <xdr:cNvPr id="192" name="直線コネクタ 191"/>
        <xdr:cNvCxnSpPr/>
      </xdr:nvCxnSpPr>
      <xdr:spPr>
        <a:xfrm>
          <a:off x="4114800" y="13892572"/>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168167</xdr:rowOff>
    </xdr:from>
    <xdr:ext cx="762000" cy="259045"/>
    <xdr:sp macro="" textlink="">
      <xdr:nvSpPr>
        <xdr:cNvPr id="193" name="人件費・物件費等の状況平均値テキスト"/>
        <xdr:cNvSpPr txBox="1"/>
      </xdr:nvSpPr>
      <xdr:spPr>
        <a:xfrm>
          <a:off x="5041900" y="13884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4485</xdr:rowOff>
    </xdr:from>
    <xdr:to>
      <xdr:col>6</xdr:col>
      <xdr:colOff>0</xdr:colOff>
      <xdr:row>81</xdr:row>
      <xdr:rowOff>5122</xdr:rowOff>
    </xdr:to>
    <xdr:cxnSp macro="">
      <xdr:nvCxnSpPr>
        <xdr:cNvPr id="195" name="直線コネクタ 194"/>
        <xdr:cNvCxnSpPr/>
      </xdr:nvCxnSpPr>
      <xdr:spPr>
        <a:xfrm>
          <a:off x="3225800" y="13891935"/>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169095</xdr:rowOff>
    </xdr:from>
    <xdr:to>
      <xdr:col>4</xdr:col>
      <xdr:colOff>482600</xdr:colOff>
      <xdr:row>81</xdr:row>
      <xdr:rowOff>4485</xdr:rowOff>
    </xdr:to>
    <xdr:cxnSp macro="">
      <xdr:nvCxnSpPr>
        <xdr:cNvPr id="198" name="直線コネクタ 197"/>
        <xdr:cNvCxnSpPr/>
      </xdr:nvCxnSpPr>
      <xdr:spPr>
        <a:xfrm>
          <a:off x="2336800" y="13885095"/>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166551</xdr:rowOff>
    </xdr:from>
    <xdr:to>
      <xdr:col>3</xdr:col>
      <xdr:colOff>279400</xdr:colOff>
      <xdr:row>80</xdr:row>
      <xdr:rowOff>169095</xdr:rowOff>
    </xdr:to>
    <xdr:cxnSp macro="">
      <xdr:nvCxnSpPr>
        <xdr:cNvPr id="201" name="直線コネクタ 200"/>
        <xdr:cNvCxnSpPr/>
      </xdr:nvCxnSpPr>
      <xdr:spPr>
        <a:xfrm>
          <a:off x="1447800" y="13882551"/>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132590</xdr:rowOff>
    </xdr:from>
    <xdr:to>
      <xdr:col>7</xdr:col>
      <xdr:colOff>203200</xdr:colOff>
      <xdr:row>81</xdr:row>
      <xdr:rowOff>62740</xdr:rowOff>
    </xdr:to>
    <xdr:sp macro="" textlink="">
      <xdr:nvSpPr>
        <xdr:cNvPr id="211" name="円/楕円 210"/>
        <xdr:cNvSpPr/>
      </xdr:nvSpPr>
      <xdr:spPr>
        <a:xfrm>
          <a:off x="4902200" y="13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53867</xdr:rowOff>
    </xdr:from>
    <xdr:ext cx="762000" cy="259045"/>
    <xdr:sp macro="" textlink="">
      <xdr:nvSpPr>
        <xdr:cNvPr id="212" name="人件費・物件費等の状況該当値テキスト"/>
        <xdr:cNvSpPr txBox="1"/>
      </xdr:nvSpPr>
      <xdr:spPr>
        <a:xfrm>
          <a:off x="5041900" y="137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125772</xdr:rowOff>
    </xdr:from>
    <xdr:to>
      <xdr:col>6</xdr:col>
      <xdr:colOff>50800</xdr:colOff>
      <xdr:row>81</xdr:row>
      <xdr:rowOff>55922</xdr:rowOff>
    </xdr:to>
    <xdr:sp macro="" textlink="">
      <xdr:nvSpPr>
        <xdr:cNvPr id="213" name="円/楕円 212"/>
        <xdr:cNvSpPr/>
      </xdr:nvSpPr>
      <xdr:spPr>
        <a:xfrm>
          <a:off x="4064000" y="138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66099</xdr:rowOff>
    </xdr:from>
    <xdr:ext cx="736600" cy="259045"/>
    <xdr:sp macro="" textlink="">
      <xdr:nvSpPr>
        <xdr:cNvPr id="214" name="テキスト ボックス 213"/>
        <xdr:cNvSpPr txBox="1"/>
      </xdr:nvSpPr>
      <xdr:spPr>
        <a:xfrm>
          <a:off x="3733800" y="1361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125135</xdr:rowOff>
    </xdr:from>
    <xdr:to>
      <xdr:col>4</xdr:col>
      <xdr:colOff>533400</xdr:colOff>
      <xdr:row>81</xdr:row>
      <xdr:rowOff>55285</xdr:rowOff>
    </xdr:to>
    <xdr:sp macro="" textlink="">
      <xdr:nvSpPr>
        <xdr:cNvPr id="215" name="円/楕円 214"/>
        <xdr:cNvSpPr/>
      </xdr:nvSpPr>
      <xdr:spPr>
        <a:xfrm>
          <a:off x="3175000" y="138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65462</xdr:rowOff>
    </xdr:from>
    <xdr:ext cx="762000" cy="259045"/>
    <xdr:sp macro="" textlink="">
      <xdr:nvSpPr>
        <xdr:cNvPr id="216" name="テキスト ボックス 215"/>
        <xdr:cNvSpPr txBox="1"/>
      </xdr:nvSpPr>
      <xdr:spPr>
        <a:xfrm>
          <a:off x="2844800" y="136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118295</xdr:rowOff>
    </xdr:from>
    <xdr:to>
      <xdr:col>3</xdr:col>
      <xdr:colOff>330200</xdr:colOff>
      <xdr:row>81</xdr:row>
      <xdr:rowOff>48445</xdr:rowOff>
    </xdr:to>
    <xdr:sp macro="" textlink="">
      <xdr:nvSpPr>
        <xdr:cNvPr id="217" name="円/楕円 216"/>
        <xdr:cNvSpPr/>
      </xdr:nvSpPr>
      <xdr:spPr>
        <a:xfrm>
          <a:off x="2286000" y="138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58622</xdr:rowOff>
    </xdr:from>
    <xdr:ext cx="762000" cy="259045"/>
    <xdr:sp macro="" textlink="">
      <xdr:nvSpPr>
        <xdr:cNvPr id="218" name="テキスト ボックス 217"/>
        <xdr:cNvSpPr txBox="1"/>
      </xdr:nvSpPr>
      <xdr:spPr>
        <a:xfrm>
          <a:off x="1955800" y="1360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115751</xdr:rowOff>
    </xdr:from>
    <xdr:to>
      <xdr:col>2</xdr:col>
      <xdr:colOff>127000</xdr:colOff>
      <xdr:row>81</xdr:row>
      <xdr:rowOff>45901</xdr:rowOff>
    </xdr:to>
    <xdr:sp macro="" textlink="">
      <xdr:nvSpPr>
        <xdr:cNvPr id="219" name="円/楕円 218"/>
        <xdr:cNvSpPr/>
      </xdr:nvSpPr>
      <xdr:spPr>
        <a:xfrm>
          <a:off x="1397000" y="13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56078</xdr:rowOff>
    </xdr:from>
    <xdr:ext cx="762000" cy="259045"/>
    <xdr:sp macro="" textlink="">
      <xdr:nvSpPr>
        <xdr:cNvPr id="220" name="テキスト ボックス 219"/>
        <xdr:cNvSpPr txBox="1"/>
      </xdr:nvSpPr>
      <xdr:spPr>
        <a:xfrm>
          <a:off x="1066800" y="136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実施済みの給与削減策により類似団体平均を下回っているため、引き続き水準を抑える。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29211</xdr:rowOff>
    </xdr:to>
    <xdr:cxnSp macro="">
      <xdr:nvCxnSpPr>
        <xdr:cNvPr id="250" name="直線コネクタ 249"/>
        <xdr:cNvCxnSpPr/>
      </xdr:nvCxnSpPr>
      <xdr:spPr>
        <a:xfrm>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23177</xdr:rowOff>
    </xdr:to>
    <xdr:cxnSp macro="">
      <xdr:nvCxnSpPr>
        <xdr:cNvPr id="253" name="直線コネクタ 252"/>
        <xdr:cNvCxnSpPr/>
      </xdr:nvCxnSpPr>
      <xdr:spPr>
        <a:xfrm flipV="1">
          <a:off x="15290800" y="1472565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107015</xdr:rowOff>
    </xdr:from>
    <xdr:ext cx="736600" cy="259045"/>
    <xdr:sp macro="" textlink="">
      <xdr:nvSpPr>
        <xdr:cNvPr id="255" name="テキスト ボックス 25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23177</xdr:rowOff>
    </xdr:from>
    <xdr:to>
      <xdr:col>22</xdr:col>
      <xdr:colOff>203200</xdr:colOff>
      <xdr:row>88</xdr:row>
      <xdr:rowOff>144780</xdr:rowOff>
    </xdr:to>
    <xdr:cxnSp macro="">
      <xdr:nvCxnSpPr>
        <xdr:cNvPr id="256" name="直線コネクタ 255"/>
        <xdr:cNvCxnSpPr/>
      </xdr:nvCxnSpPr>
      <xdr:spPr>
        <a:xfrm flipV="1">
          <a:off x="14401800" y="14767877"/>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100982</xdr:rowOff>
    </xdr:from>
    <xdr:ext cx="762000" cy="259045"/>
    <xdr:sp macro="" textlink="">
      <xdr:nvSpPr>
        <xdr:cNvPr id="258" name="テキスト ボックス 257"/>
        <xdr:cNvSpPr txBox="1"/>
      </xdr:nvSpPr>
      <xdr:spPr>
        <a:xfrm>
          <a:off x="14909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66357</xdr:rowOff>
    </xdr:from>
    <xdr:to>
      <xdr:col>21</xdr:col>
      <xdr:colOff>0</xdr:colOff>
      <xdr:row>88</xdr:row>
      <xdr:rowOff>144780</xdr:rowOff>
    </xdr:to>
    <xdr:cxnSp macro="">
      <xdr:nvCxnSpPr>
        <xdr:cNvPr id="259" name="直線コネクタ 258"/>
        <xdr:cNvCxnSpPr/>
      </xdr:nvCxnSpPr>
      <xdr:spPr>
        <a:xfrm>
          <a:off x="13512800" y="151539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39070</xdr:rowOff>
    </xdr:from>
    <xdr:ext cx="762000" cy="259045"/>
    <xdr:sp macro="" textlink="">
      <xdr:nvSpPr>
        <xdr:cNvPr id="261" name="テキスト ボックス 26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27004</xdr:rowOff>
    </xdr:from>
    <xdr:ext cx="762000" cy="259045"/>
    <xdr:sp macro="" textlink="">
      <xdr:nvSpPr>
        <xdr:cNvPr id="263" name="テキスト ボックス 262"/>
        <xdr:cNvSpPr txBox="1"/>
      </xdr:nvSpPr>
      <xdr:spPr>
        <a:xfrm>
          <a:off x="13131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69" name="円/楕円 268"/>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0"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1" name="円/楕円 270"/>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2" name="テキスト ボックス 271"/>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143827</xdr:rowOff>
    </xdr:from>
    <xdr:to>
      <xdr:col>22</xdr:col>
      <xdr:colOff>254000</xdr:colOff>
      <xdr:row>86</xdr:row>
      <xdr:rowOff>73977</xdr:rowOff>
    </xdr:to>
    <xdr:sp macro="" textlink="">
      <xdr:nvSpPr>
        <xdr:cNvPr id="273" name="円/楕円 272"/>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84154</xdr:rowOff>
    </xdr:from>
    <xdr:ext cx="762000" cy="259045"/>
    <xdr:sp macro="" textlink="">
      <xdr:nvSpPr>
        <xdr:cNvPr id="274" name="テキスト ボックス 273"/>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5" name="円/楕円 274"/>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76" name="テキスト ボックス 275"/>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15557</xdr:rowOff>
    </xdr:from>
    <xdr:to>
      <xdr:col>19</xdr:col>
      <xdr:colOff>533400</xdr:colOff>
      <xdr:row>88</xdr:row>
      <xdr:rowOff>117157</xdr:rowOff>
    </xdr:to>
    <xdr:sp macro="" textlink="">
      <xdr:nvSpPr>
        <xdr:cNvPr id="277" name="円/楕円 276"/>
        <xdr:cNvSpPr/>
      </xdr:nvSpPr>
      <xdr:spPr>
        <a:xfrm>
          <a:off x="13462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127334</xdr:rowOff>
    </xdr:from>
    <xdr:ext cx="762000" cy="259045"/>
    <xdr:sp macro="" textlink="">
      <xdr:nvSpPr>
        <xdr:cNvPr id="278" name="テキスト ボックス 277"/>
        <xdr:cNvSpPr txBox="1"/>
      </xdr:nvSpPr>
      <xdr:spPr>
        <a:xfrm>
          <a:off x="13131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年度からの職員数削減策により類似団体平均を下回っている。しかし、これまでの削減策と業務の多様化との乖離が発生しているため、今後は増加傾向となることが懸念されるが、適切な定員管理に努める。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165033</xdr:rowOff>
    </xdr:from>
    <xdr:to>
      <xdr:col>24</xdr:col>
      <xdr:colOff>558800</xdr:colOff>
      <xdr:row>59</xdr:row>
      <xdr:rowOff>6108</xdr:rowOff>
    </xdr:to>
    <xdr:cxnSp macro="">
      <xdr:nvCxnSpPr>
        <xdr:cNvPr id="314" name="直線コネクタ 313"/>
        <xdr:cNvCxnSpPr/>
      </xdr:nvCxnSpPr>
      <xdr:spPr>
        <a:xfrm>
          <a:off x="16179800" y="10109133"/>
          <a:ext cx="8382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162334</xdr:rowOff>
    </xdr:from>
    <xdr:ext cx="762000" cy="259045"/>
    <xdr:sp macro="" textlink="">
      <xdr:nvSpPr>
        <xdr:cNvPr id="315" name="定員管理の状況平均値テキスト"/>
        <xdr:cNvSpPr txBox="1"/>
      </xdr:nvSpPr>
      <xdr:spPr>
        <a:xfrm>
          <a:off x="17106900" y="1010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150326</xdr:rowOff>
    </xdr:from>
    <xdr:to>
      <xdr:col>23</xdr:col>
      <xdr:colOff>406400</xdr:colOff>
      <xdr:row>58</xdr:row>
      <xdr:rowOff>165033</xdr:rowOff>
    </xdr:to>
    <xdr:cxnSp macro="">
      <xdr:nvCxnSpPr>
        <xdr:cNvPr id="317" name="直線コネクタ 316"/>
        <xdr:cNvCxnSpPr/>
      </xdr:nvCxnSpPr>
      <xdr:spPr>
        <a:xfrm>
          <a:off x="15290800" y="10094426"/>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19" name="テキスト ボックス 318"/>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143201</xdr:rowOff>
    </xdr:from>
    <xdr:to>
      <xdr:col>22</xdr:col>
      <xdr:colOff>203200</xdr:colOff>
      <xdr:row>58</xdr:row>
      <xdr:rowOff>150326</xdr:rowOff>
    </xdr:to>
    <xdr:cxnSp macro="">
      <xdr:nvCxnSpPr>
        <xdr:cNvPr id="320" name="直線コネクタ 319"/>
        <xdr:cNvCxnSpPr/>
      </xdr:nvCxnSpPr>
      <xdr:spPr>
        <a:xfrm>
          <a:off x="14401800" y="1008730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2" name="テキスト ボックス 321"/>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143201</xdr:rowOff>
    </xdr:from>
    <xdr:to>
      <xdr:col>21</xdr:col>
      <xdr:colOff>0</xdr:colOff>
      <xdr:row>58</xdr:row>
      <xdr:rowOff>143891</xdr:rowOff>
    </xdr:to>
    <xdr:cxnSp macro="">
      <xdr:nvCxnSpPr>
        <xdr:cNvPr id="323" name="直線コネクタ 322"/>
        <xdr:cNvCxnSpPr/>
      </xdr:nvCxnSpPr>
      <xdr:spPr>
        <a:xfrm flipV="1">
          <a:off x="13512800" y="10087301"/>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5" name="テキスト ボックス 324"/>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7" name="テキスト ボックス 326"/>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126758</xdr:rowOff>
    </xdr:from>
    <xdr:to>
      <xdr:col>24</xdr:col>
      <xdr:colOff>609600</xdr:colOff>
      <xdr:row>59</xdr:row>
      <xdr:rowOff>56908</xdr:rowOff>
    </xdr:to>
    <xdr:sp macro="" textlink="">
      <xdr:nvSpPr>
        <xdr:cNvPr id="333" name="円/楕円 332"/>
        <xdr:cNvSpPr/>
      </xdr:nvSpPr>
      <xdr:spPr>
        <a:xfrm>
          <a:off x="169672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48035</xdr:rowOff>
    </xdr:from>
    <xdr:ext cx="762000" cy="259045"/>
    <xdr:sp macro="" textlink="">
      <xdr:nvSpPr>
        <xdr:cNvPr id="334" name="定員管理の状況該当値テキスト"/>
        <xdr:cNvSpPr txBox="1"/>
      </xdr:nvSpPr>
      <xdr:spPr>
        <a:xfrm>
          <a:off x="17106900" y="999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114233</xdr:rowOff>
    </xdr:from>
    <xdr:to>
      <xdr:col>23</xdr:col>
      <xdr:colOff>457200</xdr:colOff>
      <xdr:row>59</xdr:row>
      <xdr:rowOff>44383</xdr:rowOff>
    </xdr:to>
    <xdr:sp macro="" textlink="">
      <xdr:nvSpPr>
        <xdr:cNvPr id="335" name="円/楕円 334"/>
        <xdr:cNvSpPr/>
      </xdr:nvSpPr>
      <xdr:spPr>
        <a:xfrm>
          <a:off x="16129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54560</xdr:rowOff>
    </xdr:from>
    <xdr:ext cx="736600" cy="259045"/>
    <xdr:sp macro="" textlink="">
      <xdr:nvSpPr>
        <xdr:cNvPr id="336" name="テキスト ボックス 335"/>
        <xdr:cNvSpPr txBox="1"/>
      </xdr:nvSpPr>
      <xdr:spPr>
        <a:xfrm>
          <a:off x="15798800" y="982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99526</xdr:rowOff>
    </xdr:from>
    <xdr:to>
      <xdr:col>22</xdr:col>
      <xdr:colOff>254000</xdr:colOff>
      <xdr:row>59</xdr:row>
      <xdr:rowOff>29676</xdr:rowOff>
    </xdr:to>
    <xdr:sp macro="" textlink="">
      <xdr:nvSpPr>
        <xdr:cNvPr id="337" name="円/楕円 336"/>
        <xdr:cNvSpPr/>
      </xdr:nvSpPr>
      <xdr:spPr>
        <a:xfrm>
          <a:off x="15240000" y="100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39853</xdr:rowOff>
    </xdr:from>
    <xdr:ext cx="762000" cy="259045"/>
    <xdr:sp macro="" textlink="">
      <xdr:nvSpPr>
        <xdr:cNvPr id="338" name="テキスト ボックス 337"/>
        <xdr:cNvSpPr txBox="1"/>
      </xdr:nvSpPr>
      <xdr:spPr>
        <a:xfrm>
          <a:off x="14909800" y="981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92401</xdr:rowOff>
    </xdr:from>
    <xdr:to>
      <xdr:col>21</xdr:col>
      <xdr:colOff>50800</xdr:colOff>
      <xdr:row>59</xdr:row>
      <xdr:rowOff>22551</xdr:rowOff>
    </xdr:to>
    <xdr:sp macro="" textlink="">
      <xdr:nvSpPr>
        <xdr:cNvPr id="339" name="円/楕円 338"/>
        <xdr:cNvSpPr/>
      </xdr:nvSpPr>
      <xdr:spPr>
        <a:xfrm>
          <a:off x="14351000" y="10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32728</xdr:rowOff>
    </xdr:from>
    <xdr:ext cx="762000" cy="259045"/>
    <xdr:sp macro="" textlink="">
      <xdr:nvSpPr>
        <xdr:cNvPr id="340" name="テキスト ボックス 339"/>
        <xdr:cNvSpPr txBox="1"/>
      </xdr:nvSpPr>
      <xdr:spPr>
        <a:xfrm>
          <a:off x="14020800" y="980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93091</xdr:rowOff>
    </xdr:from>
    <xdr:to>
      <xdr:col>19</xdr:col>
      <xdr:colOff>533400</xdr:colOff>
      <xdr:row>59</xdr:row>
      <xdr:rowOff>23241</xdr:rowOff>
    </xdr:to>
    <xdr:sp macro="" textlink="">
      <xdr:nvSpPr>
        <xdr:cNvPr id="341" name="円/楕円 340"/>
        <xdr:cNvSpPr/>
      </xdr:nvSpPr>
      <xdr:spPr>
        <a:xfrm>
          <a:off x="134620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33418</xdr:rowOff>
    </xdr:from>
    <xdr:ext cx="762000" cy="259045"/>
    <xdr:sp macro="" textlink="">
      <xdr:nvSpPr>
        <xdr:cNvPr id="342" name="テキスト ボックス 341"/>
        <xdr:cNvSpPr txBox="1"/>
      </xdr:nvSpPr>
      <xdr:spPr>
        <a:xfrm>
          <a:off x="13131800" y="98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過去からの起債抑制策により、類似団体平均を大きく下回る</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この水準は平成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年度から年々減少しており、今後とも、緊急度・住民ニーズを的確に把握した事業の選択により、起債に大きく頼ることのない財政運営に努める。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122555</xdr:rowOff>
    </xdr:to>
    <xdr:cxnSp macro="">
      <xdr:nvCxnSpPr>
        <xdr:cNvPr id="372" name="直線コネクタ 371"/>
        <xdr:cNvCxnSpPr/>
      </xdr:nvCxnSpPr>
      <xdr:spPr>
        <a:xfrm flipV="1">
          <a:off x="16179800" y="641191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38</xdr:row>
      <xdr:rowOff>41593</xdr:rowOff>
    </xdr:to>
    <xdr:cxnSp macro="">
      <xdr:nvCxnSpPr>
        <xdr:cNvPr id="375" name="直線コネクタ 374"/>
        <xdr:cNvCxnSpPr/>
      </xdr:nvCxnSpPr>
      <xdr:spPr>
        <a:xfrm flipV="1">
          <a:off x="15290800" y="646620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23830</xdr:rowOff>
    </xdr:from>
    <xdr:ext cx="736600" cy="259045"/>
    <xdr:sp macro="" textlink="">
      <xdr:nvSpPr>
        <xdr:cNvPr id="377" name="テキスト ボックス 376"/>
        <xdr:cNvSpPr txBox="1"/>
      </xdr:nvSpPr>
      <xdr:spPr>
        <a:xfrm>
          <a:off x="15798800" y="688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95885</xdr:rowOff>
    </xdr:to>
    <xdr:cxnSp macro="">
      <xdr:nvCxnSpPr>
        <xdr:cNvPr id="378" name="直線コネクタ 377"/>
        <xdr:cNvCxnSpPr/>
      </xdr:nvCxnSpPr>
      <xdr:spPr>
        <a:xfrm flipV="1">
          <a:off x="14401800" y="655669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78122</xdr:rowOff>
    </xdr:from>
    <xdr:ext cx="762000" cy="259045"/>
    <xdr:sp macro="" textlink="">
      <xdr:nvSpPr>
        <xdr:cNvPr id="380" name="テキスト ボックス 379"/>
        <xdr:cNvSpPr txBox="1"/>
      </xdr:nvSpPr>
      <xdr:spPr>
        <a:xfrm>
          <a:off x="14909800" y="69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95885</xdr:rowOff>
    </xdr:from>
    <xdr:to>
      <xdr:col>21</xdr:col>
      <xdr:colOff>0</xdr:colOff>
      <xdr:row>38</xdr:row>
      <xdr:rowOff>144145</xdr:rowOff>
    </xdr:to>
    <xdr:cxnSp macro="">
      <xdr:nvCxnSpPr>
        <xdr:cNvPr id="381" name="直線コネクタ 380"/>
        <xdr:cNvCxnSpPr/>
      </xdr:nvCxnSpPr>
      <xdr:spPr>
        <a:xfrm flipV="1">
          <a:off x="13512800" y="66109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83" name="テキスト ボックス 382"/>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85" name="テキスト ボックス 384"/>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391" name="円/楕円 390"/>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33990</xdr:rowOff>
    </xdr:from>
    <xdr:ext cx="762000" cy="259045"/>
    <xdr:sp macro="" textlink="">
      <xdr:nvSpPr>
        <xdr:cNvPr id="392" name="公債費負担の状況該当値テキスト"/>
        <xdr:cNvSpPr txBox="1"/>
      </xdr:nvSpPr>
      <xdr:spPr>
        <a:xfrm>
          <a:off x="171069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393" name="円/楕円 392"/>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394" name="テキスト ボックス 393"/>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5" name="円/楕円 394"/>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6" name="テキスト ボックス 395"/>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45085</xdr:rowOff>
    </xdr:from>
    <xdr:to>
      <xdr:col>21</xdr:col>
      <xdr:colOff>50800</xdr:colOff>
      <xdr:row>38</xdr:row>
      <xdr:rowOff>146685</xdr:rowOff>
    </xdr:to>
    <xdr:sp macro="" textlink="">
      <xdr:nvSpPr>
        <xdr:cNvPr id="397" name="円/楕円 396"/>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156862</xdr:rowOff>
    </xdr:from>
    <xdr:ext cx="762000" cy="259045"/>
    <xdr:sp macro="" textlink="">
      <xdr:nvSpPr>
        <xdr:cNvPr id="398" name="テキスト ボックス 397"/>
        <xdr:cNvSpPr txBox="1"/>
      </xdr:nvSpPr>
      <xdr:spPr>
        <a:xfrm>
          <a:off x="14020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93345</xdr:rowOff>
    </xdr:from>
    <xdr:to>
      <xdr:col>19</xdr:col>
      <xdr:colOff>533400</xdr:colOff>
      <xdr:row>39</xdr:row>
      <xdr:rowOff>23495</xdr:rowOff>
    </xdr:to>
    <xdr:sp macro="" textlink="">
      <xdr:nvSpPr>
        <xdr:cNvPr id="399" name="円/楕円 398"/>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33672</xdr:rowOff>
    </xdr:from>
    <xdr:ext cx="762000" cy="259045"/>
    <xdr:sp macro="" textlink="">
      <xdr:nvSpPr>
        <xdr:cNvPr id="400" name="テキスト ボックス 399"/>
        <xdr:cNvSpPr txBox="1"/>
      </xdr:nvSpPr>
      <xdr:spPr>
        <a:xfrm>
          <a:off x="13131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第三セクター等がないため財源負担がないことや、地方債の抑制に努めていること、また財政調整基金の積み立てによる充当可財源の増額等により、将来負担比率はマイナスとなっている。今後も後世への負担を少しでも軽減するよう、新規事業の実施等について総点検を図り、財政の健全化を維持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人件費に係るものは、平成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25.4</a:t>
          </a:r>
          <a:r>
            <a:rPr kumimoji="1" lang="ja-JP" altLang="ja-JP" sz="1300">
              <a:solidFill>
                <a:schemeClr val="dk1"/>
              </a:solidFill>
              <a:effectLst/>
              <a:latin typeface="+mn-lt"/>
              <a:ea typeface="+mn-ea"/>
              <a:cs typeface="+mn-cs"/>
            </a:rPr>
            <a:t>％と類似団体平均と比べて高い水準にある。これは保育所・保健センターなどの施設運営を直営で行っていることと、退職者に伴う退職手当負担金の支出が主な要因である。退職手当負担金については、一時的なものであるため、退職の波が止まることにより、抑制につながるもの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38</xdr:row>
      <xdr:rowOff>53848</xdr:rowOff>
    </xdr:to>
    <xdr:cxnSp macro="">
      <xdr:nvCxnSpPr>
        <xdr:cNvPr id="64" name="直線コネクタ 63"/>
        <xdr:cNvCxnSpPr/>
      </xdr:nvCxnSpPr>
      <xdr:spPr>
        <a:xfrm flipV="1">
          <a:off x="3987800" y="64317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38</xdr:row>
      <xdr:rowOff>53848</xdr:rowOff>
    </xdr:to>
    <xdr:cxnSp macro="">
      <xdr:nvCxnSpPr>
        <xdr:cNvPr id="67" name="直線コネクタ 66"/>
        <xdr:cNvCxnSpPr/>
      </xdr:nvCxnSpPr>
      <xdr:spPr>
        <a:xfrm>
          <a:off x="3098800" y="64409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38</xdr:row>
      <xdr:rowOff>72136</xdr:rowOff>
    </xdr:to>
    <xdr:cxnSp macro="">
      <xdr:nvCxnSpPr>
        <xdr:cNvPr id="70" name="直線コネクタ 69"/>
        <xdr:cNvCxnSpPr/>
      </xdr:nvCxnSpPr>
      <xdr:spPr>
        <a:xfrm flipV="1">
          <a:off x="2209800" y="64409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72136</xdr:rowOff>
    </xdr:from>
    <xdr:to>
      <xdr:col>3</xdr:col>
      <xdr:colOff>142875</xdr:colOff>
      <xdr:row>38</xdr:row>
      <xdr:rowOff>149860</xdr:rowOff>
    </xdr:to>
    <xdr:cxnSp macro="">
      <xdr:nvCxnSpPr>
        <xdr:cNvPr id="73" name="直線コネクタ 72"/>
        <xdr:cNvCxnSpPr/>
      </xdr:nvCxnSpPr>
      <xdr:spPr>
        <a:xfrm flipV="1">
          <a:off x="1320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21336</xdr:rowOff>
    </xdr:from>
    <xdr:to>
      <xdr:col>3</xdr:col>
      <xdr:colOff>193675</xdr:colOff>
      <xdr:row>38</xdr:row>
      <xdr:rowOff>122936</xdr:rowOff>
    </xdr:to>
    <xdr:sp macro="" textlink="">
      <xdr:nvSpPr>
        <xdr:cNvPr id="89" name="円/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1" name="円/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物件費に係る経常収支比率が高くなっているのは、職員人件費等から臨時職員賃金や委託料へのシフトが起きているためである。今後は、委託料の詳細を精査するとともに、委託料以外の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147574</xdr:rowOff>
    </xdr:to>
    <xdr:cxnSp macro="">
      <xdr:nvCxnSpPr>
        <xdr:cNvPr id="122" name="直線コネクタ 121"/>
        <xdr:cNvCxnSpPr/>
      </xdr:nvCxnSpPr>
      <xdr:spPr>
        <a:xfrm flipV="1">
          <a:off x="15671800" y="2989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120142</xdr:rowOff>
    </xdr:from>
    <xdr:to>
      <xdr:col>22</xdr:col>
      <xdr:colOff>565150</xdr:colOff>
      <xdr:row>17</xdr:row>
      <xdr:rowOff>147574</xdr:rowOff>
    </xdr:to>
    <xdr:cxnSp macro="">
      <xdr:nvCxnSpPr>
        <xdr:cNvPr id="125" name="直線コネクタ 124"/>
        <xdr:cNvCxnSpPr/>
      </xdr:nvCxnSpPr>
      <xdr:spPr>
        <a:xfrm>
          <a:off x="14782800" y="3034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120142</xdr:rowOff>
    </xdr:to>
    <xdr:cxnSp macro="">
      <xdr:nvCxnSpPr>
        <xdr:cNvPr id="128" name="直線コネクタ 127"/>
        <xdr:cNvCxnSpPr/>
      </xdr:nvCxnSpPr>
      <xdr:spPr>
        <a:xfrm>
          <a:off x="13893800" y="2970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10414</xdr:rowOff>
    </xdr:from>
    <xdr:to>
      <xdr:col>20</xdr:col>
      <xdr:colOff>158750</xdr:colOff>
      <xdr:row>17</xdr:row>
      <xdr:rowOff>56134</xdr:rowOff>
    </xdr:to>
    <xdr:cxnSp macro="">
      <xdr:nvCxnSpPr>
        <xdr:cNvPr id="131" name="直線コネクタ 130"/>
        <xdr:cNvCxnSpPr/>
      </xdr:nvCxnSpPr>
      <xdr:spPr>
        <a:xfrm>
          <a:off x="13004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1" name="円/楕円 140"/>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2"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96774</xdr:rowOff>
    </xdr:from>
    <xdr:to>
      <xdr:col>22</xdr:col>
      <xdr:colOff>615950</xdr:colOff>
      <xdr:row>18</xdr:row>
      <xdr:rowOff>26924</xdr:rowOff>
    </xdr:to>
    <xdr:sp macro="" textlink="">
      <xdr:nvSpPr>
        <xdr:cNvPr id="143" name="円/楕円 142"/>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11701</xdr:rowOff>
    </xdr:from>
    <xdr:ext cx="736600" cy="259045"/>
    <xdr:sp macro="" textlink="">
      <xdr:nvSpPr>
        <xdr:cNvPr id="144" name="テキスト ボックス 143"/>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69342</xdr:rowOff>
    </xdr:from>
    <xdr:to>
      <xdr:col>21</xdr:col>
      <xdr:colOff>412750</xdr:colOff>
      <xdr:row>17</xdr:row>
      <xdr:rowOff>170942</xdr:rowOff>
    </xdr:to>
    <xdr:sp macro="" textlink="">
      <xdr:nvSpPr>
        <xdr:cNvPr id="145" name="円/楕円 144"/>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155719</xdr:rowOff>
    </xdr:from>
    <xdr:ext cx="762000" cy="259045"/>
    <xdr:sp macro="" textlink="">
      <xdr:nvSpPr>
        <xdr:cNvPr id="146" name="テキスト ボックス 145"/>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5334</xdr:rowOff>
    </xdr:from>
    <xdr:to>
      <xdr:col>20</xdr:col>
      <xdr:colOff>209550</xdr:colOff>
      <xdr:row>17</xdr:row>
      <xdr:rowOff>106934</xdr:rowOff>
    </xdr:to>
    <xdr:sp macro="" textlink="">
      <xdr:nvSpPr>
        <xdr:cNvPr id="147" name="円/楕円 146"/>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91711</xdr:rowOff>
    </xdr:from>
    <xdr:ext cx="762000" cy="259045"/>
    <xdr:sp macro="" textlink="">
      <xdr:nvSpPr>
        <xdr:cNvPr id="148" name="テキスト ボックス 147"/>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131064</xdr:rowOff>
    </xdr:from>
    <xdr:to>
      <xdr:col>19</xdr:col>
      <xdr:colOff>6350</xdr:colOff>
      <xdr:row>17</xdr:row>
      <xdr:rowOff>61214</xdr:rowOff>
    </xdr:to>
    <xdr:sp macro="" textlink="">
      <xdr:nvSpPr>
        <xdr:cNvPr id="149" name="円/楕円 148"/>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45991</xdr:rowOff>
    </xdr:from>
    <xdr:ext cx="762000" cy="259045"/>
    <xdr:sp macro="" textlink="">
      <xdr:nvSpPr>
        <xdr:cNvPr id="150" name="テキスト ボックス 149"/>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扶助費に係る経常収支比率が類似団体平均と同水準となっている。</a:t>
          </a:r>
          <a:endParaRPr lang="ja-JP" altLang="ja-JP" sz="1300">
            <a:effectLst/>
          </a:endParaRPr>
        </a:p>
        <a:p>
          <a:r>
            <a:rPr kumimoji="1" lang="ja-JP" altLang="ja-JP" sz="1300">
              <a:solidFill>
                <a:schemeClr val="dk1"/>
              </a:solidFill>
              <a:effectLst/>
              <a:latin typeface="+mn-lt"/>
              <a:ea typeface="+mn-ea"/>
              <a:cs typeface="+mn-cs"/>
            </a:rPr>
            <a:t>単独事業は少なく、国・県にて行われる事業が主である。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92710</xdr:rowOff>
    </xdr:from>
    <xdr:to>
      <xdr:col>7</xdr:col>
      <xdr:colOff>15875</xdr:colOff>
      <xdr:row>57</xdr:row>
      <xdr:rowOff>115570</xdr:rowOff>
    </xdr:to>
    <xdr:cxnSp macro="">
      <xdr:nvCxnSpPr>
        <xdr:cNvPr id="180" name="直線コネクタ 179"/>
        <xdr:cNvCxnSpPr/>
      </xdr:nvCxnSpPr>
      <xdr:spPr>
        <a:xfrm flipV="1">
          <a:off x="3987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115570</xdr:rowOff>
    </xdr:to>
    <xdr:cxnSp macro="">
      <xdr:nvCxnSpPr>
        <xdr:cNvPr id="183" name="直線コネクタ 182"/>
        <xdr:cNvCxnSpPr/>
      </xdr:nvCxnSpPr>
      <xdr:spPr>
        <a:xfrm>
          <a:off x="3098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58</xdr:row>
      <xdr:rowOff>12700</xdr:rowOff>
    </xdr:to>
    <xdr:cxnSp macro="">
      <xdr:nvCxnSpPr>
        <xdr:cNvPr id="186" name="直線コネクタ 185"/>
        <xdr:cNvCxnSpPr/>
      </xdr:nvCxnSpPr>
      <xdr:spPr>
        <a:xfrm flipV="1">
          <a:off x="2209800" y="9751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xdr:rowOff>
    </xdr:to>
    <xdr:cxnSp macro="">
      <xdr:nvCxnSpPr>
        <xdr:cNvPr id="189" name="直線コネクタ 188"/>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9" name="円/楕円 198"/>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13987</xdr:rowOff>
    </xdr:from>
    <xdr:ext cx="762000" cy="259045"/>
    <xdr:sp macro="" textlink="">
      <xdr:nvSpPr>
        <xdr:cNvPr id="200" name="扶助費該当値テキスト"/>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1" name="円/楕円 200"/>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2" name="テキスト ボックス 201"/>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03" name="円/楕円 20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04" name="テキスト ボックス 20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05" name="円/楕円 20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06" name="テキスト ボックス 20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07" name="円/楕円 20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08" name="テキスト ボックス 20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その他に係る経常収支比率が平成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年度は類似団体平均を下回ったのは、繰出金の減少が主な要因である。しかし、簡易水道事業の施設整備は依然として必要となっており、今後増加していくことが懸念される。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168148</xdr:rowOff>
    </xdr:to>
    <xdr:cxnSp macro="">
      <xdr:nvCxnSpPr>
        <xdr:cNvPr id="238" name="直線コネクタ 237"/>
        <xdr:cNvCxnSpPr/>
      </xdr:nvCxnSpPr>
      <xdr:spPr>
        <a:xfrm flipV="1">
          <a:off x="15671800" y="9714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168148</xdr:rowOff>
    </xdr:from>
    <xdr:to>
      <xdr:col>22</xdr:col>
      <xdr:colOff>565150</xdr:colOff>
      <xdr:row>57</xdr:row>
      <xdr:rowOff>5842</xdr:rowOff>
    </xdr:to>
    <xdr:cxnSp macro="">
      <xdr:nvCxnSpPr>
        <xdr:cNvPr id="241" name="直線コネクタ 240"/>
        <xdr:cNvCxnSpPr/>
      </xdr:nvCxnSpPr>
      <xdr:spPr>
        <a:xfrm flipV="1">
          <a:off x="14782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51562</xdr:rowOff>
    </xdr:to>
    <xdr:cxnSp macro="">
      <xdr:nvCxnSpPr>
        <xdr:cNvPr id="244" name="直線コネクタ 243"/>
        <xdr:cNvCxnSpPr/>
      </xdr:nvCxnSpPr>
      <xdr:spPr>
        <a:xfrm flipV="1">
          <a:off x="13893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51562</xdr:rowOff>
    </xdr:to>
    <xdr:cxnSp macro="">
      <xdr:nvCxnSpPr>
        <xdr:cNvPr id="247" name="直線コネクタ 246"/>
        <xdr:cNvCxnSpPr/>
      </xdr:nvCxnSpPr>
      <xdr:spPr>
        <a:xfrm>
          <a:off x="13004800" y="9746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7" name="円/楕円 25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59" name="円/楕円 258"/>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60" name="テキスト ボックス 259"/>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1" name="円/楕円 260"/>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2" name="テキスト ボックス 261"/>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xdr:rowOff>
    </xdr:from>
    <xdr:to>
      <xdr:col>20</xdr:col>
      <xdr:colOff>209550</xdr:colOff>
      <xdr:row>57</xdr:row>
      <xdr:rowOff>102362</xdr:rowOff>
    </xdr:to>
    <xdr:sp macro="" textlink="">
      <xdr:nvSpPr>
        <xdr:cNvPr id="263" name="円/楕円 262"/>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64" name="テキスト ボックス 263"/>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5" name="円/楕円 264"/>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66" name="テキスト ボックス 265"/>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補助費等に係る経常収支比率が類似団体平均を上回っているのは、一部事務組合（比企広域市町村圏組合及び小川地区衛生組合等）の負担金が多額になっているためである。また、これ以外の補助金については、補助金を交付するのが適当か精査し、必要性の低い補助金は見直しや廃止を行う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66584</xdr:rowOff>
    </xdr:from>
    <xdr:to>
      <xdr:col>24</xdr:col>
      <xdr:colOff>31750</xdr:colOff>
      <xdr:row>40</xdr:row>
      <xdr:rowOff>25763</xdr:rowOff>
    </xdr:to>
    <xdr:cxnSp macro="">
      <xdr:nvCxnSpPr>
        <xdr:cNvPr id="300" name="直線コネクタ 299"/>
        <xdr:cNvCxnSpPr/>
      </xdr:nvCxnSpPr>
      <xdr:spPr>
        <a:xfrm flipV="1">
          <a:off x="15671800" y="675313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164556</xdr:rowOff>
    </xdr:from>
    <xdr:to>
      <xdr:col>22</xdr:col>
      <xdr:colOff>565150</xdr:colOff>
      <xdr:row>40</xdr:row>
      <xdr:rowOff>25763</xdr:rowOff>
    </xdr:to>
    <xdr:cxnSp macro="">
      <xdr:nvCxnSpPr>
        <xdr:cNvPr id="303" name="直線コネクタ 302"/>
        <xdr:cNvCxnSpPr/>
      </xdr:nvCxnSpPr>
      <xdr:spPr>
        <a:xfrm>
          <a:off x="14782800" y="6851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138430</xdr:rowOff>
    </xdr:from>
    <xdr:to>
      <xdr:col>21</xdr:col>
      <xdr:colOff>361950</xdr:colOff>
      <xdr:row>39</xdr:row>
      <xdr:rowOff>164556</xdr:rowOff>
    </xdr:to>
    <xdr:cxnSp macro="">
      <xdr:nvCxnSpPr>
        <xdr:cNvPr id="306" name="直線コネクタ 305"/>
        <xdr:cNvCxnSpPr/>
      </xdr:nvCxnSpPr>
      <xdr:spPr>
        <a:xfrm>
          <a:off x="13893800" y="6824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118835</xdr:rowOff>
    </xdr:from>
    <xdr:to>
      <xdr:col>20</xdr:col>
      <xdr:colOff>158750</xdr:colOff>
      <xdr:row>39</xdr:row>
      <xdr:rowOff>138430</xdr:rowOff>
    </xdr:to>
    <xdr:cxnSp macro="">
      <xdr:nvCxnSpPr>
        <xdr:cNvPr id="309" name="直線コネクタ 308"/>
        <xdr:cNvCxnSpPr/>
      </xdr:nvCxnSpPr>
      <xdr:spPr>
        <a:xfrm>
          <a:off x="13004800" y="68053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15784</xdr:rowOff>
    </xdr:from>
    <xdr:to>
      <xdr:col>24</xdr:col>
      <xdr:colOff>82550</xdr:colOff>
      <xdr:row>39</xdr:row>
      <xdr:rowOff>117384</xdr:rowOff>
    </xdr:to>
    <xdr:sp macro="" textlink="">
      <xdr:nvSpPr>
        <xdr:cNvPr id="319" name="円/楕円 318"/>
        <xdr:cNvSpPr/>
      </xdr:nvSpPr>
      <xdr:spPr>
        <a:xfrm>
          <a:off x="164592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159311</xdr:rowOff>
    </xdr:from>
    <xdr:ext cx="762000" cy="259045"/>
    <xdr:sp macro="" textlink="">
      <xdr:nvSpPr>
        <xdr:cNvPr id="320" name="補助費等該当値テキスト"/>
        <xdr:cNvSpPr txBox="1"/>
      </xdr:nvSpPr>
      <xdr:spPr>
        <a:xfrm>
          <a:off x="16598900" y="667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146413</xdr:rowOff>
    </xdr:from>
    <xdr:to>
      <xdr:col>22</xdr:col>
      <xdr:colOff>615950</xdr:colOff>
      <xdr:row>40</xdr:row>
      <xdr:rowOff>76563</xdr:rowOff>
    </xdr:to>
    <xdr:sp macro="" textlink="">
      <xdr:nvSpPr>
        <xdr:cNvPr id="321" name="円/楕円 320"/>
        <xdr:cNvSpPr/>
      </xdr:nvSpPr>
      <xdr:spPr>
        <a:xfrm>
          <a:off x="15621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61340</xdr:rowOff>
    </xdr:from>
    <xdr:ext cx="736600" cy="259045"/>
    <xdr:sp macro="" textlink="">
      <xdr:nvSpPr>
        <xdr:cNvPr id="322" name="テキスト ボックス 321"/>
        <xdr:cNvSpPr txBox="1"/>
      </xdr:nvSpPr>
      <xdr:spPr>
        <a:xfrm>
          <a:off x="15290800" y="691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113756</xdr:rowOff>
    </xdr:from>
    <xdr:to>
      <xdr:col>21</xdr:col>
      <xdr:colOff>412750</xdr:colOff>
      <xdr:row>40</xdr:row>
      <xdr:rowOff>43906</xdr:rowOff>
    </xdr:to>
    <xdr:sp macro="" textlink="">
      <xdr:nvSpPr>
        <xdr:cNvPr id="323" name="円/楕円 322"/>
        <xdr:cNvSpPr/>
      </xdr:nvSpPr>
      <xdr:spPr>
        <a:xfrm>
          <a:off x="147320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28683</xdr:rowOff>
    </xdr:from>
    <xdr:ext cx="762000" cy="259045"/>
    <xdr:sp macro="" textlink="">
      <xdr:nvSpPr>
        <xdr:cNvPr id="324" name="テキスト ボックス 323"/>
        <xdr:cNvSpPr txBox="1"/>
      </xdr:nvSpPr>
      <xdr:spPr>
        <a:xfrm>
          <a:off x="14401800" y="688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87630</xdr:rowOff>
    </xdr:from>
    <xdr:to>
      <xdr:col>20</xdr:col>
      <xdr:colOff>209550</xdr:colOff>
      <xdr:row>40</xdr:row>
      <xdr:rowOff>17780</xdr:rowOff>
    </xdr:to>
    <xdr:sp macro="" textlink="">
      <xdr:nvSpPr>
        <xdr:cNvPr id="325" name="円/楕円 324"/>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2557</xdr:rowOff>
    </xdr:from>
    <xdr:ext cx="762000" cy="259045"/>
    <xdr:sp macro="" textlink="">
      <xdr:nvSpPr>
        <xdr:cNvPr id="326" name="テキスト ボックス 325"/>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27" name="円/楕円 326"/>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28" name="テキスト ボックス 327"/>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過去からの起債抑制策により、公債費に係る経常収支比率は類似団体平均を大きく下回っている。今後とも、緊急度・住民ニーズを的確に把握した事業の選択により、起債に大きく頼ることのない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56134</xdr:rowOff>
    </xdr:to>
    <xdr:cxnSp macro="">
      <xdr:nvCxnSpPr>
        <xdr:cNvPr id="358" name="直線コネクタ 357"/>
        <xdr:cNvCxnSpPr/>
      </xdr:nvCxnSpPr>
      <xdr:spPr>
        <a:xfrm flipV="1">
          <a:off x="3987800" y="12901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56134</xdr:rowOff>
    </xdr:from>
    <xdr:to>
      <xdr:col>5</xdr:col>
      <xdr:colOff>549275</xdr:colOff>
      <xdr:row>75</xdr:row>
      <xdr:rowOff>120142</xdr:rowOff>
    </xdr:to>
    <xdr:cxnSp macro="">
      <xdr:nvCxnSpPr>
        <xdr:cNvPr id="361" name="直線コネクタ 360"/>
        <xdr:cNvCxnSpPr/>
      </xdr:nvCxnSpPr>
      <xdr:spPr>
        <a:xfrm flipV="1">
          <a:off x="3098800" y="12914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75</xdr:row>
      <xdr:rowOff>138430</xdr:rowOff>
    </xdr:to>
    <xdr:cxnSp macro="">
      <xdr:nvCxnSpPr>
        <xdr:cNvPr id="364" name="直線コネクタ 363"/>
        <xdr:cNvCxnSpPr/>
      </xdr:nvCxnSpPr>
      <xdr:spPr>
        <a:xfrm flipV="1">
          <a:off x="2209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156718</xdr:rowOff>
    </xdr:to>
    <xdr:cxnSp macro="">
      <xdr:nvCxnSpPr>
        <xdr:cNvPr id="367" name="直線コネクタ 366"/>
        <xdr:cNvCxnSpPr/>
      </xdr:nvCxnSpPr>
      <xdr:spPr>
        <a:xfrm flipV="1">
          <a:off x="1320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163068</xdr:rowOff>
    </xdr:from>
    <xdr:to>
      <xdr:col>7</xdr:col>
      <xdr:colOff>66675</xdr:colOff>
      <xdr:row>75</xdr:row>
      <xdr:rowOff>93218</xdr:rowOff>
    </xdr:to>
    <xdr:sp macro="" textlink="">
      <xdr:nvSpPr>
        <xdr:cNvPr id="377" name="円/楕円 376"/>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8145</xdr:rowOff>
    </xdr:from>
    <xdr:ext cx="762000" cy="259045"/>
    <xdr:sp macro="" textlink="">
      <xdr:nvSpPr>
        <xdr:cNvPr id="378" name="公債費該当値テキスト"/>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xdr:rowOff>
    </xdr:from>
    <xdr:to>
      <xdr:col>5</xdr:col>
      <xdr:colOff>600075</xdr:colOff>
      <xdr:row>75</xdr:row>
      <xdr:rowOff>106934</xdr:rowOff>
    </xdr:to>
    <xdr:sp macro="" textlink="">
      <xdr:nvSpPr>
        <xdr:cNvPr id="379" name="円/楕円 378"/>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117111</xdr:rowOff>
    </xdr:from>
    <xdr:ext cx="736600" cy="259045"/>
    <xdr:sp macro="" textlink="">
      <xdr:nvSpPr>
        <xdr:cNvPr id="380" name="テキスト ボックス 379"/>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81" name="円/楕円 380"/>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82" name="テキスト ボックス 381"/>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3" name="円/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105918</xdr:rowOff>
    </xdr:from>
    <xdr:to>
      <xdr:col>1</xdr:col>
      <xdr:colOff>676275</xdr:colOff>
      <xdr:row>76</xdr:row>
      <xdr:rowOff>36069</xdr:rowOff>
    </xdr:to>
    <xdr:sp macro="" textlink="">
      <xdr:nvSpPr>
        <xdr:cNvPr id="385" name="円/楕円 384"/>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46245</xdr:rowOff>
    </xdr:from>
    <xdr:ext cx="762000" cy="259045"/>
    <xdr:sp macro="" textlink="">
      <xdr:nvSpPr>
        <xdr:cNvPr id="386" name="テキスト ボックス 385"/>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公債費以外の経常収支比率は類似団体平均を大きく上回っている。経常的歳出の総合計は平成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年度から上昇傾向であったが平成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7.9</a:t>
          </a:r>
          <a:r>
            <a:rPr kumimoji="1" lang="ja-JP" altLang="ja-JP" sz="1300">
              <a:solidFill>
                <a:schemeClr val="dk1"/>
              </a:solidFill>
              <a:effectLst/>
              <a:latin typeface="+mn-lt"/>
              <a:ea typeface="+mn-ea"/>
              <a:cs typeface="+mn-cs"/>
            </a:rPr>
            <a:t>ポイント下降となった。再び上昇とならないよう、歳出削減に努め財政の弾力化を図る。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69850</xdr:rowOff>
    </xdr:from>
    <xdr:to>
      <xdr:col>24</xdr:col>
      <xdr:colOff>31750</xdr:colOff>
      <xdr:row>82</xdr:row>
      <xdr:rowOff>27939</xdr:rowOff>
    </xdr:to>
    <xdr:cxnSp macro="">
      <xdr:nvCxnSpPr>
        <xdr:cNvPr id="419" name="直線コネクタ 418"/>
        <xdr:cNvCxnSpPr/>
      </xdr:nvCxnSpPr>
      <xdr:spPr>
        <a:xfrm flipV="1">
          <a:off x="15671800" y="13785850"/>
          <a:ext cx="8382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35561</xdr:rowOff>
    </xdr:from>
    <xdr:to>
      <xdr:col>22</xdr:col>
      <xdr:colOff>565150</xdr:colOff>
      <xdr:row>82</xdr:row>
      <xdr:rowOff>27939</xdr:rowOff>
    </xdr:to>
    <xdr:cxnSp macro="">
      <xdr:nvCxnSpPr>
        <xdr:cNvPr id="422" name="直線コネクタ 421"/>
        <xdr:cNvCxnSpPr/>
      </xdr:nvCxnSpPr>
      <xdr:spPr>
        <a:xfrm>
          <a:off x="14782800" y="13923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35561</xdr:rowOff>
    </xdr:from>
    <xdr:to>
      <xdr:col>21</xdr:col>
      <xdr:colOff>361950</xdr:colOff>
      <xdr:row>81</xdr:row>
      <xdr:rowOff>161289</xdr:rowOff>
    </xdr:to>
    <xdr:cxnSp macro="">
      <xdr:nvCxnSpPr>
        <xdr:cNvPr id="425" name="直線コネクタ 424"/>
        <xdr:cNvCxnSpPr/>
      </xdr:nvCxnSpPr>
      <xdr:spPr>
        <a:xfrm flipV="1">
          <a:off x="13893800" y="13923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111761</xdr:rowOff>
    </xdr:from>
    <xdr:to>
      <xdr:col>20</xdr:col>
      <xdr:colOff>158750</xdr:colOff>
      <xdr:row>81</xdr:row>
      <xdr:rowOff>161289</xdr:rowOff>
    </xdr:to>
    <xdr:cxnSp macro="">
      <xdr:nvCxnSpPr>
        <xdr:cNvPr id="428" name="直線コネクタ 427"/>
        <xdr:cNvCxnSpPr/>
      </xdr:nvCxnSpPr>
      <xdr:spPr>
        <a:xfrm>
          <a:off x="13004800" y="13999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19050</xdr:rowOff>
    </xdr:from>
    <xdr:to>
      <xdr:col>24</xdr:col>
      <xdr:colOff>82550</xdr:colOff>
      <xdr:row>80</xdr:row>
      <xdr:rowOff>120650</xdr:rowOff>
    </xdr:to>
    <xdr:sp macro="" textlink="">
      <xdr:nvSpPr>
        <xdr:cNvPr id="438" name="円/楕円 437"/>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162577</xdr:rowOff>
    </xdr:from>
    <xdr:ext cx="762000" cy="259045"/>
    <xdr:sp macro="" textlink="">
      <xdr:nvSpPr>
        <xdr:cNvPr id="439" name="公債費以外該当値テキスト"/>
        <xdr:cNvSpPr txBox="1"/>
      </xdr:nvSpPr>
      <xdr:spPr>
        <a:xfrm>
          <a:off x="16598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148589</xdr:rowOff>
    </xdr:from>
    <xdr:to>
      <xdr:col>22</xdr:col>
      <xdr:colOff>615950</xdr:colOff>
      <xdr:row>82</xdr:row>
      <xdr:rowOff>78739</xdr:rowOff>
    </xdr:to>
    <xdr:sp macro="" textlink="">
      <xdr:nvSpPr>
        <xdr:cNvPr id="440" name="円/楕円 439"/>
        <xdr:cNvSpPr/>
      </xdr:nvSpPr>
      <xdr:spPr>
        <a:xfrm>
          <a:off x="15621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63516</xdr:rowOff>
    </xdr:from>
    <xdr:ext cx="736600" cy="259045"/>
    <xdr:sp macro="" textlink="">
      <xdr:nvSpPr>
        <xdr:cNvPr id="441" name="テキスト ボックス 440"/>
        <xdr:cNvSpPr txBox="1"/>
      </xdr:nvSpPr>
      <xdr:spPr>
        <a:xfrm>
          <a:off x="15290800" y="14122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156211</xdr:rowOff>
    </xdr:from>
    <xdr:to>
      <xdr:col>21</xdr:col>
      <xdr:colOff>412750</xdr:colOff>
      <xdr:row>81</xdr:row>
      <xdr:rowOff>86361</xdr:rowOff>
    </xdr:to>
    <xdr:sp macro="" textlink="">
      <xdr:nvSpPr>
        <xdr:cNvPr id="442" name="円/楕円 441"/>
        <xdr:cNvSpPr/>
      </xdr:nvSpPr>
      <xdr:spPr>
        <a:xfrm>
          <a:off x="14732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71138</xdr:rowOff>
    </xdr:from>
    <xdr:ext cx="762000" cy="259045"/>
    <xdr:sp macro="" textlink="">
      <xdr:nvSpPr>
        <xdr:cNvPr id="443" name="テキスト ボックス 442"/>
        <xdr:cNvSpPr txBox="1"/>
      </xdr:nvSpPr>
      <xdr:spPr>
        <a:xfrm>
          <a:off x="14401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110489</xdr:rowOff>
    </xdr:from>
    <xdr:to>
      <xdr:col>20</xdr:col>
      <xdr:colOff>209550</xdr:colOff>
      <xdr:row>82</xdr:row>
      <xdr:rowOff>40639</xdr:rowOff>
    </xdr:to>
    <xdr:sp macro="" textlink="">
      <xdr:nvSpPr>
        <xdr:cNvPr id="444" name="円/楕円 443"/>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25416</xdr:rowOff>
    </xdr:from>
    <xdr:ext cx="762000" cy="259045"/>
    <xdr:sp macro="" textlink="">
      <xdr:nvSpPr>
        <xdr:cNvPr id="445" name="テキスト ボックス 444"/>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60961</xdr:rowOff>
    </xdr:from>
    <xdr:to>
      <xdr:col>19</xdr:col>
      <xdr:colOff>6350</xdr:colOff>
      <xdr:row>81</xdr:row>
      <xdr:rowOff>162561</xdr:rowOff>
    </xdr:to>
    <xdr:sp macro="" textlink="">
      <xdr:nvSpPr>
        <xdr:cNvPr id="446" name="円/楕円 445"/>
        <xdr:cNvSpPr/>
      </xdr:nvSpPr>
      <xdr:spPr>
        <a:xfrm>
          <a:off x="12954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147338</xdr:rowOff>
    </xdr:from>
    <xdr:ext cx="762000" cy="259045"/>
    <xdr:sp macro="" textlink="">
      <xdr:nvSpPr>
        <xdr:cNvPr id="447" name="テキスト ボックス 446"/>
        <xdr:cNvSpPr txBox="1"/>
      </xdr:nvSpPr>
      <xdr:spPr>
        <a:xfrm>
          <a:off x="1262380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埼玉県東秩父村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110903</xdr:rowOff>
    </xdr:from>
    <xdr:to>
      <xdr:col>4</xdr:col>
      <xdr:colOff>1117600</xdr:colOff>
      <xdr:row>18</xdr:row>
      <xdr:rowOff>126471</xdr:rowOff>
    </xdr:to>
    <xdr:cxnSp macro="">
      <xdr:nvCxnSpPr>
        <xdr:cNvPr id="49" name="直線コネクタ 48"/>
        <xdr:cNvCxnSpPr/>
      </xdr:nvCxnSpPr>
      <xdr:spPr bwMode="auto">
        <a:xfrm flipV="1">
          <a:off x="5003800" y="3244628"/>
          <a:ext cx="647700" cy="1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126471</xdr:rowOff>
    </xdr:from>
    <xdr:to>
      <xdr:col>4</xdr:col>
      <xdr:colOff>469900</xdr:colOff>
      <xdr:row>18</xdr:row>
      <xdr:rowOff>141148</xdr:rowOff>
    </xdr:to>
    <xdr:cxnSp macro="">
      <xdr:nvCxnSpPr>
        <xdr:cNvPr id="52" name="直線コネクタ 51"/>
        <xdr:cNvCxnSpPr/>
      </xdr:nvCxnSpPr>
      <xdr:spPr bwMode="auto">
        <a:xfrm flipV="1">
          <a:off x="4305300" y="326019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141148</xdr:rowOff>
    </xdr:from>
    <xdr:to>
      <xdr:col>3</xdr:col>
      <xdr:colOff>904875</xdr:colOff>
      <xdr:row>18</xdr:row>
      <xdr:rowOff>143238</xdr:rowOff>
    </xdr:to>
    <xdr:cxnSp macro="">
      <xdr:nvCxnSpPr>
        <xdr:cNvPr id="55" name="直線コネクタ 54"/>
        <xdr:cNvCxnSpPr/>
      </xdr:nvCxnSpPr>
      <xdr:spPr bwMode="auto">
        <a:xfrm flipV="1">
          <a:off x="3606800" y="3274873"/>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131526</xdr:rowOff>
    </xdr:from>
    <xdr:to>
      <xdr:col>3</xdr:col>
      <xdr:colOff>206375</xdr:colOff>
      <xdr:row>18</xdr:row>
      <xdr:rowOff>143238</xdr:rowOff>
    </xdr:to>
    <xdr:cxnSp macro="">
      <xdr:nvCxnSpPr>
        <xdr:cNvPr id="58" name="直線コネクタ 57"/>
        <xdr:cNvCxnSpPr/>
      </xdr:nvCxnSpPr>
      <xdr:spPr bwMode="auto">
        <a:xfrm>
          <a:off x="2908300" y="3265251"/>
          <a:ext cx="698500" cy="1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60103</xdr:rowOff>
    </xdr:from>
    <xdr:to>
      <xdr:col>5</xdr:col>
      <xdr:colOff>34925</xdr:colOff>
      <xdr:row>18</xdr:row>
      <xdr:rowOff>161703</xdr:rowOff>
    </xdr:to>
    <xdr:sp macro="" textlink="">
      <xdr:nvSpPr>
        <xdr:cNvPr id="68" name="円/楕円 67"/>
        <xdr:cNvSpPr/>
      </xdr:nvSpPr>
      <xdr:spPr bwMode="auto">
        <a:xfrm>
          <a:off x="5600700" y="319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32180</xdr:rowOff>
    </xdr:from>
    <xdr:ext cx="762000" cy="259045"/>
    <xdr:sp macro="" textlink="">
      <xdr:nvSpPr>
        <xdr:cNvPr id="69" name="人口1人当たり決算額の推移該当値テキスト130"/>
        <xdr:cNvSpPr txBox="1"/>
      </xdr:nvSpPr>
      <xdr:spPr>
        <a:xfrm>
          <a:off x="5740400" y="31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75670</xdr:rowOff>
    </xdr:from>
    <xdr:to>
      <xdr:col>4</xdr:col>
      <xdr:colOff>520700</xdr:colOff>
      <xdr:row>19</xdr:row>
      <xdr:rowOff>5821</xdr:rowOff>
    </xdr:to>
    <xdr:sp macro="" textlink="">
      <xdr:nvSpPr>
        <xdr:cNvPr id="70" name="円/楕円 69"/>
        <xdr:cNvSpPr/>
      </xdr:nvSpPr>
      <xdr:spPr bwMode="auto">
        <a:xfrm>
          <a:off x="4953000" y="32093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162048</xdr:rowOff>
    </xdr:from>
    <xdr:ext cx="736600" cy="259045"/>
    <xdr:sp macro="" textlink="">
      <xdr:nvSpPr>
        <xdr:cNvPr id="71" name="テキスト ボックス 70"/>
        <xdr:cNvSpPr txBox="1"/>
      </xdr:nvSpPr>
      <xdr:spPr>
        <a:xfrm>
          <a:off x="4622800" y="329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90348</xdr:rowOff>
    </xdr:from>
    <xdr:to>
      <xdr:col>3</xdr:col>
      <xdr:colOff>955675</xdr:colOff>
      <xdr:row>19</xdr:row>
      <xdr:rowOff>20498</xdr:rowOff>
    </xdr:to>
    <xdr:sp macro="" textlink="">
      <xdr:nvSpPr>
        <xdr:cNvPr id="72" name="円/楕円 71"/>
        <xdr:cNvSpPr/>
      </xdr:nvSpPr>
      <xdr:spPr bwMode="auto">
        <a:xfrm>
          <a:off x="4254500" y="32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5275</xdr:rowOff>
    </xdr:from>
    <xdr:ext cx="762000" cy="259045"/>
    <xdr:sp macro="" textlink="">
      <xdr:nvSpPr>
        <xdr:cNvPr id="73" name="テキスト ボックス 72"/>
        <xdr:cNvSpPr txBox="1"/>
      </xdr:nvSpPr>
      <xdr:spPr>
        <a:xfrm>
          <a:off x="3924300" y="33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92438</xdr:rowOff>
    </xdr:from>
    <xdr:to>
      <xdr:col>3</xdr:col>
      <xdr:colOff>257175</xdr:colOff>
      <xdr:row>19</xdr:row>
      <xdr:rowOff>22588</xdr:rowOff>
    </xdr:to>
    <xdr:sp macro="" textlink="">
      <xdr:nvSpPr>
        <xdr:cNvPr id="74" name="円/楕円 73"/>
        <xdr:cNvSpPr/>
      </xdr:nvSpPr>
      <xdr:spPr bwMode="auto">
        <a:xfrm>
          <a:off x="3556000" y="32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7365</xdr:rowOff>
    </xdr:from>
    <xdr:ext cx="762000" cy="259045"/>
    <xdr:sp macro="" textlink="">
      <xdr:nvSpPr>
        <xdr:cNvPr id="75" name="テキスト ボックス 74"/>
        <xdr:cNvSpPr txBox="1"/>
      </xdr:nvSpPr>
      <xdr:spPr>
        <a:xfrm>
          <a:off x="3225800" y="33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80726</xdr:rowOff>
    </xdr:from>
    <xdr:to>
      <xdr:col>2</xdr:col>
      <xdr:colOff>692150</xdr:colOff>
      <xdr:row>19</xdr:row>
      <xdr:rowOff>10876</xdr:rowOff>
    </xdr:to>
    <xdr:sp macro="" textlink="">
      <xdr:nvSpPr>
        <xdr:cNvPr id="76" name="円/楕円 75"/>
        <xdr:cNvSpPr/>
      </xdr:nvSpPr>
      <xdr:spPr bwMode="auto">
        <a:xfrm>
          <a:off x="2857500" y="321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167103</xdr:rowOff>
    </xdr:from>
    <xdr:ext cx="762000" cy="259045"/>
    <xdr:sp macro="" textlink="">
      <xdr:nvSpPr>
        <xdr:cNvPr id="77" name="テキスト ボックス 76"/>
        <xdr:cNvSpPr txBox="1"/>
      </xdr:nvSpPr>
      <xdr:spPr>
        <a:xfrm>
          <a:off x="2527300" y="33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186878</xdr:rowOff>
    </xdr:from>
    <xdr:to>
      <xdr:col>4</xdr:col>
      <xdr:colOff>1117600</xdr:colOff>
      <xdr:row>35</xdr:row>
      <xdr:rowOff>191808</xdr:rowOff>
    </xdr:to>
    <xdr:cxnSp macro="">
      <xdr:nvCxnSpPr>
        <xdr:cNvPr id="109" name="直線コネクタ 108"/>
        <xdr:cNvCxnSpPr/>
      </xdr:nvCxnSpPr>
      <xdr:spPr bwMode="auto">
        <a:xfrm flipV="1">
          <a:off x="5003800" y="6797228"/>
          <a:ext cx="6477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127008</xdr:rowOff>
    </xdr:from>
    <xdr:to>
      <xdr:col>4</xdr:col>
      <xdr:colOff>469900</xdr:colOff>
      <xdr:row>35</xdr:row>
      <xdr:rowOff>191808</xdr:rowOff>
    </xdr:to>
    <xdr:cxnSp macro="">
      <xdr:nvCxnSpPr>
        <xdr:cNvPr id="112" name="直線コネクタ 111"/>
        <xdr:cNvCxnSpPr/>
      </xdr:nvCxnSpPr>
      <xdr:spPr bwMode="auto">
        <a:xfrm>
          <a:off x="4305300" y="6737358"/>
          <a:ext cx="698500" cy="6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105024</xdr:rowOff>
    </xdr:from>
    <xdr:to>
      <xdr:col>3</xdr:col>
      <xdr:colOff>904875</xdr:colOff>
      <xdr:row>35</xdr:row>
      <xdr:rowOff>127008</xdr:rowOff>
    </xdr:to>
    <xdr:cxnSp macro="">
      <xdr:nvCxnSpPr>
        <xdr:cNvPr id="115" name="直線コネクタ 114"/>
        <xdr:cNvCxnSpPr/>
      </xdr:nvCxnSpPr>
      <xdr:spPr bwMode="auto">
        <a:xfrm>
          <a:off x="3606800" y="6715374"/>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61171</xdr:rowOff>
    </xdr:from>
    <xdr:to>
      <xdr:col>3</xdr:col>
      <xdr:colOff>206375</xdr:colOff>
      <xdr:row>35</xdr:row>
      <xdr:rowOff>105024</xdr:rowOff>
    </xdr:to>
    <xdr:cxnSp macro="">
      <xdr:nvCxnSpPr>
        <xdr:cNvPr id="118" name="直線コネクタ 117"/>
        <xdr:cNvCxnSpPr/>
      </xdr:nvCxnSpPr>
      <xdr:spPr bwMode="auto">
        <a:xfrm>
          <a:off x="2908300" y="6671521"/>
          <a:ext cx="698500" cy="4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136078</xdr:rowOff>
    </xdr:from>
    <xdr:to>
      <xdr:col>5</xdr:col>
      <xdr:colOff>34925</xdr:colOff>
      <xdr:row>35</xdr:row>
      <xdr:rowOff>237678</xdr:rowOff>
    </xdr:to>
    <xdr:sp macro="" textlink="">
      <xdr:nvSpPr>
        <xdr:cNvPr id="128" name="円/楕円 127"/>
        <xdr:cNvSpPr/>
      </xdr:nvSpPr>
      <xdr:spPr bwMode="auto">
        <a:xfrm>
          <a:off x="5600700" y="674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108155</xdr:rowOff>
    </xdr:from>
    <xdr:ext cx="762000" cy="259045"/>
    <xdr:sp macro="" textlink="">
      <xdr:nvSpPr>
        <xdr:cNvPr id="129" name="人口1人当たり決算額の推移該当値テキスト445"/>
        <xdr:cNvSpPr txBox="1"/>
      </xdr:nvSpPr>
      <xdr:spPr>
        <a:xfrm>
          <a:off x="5740400" y="671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141008</xdr:rowOff>
    </xdr:from>
    <xdr:to>
      <xdr:col>4</xdr:col>
      <xdr:colOff>520700</xdr:colOff>
      <xdr:row>35</xdr:row>
      <xdr:rowOff>242608</xdr:rowOff>
    </xdr:to>
    <xdr:sp macro="" textlink="">
      <xdr:nvSpPr>
        <xdr:cNvPr id="130" name="円/楕円 129"/>
        <xdr:cNvSpPr/>
      </xdr:nvSpPr>
      <xdr:spPr bwMode="auto">
        <a:xfrm>
          <a:off x="4953000" y="675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227385</xdr:rowOff>
    </xdr:from>
    <xdr:ext cx="736600" cy="259045"/>
    <xdr:sp macro="" textlink="">
      <xdr:nvSpPr>
        <xdr:cNvPr id="131" name="テキスト ボックス 130"/>
        <xdr:cNvSpPr txBox="1"/>
      </xdr:nvSpPr>
      <xdr:spPr>
        <a:xfrm>
          <a:off x="4622800" y="683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76208</xdr:rowOff>
    </xdr:from>
    <xdr:to>
      <xdr:col>3</xdr:col>
      <xdr:colOff>955675</xdr:colOff>
      <xdr:row>35</xdr:row>
      <xdr:rowOff>177808</xdr:rowOff>
    </xdr:to>
    <xdr:sp macro="" textlink="">
      <xdr:nvSpPr>
        <xdr:cNvPr id="132" name="円/楕円 131"/>
        <xdr:cNvSpPr/>
      </xdr:nvSpPr>
      <xdr:spPr bwMode="auto">
        <a:xfrm>
          <a:off x="4254500" y="66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162585</xdr:rowOff>
    </xdr:from>
    <xdr:ext cx="762000" cy="259045"/>
    <xdr:sp macro="" textlink="">
      <xdr:nvSpPr>
        <xdr:cNvPr id="133" name="テキスト ボックス 132"/>
        <xdr:cNvSpPr txBox="1"/>
      </xdr:nvSpPr>
      <xdr:spPr>
        <a:xfrm>
          <a:off x="3924300" y="677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54224</xdr:rowOff>
    </xdr:from>
    <xdr:to>
      <xdr:col>3</xdr:col>
      <xdr:colOff>257175</xdr:colOff>
      <xdr:row>35</xdr:row>
      <xdr:rowOff>155824</xdr:rowOff>
    </xdr:to>
    <xdr:sp macro="" textlink="">
      <xdr:nvSpPr>
        <xdr:cNvPr id="134" name="円/楕円 133"/>
        <xdr:cNvSpPr/>
      </xdr:nvSpPr>
      <xdr:spPr bwMode="auto">
        <a:xfrm>
          <a:off x="3556000" y="666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140601</xdr:rowOff>
    </xdr:from>
    <xdr:ext cx="762000" cy="259045"/>
    <xdr:sp macro="" textlink="">
      <xdr:nvSpPr>
        <xdr:cNvPr id="135" name="テキスト ボックス 134"/>
        <xdr:cNvSpPr txBox="1"/>
      </xdr:nvSpPr>
      <xdr:spPr>
        <a:xfrm>
          <a:off x="3225800" y="67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10371</xdr:rowOff>
    </xdr:from>
    <xdr:to>
      <xdr:col>2</xdr:col>
      <xdr:colOff>692150</xdr:colOff>
      <xdr:row>35</xdr:row>
      <xdr:rowOff>111971</xdr:rowOff>
    </xdr:to>
    <xdr:sp macro="" textlink="">
      <xdr:nvSpPr>
        <xdr:cNvPr id="136" name="円/楕円 135"/>
        <xdr:cNvSpPr/>
      </xdr:nvSpPr>
      <xdr:spPr bwMode="auto">
        <a:xfrm>
          <a:off x="2857500" y="66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96748</xdr:rowOff>
    </xdr:from>
    <xdr:ext cx="762000" cy="259045"/>
    <xdr:sp macro="" textlink="">
      <xdr:nvSpPr>
        <xdr:cNvPr id="137" name="テキスト ボックス 136"/>
        <xdr:cNvSpPr txBox="1"/>
      </xdr:nvSpPr>
      <xdr:spPr>
        <a:xfrm>
          <a:off x="2527300" y="67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136406</xdr:rowOff>
    </xdr:from>
    <xdr:to>
      <xdr:col>6</xdr:col>
      <xdr:colOff>511175</xdr:colOff>
      <xdr:row>37</xdr:row>
      <xdr:rowOff>145533</xdr:rowOff>
    </xdr:to>
    <xdr:cxnSp macro="">
      <xdr:nvCxnSpPr>
        <xdr:cNvPr id="60" name="直線コネクタ 59"/>
        <xdr:cNvCxnSpPr/>
      </xdr:nvCxnSpPr>
      <xdr:spPr>
        <a:xfrm flipV="1">
          <a:off x="3797300" y="6480056"/>
          <a:ext cx="8382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145533</xdr:rowOff>
    </xdr:from>
    <xdr:to>
      <xdr:col>5</xdr:col>
      <xdr:colOff>358775</xdr:colOff>
      <xdr:row>37</xdr:row>
      <xdr:rowOff>163116</xdr:rowOff>
    </xdr:to>
    <xdr:cxnSp macro="">
      <xdr:nvCxnSpPr>
        <xdr:cNvPr id="63" name="直線コネクタ 62"/>
        <xdr:cNvCxnSpPr/>
      </xdr:nvCxnSpPr>
      <xdr:spPr>
        <a:xfrm flipV="1">
          <a:off x="2908300" y="6489183"/>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142906</xdr:rowOff>
    </xdr:from>
    <xdr:to>
      <xdr:col>4</xdr:col>
      <xdr:colOff>155575</xdr:colOff>
      <xdr:row>37</xdr:row>
      <xdr:rowOff>163116</xdr:rowOff>
    </xdr:to>
    <xdr:cxnSp macro="">
      <xdr:nvCxnSpPr>
        <xdr:cNvPr id="66" name="直線コネクタ 65"/>
        <xdr:cNvCxnSpPr/>
      </xdr:nvCxnSpPr>
      <xdr:spPr>
        <a:xfrm>
          <a:off x="2019300" y="6486556"/>
          <a:ext cx="889000" cy="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125382</xdr:rowOff>
    </xdr:from>
    <xdr:to>
      <xdr:col>2</xdr:col>
      <xdr:colOff>638175</xdr:colOff>
      <xdr:row>37</xdr:row>
      <xdr:rowOff>142906</xdr:rowOff>
    </xdr:to>
    <xdr:cxnSp macro="">
      <xdr:nvCxnSpPr>
        <xdr:cNvPr id="69" name="直線コネクタ 68"/>
        <xdr:cNvCxnSpPr/>
      </xdr:nvCxnSpPr>
      <xdr:spPr>
        <a:xfrm>
          <a:off x="1130300" y="6469032"/>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85606</xdr:rowOff>
    </xdr:from>
    <xdr:to>
      <xdr:col>6</xdr:col>
      <xdr:colOff>561975</xdr:colOff>
      <xdr:row>38</xdr:row>
      <xdr:rowOff>15756</xdr:rowOff>
    </xdr:to>
    <xdr:sp macro="" textlink="">
      <xdr:nvSpPr>
        <xdr:cNvPr id="79" name="円/楕円 78"/>
        <xdr:cNvSpPr/>
      </xdr:nvSpPr>
      <xdr:spPr>
        <a:xfrm>
          <a:off x="4584700" y="6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30918</xdr:rowOff>
    </xdr:from>
    <xdr:ext cx="599010" cy="259045"/>
    <xdr:sp macro="" textlink="">
      <xdr:nvSpPr>
        <xdr:cNvPr id="80" name="人件費該当値テキスト"/>
        <xdr:cNvSpPr txBox="1"/>
      </xdr:nvSpPr>
      <xdr:spPr>
        <a:xfrm>
          <a:off x="4686300" y="63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94733</xdr:rowOff>
    </xdr:from>
    <xdr:to>
      <xdr:col>5</xdr:col>
      <xdr:colOff>409575</xdr:colOff>
      <xdr:row>38</xdr:row>
      <xdr:rowOff>24883</xdr:rowOff>
    </xdr:to>
    <xdr:sp macro="" textlink="">
      <xdr:nvSpPr>
        <xdr:cNvPr id="81" name="円/楕円 80"/>
        <xdr:cNvSpPr/>
      </xdr:nvSpPr>
      <xdr:spPr>
        <a:xfrm>
          <a:off x="3746500" y="64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16010</xdr:rowOff>
    </xdr:from>
    <xdr:ext cx="599010" cy="259045"/>
    <xdr:sp macro="" textlink="">
      <xdr:nvSpPr>
        <xdr:cNvPr id="82" name="テキスト ボックス 81"/>
        <xdr:cNvSpPr txBox="1"/>
      </xdr:nvSpPr>
      <xdr:spPr>
        <a:xfrm>
          <a:off x="3497794" y="653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112316</xdr:rowOff>
    </xdr:from>
    <xdr:to>
      <xdr:col>4</xdr:col>
      <xdr:colOff>206375</xdr:colOff>
      <xdr:row>38</xdr:row>
      <xdr:rowOff>42466</xdr:rowOff>
    </xdr:to>
    <xdr:sp macro="" textlink="">
      <xdr:nvSpPr>
        <xdr:cNvPr id="83" name="円/楕円 82"/>
        <xdr:cNvSpPr/>
      </xdr:nvSpPr>
      <xdr:spPr>
        <a:xfrm>
          <a:off x="2857500" y="64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33593</xdr:rowOff>
    </xdr:from>
    <xdr:ext cx="599010" cy="259045"/>
    <xdr:sp macro="" textlink="">
      <xdr:nvSpPr>
        <xdr:cNvPr id="84" name="テキスト ボックス 83"/>
        <xdr:cNvSpPr txBox="1"/>
      </xdr:nvSpPr>
      <xdr:spPr>
        <a:xfrm>
          <a:off x="2608794" y="654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92106</xdr:rowOff>
    </xdr:from>
    <xdr:to>
      <xdr:col>3</xdr:col>
      <xdr:colOff>3175</xdr:colOff>
      <xdr:row>38</xdr:row>
      <xdr:rowOff>22256</xdr:rowOff>
    </xdr:to>
    <xdr:sp macro="" textlink="">
      <xdr:nvSpPr>
        <xdr:cNvPr id="85" name="円/楕円 84"/>
        <xdr:cNvSpPr/>
      </xdr:nvSpPr>
      <xdr:spPr>
        <a:xfrm>
          <a:off x="1968500" y="6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13383</xdr:rowOff>
    </xdr:from>
    <xdr:ext cx="599010" cy="259045"/>
    <xdr:sp macro="" textlink="">
      <xdr:nvSpPr>
        <xdr:cNvPr id="86" name="テキスト ボックス 85"/>
        <xdr:cNvSpPr txBox="1"/>
      </xdr:nvSpPr>
      <xdr:spPr>
        <a:xfrm>
          <a:off x="1719794" y="652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128,317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74582</xdr:rowOff>
    </xdr:from>
    <xdr:to>
      <xdr:col>1</xdr:col>
      <xdr:colOff>485775</xdr:colOff>
      <xdr:row>38</xdr:row>
      <xdr:rowOff>4731</xdr:rowOff>
    </xdr:to>
    <xdr:sp macro="" textlink="">
      <xdr:nvSpPr>
        <xdr:cNvPr id="87" name="円/楕円 86"/>
        <xdr:cNvSpPr/>
      </xdr:nvSpPr>
      <xdr:spPr>
        <a:xfrm>
          <a:off x="1079500" y="6418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167309</xdr:rowOff>
    </xdr:from>
    <xdr:ext cx="599010" cy="259045"/>
    <xdr:sp macro="" textlink="">
      <xdr:nvSpPr>
        <xdr:cNvPr id="88" name="テキスト ボックス 87"/>
        <xdr:cNvSpPr txBox="1"/>
      </xdr:nvSpPr>
      <xdr:spPr>
        <a:xfrm>
          <a:off x="830794" y="651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128040</xdr:rowOff>
    </xdr:from>
    <xdr:to>
      <xdr:col>6</xdr:col>
      <xdr:colOff>511175</xdr:colOff>
      <xdr:row>57</xdr:row>
      <xdr:rowOff>134808</xdr:rowOff>
    </xdr:to>
    <xdr:cxnSp macro="">
      <xdr:nvCxnSpPr>
        <xdr:cNvPr id="113" name="直線コネクタ 112"/>
        <xdr:cNvCxnSpPr/>
      </xdr:nvCxnSpPr>
      <xdr:spPr>
        <a:xfrm flipV="1">
          <a:off x="3797300" y="9900690"/>
          <a:ext cx="8382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134068</xdr:rowOff>
    </xdr:from>
    <xdr:to>
      <xdr:col>5</xdr:col>
      <xdr:colOff>358775</xdr:colOff>
      <xdr:row>57</xdr:row>
      <xdr:rowOff>134808</xdr:rowOff>
    </xdr:to>
    <xdr:cxnSp macro="">
      <xdr:nvCxnSpPr>
        <xdr:cNvPr id="116" name="直線コネクタ 115"/>
        <xdr:cNvCxnSpPr/>
      </xdr:nvCxnSpPr>
      <xdr:spPr>
        <a:xfrm>
          <a:off x="2908300" y="990671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134068</xdr:rowOff>
    </xdr:from>
    <xdr:to>
      <xdr:col>4</xdr:col>
      <xdr:colOff>155575</xdr:colOff>
      <xdr:row>57</xdr:row>
      <xdr:rowOff>144335</xdr:rowOff>
    </xdr:to>
    <xdr:cxnSp macro="">
      <xdr:nvCxnSpPr>
        <xdr:cNvPr id="119" name="直線コネクタ 118"/>
        <xdr:cNvCxnSpPr/>
      </xdr:nvCxnSpPr>
      <xdr:spPr>
        <a:xfrm flipV="1">
          <a:off x="2019300" y="990671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144335</xdr:rowOff>
    </xdr:from>
    <xdr:to>
      <xdr:col>2</xdr:col>
      <xdr:colOff>638175</xdr:colOff>
      <xdr:row>57</xdr:row>
      <xdr:rowOff>147815</xdr:rowOff>
    </xdr:to>
    <xdr:cxnSp macro="">
      <xdr:nvCxnSpPr>
        <xdr:cNvPr id="122" name="直線コネクタ 121"/>
        <xdr:cNvCxnSpPr/>
      </xdr:nvCxnSpPr>
      <xdr:spPr>
        <a:xfrm flipV="1">
          <a:off x="1130300" y="9916985"/>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77240</xdr:rowOff>
    </xdr:from>
    <xdr:to>
      <xdr:col>6</xdr:col>
      <xdr:colOff>561975</xdr:colOff>
      <xdr:row>58</xdr:row>
      <xdr:rowOff>7390</xdr:rowOff>
    </xdr:to>
    <xdr:sp macro="" textlink="">
      <xdr:nvSpPr>
        <xdr:cNvPr id="132" name="円/楕円 131"/>
        <xdr:cNvSpPr/>
      </xdr:nvSpPr>
      <xdr:spPr>
        <a:xfrm>
          <a:off x="4584700" y="98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84008</xdr:rowOff>
    </xdr:from>
    <xdr:to>
      <xdr:col>5</xdr:col>
      <xdr:colOff>409575</xdr:colOff>
      <xdr:row>58</xdr:row>
      <xdr:rowOff>14158</xdr:rowOff>
    </xdr:to>
    <xdr:sp macro="" textlink="">
      <xdr:nvSpPr>
        <xdr:cNvPr id="134" name="円/楕円 133"/>
        <xdr:cNvSpPr/>
      </xdr:nvSpPr>
      <xdr:spPr>
        <a:xfrm>
          <a:off x="3746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5285</xdr:rowOff>
    </xdr:from>
    <xdr:ext cx="599010" cy="259045"/>
    <xdr:sp macro="" textlink="">
      <xdr:nvSpPr>
        <xdr:cNvPr id="135" name="テキスト ボックス 134"/>
        <xdr:cNvSpPr txBox="1"/>
      </xdr:nvSpPr>
      <xdr:spPr>
        <a:xfrm>
          <a:off x="3497794" y="994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83268</xdr:rowOff>
    </xdr:from>
    <xdr:to>
      <xdr:col>4</xdr:col>
      <xdr:colOff>206375</xdr:colOff>
      <xdr:row>58</xdr:row>
      <xdr:rowOff>13418</xdr:rowOff>
    </xdr:to>
    <xdr:sp macro="" textlink="">
      <xdr:nvSpPr>
        <xdr:cNvPr id="136" name="円/楕円 135"/>
        <xdr:cNvSpPr/>
      </xdr:nvSpPr>
      <xdr:spPr>
        <a:xfrm>
          <a:off x="2857500" y="98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4545</xdr:rowOff>
    </xdr:from>
    <xdr:ext cx="599010" cy="259045"/>
    <xdr:sp macro="" textlink="">
      <xdr:nvSpPr>
        <xdr:cNvPr id="137" name="テキスト ボックス 136"/>
        <xdr:cNvSpPr txBox="1"/>
      </xdr:nvSpPr>
      <xdr:spPr>
        <a:xfrm>
          <a:off x="2608794" y="994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93535</xdr:rowOff>
    </xdr:from>
    <xdr:to>
      <xdr:col>3</xdr:col>
      <xdr:colOff>3175</xdr:colOff>
      <xdr:row>58</xdr:row>
      <xdr:rowOff>23685</xdr:rowOff>
    </xdr:to>
    <xdr:sp macro="" textlink="">
      <xdr:nvSpPr>
        <xdr:cNvPr id="138" name="円/楕円 137"/>
        <xdr:cNvSpPr/>
      </xdr:nvSpPr>
      <xdr:spPr>
        <a:xfrm>
          <a:off x="1968500" y="98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14812</xdr:rowOff>
    </xdr:from>
    <xdr:ext cx="534377" cy="259045"/>
    <xdr:sp macro="" textlink="">
      <xdr:nvSpPr>
        <xdr:cNvPr id="139" name="テキスト ボックス 138"/>
        <xdr:cNvSpPr txBox="1"/>
      </xdr:nvSpPr>
      <xdr:spPr>
        <a:xfrm>
          <a:off x="1752111" y="99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97015</xdr:rowOff>
    </xdr:from>
    <xdr:to>
      <xdr:col>1</xdr:col>
      <xdr:colOff>485775</xdr:colOff>
      <xdr:row>58</xdr:row>
      <xdr:rowOff>27165</xdr:rowOff>
    </xdr:to>
    <xdr:sp macro="" textlink="">
      <xdr:nvSpPr>
        <xdr:cNvPr id="140" name="円/楕円 139"/>
        <xdr:cNvSpPr/>
      </xdr:nvSpPr>
      <xdr:spPr>
        <a:xfrm>
          <a:off x="1079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18292</xdr:rowOff>
    </xdr:from>
    <xdr:ext cx="534377" cy="259045"/>
    <xdr:sp macro="" textlink="">
      <xdr:nvSpPr>
        <xdr:cNvPr id="141" name="テキスト ボックス 140"/>
        <xdr:cNvSpPr txBox="1"/>
      </xdr:nvSpPr>
      <xdr:spPr>
        <a:xfrm>
          <a:off x="863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24310</xdr:rowOff>
    </xdr:from>
    <xdr:to>
      <xdr:col>6</xdr:col>
      <xdr:colOff>511175</xdr:colOff>
      <xdr:row>79</xdr:row>
      <xdr:rowOff>25930</xdr:rowOff>
    </xdr:to>
    <xdr:cxnSp macro="">
      <xdr:nvCxnSpPr>
        <xdr:cNvPr id="170" name="直線コネクタ 169"/>
        <xdr:cNvCxnSpPr/>
      </xdr:nvCxnSpPr>
      <xdr:spPr>
        <a:xfrm>
          <a:off x="3797300" y="13568860"/>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16123</xdr:rowOff>
    </xdr:from>
    <xdr:to>
      <xdr:col>5</xdr:col>
      <xdr:colOff>358775</xdr:colOff>
      <xdr:row>79</xdr:row>
      <xdr:rowOff>24310</xdr:rowOff>
    </xdr:to>
    <xdr:cxnSp macro="">
      <xdr:nvCxnSpPr>
        <xdr:cNvPr id="173" name="直線コネクタ 172"/>
        <xdr:cNvCxnSpPr/>
      </xdr:nvCxnSpPr>
      <xdr:spPr>
        <a:xfrm>
          <a:off x="2908300" y="13560673"/>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16123</xdr:rowOff>
    </xdr:from>
    <xdr:to>
      <xdr:col>4</xdr:col>
      <xdr:colOff>155575</xdr:colOff>
      <xdr:row>79</xdr:row>
      <xdr:rowOff>22839</xdr:rowOff>
    </xdr:to>
    <xdr:cxnSp macro="">
      <xdr:nvCxnSpPr>
        <xdr:cNvPr id="176" name="直線コネクタ 175"/>
        <xdr:cNvCxnSpPr/>
      </xdr:nvCxnSpPr>
      <xdr:spPr>
        <a:xfrm flipV="1">
          <a:off x="2019300" y="13560673"/>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22839</xdr:rowOff>
    </xdr:from>
    <xdr:to>
      <xdr:col>2</xdr:col>
      <xdr:colOff>638175</xdr:colOff>
      <xdr:row>79</xdr:row>
      <xdr:rowOff>23557</xdr:rowOff>
    </xdr:to>
    <xdr:cxnSp macro="">
      <xdr:nvCxnSpPr>
        <xdr:cNvPr id="179" name="直線コネクタ 178"/>
        <xdr:cNvCxnSpPr/>
      </xdr:nvCxnSpPr>
      <xdr:spPr>
        <a:xfrm flipV="1">
          <a:off x="1130300" y="13567389"/>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146580</xdr:rowOff>
    </xdr:from>
    <xdr:to>
      <xdr:col>6</xdr:col>
      <xdr:colOff>561975</xdr:colOff>
      <xdr:row>79</xdr:row>
      <xdr:rowOff>76730</xdr:rowOff>
    </xdr:to>
    <xdr:sp macro="" textlink="">
      <xdr:nvSpPr>
        <xdr:cNvPr id="189" name="円/楕円 188"/>
        <xdr:cNvSpPr/>
      </xdr:nvSpPr>
      <xdr:spPr>
        <a:xfrm>
          <a:off x="4584700" y="135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144960</xdr:rowOff>
    </xdr:from>
    <xdr:to>
      <xdr:col>5</xdr:col>
      <xdr:colOff>409575</xdr:colOff>
      <xdr:row>79</xdr:row>
      <xdr:rowOff>75110</xdr:rowOff>
    </xdr:to>
    <xdr:sp macro="" textlink="">
      <xdr:nvSpPr>
        <xdr:cNvPr id="191" name="円/楕円 190"/>
        <xdr:cNvSpPr/>
      </xdr:nvSpPr>
      <xdr:spPr>
        <a:xfrm>
          <a:off x="3746500" y="13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66237</xdr:rowOff>
    </xdr:from>
    <xdr:ext cx="469744" cy="259045"/>
    <xdr:sp macro="" textlink="">
      <xdr:nvSpPr>
        <xdr:cNvPr id="192" name="テキスト ボックス 191"/>
        <xdr:cNvSpPr txBox="1"/>
      </xdr:nvSpPr>
      <xdr:spPr>
        <a:xfrm>
          <a:off x="3562427" y="136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136773</xdr:rowOff>
    </xdr:from>
    <xdr:to>
      <xdr:col>4</xdr:col>
      <xdr:colOff>206375</xdr:colOff>
      <xdr:row>79</xdr:row>
      <xdr:rowOff>66923</xdr:rowOff>
    </xdr:to>
    <xdr:sp macro="" textlink="">
      <xdr:nvSpPr>
        <xdr:cNvPr id="193" name="円/楕円 192"/>
        <xdr:cNvSpPr/>
      </xdr:nvSpPr>
      <xdr:spPr>
        <a:xfrm>
          <a:off x="2857500" y="135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58050</xdr:rowOff>
    </xdr:from>
    <xdr:ext cx="469744" cy="259045"/>
    <xdr:sp macro="" textlink="">
      <xdr:nvSpPr>
        <xdr:cNvPr id="194" name="テキスト ボックス 193"/>
        <xdr:cNvSpPr txBox="1"/>
      </xdr:nvSpPr>
      <xdr:spPr>
        <a:xfrm>
          <a:off x="2673427" y="136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143489</xdr:rowOff>
    </xdr:from>
    <xdr:to>
      <xdr:col>3</xdr:col>
      <xdr:colOff>3175</xdr:colOff>
      <xdr:row>79</xdr:row>
      <xdr:rowOff>73639</xdr:rowOff>
    </xdr:to>
    <xdr:sp macro="" textlink="">
      <xdr:nvSpPr>
        <xdr:cNvPr id="195" name="円/楕円 194"/>
        <xdr:cNvSpPr/>
      </xdr:nvSpPr>
      <xdr:spPr>
        <a:xfrm>
          <a:off x="1968500" y="135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64766</xdr:rowOff>
    </xdr:from>
    <xdr:ext cx="469744" cy="259045"/>
    <xdr:sp macro="" textlink="">
      <xdr:nvSpPr>
        <xdr:cNvPr id="196" name="テキスト ボックス 195"/>
        <xdr:cNvSpPr txBox="1"/>
      </xdr:nvSpPr>
      <xdr:spPr>
        <a:xfrm>
          <a:off x="1784427" y="1360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144207</xdr:rowOff>
    </xdr:from>
    <xdr:to>
      <xdr:col>1</xdr:col>
      <xdr:colOff>485775</xdr:colOff>
      <xdr:row>79</xdr:row>
      <xdr:rowOff>74357</xdr:rowOff>
    </xdr:to>
    <xdr:sp macro="" textlink="">
      <xdr:nvSpPr>
        <xdr:cNvPr id="197" name="円/楕円 196"/>
        <xdr:cNvSpPr/>
      </xdr:nvSpPr>
      <xdr:spPr>
        <a:xfrm>
          <a:off x="1079500" y="135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65484</xdr:rowOff>
    </xdr:from>
    <xdr:ext cx="469744" cy="259045"/>
    <xdr:sp macro="" textlink="">
      <xdr:nvSpPr>
        <xdr:cNvPr id="198" name="テキスト ボックス 197"/>
        <xdr:cNvSpPr txBox="1"/>
      </xdr:nvSpPr>
      <xdr:spPr>
        <a:xfrm>
          <a:off x="895427" y="1361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156888</xdr:rowOff>
    </xdr:from>
    <xdr:to>
      <xdr:col>6</xdr:col>
      <xdr:colOff>511175</xdr:colOff>
      <xdr:row>97</xdr:row>
      <xdr:rowOff>5611</xdr:rowOff>
    </xdr:to>
    <xdr:cxnSp macro="">
      <xdr:nvCxnSpPr>
        <xdr:cNvPr id="229" name="直線コネクタ 228"/>
        <xdr:cNvCxnSpPr/>
      </xdr:nvCxnSpPr>
      <xdr:spPr>
        <a:xfrm>
          <a:off x="3797300" y="16616088"/>
          <a:ext cx="8382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156888</xdr:rowOff>
    </xdr:from>
    <xdr:to>
      <xdr:col>5</xdr:col>
      <xdr:colOff>358775</xdr:colOff>
      <xdr:row>97</xdr:row>
      <xdr:rowOff>24192</xdr:rowOff>
    </xdr:to>
    <xdr:cxnSp macro="">
      <xdr:nvCxnSpPr>
        <xdr:cNvPr id="232" name="直線コネクタ 231"/>
        <xdr:cNvCxnSpPr/>
      </xdr:nvCxnSpPr>
      <xdr:spPr>
        <a:xfrm flipV="1">
          <a:off x="2908300" y="16616088"/>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13655</xdr:rowOff>
    </xdr:from>
    <xdr:to>
      <xdr:col>4</xdr:col>
      <xdr:colOff>155575</xdr:colOff>
      <xdr:row>97</xdr:row>
      <xdr:rowOff>24192</xdr:rowOff>
    </xdr:to>
    <xdr:cxnSp macro="">
      <xdr:nvCxnSpPr>
        <xdr:cNvPr id="235" name="直線コネクタ 234"/>
        <xdr:cNvCxnSpPr/>
      </xdr:nvCxnSpPr>
      <xdr:spPr>
        <a:xfrm>
          <a:off x="2019300" y="16644305"/>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9060</xdr:rowOff>
    </xdr:from>
    <xdr:to>
      <xdr:col>2</xdr:col>
      <xdr:colOff>638175</xdr:colOff>
      <xdr:row>97</xdr:row>
      <xdr:rowOff>13655</xdr:rowOff>
    </xdr:to>
    <xdr:cxnSp macro="">
      <xdr:nvCxnSpPr>
        <xdr:cNvPr id="238" name="直線コネクタ 237"/>
        <xdr:cNvCxnSpPr/>
      </xdr:nvCxnSpPr>
      <xdr:spPr>
        <a:xfrm>
          <a:off x="1130300" y="16639710"/>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126261</xdr:rowOff>
    </xdr:from>
    <xdr:to>
      <xdr:col>6</xdr:col>
      <xdr:colOff>561975</xdr:colOff>
      <xdr:row>97</xdr:row>
      <xdr:rowOff>56411</xdr:rowOff>
    </xdr:to>
    <xdr:sp macro="" textlink="">
      <xdr:nvSpPr>
        <xdr:cNvPr id="248" name="円/楕円 247"/>
        <xdr:cNvSpPr/>
      </xdr:nvSpPr>
      <xdr:spPr>
        <a:xfrm>
          <a:off x="4584700" y="165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104688</xdr:rowOff>
    </xdr:from>
    <xdr:ext cx="534377" cy="259045"/>
    <xdr:sp macro="" textlink="">
      <xdr:nvSpPr>
        <xdr:cNvPr id="249" name="扶助費該当値テキスト"/>
        <xdr:cNvSpPr txBox="1"/>
      </xdr:nvSpPr>
      <xdr:spPr>
        <a:xfrm>
          <a:off x="4686300" y="165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106088</xdr:rowOff>
    </xdr:from>
    <xdr:to>
      <xdr:col>5</xdr:col>
      <xdr:colOff>409575</xdr:colOff>
      <xdr:row>97</xdr:row>
      <xdr:rowOff>36238</xdr:rowOff>
    </xdr:to>
    <xdr:sp macro="" textlink="">
      <xdr:nvSpPr>
        <xdr:cNvPr id="250" name="円/楕円 249"/>
        <xdr:cNvSpPr/>
      </xdr:nvSpPr>
      <xdr:spPr>
        <a:xfrm>
          <a:off x="3746500" y="165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27365</xdr:rowOff>
    </xdr:from>
    <xdr:ext cx="534377" cy="259045"/>
    <xdr:sp macro="" textlink="">
      <xdr:nvSpPr>
        <xdr:cNvPr id="251" name="テキスト ボックス 250"/>
        <xdr:cNvSpPr txBox="1"/>
      </xdr:nvSpPr>
      <xdr:spPr>
        <a:xfrm>
          <a:off x="3530111" y="1665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144842</xdr:rowOff>
    </xdr:from>
    <xdr:to>
      <xdr:col>4</xdr:col>
      <xdr:colOff>206375</xdr:colOff>
      <xdr:row>97</xdr:row>
      <xdr:rowOff>74992</xdr:rowOff>
    </xdr:to>
    <xdr:sp macro="" textlink="">
      <xdr:nvSpPr>
        <xdr:cNvPr id="252" name="円/楕円 251"/>
        <xdr:cNvSpPr/>
      </xdr:nvSpPr>
      <xdr:spPr>
        <a:xfrm>
          <a:off x="2857500" y="166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66119</xdr:rowOff>
    </xdr:from>
    <xdr:ext cx="534377" cy="259045"/>
    <xdr:sp macro="" textlink="">
      <xdr:nvSpPr>
        <xdr:cNvPr id="253" name="テキスト ボックス 252"/>
        <xdr:cNvSpPr txBox="1"/>
      </xdr:nvSpPr>
      <xdr:spPr>
        <a:xfrm>
          <a:off x="2641111" y="166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134305</xdr:rowOff>
    </xdr:from>
    <xdr:to>
      <xdr:col>3</xdr:col>
      <xdr:colOff>3175</xdr:colOff>
      <xdr:row>97</xdr:row>
      <xdr:rowOff>64455</xdr:rowOff>
    </xdr:to>
    <xdr:sp macro="" textlink="">
      <xdr:nvSpPr>
        <xdr:cNvPr id="254" name="円/楕円 253"/>
        <xdr:cNvSpPr/>
      </xdr:nvSpPr>
      <xdr:spPr>
        <a:xfrm>
          <a:off x="1968500" y="165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55582</xdr:rowOff>
    </xdr:from>
    <xdr:ext cx="534377" cy="259045"/>
    <xdr:sp macro="" textlink="">
      <xdr:nvSpPr>
        <xdr:cNvPr id="255" name="テキスト ボックス 254"/>
        <xdr:cNvSpPr txBox="1"/>
      </xdr:nvSpPr>
      <xdr:spPr>
        <a:xfrm>
          <a:off x="1752111" y="166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129710</xdr:rowOff>
    </xdr:from>
    <xdr:to>
      <xdr:col>1</xdr:col>
      <xdr:colOff>485775</xdr:colOff>
      <xdr:row>97</xdr:row>
      <xdr:rowOff>59860</xdr:rowOff>
    </xdr:to>
    <xdr:sp macro="" textlink="">
      <xdr:nvSpPr>
        <xdr:cNvPr id="256" name="円/楕円 255"/>
        <xdr:cNvSpPr/>
      </xdr:nvSpPr>
      <xdr:spPr>
        <a:xfrm>
          <a:off x="1079500" y="165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50987</xdr:rowOff>
    </xdr:from>
    <xdr:ext cx="534377" cy="259045"/>
    <xdr:sp macro="" textlink="">
      <xdr:nvSpPr>
        <xdr:cNvPr id="257" name="テキスト ボックス 256"/>
        <xdr:cNvSpPr txBox="1"/>
      </xdr:nvSpPr>
      <xdr:spPr>
        <a:xfrm>
          <a:off x="863111" y="166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83240</xdr:rowOff>
    </xdr:from>
    <xdr:to>
      <xdr:col>15</xdr:col>
      <xdr:colOff>180975</xdr:colOff>
      <xdr:row>37</xdr:row>
      <xdr:rowOff>84315</xdr:rowOff>
    </xdr:to>
    <xdr:cxnSp macro="">
      <xdr:nvCxnSpPr>
        <xdr:cNvPr id="284" name="直線コネクタ 283"/>
        <xdr:cNvCxnSpPr/>
      </xdr:nvCxnSpPr>
      <xdr:spPr>
        <a:xfrm flipV="1">
          <a:off x="9639300" y="6426890"/>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84315</xdr:rowOff>
    </xdr:from>
    <xdr:to>
      <xdr:col>14</xdr:col>
      <xdr:colOff>28575</xdr:colOff>
      <xdr:row>37</xdr:row>
      <xdr:rowOff>106850</xdr:rowOff>
    </xdr:to>
    <xdr:cxnSp macro="">
      <xdr:nvCxnSpPr>
        <xdr:cNvPr id="287" name="直線コネクタ 286"/>
        <xdr:cNvCxnSpPr/>
      </xdr:nvCxnSpPr>
      <xdr:spPr>
        <a:xfrm flipV="1">
          <a:off x="8750300" y="6427965"/>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106850</xdr:rowOff>
    </xdr:from>
    <xdr:to>
      <xdr:col>12</xdr:col>
      <xdr:colOff>511175</xdr:colOff>
      <xdr:row>37</xdr:row>
      <xdr:rowOff>113443</xdr:rowOff>
    </xdr:to>
    <xdr:cxnSp macro="">
      <xdr:nvCxnSpPr>
        <xdr:cNvPr id="290" name="直線コネクタ 289"/>
        <xdr:cNvCxnSpPr/>
      </xdr:nvCxnSpPr>
      <xdr:spPr>
        <a:xfrm flipV="1">
          <a:off x="7861300" y="6450500"/>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107538</xdr:rowOff>
    </xdr:from>
    <xdr:to>
      <xdr:col>11</xdr:col>
      <xdr:colOff>307975</xdr:colOff>
      <xdr:row>37</xdr:row>
      <xdr:rowOff>113443</xdr:rowOff>
    </xdr:to>
    <xdr:cxnSp macro="">
      <xdr:nvCxnSpPr>
        <xdr:cNvPr id="293" name="直線コネクタ 292"/>
        <xdr:cNvCxnSpPr/>
      </xdr:nvCxnSpPr>
      <xdr:spPr>
        <a:xfrm>
          <a:off x="6972300" y="645118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32440</xdr:rowOff>
    </xdr:from>
    <xdr:to>
      <xdr:col>15</xdr:col>
      <xdr:colOff>231775</xdr:colOff>
      <xdr:row>37</xdr:row>
      <xdr:rowOff>134040</xdr:rowOff>
    </xdr:to>
    <xdr:sp macro="" textlink="">
      <xdr:nvSpPr>
        <xdr:cNvPr id="303" name="円/楕円 302"/>
        <xdr:cNvSpPr/>
      </xdr:nvSpPr>
      <xdr:spPr>
        <a:xfrm>
          <a:off x="10426700" y="63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118817</xdr:rowOff>
    </xdr:from>
    <xdr:ext cx="534377" cy="259045"/>
    <xdr:sp macro="" textlink="">
      <xdr:nvSpPr>
        <xdr:cNvPr id="304" name="補助費等該当値テキスト"/>
        <xdr:cNvSpPr txBox="1"/>
      </xdr:nvSpPr>
      <xdr:spPr>
        <a:xfrm>
          <a:off x="10528300" y="62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33515</xdr:rowOff>
    </xdr:from>
    <xdr:to>
      <xdr:col>14</xdr:col>
      <xdr:colOff>79375</xdr:colOff>
      <xdr:row>37</xdr:row>
      <xdr:rowOff>135115</xdr:rowOff>
    </xdr:to>
    <xdr:sp macro="" textlink="">
      <xdr:nvSpPr>
        <xdr:cNvPr id="305" name="円/楕円 304"/>
        <xdr:cNvSpPr/>
      </xdr:nvSpPr>
      <xdr:spPr>
        <a:xfrm>
          <a:off x="9588500" y="63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126242</xdr:rowOff>
    </xdr:from>
    <xdr:ext cx="534377" cy="259045"/>
    <xdr:sp macro="" textlink="">
      <xdr:nvSpPr>
        <xdr:cNvPr id="306" name="テキスト ボックス 305"/>
        <xdr:cNvSpPr txBox="1"/>
      </xdr:nvSpPr>
      <xdr:spPr>
        <a:xfrm>
          <a:off x="9372111" y="64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56050</xdr:rowOff>
    </xdr:from>
    <xdr:to>
      <xdr:col>12</xdr:col>
      <xdr:colOff>561975</xdr:colOff>
      <xdr:row>37</xdr:row>
      <xdr:rowOff>157650</xdr:rowOff>
    </xdr:to>
    <xdr:sp macro="" textlink="">
      <xdr:nvSpPr>
        <xdr:cNvPr id="307" name="円/楕円 306"/>
        <xdr:cNvSpPr/>
      </xdr:nvSpPr>
      <xdr:spPr>
        <a:xfrm>
          <a:off x="8699500" y="63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148777</xdr:rowOff>
    </xdr:from>
    <xdr:ext cx="534377" cy="259045"/>
    <xdr:sp macro="" textlink="">
      <xdr:nvSpPr>
        <xdr:cNvPr id="308" name="テキスト ボックス 307"/>
        <xdr:cNvSpPr txBox="1"/>
      </xdr:nvSpPr>
      <xdr:spPr>
        <a:xfrm>
          <a:off x="8483111" y="64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62643</xdr:rowOff>
    </xdr:from>
    <xdr:to>
      <xdr:col>11</xdr:col>
      <xdr:colOff>358775</xdr:colOff>
      <xdr:row>37</xdr:row>
      <xdr:rowOff>164243</xdr:rowOff>
    </xdr:to>
    <xdr:sp macro="" textlink="">
      <xdr:nvSpPr>
        <xdr:cNvPr id="309" name="円/楕円 308"/>
        <xdr:cNvSpPr/>
      </xdr:nvSpPr>
      <xdr:spPr>
        <a:xfrm>
          <a:off x="7810500" y="64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155370</xdr:rowOff>
    </xdr:from>
    <xdr:ext cx="534377" cy="259045"/>
    <xdr:sp macro="" textlink="">
      <xdr:nvSpPr>
        <xdr:cNvPr id="310" name="テキスト ボックス 309"/>
        <xdr:cNvSpPr txBox="1"/>
      </xdr:nvSpPr>
      <xdr:spPr>
        <a:xfrm>
          <a:off x="7594111" y="64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56738</xdr:rowOff>
    </xdr:from>
    <xdr:to>
      <xdr:col>10</xdr:col>
      <xdr:colOff>155575</xdr:colOff>
      <xdr:row>37</xdr:row>
      <xdr:rowOff>158338</xdr:rowOff>
    </xdr:to>
    <xdr:sp macro="" textlink="">
      <xdr:nvSpPr>
        <xdr:cNvPr id="311" name="円/楕円 310"/>
        <xdr:cNvSpPr/>
      </xdr:nvSpPr>
      <xdr:spPr>
        <a:xfrm>
          <a:off x="6921500" y="64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149465</xdr:rowOff>
    </xdr:from>
    <xdr:ext cx="534377" cy="259045"/>
    <xdr:sp macro="" textlink="">
      <xdr:nvSpPr>
        <xdr:cNvPr id="312" name="テキスト ボックス 311"/>
        <xdr:cNvSpPr txBox="1"/>
      </xdr:nvSpPr>
      <xdr:spPr>
        <a:xfrm>
          <a:off x="6705111" y="64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134610</xdr:rowOff>
    </xdr:from>
    <xdr:to>
      <xdr:col>15</xdr:col>
      <xdr:colOff>180975</xdr:colOff>
      <xdr:row>57</xdr:row>
      <xdr:rowOff>160280</xdr:rowOff>
    </xdr:to>
    <xdr:cxnSp macro="">
      <xdr:nvCxnSpPr>
        <xdr:cNvPr id="337" name="直線コネクタ 336"/>
        <xdr:cNvCxnSpPr/>
      </xdr:nvCxnSpPr>
      <xdr:spPr>
        <a:xfrm>
          <a:off x="9639300" y="9907260"/>
          <a:ext cx="8382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73592</xdr:rowOff>
    </xdr:from>
    <xdr:to>
      <xdr:col>14</xdr:col>
      <xdr:colOff>28575</xdr:colOff>
      <xdr:row>57</xdr:row>
      <xdr:rowOff>134610</xdr:rowOff>
    </xdr:to>
    <xdr:cxnSp macro="">
      <xdr:nvCxnSpPr>
        <xdr:cNvPr id="340" name="直線コネクタ 339"/>
        <xdr:cNvCxnSpPr/>
      </xdr:nvCxnSpPr>
      <xdr:spPr>
        <a:xfrm>
          <a:off x="8750300" y="9846242"/>
          <a:ext cx="889000" cy="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73592</xdr:rowOff>
    </xdr:from>
    <xdr:to>
      <xdr:col>12</xdr:col>
      <xdr:colOff>511175</xdr:colOff>
      <xdr:row>57</xdr:row>
      <xdr:rowOff>160251</xdr:rowOff>
    </xdr:to>
    <xdr:cxnSp macro="">
      <xdr:nvCxnSpPr>
        <xdr:cNvPr id="343" name="直線コネクタ 342"/>
        <xdr:cNvCxnSpPr/>
      </xdr:nvCxnSpPr>
      <xdr:spPr>
        <a:xfrm flipV="1">
          <a:off x="7861300" y="9846242"/>
          <a:ext cx="889000" cy="8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160251</xdr:rowOff>
    </xdr:from>
    <xdr:to>
      <xdr:col>11</xdr:col>
      <xdr:colOff>307975</xdr:colOff>
      <xdr:row>57</xdr:row>
      <xdr:rowOff>163809</xdr:rowOff>
    </xdr:to>
    <xdr:cxnSp macro="">
      <xdr:nvCxnSpPr>
        <xdr:cNvPr id="346" name="直線コネクタ 345"/>
        <xdr:cNvCxnSpPr/>
      </xdr:nvCxnSpPr>
      <xdr:spPr>
        <a:xfrm flipV="1">
          <a:off x="6972300" y="9932901"/>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109480</xdr:rowOff>
    </xdr:from>
    <xdr:to>
      <xdr:col>15</xdr:col>
      <xdr:colOff>231775</xdr:colOff>
      <xdr:row>58</xdr:row>
      <xdr:rowOff>39630</xdr:rowOff>
    </xdr:to>
    <xdr:sp macro="" textlink="">
      <xdr:nvSpPr>
        <xdr:cNvPr id="356" name="円/楕円 355"/>
        <xdr:cNvSpPr/>
      </xdr:nvSpPr>
      <xdr:spPr>
        <a:xfrm>
          <a:off x="10426700" y="9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24407</xdr:rowOff>
    </xdr:from>
    <xdr:ext cx="534377" cy="259045"/>
    <xdr:sp macro="" textlink="">
      <xdr:nvSpPr>
        <xdr:cNvPr id="357" name="普通建設事業費該当値テキスト"/>
        <xdr:cNvSpPr txBox="1"/>
      </xdr:nvSpPr>
      <xdr:spPr>
        <a:xfrm>
          <a:off x="10528300" y="97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83810</xdr:rowOff>
    </xdr:from>
    <xdr:to>
      <xdr:col>14</xdr:col>
      <xdr:colOff>79375</xdr:colOff>
      <xdr:row>58</xdr:row>
      <xdr:rowOff>13960</xdr:rowOff>
    </xdr:to>
    <xdr:sp macro="" textlink="">
      <xdr:nvSpPr>
        <xdr:cNvPr id="358" name="円/楕円 357"/>
        <xdr:cNvSpPr/>
      </xdr:nvSpPr>
      <xdr:spPr>
        <a:xfrm>
          <a:off x="9588500" y="98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5087</xdr:rowOff>
    </xdr:from>
    <xdr:ext cx="599010" cy="259045"/>
    <xdr:sp macro="" textlink="">
      <xdr:nvSpPr>
        <xdr:cNvPr id="359" name="テキスト ボックス 358"/>
        <xdr:cNvSpPr txBox="1"/>
      </xdr:nvSpPr>
      <xdr:spPr>
        <a:xfrm>
          <a:off x="9339794" y="99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22792</xdr:rowOff>
    </xdr:from>
    <xdr:to>
      <xdr:col>12</xdr:col>
      <xdr:colOff>561975</xdr:colOff>
      <xdr:row>57</xdr:row>
      <xdr:rowOff>124392</xdr:rowOff>
    </xdr:to>
    <xdr:sp macro="" textlink="">
      <xdr:nvSpPr>
        <xdr:cNvPr id="360" name="円/楕円 359"/>
        <xdr:cNvSpPr/>
      </xdr:nvSpPr>
      <xdr:spPr>
        <a:xfrm>
          <a:off x="8699500" y="97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115519</xdr:rowOff>
    </xdr:from>
    <xdr:ext cx="599010" cy="259045"/>
    <xdr:sp macro="" textlink="">
      <xdr:nvSpPr>
        <xdr:cNvPr id="361" name="テキスト ボックス 360"/>
        <xdr:cNvSpPr txBox="1"/>
      </xdr:nvSpPr>
      <xdr:spPr>
        <a:xfrm>
          <a:off x="8450794" y="98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109451</xdr:rowOff>
    </xdr:from>
    <xdr:to>
      <xdr:col>11</xdr:col>
      <xdr:colOff>358775</xdr:colOff>
      <xdr:row>58</xdr:row>
      <xdr:rowOff>39601</xdr:rowOff>
    </xdr:to>
    <xdr:sp macro="" textlink="">
      <xdr:nvSpPr>
        <xdr:cNvPr id="362" name="円/楕円 361"/>
        <xdr:cNvSpPr/>
      </xdr:nvSpPr>
      <xdr:spPr>
        <a:xfrm>
          <a:off x="7810500" y="98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30728</xdr:rowOff>
    </xdr:from>
    <xdr:ext cx="534377" cy="259045"/>
    <xdr:sp macro="" textlink="">
      <xdr:nvSpPr>
        <xdr:cNvPr id="363" name="テキスト ボックス 362"/>
        <xdr:cNvSpPr txBox="1"/>
      </xdr:nvSpPr>
      <xdr:spPr>
        <a:xfrm>
          <a:off x="7594111" y="99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113009</xdr:rowOff>
    </xdr:from>
    <xdr:to>
      <xdr:col>10</xdr:col>
      <xdr:colOff>155575</xdr:colOff>
      <xdr:row>58</xdr:row>
      <xdr:rowOff>43159</xdr:rowOff>
    </xdr:to>
    <xdr:sp macro="" textlink="">
      <xdr:nvSpPr>
        <xdr:cNvPr id="364" name="円/楕円 363"/>
        <xdr:cNvSpPr/>
      </xdr:nvSpPr>
      <xdr:spPr>
        <a:xfrm>
          <a:off x="6921500" y="98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34286</xdr:rowOff>
    </xdr:from>
    <xdr:ext cx="534377" cy="259045"/>
    <xdr:sp macro="" textlink="">
      <xdr:nvSpPr>
        <xdr:cNvPr id="365" name="テキスト ボックス 364"/>
        <xdr:cNvSpPr txBox="1"/>
      </xdr:nvSpPr>
      <xdr:spPr>
        <a:xfrm>
          <a:off x="6705111" y="99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140142</xdr:rowOff>
    </xdr:from>
    <xdr:to>
      <xdr:col>15</xdr:col>
      <xdr:colOff>180975</xdr:colOff>
      <xdr:row>79</xdr:row>
      <xdr:rowOff>13919</xdr:rowOff>
    </xdr:to>
    <xdr:cxnSp macro="">
      <xdr:nvCxnSpPr>
        <xdr:cNvPr id="394" name="直線コネクタ 393"/>
        <xdr:cNvCxnSpPr/>
      </xdr:nvCxnSpPr>
      <xdr:spPr>
        <a:xfrm>
          <a:off x="9639300" y="13513242"/>
          <a:ext cx="8382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134569</xdr:rowOff>
    </xdr:from>
    <xdr:to>
      <xdr:col>15</xdr:col>
      <xdr:colOff>231775</xdr:colOff>
      <xdr:row>79</xdr:row>
      <xdr:rowOff>64719</xdr:rowOff>
    </xdr:to>
    <xdr:sp macro="" textlink="">
      <xdr:nvSpPr>
        <xdr:cNvPr id="404" name="円/楕円 403"/>
        <xdr:cNvSpPr/>
      </xdr:nvSpPr>
      <xdr:spPr>
        <a:xfrm>
          <a:off x="10426700" y="135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49496</xdr:rowOff>
    </xdr:from>
    <xdr:ext cx="534377" cy="259045"/>
    <xdr:sp macro="" textlink="">
      <xdr:nvSpPr>
        <xdr:cNvPr id="405" name="普通建設事業費 （ うち新規整備　）該当値テキスト"/>
        <xdr:cNvSpPr txBox="1"/>
      </xdr:nvSpPr>
      <xdr:spPr>
        <a:xfrm>
          <a:off x="10528300"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89342</xdr:rowOff>
    </xdr:from>
    <xdr:to>
      <xdr:col>14</xdr:col>
      <xdr:colOff>79375</xdr:colOff>
      <xdr:row>79</xdr:row>
      <xdr:rowOff>19492</xdr:rowOff>
    </xdr:to>
    <xdr:sp macro="" textlink="">
      <xdr:nvSpPr>
        <xdr:cNvPr id="406" name="円/楕円 405"/>
        <xdr:cNvSpPr/>
      </xdr:nvSpPr>
      <xdr:spPr>
        <a:xfrm>
          <a:off x="9588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10619</xdr:rowOff>
    </xdr:from>
    <xdr:ext cx="534377" cy="259045"/>
    <xdr:sp macro="" textlink="">
      <xdr:nvSpPr>
        <xdr:cNvPr id="407" name="テキスト ボックス 406"/>
        <xdr:cNvSpPr txBox="1"/>
      </xdr:nvSpPr>
      <xdr:spPr>
        <a:xfrm>
          <a:off x="9372111" y="13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15222</xdr:rowOff>
    </xdr:from>
    <xdr:to>
      <xdr:col>15</xdr:col>
      <xdr:colOff>180975</xdr:colOff>
      <xdr:row>99</xdr:row>
      <xdr:rowOff>15737</xdr:rowOff>
    </xdr:to>
    <xdr:cxnSp macro="">
      <xdr:nvCxnSpPr>
        <xdr:cNvPr id="436" name="直線コネクタ 435"/>
        <xdr:cNvCxnSpPr/>
      </xdr:nvCxnSpPr>
      <xdr:spPr>
        <a:xfrm>
          <a:off x="9639300" y="16988772"/>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136387</xdr:rowOff>
    </xdr:from>
    <xdr:to>
      <xdr:col>15</xdr:col>
      <xdr:colOff>231775</xdr:colOff>
      <xdr:row>99</xdr:row>
      <xdr:rowOff>66537</xdr:rowOff>
    </xdr:to>
    <xdr:sp macro="" textlink="">
      <xdr:nvSpPr>
        <xdr:cNvPr id="446" name="円/楕円 445"/>
        <xdr:cNvSpPr/>
      </xdr:nvSpPr>
      <xdr:spPr>
        <a:xfrm>
          <a:off x="10426700" y="169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135872</xdr:rowOff>
    </xdr:from>
    <xdr:to>
      <xdr:col>14</xdr:col>
      <xdr:colOff>79375</xdr:colOff>
      <xdr:row>99</xdr:row>
      <xdr:rowOff>66022</xdr:rowOff>
    </xdr:to>
    <xdr:sp macro="" textlink="">
      <xdr:nvSpPr>
        <xdr:cNvPr id="448" name="円/楕円 447"/>
        <xdr:cNvSpPr/>
      </xdr:nvSpPr>
      <xdr:spPr>
        <a:xfrm>
          <a:off x="9588500" y="169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57149</xdr:rowOff>
    </xdr:from>
    <xdr:ext cx="534377" cy="259045"/>
    <xdr:sp macro="" textlink="">
      <xdr:nvSpPr>
        <xdr:cNvPr id="449" name="テキスト ボックス 448"/>
        <xdr:cNvSpPr txBox="1"/>
      </xdr:nvSpPr>
      <xdr:spPr>
        <a:xfrm>
          <a:off x="9372111" y="170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87" name="直線コネクタ 48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64215</xdr:rowOff>
    </xdr:from>
    <xdr:to>
      <xdr:col>23</xdr:col>
      <xdr:colOff>517525</xdr:colOff>
      <xdr:row>78</xdr:row>
      <xdr:rowOff>69900</xdr:rowOff>
    </xdr:to>
    <xdr:cxnSp macro="">
      <xdr:nvCxnSpPr>
        <xdr:cNvPr id="590" name="直線コネクタ 589"/>
        <xdr:cNvCxnSpPr/>
      </xdr:nvCxnSpPr>
      <xdr:spPr>
        <a:xfrm flipV="1">
          <a:off x="15481300" y="13437315"/>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55679</xdr:rowOff>
    </xdr:from>
    <xdr:to>
      <xdr:col>22</xdr:col>
      <xdr:colOff>365125</xdr:colOff>
      <xdr:row>78</xdr:row>
      <xdr:rowOff>69900</xdr:rowOff>
    </xdr:to>
    <xdr:cxnSp macro="">
      <xdr:nvCxnSpPr>
        <xdr:cNvPr id="593" name="直線コネクタ 592"/>
        <xdr:cNvCxnSpPr/>
      </xdr:nvCxnSpPr>
      <xdr:spPr>
        <a:xfrm>
          <a:off x="14592300" y="13428779"/>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54870</xdr:rowOff>
    </xdr:from>
    <xdr:to>
      <xdr:col>21</xdr:col>
      <xdr:colOff>161925</xdr:colOff>
      <xdr:row>78</xdr:row>
      <xdr:rowOff>55679</xdr:rowOff>
    </xdr:to>
    <xdr:cxnSp macro="">
      <xdr:nvCxnSpPr>
        <xdr:cNvPr id="596" name="直線コネクタ 595"/>
        <xdr:cNvCxnSpPr/>
      </xdr:nvCxnSpPr>
      <xdr:spPr>
        <a:xfrm>
          <a:off x="13703300" y="13427970"/>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51088</xdr:rowOff>
    </xdr:from>
    <xdr:to>
      <xdr:col>19</xdr:col>
      <xdr:colOff>644525</xdr:colOff>
      <xdr:row>78</xdr:row>
      <xdr:rowOff>54870</xdr:rowOff>
    </xdr:to>
    <xdr:cxnSp macro="">
      <xdr:nvCxnSpPr>
        <xdr:cNvPr id="599" name="直線コネクタ 598"/>
        <xdr:cNvCxnSpPr/>
      </xdr:nvCxnSpPr>
      <xdr:spPr>
        <a:xfrm>
          <a:off x="12814300" y="13424188"/>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13415</xdr:rowOff>
    </xdr:from>
    <xdr:to>
      <xdr:col>23</xdr:col>
      <xdr:colOff>568325</xdr:colOff>
      <xdr:row>78</xdr:row>
      <xdr:rowOff>115015</xdr:rowOff>
    </xdr:to>
    <xdr:sp macro="" textlink="">
      <xdr:nvSpPr>
        <xdr:cNvPr id="609" name="円/楕円 608"/>
        <xdr:cNvSpPr/>
      </xdr:nvSpPr>
      <xdr:spPr>
        <a:xfrm>
          <a:off x="16268700" y="133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99792</xdr:rowOff>
    </xdr:from>
    <xdr:ext cx="534377" cy="259045"/>
    <xdr:sp macro="" textlink="">
      <xdr:nvSpPr>
        <xdr:cNvPr id="610" name="公債費該当値テキスト"/>
        <xdr:cNvSpPr txBox="1"/>
      </xdr:nvSpPr>
      <xdr:spPr>
        <a:xfrm>
          <a:off x="16370300" y="133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19100</xdr:rowOff>
    </xdr:from>
    <xdr:to>
      <xdr:col>22</xdr:col>
      <xdr:colOff>415925</xdr:colOff>
      <xdr:row>78</xdr:row>
      <xdr:rowOff>120700</xdr:rowOff>
    </xdr:to>
    <xdr:sp macro="" textlink="">
      <xdr:nvSpPr>
        <xdr:cNvPr id="611" name="円/楕円 610"/>
        <xdr:cNvSpPr/>
      </xdr:nvSpPr>
      <xdr:spPr>
        <a:xfrm>
          <a:off x="15430500" y="133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111827</xdr:rowOff>
    </xdr:from>
    <xdr:ext cx="534377" cy="259045"/>
    <xdr:sp macro="" textlink="">
      <xdr:nvSpPr>
        <xdr:cNvPr id="612" name="テキスト ボックス 611"/>
        <xdr:cNvSpPr txBox="1"/>
      </xdr:nvSpPr>
      <xdr:spPr>
        <a:xfrm>
          <a:off x="15214111" y="134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4879</xdr:rowOff>
    </xdr:from>
    <xdr:to>
      <xdr:col>21</xdr:col>
      <xdr:colOff>212725</xdr:colOff>
      <xdr:row>78</xdr:row>
      <xdr:rowOff>106479</xdr:rowOff>
    </xdr:to>
    <xdr:sp macro="" textlink="">
      <xdr:nvSpPr>
        <xdr:cNvPr id="613" name="円/楕円 612"/>
        <xdr:cNvSpPr/>
      </xdr:nvSpPr>
      <xdr:spPr>
        <a:xfrm>
          <a:off x="14541500" y="133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97606</xdr:rowOff>
    </xdr:from>
    <xdr:ext cx="534377" cy="259045"/>
    <xdr:sp macro="" textlink="">
      <xdr:nvSpPr>
        <xdr:cNvPr id="614" name="テキスト ボックス 613"/>
        <xdr:cNvSpPr txBox="1"/>
      </xdr:nvSpPr>
      <xdr:spPr>
        <a:xfrm>
          <a:off x="14325111" y="13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4070</xdr:rowOff>
    </xdr:from>
    <xdr:to>
      <xdr:col>20</xdr:col>
      <xdr:colOff>9525</xdr:colOff>
      <xdr:row>78</xdr:row>
      <xdr:rowOff>105670</xdr:rowOff>
    </xdr:to>
    <xdr:sp macro="" textlink="">
      <xdr:nvSpPr>
        <xdr:cNvPr id="615" name="円/楕円 614"/>
        <xdr:cNvSpPr/>
      </xdr:nvSpPr>
      <xdr:spPr>
        <a:xfrm>
          <a:off x="13652500" y="13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96797</xdr:rowOff>
    </xdr:from>
    <xdr:ext cx="534377" cy="259045"/>
    <xdr:sp macro="" textlink="">
      <xdr:nvSpPr>
        <xdr:cNvPr id="616" name="テキスト ボックス 615"/>
        <xdr:cNvSpPr txBox="1"/>
      </xdr:nvSpPr>
      <xdr:spPr>
        <a:xfrm>
          <a:off x="13436111" y="1346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288</xdr:rowOff>
    </xdr:from>
    <xdr:to>
      <xdr:col>18</xdr:col>
      <xdr:colOff>492125</xdr:colOff>
      <xdr:row>78</xdr:row>
      <xdr:rowOff>101888</xdr:rowOff>
    </xdr:to>
    <xdr:sp macro="" textlink="">
      <xdr:nvSpPr>
        <xdr:cNvPr id="617" name="円/楕円 616"/>
        <xdr:cNvSpPr/>
      </xdr:nvSpPr>
      <xdr:spPr>
        <a:xfrm>
          <a:off x="12763500" y="13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93015</xdr:rowOff>
    </xdr:from>
    <xdr:ext cx="534377" cy="259045"/>
    <xdr:sp macro="" textlink="">
      <xdr:nvSpPr>
        <xdr:cNvPr id="618" name="テキスト ボックス 617"/>
        <xdr:cNvSpPr txBox="1"/>
      </xdr:nvSpPr>
      <xdr:spPr>
        <a:xfrm>
          <a:off x="12547111" y="13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35091</xdr:rowOff>
    </xdr:from>
    <xdr:to>
      <xdr:col>23</xdr:col>
      <xdr:colOff>517525</xdr:colOff>
      <xdr:row>98</xdr:row>
      <xdr:rowOff>51152</xdr:rowOff>
    </xdr:to>
    <xdr:cxnSp macro="">
      <xdr:nvCxnSpPr>
        <xdr:cNvPr id="645" name="直線コネクタ 644"/>
        <xdr:cNvCxnSpPr/>
      </xdr:nvCxnSpPr>
      <xdr:spPr>
        <a:xfrm flipV="1">
          <a:off x="15481300" y="16837191"/>
          <a:ext cx="8382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9581</xdr:rowOff>
    </xdr:from>
    <xdr:to>
      <xdr:col>22</xdr:col>
      <xdr:colOff>365125</xdr:colOff>
      <xdr:row>98</xdr:row>
      <xdr:rowOff>51152</xdr:rowOff>
    </xdr:to>
    <xdr:cxnSp macro="">
      <xdr:nvCxnSpPr>
        <xdr:cNvPr id="648" name="直線コネクタ 647"/>
        <xdr:cNvCxnSpPr/>
      </xdr:nvCxnSpPr>
      <xdr:spPr>
        <a:xfrm>
          <a:off x="14592300" y="16811681"/>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9581</xdr:rowOff>
    </xdr:from>
    <xdr:to>
      <xdr:col>21</xdr:col>
      <xdr:colOff>161925</xdr:colOff>
      <xdr:row>98</xdr:row>
      <xdr:rowOff>29147</xdr:rowOff>
    </xdr:to>
    <xdr:cxnSp macro="">
      <xdr:nvCxnSpPr>
        <xdr:cNvPr id="651" name="直線コネクタ 650"/>
        <xdr:cNvCxnSpPr/>
      </xdr:nvCxnSpPr>
      <xdr:spPr>
        <a:xfrm flipV="1">
          <a:off x="13703300" y="16811681"/>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159175</xdr:rowOff>
    </xdr:from>
    <xdr:to>
      <xdr:col>19</xdr:col>
      <xdr:colOff>644525</xdr:colOff>
      <xdr:row>98</xdr:row>
      <xdr:rowOff>29147</xdr:rowOff>
    </xdr:to>
    <xdr:cxnSp macro="">
      <xdr:nvCxnSpPr>
        <xdr:cNvPr id="654" name="直線コネクタ 653"/>
        <xdr:cNvCxnSpPr/>
      </xdr:nvCxnSpPr>
      <xdr:spPr>
        <a:xfrm>
          <a:off x="12814300" y="1678982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155741</xdr:rowOff>
    </xdr:from>
    <xdr:to>
      <xdr:col>23</xdr:col>
      <xdr:colOff>568325</xdr:colOff>
      <xdr:row>98</xdr:row>
      <xdr:rowOff>85891</xdr:rowOff>
    </xdr:to>
    <xdr:sp macro="" textlink="">
      <xdr:nvSpPr>
        <xdr:cNvPr id="664" name="円/楕円 663"/>
        <xdr:cNvSpPr/>
      </xdr:nvSpPr>
      <xdr:spPr>
        <a:xfrm>
          <a:off x="16268700" y="167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70668</xdr:rowOff>
    </xdr:from>
    <xdr:ext cx="534377" cy="259045"/>
    <xdr:sp macro="" textlink="">
      <xdr:nvSpPr>
        <xdr:cNvPr id="665" name="積立金該当値テキスト"/>
        <xdr:cNvSpPr txBox="1"/>
      </xdr:nvSpPr>
      <xdr:spPr>
        <a:xfrm>
          <a:off x="16370300" y="167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xdr:rowOff>
    </xdr:from>
    <xdr:to>
      <xdr:col>22</xdr:col>
      <xdr:colOff>415925</xdr:colOff>
      <xdr:row>98</xdr:row>
      <xdr:rowOff>101952</xdr:rowOff>
    </xdr:to>
    <xdr:sp macro="" textlink="">
      <xdr:nvSpPr>
        <xdr:cNvPr id="666" name="円/楕円 665"/>
        <xdr:cNvSpPr/>
      </xdr:nvSpPr>
      <xdr:spPr>
        <a:xfrm>
          <a:off x="15430500" y="168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93079</xdr:rowOff>
    </xdr:from>
    <xdr:ext cx="534377" cy="259045"/>
    <xdr:sp macro="" textlink="">
      <xdr:nvSpPr>
        <xdr:cNvPr id="667" name="テキスト ボックス 666"/>
        <xdr:cNvSpPr txBox="1"/>
      </xdr:nvSpPr>
      <xdr:spPr>
        <a:xfrm>
          <a:off x="15214111" y="168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130231</xdr:rowOff>
    </xdr:from>
    <xdr:to>
      <xdr:col>21</xdr:col>
      <xdr:colOff>212725</xdr:colOff>
      <xdr:row>98</xdr:row>
      <xdr:rowOff>60381</xdr:rowOff>
    </xdr:to>
    <xdr:sp macro="" textlink="">
      <xdr:nvSpPr>
        <xdr:cNvPr id="668" name="円/楕円 667"/>
        <xdr:cNvSpPr/>
      </xdr:nvSpPr>
      <xdr:spPr>
        <a:xfrm>
          <a:off x="14541500" y="167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51508</xdr:rowOff>
    </xdr:from>
    <xdr:ext cx="534377" cy="259045"/>
    <xdr:sp macro="" textlink="">
      <xdr:nvSpPr>
        <xdr:cNvPr id="669" name="テキスト ボックス 668"/>
        <xdr:cNvSpPr txBox="1"/>
      </xdr:nvSpPr>
      <xdr:spPr>
        <a:xfrm>
          <a:off x="14325111" y="168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149797</xdr:rowOff>
    </xdr:from>
    <xdr:to>
      <xdr:col>20</xdr:col>
      <xdr:colOff>9525</xdr:colOff>
      <xdr:row>98</xdr:row>
      <xdr:rowOff>79947</xdr:rowOff>
    </xdr:to>
    <xdr:sp macro="" textlink="">
      <xdr:nvSpPr>
        <xdr:cNvPr id="670" name="円/楕円 669"/>
        <xdr:cNvSpPr/>
      </xdr:nvSpPr>
      <xdr:spPr>
        <a:xfrm>
          <a:off x="13652500" y="167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71074</xdr:rowOff>
    </xdr:from>
    <xdr:ext cx="534377" cy="259045"/>
    <xdr:sp macro="" textlink="">
      <xdr:nvSpPr>
        <xdr:cNvPr id="671" name="テキスト ボックス 670"/>
        <xdr:cNvSpPr txBox="1"/>
      </xdr:nvSpPr>
      <xdr:spPr>
        <a:xfrm>
          <a:off x="13436111" y="168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108375</xdr:rowOff>
    </xdr:from>
    <xdr:to>
      <xdr:col>18</xdr:col>
      <xdr:colOff>492125</xdr:colOff>
      <xdr:row>98</xdr:row>
      <xdr:rowOff>38525</xdr:rowOff>
    </xdr:to>
    <xdr:sp macro="" textlink="">
      <xdr:nvSpPr>
        <xdr:cNvPr id="672" name="円/楕円 671"/>
        <xdr:cNvSpPr/>
      </xdr:nvSpPr>
      <xdr:spPr>
        <a:xfrm>
          <a:off x="12763500" y="167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29652</xdr:rowOff>
    </xdr:from>
    <xdr:ext cx="534377" cy="259045"/>
    <xdr:sp macro="" textlink="">
      <xdr:nvSpPr>
        <xdr:cNvPr id="673" name="テキスト ボックス 672"/>
        <xdr:cNvSpPr txBox="1"/>
      </xdr:nvSpPr>
      <xdr:spPr>
        <a:xfrm>
          <a:off x="12547111" y="168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111922</xdr:rowOff>
    </xdr:from>
    <xdr:to>
      <xdr:col>32</xdr:col>
      <xdr:colOff>187325</xdr:colOff>
      <xdr:row>77</xdr:row>
      <xdr:rowOff>114866</xdr:rowOff>
    </xdr:to>
    <xdr:cxnSp macro="">
      <xdr:nvCxnSpPr>
        <xdr:cNvPr id="816" name="直線コネクタ 815"/>
        <xdr:cNvCxnSpPr/>
      </xdr:nvCxnSpPr>
      <xdr:spPr>
        <a:xfrm flipV="1">
          <a:off x="21323300" y="13313572"/>
          <a:ext cx="8382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114866</xdr:rowOff>
    </xdr:from>
    <xdr:to>
      <xdr:col>31</xdr:col>
      <xdr:colOff>34925</xdr:colOff>
      <xdr:row>77</xdr:row>
      <xdr:rowOff>134389</xdr:rowOff>
    </xdr:to>
    <xdr:cxnSp macro="">
      <xdr:nvCxnSpPr>
        <xdr:cNvPr id="819" name="直線コネクタ 818"/>
        <xdr:cNvCxnSpPr/>
      </xdr:nvCxnSpPr>
      <xdr:spPr>
        <a:xfrm flipV="1">
          <a:off x="20434300" y="13316516"/>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134389</xdr:rowOff>
    </xdr:from>
    <xdr:to>
      <xdr:col>29</xdr:col>
      <xdr:colOff>517525</xdr:colOff>
      <xdr:row>77</xdr:row>
      <xdr:rowOff>154670</xdr:rowOff>
    </xdr:to>
    <xdr:cxnSp macro="">
      <xdr:nvCxnSpPr>
        <xdr:cNvPr id="822" name="直線コネクタ 821"/>
        <xdr:cNvCxnSpPr/>
      </xdr:nvCxnSpPr>
      <xdr:spPr>
        <a:xfrm flipV="1">
          <a:off x="19545300" y="1333603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154670</xdr:rowOff>
    </xdr:from>
    <xdr:to>
      <xdr:col>28</xdr:col>
      <xdr:colOff>314325</xdr:colOff>
      <xdr:row>78</xdr:row>
      <xdr:rowOff>9421</xdr:rowOff>
    </xdr:to>
    <xdr:cxnSp macro="">
      <xdr:nvCxnSpPr>
        <xdr:cNvPr id="825" name="直線コネクタ 824"/>
        <xdr:cNvCxnSpPr/>
      </xdr:nvCxnSpPr>
      <xdr:spPr>
        <a:xfrm flipV="1">
          <a:off x="18656300" y="1335632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61122</xdr:rowOff>
    </xdr:from>
    <xdr:to>
      <xdr:col>32</xdr:col>
      <xdr:colOff>238125</xdr:colOff>
      <xdr:row>77</xdr:row>
      <xdr:rowOff>162722</xdr:rowOff>
    </xdr:to>
    <xdr:sp macro="" textlink="">
      <xdr:nvSpPr>
        <xdr:cNvPr id="835" name="円/楕円 834"/>
        <xdr:cNvSpPr/>
      </xdr:nvSpPr>
      <xdr:spPr>
        <a:xfrm>
          <a:off x="22110700" y="132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147499</xdr:rowOff>
    </xdr:from>
    <xdr:ext cx="534377" cy="259045"/>
    <xdr:sp macro="" textlink="">
      <xdr:nvSpPr>
        <xdr:cNvPr id="836" name="繰出金該当値テキスト"/>
        <xdr:cNvSpPr txBox="1"/>
      </xdr:nvSpPr>
      <xdr:spPr>
        <a:xfrm>
          <a:off x="22212300" y="131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64066</xdr:rowOff>
    </xdr:from>
    <xdr:to>
      <xdr:col>31</xdr:col>
      <xdr:colOff>85725</xdr:colOff>
      <xdr:row>77</xdr:row>
      <xdr:rowOff>165666</xdr:rowOff>
    </xdr:to>
    <xdr:sp macro="" textlink="">
      <xdr:nvSpPr>
        <xdr:cNvPr id="837" name="円/楕円 836"/>
        <xdr:cNvSpPr/>
      </xdr:nvSpPr>
      <xdr:spPr>
        <a:xfrm>
          <a:off x="21272500" y="132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156793</xdr:rowOff>
    </xdr:from>
    <xdr:ext cx="534377" cy="259045"/>
    <xdr:sp macro="" textlink="">
      <xdr:nvSpPr>
        <xdr:cNvPr id="838" name="テキスト ボックス 837"/>
        <xdr:cNvSpPr txBox="1"/>
      </xdr:nvSpPr>
      <xdr:spPr>
        <a:xfrm>
          <a:off x="21056111" y="13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83589</xdr:rowOff>
    </xdr:from>
    <xdr:to>
      <xdr:col>29</xdr:col>
      <xdr:colOff>568325</xdr:colOff>
      <xdr:row>78</xdr:row>
      <xdr:rowOff>13739</xdr:rowOff>
    </xdr:to>
    <xdr:sp macro="" textlink="">
      <xdr:nvSpPr>
        <xdr:cNvPr id="839" name="円/楕円 838"/>
        <xdr:cNvSpPr/>
      </xdr:nvSpPr>
      <xdr:spPr>
        <a:xfrm>
          <a:off x="20383500" y="13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4866</xdr:rowOff>
    </xdr:from>
    <xdr:ext cx="534377" cy="259045"/>
    <xdr:sp macro="" textlink="">
      <xdr:nvSpPr>
        <xdr:cNvPr id="840" name="テキスト ボックス 839"/>
        <xdr:cNvSpPr txBox="1"/>
      </xdr:nvSpPr>
      <xdr:spPr>
        <a:xfrm>
          <a:off x="20167111" y="133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103870</xdr:rowOff>
    </xdr:from>
    <xdr:to>
      <xdr:col>28</xdr:col>
      <xdr:colOff>365125</xdr:colOff>
      <xdr:row>78</xdr:row>
      <xdr:rowOff>34020</xdr:rowOff>
    </xdr:to>
    <xdr:sp macro="" textlink="">
      <xdr:nvSpPr>
        <xdr:cNvPr id="841" name="円/楕円 840"/>
        <xdr:cNvSpPr/>
      </xdr:nvSpPr>
      <xdr:spPr>
        <a:xfrm>
          <a:off x="19494500" y="133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25147</xdr:rowOff>
    </xdr:from>
    <xdr:ext cx="534377" cy="259045"/>
    <xdr:sp macro="" textlink="">
      <xdr:nvSpPr>
        <xdr:cNvPr id="842" name="テキスト ボックス 841"/>
        <xdr:cNvSpPr txBox="1"/>
      </xdr:nvSpPr>
      <xdr:spPr>
        <a:xfrm>
          <a:off x="19278111" y="1339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130071</xdr:rowOff>
    </xdr:from>
    <xdr:to>
      <xdr:col>27</xdr:col>
      <xdr:colOff>161925</xdr:colOff>
      <xdr:row>78</xdr:row>
      <xdr:rowOff>60221</xdr:rowOff>
    </xdr:to>
    <xdr:sp macro="" textlink="">
      <xdr:nvSpPr>
        <xdr:cNvPr id="843" name="円/楕円 842"/>
        <xdr:cNvSpPr/>
      </xdr:nvSpPr>
      <xdr:spPr>
        <a:xfrm>
          <a:off x="18605500" y="133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51348</xdr:rowOff>
    </xdr:from>
    <xdr:ext cx="534377" cy="259045"/>
    <xdr:sp macro="" textlink="">
      <xdr:nvSpPr>
        <xdr:cNvPr id="844" name="テキスト ボックス 843"/>
        <xdr:cNvSpPr txBox="1"/>
      </xdr:nvSpPr>
      <xdr:spPr>
        <a:xfrm>
          <a:off x="18389111" y="1342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611,821</a:t>
          </a:r>
          <a:r>
            <a:rPr kumimoji="1" lang="ja-JP" altLang="ja-JP" sz="1300">
              <a:solidFill>
                <a:schemeClr val="dk1"/>
              </a:solidFill>
              <a:effectLst/>
              <a:latin typeface="+mn-lt"/>
              <a:ea typeface="+mn-ea"/>
              <a:cs typeface="+mn-cs"/>
            </a:rPr>
            <a:t>円となっており、全ての項目について、類似団体平均を下回っている。</a:t>
          </a:r>
          <a:endParaRPr lang="ja-JP" altLang="ja-JP" sz="1300">
            <a:effectLst/>
          </a:endParaRPr>
        </a:p>
        <a:p>
          <a:r>
            <a:rPr kumimoji="1" lang="ja-JP" altLang="ja-JP" sz="1300">
              <a:solidFill>
                <a:schemeClr val="dk1"/>
              </a:solidFill>
              <a:effectLst/>
              <a:latin typeface="+mn-lt"/>
              <a:ea typeface="+mn-ea"/>
              <a:cs typeface="+mn-cs"/>
            </a:rPr>
            <a:t>主な構成項目である人件費は、住民一人当たり</a:t>
          </a:r>
          <a:r>
            <a:rPr kumimoji="1" lang="en-US" altLang="ja-JP" sz="1300">
              <a:solidFill>
                <a:schemeClr val="dk1"/>
              </a:solidFill>
              <a:effectLst/>
              <a:latin typeface="+mn-lt"/>
              <a:ea typeface="+mn-ea"/>
              <a:cs typeface="+mn-cs"/>
            </a:rPr>
            <a:t>131,729</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14,021</a:t>
          </a:r>
          <a:r>
            <a:rPr kumimoji="1" lang="ja-JP" altLang="ja-JP" sz="1300">
              <a:solidFill>
                <a:schemeClr val="dk1"/>
              </a:solidFill>
              <a:effectLst/>
              <a:latin typeface="+mn-lt"/>
              <a:ea typeface="+mn-ea"/>
              <a:cs typeface="+mn-cs"/>
            </a:rPr>
            <a:t>円推移してきており、上昇傾向にある。</a:t>
          </a:r>
          <a:endParaRPr lang="ja-JP" altLang="ja-JP" sz="1300">
            <a:effectLst/>
          </a:endParaRPr>
        </a:p>
        <a:p>
          <a:r>
            <a:rPr kumimoji="1" lang="ja-JP" altLang="ja-JP" sz="1300">
              <a:solidFill>
                <a:schemeClr val="dk1"/>
              </a:solidFill>
              <a:effectLst/>
              <a:latin typeface="+mn-lt"/>
              <a:ea typeface="+mn-ea"/>
              <a:cs typeface="+mn-cs"/>
            </a:rPr>
            <a:t>また、物件費は、住民一人当たり</a:t>
          </a:r>
          <a:r>
            <a:rPr kumimoji="1" lang="en-US" altLang="ja-JP" sz="1300">
              <a:solidFill>
                <a:schemeClr val="dk1"/>
              </a:solidFill>
              <a:effectLst/>
              <a:latin typeface="+mn-lt"/>
              <a:ea typeface="+mn-ea"/>
              <a:cs typeface="+mn-cs"/>
            </a:rPr>
            <a:t>120,402</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34,601</a:t>
          </a:r>
          <a:r>
            <a:rPr kumimoji="1" lang="ja-JP" altLang="ja-JP" sz="1300">
              <a:solidFill>
                <a:schemeClr val="dk1"/>
              </a:solidFill>
              <a:effectLst/>
              <a:latin typeface="+mn-lt"/>
              <a:ea typeface="+mn-ea"/>
              <a:cs typeface="+mn-cs"/>
            </a:rPr>
            <a:t>円推移してきており、こちらも上昇傾向にある。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16942</xdr:rowOff>
    </xdr:from>
    <xdr:to>
      <xdr:col>6</xdr:col>
      <xdr:colOff>511175</xdr:colOff>
      <xdr:row>38</xdr:row>
      <xdr:rowOff>34185</xdr:rowOff>
    </xdr:to>
    <xdr:cxnSp macro="">
      <xdr:nvCxnSpPr>
        <xdr:cNvPr id="62" name="直線コネクタ 61"/>
        <xdr:cNvCxnSpPr/>
      </xdr:nvCxnSpPr>
      <xdr:spPr>
        <a:xfrm flipV="1">
          <a:off x="3797300" y="6532042"/>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34185</xdr:rowOff>
    </xdr:from>
    <xdr:to>
      <xdr:col>5</xdr:col>
      <xdr:colOff>358775</xdr:colOff>
      <xdr:row>38</xdr:row>
      <xdr:rowOff>43345</xdr:rowOff>
    </xdr:to>
    <xdr:cxnSp macro="">
      <xdr:nvCxnSpPr>
        <xdr:cNvPr id="65" name="直線コネクタ 64"/>
        <xdr:cNvCxnSpPr/>
      </xdr:nvCxnSpPr>
      <xdr:spPr>
        <a:xfrm flipV="1">
          <a:off x="2908300" y="6549285"/>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43345</xdr:rowOff>
    </xdr:from>
    <xdr:to>
      <xdr:col>4</xdr:col>
      <xdr:colOff>155575</xdr:colOff>
      <xdr:row>38</xdr:row>
      <xdr:rowOff>46399</xdr:rowOff>
    </xdr:to>
    <xdr:cxnSp macro="">
      <xdr:nvCxnSpPr>
        <xdr:cNvPr id="68" name="直線コネクタ 67"/>
        <xdr:cNvCxnSpPr/>
      </xdr:nvCxnSpPr>
      <xdr:spPr>
        <a:xfrm flipV="1">
          <a:off x="2019300" y="655844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20469</xdr:rowOff>
    </xdr:from>
    <xdr:to>
      <xdr:col>2</xdr:col>
      <xdr:colOff>638175</xdr:colOff>
      <xdr:row>38</xdr:row>
      <xdr:rowOff>46399</xdr:rowOff>
    </xdr:to>
    <xdr:cxnSp macro="">
      <xdr:nvCxnSpPr>
        <xdr:cNvPr id="71" name="直線コネクタ 70"/>
        <xdr:cNvCxnSpPr/>
      </xdr:nvCxnSpPr>
      <xdr:spPr>
        <a:xfrm>
          <a:off x="1130300" y="653556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137592</xdr:rowOff>
    </xdr:from>
    <xdr:to>
      <xdr:col>6</xdr:col>
      <xdr:colOff>561975</xdr:colOff>
      <xdr:row>38</xdr:row>
      <xdr:rowOff>67742</xdr:rowOff>
    </xdr:to>
    <xdr:sp macro="" textlink="">
      <xdr:nvSpPr>
        <xdr:cNvPr id="81" name="円/楕円 80"/>
        <xdr:cNvSpPr/>
      </xdr:nvSpPr>
      <xdr:spPr>
        <a:xfrm>
          <a:off x="45847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116019</xdr:rowOff>
    </xdr:from>
    <xdr:ext cx="534377" cy="259045"/>
    <xdr:sp macro="" textlink="">
      <xdr:nvSpPr>
        <xdr:cNvPr id="82" name="議会費該当値テキスト"/>
        <xdr:cNvSpPr txBox="1"/>
      </xdr:nvSpPr>
      <xdr:spPr>
        <a:xfrm>
          <a:off x="4686300" y="6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154835</xdr:rowOff>
    </xdr:from>
    <xdr:to>
      <xdr:col>5</xdr:col>
      <xdr:colOff>409575</xdr:colOff>
      <xdr:row>38</xdr:row>
      <xdr:rowOff>84985</xdr:rowOff>
    </xdr:to>
    <xdr:sp macro="" textlink="">
      <xdr:nvSpPr>
        <xdr:cNvPr id="83" name="円/楕円 82"/>
        <xdr:cNvSpPr/>
      </xdr:nvSpPr>
      <xdr:spPr>
        <a:xfrm>
          <a:off x="3746500" y="64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76112</xdr:rowOff>
    </xdr:from>
    <xdr:ext cx="534377" cy="259045"/>
    <xdr:sp macro="" textlink="">
      <xdr:nvSpPr>
        <xdr:cNvPr id="84" name="テキスト ボックス 83"/>
        <xdr:cNvSpPr txBox="1"/>
      </xdr:nvSpPr>
      <xdr:spPr>
        <a:xfrm>
          <a:off x="3530111" y="65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163995</xdr:rowOff>
    </xdr:from>
    <xdr:to>
      <xdr:col>4</xdr:col>
      <xdr:colOff>206375</xdr:colOff>
      <xdr:row>38</xdr:row>
      <xdr:rowOff>94145</xdr:rowOff>
    </xdr:to>
    <xdr:sp macro="" textlink="">
      <xdr:nvSpPr>
        <xdr:cNvPr id="85" name="円/楕円 84"/>
        <xdr:cNvSpPr/>
      </xdr:nvSpPr>
      <xdr:spPr>
        <a:xfrm>
          <a:off x="2857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85272</xdr:rowOff>
    </xdr:from>
    <xdr:ext cx="534377" cy="259045"/>
    <xdr:sp macro="" textlink="">
      <xdr:nvSpPr>
        <xdr:cNvPr id="86" name="テキスト ボックス 85"/>
        <xdr:cNvSpPr txBox="1"/>
      </xdr:nvSpPr>
      <xdr:spPr>
        <a:xfrm>
          <a:off x="2641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167049</xdr:rowOff>
    </xdr:from>
    <xdr:to>
      <xdr:col>3</xdr:col>
      <xdr:colOff>3175</xdr:colOff>
      <xdr:row>38</xdr:row>
      <xdr:rowOff>97199</xdr:rowOff>
    </xdr:to>
    <xdr:sp macro="" textlink="">
      <xdr:nvSpPr>
        <xdr:cNvPr id="87" name="円/楕円 86"/>
        <xdr:cNvSpPr/>
      </xdr:nvSpPr>
      <xdr:spPr>
        <a:xfrm>
          <a:off x="1968500" y="65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88326</xdr:rowOff>
    </xdr:from>
    <xdr:ext cx="534377" cy="259045"/>
    <xdr:sp macro="" textlink="">
      <xdr:nvSpPr>
        <xdr:cNvPr id="88" name="テキスト ボックス 87"/>
        <xdr:cNvSpPr txBox="1"/>
      </xdr:nvSpPr>
      <xdr:spPr>
        <a:xfrm>
          <a:off x="1752111" y="66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141119</xdr:rowOff>
    </xdr:from>
    <xdr:to>
      <xdr:col>1</xdr:col>
      <xdr:colOff>485775</xdr:colOff>
      <xdr:row>38</xdr:row>
      <xdr:rowOff>71269</xdr:rowOff>
    </xdr:to>
    <xdr:sp macro="" textlink="">
      <xdr:nvSpPr>
        <xdr:cNvPr id="89" name="円/楕円 88"/>
        <xdr:cNvSpPr/>
      </xdr:nvSpPr>
      <xdr:spPr>
        <a:xfrm>
          <a:off x="1079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62396</xdr:rowOff>
    </xdr:from>
    <xdr:ext cx="534377" cy="259045"/>
    <xdr:sp macro="" textlink="">
      <xdr:nvSpPr>
        <xdr:cNvPr id="90" name="テキスト ボックス 89"/>
        <xdr:cNvSpPr txBox="1"/>
      </xdr:nvSpPr>
      <xdr:spPr>
        <a:xfrm>
          <a:off x="863111" y="65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151712</xdr:rowOff>
    </xdr:from>
    <xdr:to>
      <xdr:col>6</xdr:col>
      <xdr:colOff>511175</xdr:colOff>
      <xdr:row>58</xdr:row>
      <xdr:rowOff>153863</xdr:rowOff>
    </xdr:to>
    <xdr:cxnSp macro="">
      <xdr:nvCxnSpPr>
        <xdr:cNvPr id="119" name="直線コネクタ 118"/>
        <xdr:cNvCxnSpPr/>
      </xdr:nvCxnSpPr>
      <xdr:spPr>
        <a:xfrm flipV="1">
          <a:off x="3797300" y="10095812"/>
          <a:ext cx="8382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150458</xdr:rowOff>
    </xdr:from>
    <xdr:to>
      <xdr:col>5</xdr:col>
      <xdr:colOff>358775</xdr:colOff>
      <xdr:row>58</xdr:row>
      <xdr:rowOff>153863</xdr:rowOff>
    </xdr:to>
    <xdr:cxnSp macro="">
      <xdr:nvCxnSpPr>
        <xdr:cNvPr id="122" name="直線コネクタ 121"/>
        <xdr:cNvCxnSpPr/>
      </xdr:nvCxnSpPr>
      <xdr:spPr>
        <a:xfrm>
          <a:off x="2908300" y="10094558"/>
          <a:ext cx="889000"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150458</xdr:rowOff>
    </xdr:from>
    <xdr:to>
      <xdr:col>4</xdr:col>
      <xdr:colOff>155575</xdr:colOff>
      <xdr:row>58</xdr:row>
      <xdr:rowOff>161858</xdr:rowOff>
    </xdr:to>
    <xdr:cxnSp macro="">
      <xdr:nvCxnSpPr>
        <xdr:cNvPr id="125" name="直線コネクタ 124"/>
        <xdr:cNvCxnSpPr/>
      </xdr:nvCxnSpPr>
      <xdr:spPr>
        <a:xfrm flipV="1">
          <a:off x="2019300" y="10094558"/>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161585</xdr:rowOff>
    </xdr:from>
    <xdr:to>
      <xdr:col>2</xdr:col>
      <xdr:colOff>638175</xdr:colOff>
      <xdr:row>58</xdr:row>
      <xdr:rowOff>161858</xdr:rowOff>
    </xdr:to>
    <xdr:cxnSp macro="">
      <xdr:nvCxnSpPr>
        <xdr:cNvPr id="128" name="直線コネクタ 127"/>
        <xdr:cNvCxnSpPr/>
      </xdr:nvCxnSpPr>
      <xdr:spPr>
        <a:xfrm>
          <a:off x="1130300" y="10105685"/>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100912</xdr:rowOff>
    </xdr:from>
    <xdr:to>
      <xdr:col>6</xdr:col>
      <xdr:colOff>561975</xdr:colOff>
      <xdr:row>59</xdr:row>
      <xdr:rowOff>31062</xdr:rowOff>
    </xdr:to>
    <xdr:sp macro="" textlink="">
      <xdr:nvSpPr>
        <xdr:cNvPr id="138" name="円/楕円 137"/>
        <xdr:cNvSpPr/>
      </xdr:nvSpPr>
      <xdr:spPr>
        <a:xfrm>
          <a:off x="4584700" y="100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56710</xdr:rowOff>
    </xdr:from>
    <xdr:ext cx="599010" cy="259045"/>
    <xdr:sp macro="" textlink="">
      <xdr:nvSpPr>
        <xdr:cNvPr id="139" name="総務費該当値テキスト"/>
        <xdr:cNvSpPr txBox="1"/>
      </xdr:nvSpPr>
      <xdr:spPr>
        <a:xfrm>
          <a:off x="4686300" y="1000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103063</xdr:rowOff>
    </xdr:from>
    <xdr:to>
      <xdr:col>5</xdr:col>
      <xdr:colOff>409575</xdr:colOff>
      <xdr:row>59</xdr:row>
      <xdr:rowOff>33213</xdr:rowOff>
    </xdr:to>
    <xdr:sp macro="" textlink="">
      <xdr:nvSpPr>
        <xdr:cNvPr id="140" name="円/楕円 139"/>
        <xdr:cNvSpPr/>
      </xdr:nvSpPr>
      <xdr:spPr>
        <a:xfrm>
          <a:off x="3746500" y="100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24340</xdr:rowOff>
    </xdr:from>
    <xdr:ext cx="599010" cy="259045"/>
    <xdr:sp macro="" textlink="">
      <xdr:nvSpPr>
        <xdr:cNvPr id="141" name="テキスト ボックス 140"/>
        <xdr:cNvSpPr txBox="1"/>
      </xdr:nvSpPr>
      <xdr:spPr>
        <a:xfrm>
          <a:off x="3497794" y="1013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99658</xdr:rowOff>
    </xdr:from>
    <xdr:to>
      <xdr:col>4</xdr:col>
      <xdr:colOff>206375</xdr:colOff>
      <xdr:row>59</xdr:row>
      <xdr:rowOff>29808</xdr:rowOff>
    </xdr:to>
    <xdr:sp macro="" textlink="">
      <xdr:nvSpPr>
        <xdr:cNvPr id="142" name="円/楕円 141"/>
        <xdr:cNvSpPr/>
      </xdr:nvSpPr>
      <xdr:spPr>
        <a:xfrm>
          <a:off x="2857500" y="100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20935</xdr:rowOff>
    </xdr:from>
    <xdr:ext cx="599010" cy="259045"/>
    <xdr:sp macro="" textlink="">
      <xdr:nvSpPr>
        <xdr:cNvPr id="143" name="テキスト ボックス 142"/>
        <xdr:cNvSpPr txBox="1"/>
      </xdr:nvSpPr>
      <xdr:spPr>
        <a:xfrm>
          <a:off x="2608794" y="101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111058</xdr:rowOff>
    </xdr:from>
    <xdr:to>
      <xdr:col>3</xdr:col>
      <xdr:colOff>3175</xdr:colOff>
      <xdr:row>59</xdr:row>
      <xdr:rowOff>41208</xdr:rowOff>
    </xdr:to>
    <xdr:sp macro="" textlink="">
      <xdr:nvSpPr>
        <xdr:cNvPr id="144" name="円/楕円 143"/>
        <xdr:cNvSpPr/>
      </xdr:nvSpPr>
      <xdr:spPr>
        <a:xfrm>
          <a:off x="1968500" y="100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32335</xdr:rowOff>
    </xdr:from>
    <xdr:ext cx="599010" cy="259045"/>
    <xdr:sp macro="" textlink="">
      <xdr:nvSpPr>
        <xdr:cNvPr id="145" name="テキスト ボックス 144"/>
        <xdr:cNvSpPr txBox="1"/>
      </xdr:nvSpPr>
      <xdr:spPr>
        <a:xfrm>
          <a:off x="1719794" y="101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110785</xdr:rowOff>
    </xdr:from>
    <xdr:to>
      <xdr:col>1</xdr:col>
      <xdr:colOff>485775</xdr:colOff>
      <xdr:row>59</xdr:row>
      <xdr:rowOff>40935</xdr:rowOff>
    </xdr:to>
    <xdr:sp macro="" textlink="">
      <xdr:nvSpPr>
        <xdr:cNvPr id="146" name="円/楕円 145"/>
        <xdr:cNvSpPr/>
      </xdr:nvSpPr>
      <xdr:spPr>
        <a:xfrm>
          <a:off x="1079500" y="100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32062</xdr:rowOff>
    </xdr:from>
    <xdr:ext cx="599010" cy="259045"/>
    <xdr:sp macro="" textlink="">
      <xdr:nvSpPr>
        <xdr:cNvPr id="147" name="テキスト ボックス 146"/>
        <xdr:cNvSpPr txBox="1"/>
      </xdr:nvSpPr>
      <xdr:spPr>
        <a:xfrm>
          <a:off x="830794" y="1014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86416</xdr:rowOff>
    </xdr:from>
    <xdr:to>
      <xdr:col>6</xdr:col>
      <xdr:colOff>511175</xdr:colOff>
      <xdr:row>78</xdr:row>
      <xdr:rowOff>110806</xdr:rowOff>
    </xdr:to>
    <xdr:cxnSp macro="">
      <xdr:nvCxnSpPr>
        <xdr:cNvPr id="177" name="直線コネクタ 176"/>
        <xdr:cNvCxnSpPr/>
      </xdr:nvCxnSpPr>
      <xdr:spPr>
        <a:xfrm flipV="1">
          <a:off x="3797300" y="13459516"/>
          <a:ext cx="838200" cy="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110806</xdr:rowOff>
    </xdr:from>
    <xdr:to>
      <xdr:col>5</xdr:col>
      <xdr:colOff>358775</xdr:colOff>
      <xdr:row>78</xdr:row>
      <xdr:rowOff>137387</xdr:rowOff>
    </xdr:to>
    <xdr:cxnSp macro="">
      <xdr:nvCxnSpPr>
        <xdr:cNvPr id="180" name="直線コネクタ 179"/>
        <xdr:cNvCxnSpPr/>
      </xdr:nvCxnSpPr>
      <xdr:spPr>
        <a:xfrm flipV="1">
          <a:off x="2908300" y="13483906"/>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132335</xdr:rowOff>
    </xdr:from>
    <xdr:to>
      <xdr:col>4</xdr:col>
      <xdr:colOff>155575</xdr:colOff>
      <xdr:row>78</xdr:row>
      <xdr:rowOff>137387</xdr:rowOff>
    </xdr:to>
    <xdr:cxnSp macro="">
      <xdr:nvCxnSpPr>
        <xdr:cNvPr id="183" name="直線コネクタ 182"/>
        <xdr:cNvCxnSpPr/>
      </xdr:nvCxnSpPr>
      <xdr:spPr>
        <a:xfrm>
          <a:off x="2019300" y="1350543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132335</xdr:rowOff>
    </xdr:from>
    <xdr:to>
      <xdr:col>2</xdr:col>
      <xdr:colOff>638175</xdr:colOff>
      <xdr:row>78</xdr:row>
      <xdr:rowOff>135136</xdr:rowOff>
    </xdr:to>
    <xdr:cxnSp macro="">
      <xdr:nvCxnSpPr>
        <xdr:cNvPr id="186" name="直線コネクタ 185"/>
        <xdr:cNvCxnSpPr/>
      </xdr:nvCxnSpPr>
      <xdr:spPr>
        <a:xfrm flipV="1">
          <a:off x="1130300" y="13505435"/>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35616</xdr:rowOff>
    </xdr:from>
    <xdr:to>
      <xdr:col>6</xdr:col>
      <xdr:colOff>561975</xdr:colOff>
      <xdr:row>78</xdr:row>
      <xdr:rowOff>137216</xdr:rowOff>
    </xdr:to>
    <xdr:sp macro="" textlink="">
      <xdr:nvSpPr>
        <xdr:cNvPr id="196" name="円/楕円 195"/>
        <xdr:cNvSpPr/>
      </xdr:nvSpPr>
      <xdr:spPr>
        <a:xfrm>
          <a:off x="4584700" y="134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121993</xdr:rowOff>
    </xdr:from>
    <xdr:ext cx="599010" cy="259045"/>
    <xdr:sp macro="" textlink="">
      <xdr:nvSpPr>
        <xdr:cNvPr id="197" name="民生費該当値テキスト"/>
        <xdr:cNvSpPr txBox="1"/>
      </xdr:nvSpPr>
      <xdr:spPr>
        <a:xfrm>
          <a:off x="4686300" y="133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60006</xdr:rowOff>
    </xdr:from>
    <xdr:to>
      <xdr:col>5</xdr:col>
      <xdr:colOff>409575</xdr:colOff>
      <xdr:row>78</xdr:row>
      <xdr:rowOff>161606</xdr:rowOff>
    </xdr:to>
    <xdr:sp macro="" textlink="">
      <xdr:nvSpPr>
        <xdr:cNvPr id="198" name="円/楕円 197"/>
        <xdr:cNvSpPr/>
      </xdr:nvSpPr>
      <xdr:spPr>
        <a:xfrm>
          <a:off x="3746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152733</xdr:rowOff>
    </xdr:from>
    <xdr:ext cx="599010" cy="259045"/>
    <xdr:sp macro="" textlink="">
      <xdr:nvSpPr>
        <xdr:cNvPr id="199" name="テキスト ボックス 198"/>
        <xdr:cNvSpPr txBox="1"/>
      </xdr:nvSpPr>
      <xdr:spPr>
        <a:xfrm>
          <a:off x="3497794" y="135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86587</xdr:rowOff>
    </xdr:from>
    <xdr:to>
      <xdr:col>4</xdr:col>
      <xdr:colOff>206375</xdr:colOff>
      <xdr:row>79</xdr:row>
      <xdr:rowOff>16737</xdr:rowOff>
    </xdr:to>
    <xdr:sp macro="" textlink="">
      <xdr:nvSpPr>
        <xdr:cNvPr id="200" name="円/楕円 199"/>
        <xdr:cNvSpPr/>
      </xdr:nvSpPr>
      <xdr:spPr>
        <a:xfrm>
          <a:off x="2857500" y="134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7864</xdr:rowOff>
    </xdr:from>
    <xdr:ext cx="599010" cy="259045"/>
    <xdr:sp macro="" textlink="">
      <xdr:nvSpPr>
        <xdr:cNvPr id="201" name="テキスト ボックス 200"/>
        <xdr:cNvSpPr txBox="1"/>
      </xdr:nvSpPr>
      <xdr:spPr>
        <a:xfrm>
          <a:off x="2608794" y="135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81535</xdr:rowOff>
    </xdr:from>
    <xdr:to>
      <xdr:col>3</xdr:col>
      <xdr:colOff>3175</xdr:colOff>
      <xdr:row>79</xdr:row>
      <xdr:rowOff>11685</xdr:rowOff>
    </xdr:to>
    <xdr:sp macro="" textlink="">
      <xdr:nvSpPr>
        <xdr:cNvPr id="202" name="円/楕円 201"/>
        <xdr:cNvSpPr/>
      </xdr:nvSpPr>
      <xdr:spPr>
        <a:xfrm>
          <a:off x="1968500" y="134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2812</xdr:rowOff>
    </xdr:from>
    <xdr:ext cx="599010" cy="259045"/>
    <xdr:sp macro="" textlink="">
      <xdr:nvSpPr>
        <xdr:cNvPr id="203" name="テキスト ボックス 202"/>
        <xdr:cNvSpPr txBox="1"/>
      </xdr:nvSpPr>
      <xdr:spPr>
        <a:xfrm>
          <a:off x="1719794" y="1354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84336</xdr:rowOff>
    </xdr:from>
    <xdr:to>
      <xdr:col>1</xdr:col>
      <xdr:colOff>485775</xdr:colOff>
      <xdr:row>79</xdr:row>
      <xdr:rowOff>14486</xdr:rowOff>
    </xdr:to>
    <xdr:sp macro="" textlink="">
      <xdr:nvSpPr>
        <xdr:cNvPr id="204" name="円/楕円 203"/>
        <xdr:cNvSpPr/>
      </xdr:nvSpPr>
      <xdr:spPr>
        <a:xfrm>
          <a:off x="1079500" y="134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5613</xdr:rowOff>
    </xdr:from>
    <xdr:ext cx="599010" cy="259045"/>
    <xdr:sp macro="" textlink="">
      <xdr:nvSpPr>
        <xdr:cNvPr id="205" name="テキスト ボックス 204"/>
        <xdr:cNvSpPr txBox="1"/>
      </xdr:nvSpPr>
      <xdr:spPr>
        <a:xfrm>
          <a:off x="830794" y="1355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56928</xdr:rowOff>
    </xdr:from>
    <xdr:to>
      <xdr:col>6</xdr:col>
      <xdr:colOff>511175</xdr:colOff>
      <xdr:row>98</xdr:row>
      <xdr:rowOff>72920</xdr:rowOff>
    </xdr:to>
    <xdr:cxnSp macro="">
      <xdr:nvCxnSpPr>
        <xdr:cNvPr id="234" name="直線コネクタ 233"/>
        <xdr:cNvCxnSpPr/>
      </xdr:nvCxnSpPr>
      <xdr:spPr>
        <a:xfrm flipV="1">
          <a:off x="3797300" y="16859028"/>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72920</xdr:rowOff>
    </xdr:from>
    <xdr:to>
      <xdr:col>5</xdr:col>
      <xdr:colOff>358775</xdr:colOff>
      <xdr:row>98</xdr:row>
      <xdr:rowOff>89584</xdr:rowOff>
    </xdr:to>
    <xdr:cxnSp macro="">
      <xdr:nvCxnSpPr>
        <xdr:cNvPr id="237" name="直線コネクタ 236"/>
        <xdr:cNvCxnSpPr/>
      </xdr:nvCxnSpPr>
      <xdr:spPr>
        <a:xfrm flipV="1">
          <a:off x="2908300" y="16875020"/>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89584</xdr:rowOff>
    </xdr:from>
    <xdr:to>
      <xdr:col>4</xdr:col>
      <xdr:colOff>155575</xdr:colOff>
      <xdr:row>98</xdr:row>
      <xdr:rowOff>95816</xdr:rowOff>
    </xdr:to>
    <xdr:cxnSp macro="">
      <xdr:nvCxnSpPr>
        <xdr:cNvPr id="240" name="直線コネクタ 239"/>
        <xdr:cNvCxnSpPr/>
      </xdr:nvCxnSpPr>
      <xdr:spPr>
        <a:xfrm flipV="1">
          <a:off x="2019300" y="16891684"/>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95816</xdr:rowOff>
    </xdr:from>
    <xdr:to>
      <xdr:col>2</xdr:col>
      <xdr:colOff>638175</xdr:colOff>
      <xdr:row>98</xdr:row>
      <xdr:rowOff>111533</xdr:rowOff>
    </xdr:to>
    <xdr:cxnSp macro="">
      <xdr:nvCxnSpPr>
        <xdr:cNvPr id="243" name="直線コネクタ 242"/>
        <xdr:cNvCxnSpPr/>
      </xdr:nvCxnSpPr>
      <xdr:spPr>
        <a:xfrm flipV="1">
          <a:off x="1130300" y="16897916"/>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6128</xdr:rowOff>
    </xdr:from>
    <xdr:to>
      <xdr:col>6</xdr:col>
      <xdr:colOff>561975</xdr:colOff>
      <xdr:row>98</xdr:row>
      <xdr:rowOff>107728</xdr:rowOff>
    </xdr:to>
    <xdr:sp macro="" textlink="">
      <xdr:nvSpPr>
        <xdr:cNvPr id="253" name="円/楕円 252"/>
        <xdr:cNvSpPr/>
      </xdr:nvSpPr>
      <xdr:spPr>
        <a:xfrm>
          <a:off x="4584700" y="168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155348</xdr:rowOff>
    </xdr:from>
    <xdr:ext cx="534377" cy="259045"/>
    <xdr:sp macro="" textlink="">
      <xdr:nvSpPr>
        <xdr:cNvPr id="254" name="衛生費該当値テキスト"/>
        <xdr:cNvSpPr txBox="1"/>
      </xdr:nvSpPr>
      <xdr:spPr>
        <a:xfrm>
          <a:off x="4686300" y="167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22120</xdr:rowOff>
    </xdr:from>
    <xdr:to>
      <xdr:col>5</xdr:col>
      <xdr:colOff>409575</xdr:colOff>
      <xdr:row>98</xdr:row>
      <xdr:rowOff>123720</xdr:rowOff>
    </xdr:to>
    <xdr:sp macro="" textlink="">
      <xdr:nvSpPr>
        <xdr:cNvPr id="255" name="円/楕円 254"/>
        <xdr:cNvSpPr/>
      </xdr:nvSpPr>
      <xdr:spPr>
        <a:xfrm>
          <a:off x="3746500" y="16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114847</xdr:rowOff>
    </xdr:from>
    <xdr:ext cx="534377" cy="259045"/>
    <xdr:sp macro="" textlink="">
      <xdr:nvSpPr>
        <xdr:cNvPr id="256" name="テキスト ボックス 255"/>
        <xdr:cNvSpPr txBox="1"/>
      </xdr:nvSpPr>
      <xdr:spPr>
        <a:xfrm>
          <a:off x="3530111" y="16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38784</xdr:rowOff>
    </xdr:from>
    <xdr:to>
      <xdr:col>4</xdr:col>
      <xdr:colOff>206375</xdr:colOff>
      <xdr:row>98</xdr:row>
      <xdr:rowOff>140384</xdr:rowOff>
    </xdr:to>
    <xdr:sp macro="" textlink="">
      <xdr:nvSpPr>
        <xdr:cNvPr id="257" name="円/楕円 256"/>
        <xdr:cNvSpPr/>
      </xdr:nvSpPr>
      <xdr:spPr>
        <a:xfrm>
          <a:off x="2857500" y="168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131511</xdr:rowOff>
    </xdr:from>
    <xdr:ext cx="534377" cy="259045"/>
    <xdr:sp macro="" textlink="">
      <xdr:nvSpPr>
        <xdr:cNvPr id="258" name="テキスト ボックス 257"/>
        <xdr:cNvSpPr txBox="1"/>
      </xdr:nvSpPr>
      <xdr:spPr>
        <a:xfrm>
          <a:off x="2641111" y="169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45016</xdr:rowOff>
    </xdr:from>
    <xdr:to>
      <xdr:col>3</xdr:col>
      <xdr:colOff>3175</xdr:colOff>
      <xdr:row>98</xdr:row>
      <xdr:rowOff>146616</xdr:rowOff>
    </xdr:to>
    <xdr:sp macro="" textlink="">
      <xdr:nvSpPr>
        <xdr:cNvPr id="259" name="円/楕円 258"/>
        <xdr:cNvSpPr/>
      </xdr:nvSpPr>
      <xdr:spPr>
        <a:xfrm>
          <a:off x="1968500" y="168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137743</xdr:rowOff>
    </xdr:from>
    <xdr:ext cx="534377" cy="259045"/>
    <xdr:sp macro="" textlink="">
      <xdr:nvSpPr>
        <xdr:cNvPr id="260" name="テキスト ボックス 259"/>
        <xdr:cNvSpPr txBox="1"/>
      </xdr:nvSpPr>
      <xdr:spPr>
        <a:xfrm>
          <a:off x="1752111" y="169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60733</xdr:rowOff>
    </xdr:from>
    <xdr:to>
      <xdr:col>1</xdr:col>
      <xdr:colOff>485775</xdr:colOff>
      <xdr:row>98</xdr:row>
      <xdr:rowOff>162333</xdr:rowOff>
    </xdr:to>
    <xdr:sp macro="" textlink="">
      <xdr:nvSpPr>
        <xdr:cNvPr id="261" name="円/楕円 260"/>
        <xdr:cNvSpPr/>
      </xdr:nvSpPr>
      <xdr:spPr>
        <a:xfrm>
          <a:off x="1079500" y="168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153460</xdr:rowOff>
    </xdr:from>
    <xdr:ext cx="534377" cy="259045"/>
    <xdr:sp macro="" textlink="">
      <xdr:nvSpPr>
        <xdr:cNvPr id="262" name="テキスト ボックス 261"/>
        <xdr:cNvSpPr txBox="1"/>
      </xdr:nvSpPr>
      <xdr:spPr>
        <a:xfrm>
          <a:off x="863111" y="169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29564</xdr:rowOff>
    </xdr:from>
    <xdr:to>
      <xdr:col>12</xdr:col>
      <xdr:colOff>511175</xdr:colOff>
      <xdr:row>39</xdr:row>
      <xdr:rowOff>98878</xdr:rowOff>
    </xdr:to>
    <xdr:cxnSp macro="">
      <xdr:nvCxnSpPr>
        <xdr:cNvPr id="299" name="直線コネクタ 298"/>
        <xdr:cNvCxnSpPr/>
      </xdr:nvCxnSpPr>
      <xdr:spPr>
        <a:xfrm>
          <a:off x="7861300" y="6716114"/>
          <a:ext cx="889000" cy="6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29564</xdr:rowOff>
    </xdr:from>
    <xdr:to>
      <xdr:col>11</xdr:col>
      <xdr:colOff>307975</xdr:colOff>
      <xdr:row>39</xdr:row>
      <xdr:rowOff>70467</xdr:rowOff>
    </xdr:to>
    <xdr:cxnSp macro="">
      <xdr:nvCxnSpPr>
        <xdr:cNvPr id="302" name="直線コネクタ 301"/>
        <xdr:cNvCxnSpPr/>
      </xdr:nvCxnSpPr>
      <xdr:spPr>
        <a:xfrm flipV="1">
          <a:off x="6972300" y="6716114"/>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150214</xdr:rowOff>
    </xdr:from>
    <xdr:to>
      <xdr:col>11</xdr:col>
      <xdr:colOff>358775</xdr:colOff>
      <xdr:row>39</xdr:row>
      <xdr:rowOff>80364</xdr:rowOff>
    </xdr:to>
    <xdr:sp macro="" textlink="">
      <xdr:nvSpPr>
        <xdr:cNvPr id="318" name="円/楕円 317"/>
        <xdr:cNvSpPr/>
      </xdr:nvSpPr>
      <xdr:spPr>
        <a:xfrm>
          <a:off x="7810500" y="66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71491</xdr:rowOff>
    </xdr:from>
    <xdr:ext cx="469744" cy="259045"/>
    <xdr:sp macro="" textlink="">
      <xdr:nvSpPr>
        <xdr:cNvPr id="319" name="テキスト ボックス 318"/>
        <xdr:cNvSpPr txBox="1"/>
      </xdr:nvSpPr>
      <xdr:spPr>
        <a:xfrm>
          <a:off x="7626427" y="67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19667</xdr:rowOff>
    </xdr:from>
    <xdr:to>
      <xdr:col>10</xdr:col>
      <xdr:colOff>155575</xdr:colOff>
      <xdr:row>39</xdr:row>
      <xdr:rowOff>121267</xdr:rowOff>
    </xdr:to>
    <xdr:sp macro="" textlink="">
      <xdr:nvSpPr>
        <xdr:cNvPr id="320" name="円/楕円 319"/>
        <xdr:cNvSpPr/>
      </xdr:nvSpPr>
      <xdr:spPr>
        <a:xfrm>
          <a:off x="6921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112394</xdr:rowOff>
    </xdr:from>
    <xdr:ext cx="469744" cy="259045"/>
    <xdr:sp macro="" textlink="">
      <xdr:nvSpPr>
        <xdr:cNvPr id="321" name="テキスト ボックス 320"/>
        <xdr:cNvSpPr txBox="1"/>
      </xdr:nvSpPr>
      <xdr:spPr>
        <a:xfrm>
          <a:off x="6737427" y="67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78925</xdr:rowOff>
    </xdr:from>
    <xdr:to>
      <xdr:col>15</xdr:col>
      <xdr:colOff>180975</xdr:colOff>
      <xdr:row>59</xdr:row>
      <xdr:rowOff>82690</xdr:rowOff>
    </xdr:to>
    <xdr:cxnSp macro="">
      <xdr:nvCxnSpPr>
        <xdr:cNvPr id="352" name="直線コネクタ 351"/>
        <xdr:cNvCxnSpPr/>
      </xdr:nvCxnSpPr>
      <xdr:spPr>
        <a:xfrm>
          <a:off x="9639300" y="10194475"/>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78925</xdr:rowOff>
    </xdr:from>
    <xdr:to>
      <xdr:col>14</xdr:col>
      <xdr:colOff>28575</xdr:colOff>
      <xdr:row>59</xdr:row>
      <xdr:rowOff>82496</xdr:rowOff>
    </xdr:to>
    <xdr:cxnSp macro="">
      <xdr:nvCxnSpPr>
        <xdr:cNvPr id="355" name="直線コネクタ 354"/>
        <xdr:cNvCxnSpPr/>
      </xdr:nvCxnSpPr>
      <xdr:spPr>
        <a:xfrm flipV="1">
          <a:off x="8750300" y="10194475"/>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82496</xdr:rowOff>
    </xdr:from>
    <xdr:to>
      <xdr:col>12</xdr:col>
      <xdr:colOff>511175</xdr:colOff>
      <xdr:row>59</xdr:row>
      <xdr:rowOff>83781</xdr:rowOff>
    </xdr:to>
    <xdr:cxnSp macro="">
      <xdr:nvCxnSpPr>
        <xdr:cNvPr id="358" name="直線コネクタ 357"/>
        <xdr:cNvCxnSpPr/>
      </xdr:nvCxnSpPr>
      <xdr:spPr>
        <a:xfrm flipV="1">
          <a:off x="7861300" y="1019804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82990</xdr:rowOff>
    </xdr:from>
    <xdr:to>
      <xdr:col>11</xdr:col>
      <xdr:colOff>307975</xdr:colOff>
      <xdr:row>59</xdr:row>
      <xdr:rowOff>83781</xdr:rowOff>
    </xdr:to>
    <xdr:cxnSp macro="">
      <xdr:nvCxnSpPr>
        <xdr:cNvPr id="361" name="直線コネクタ 360"/>
        <xdr:cNvCxnSpPr/>
      </xdr:nvCxnSpPr>
      <xdr:spPr>
        <a:xfrm>
          <a:off x="6972300" y="10198540"/>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31890</xdr:rowOff>
    </xdr:from>
    <xdr:to>
      <xdr:col>15</xdr:col>
      <xdr:colOff>231775</xdr:colOff>
      <xdr:row>59</xdr:row>
      <xdr:rowOff>133490</xdr:rowOff>
    </xdr:to>
    <xdr:sp macro="" textlink="">
      <xdr:nvSpPr>
        <xdr:cNvPr id="371" name="円/楕円 370"/>
        <xdr:cNvSpPr/>
      </xdr:nvSpPr>
      <xdr:spPr>
        <a:xfrm>
          <a:off x="10426700" y="101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118267</xdr:rowOff>
    </xdr:from>
    <xdr:ext cx="534377" cy="259045"/>
    <xdr:sp macro="" textlink="">
      <xdr:nvSpPr>
        <xdr:cNvPr id="372" name="農林水産業費該当値テキスト"/>
        <xdr:cNvSpPr txBox="1"/>
      </xdr:nvSpPr>
      <xdr:spPr>
        <a:xfrm>
          <a:off x="10528300" y="100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28125</xdr:rowOff>
    </xdr:from>
    <xdr:to>
      <xdr:col>14</xdr:col>
      <xdr:colOff>79375</xdr:colOff>
      <xdr:row>59</xdr:row>
      <xdr:rowOff>129725</xdr:rowOff>
    </xdr:to>
    <xdr:sp macro="" textlink="">
      <xdr:nvSpPr>
        <xdr:cNvPr id="373" name="円/楕円 372"/>
        <xdr:cNvSpPr/>
      </xdr:nvSpPr>
      <xdr:spPr>
        <a:xfrm>
          <a:off x="9588500" y="10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120852</xdr:rowOff>
    </xdr:from>
    <xdr:ext cx="534377" cy="259045"/>
    <xdr:sp macro="" textlink="">
      <xdr:nvSpPr>
        <xdr:cNvPr id="374" name="テキスト ボックス 373"/>
        <xdr:cNvSpPr txBox="1"/>
      </xdr:nvSpPr>
      <xdr:spPr>
        <a:xfrm>
          <a:off x="9372111" y="10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31696</xdr:rowOff>
    </xdr:from>
    <xdr:to>
      <xdr:col>12</xdr:col>
      <xdr:colOff>561975</xdr:colOff>
      <xdr:row>59</xdr:row>
      <xdr:rowOff>133296</xdr:rowOff>
    </xdr:to>
    <xdr:sp macro="" textlink="">
      <xdr:nvSpPr>
        <xdr:cNvPr id="375" name="円/楕円 374"/>
        <xdr:cNvSpPr/>
      </xdr:nvSpPr>
      <xdr:spPr>
        <a:xfrm>
          <a:off x="8699500" y="101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124423</xdr:rowOff>
    </xdr:from>
    <xdr:ext cx="534377" cy="259045"/>
    <xdr:sp macro="" textlink="">
      <xdr:nvSpPr>
        <xdr:cNvPr id="376" name="テキスト ボックス 375"/>
        <xdr:cNvSpPr txBox="1"/>
      </xdr:nvSpPr>
      <xdr:spPr>
        <a:xfrm>
          <a:off x="8483111" y="102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32981</xdr:rowOff>
    </xdr:from>
    <xdr:to>
      <xdr:col>11</xdr:col>
      <xdr:colOff>358775</xdr:colOff>
      <xdr:row>59</xdr:row>
      <xdr:rowOff>134581</xdr:rowOff>
    </xdr:to>
    <xdr:sp macro="" textlink="">
      <xdr:nvSpPr>
        <xdr:cNvPr id="377" name="円/楕円 376"/>
        <xdr:cNvSpPr/>
      </xdr:nvSpPr>
      <xdr:spPr>
        <a:xfrm>
          <a:off x="7810500" y="101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125708</xdr:rowOff>
    </xdr:from>
    <xdr:ext cx="534377" cy="259045"/>
    <xdr:sp macro="" textlink="">
      <xdr:nvSpPr>
        <xdr:cNvPr id="378" name="テキスト ボックス 377"/>
        <xdr:cNvSpPr txBox="1"/>
      </xdr:nvSpPr>
      <xdr:spPr>
        <a:xfrm>
          <a:off x="7594111" y="102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32190</xdr:rowOff>
    </xdr:from>
    <xdr:to>
      <xdr:col>10</xdr:col>
      <xdr:colOff>155575</xdr:colOff>
      <xdr:row>59</xdr:row>
      <xdr:rowOff>133790</xdr:rowOff>
    </xdr:to>
    <xdr:sp macro="" textlink="">
      <xdr:nvSpPr>
        <xdr:cNvPr id="379" name="円/楕円 378"/>
        <xdr:cNvSpPr/>
      </xdr:nvSpPr>
      <xdr:spPr>
        <a:xfrm>
          <a:off x="6921500" y="101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124917</xdr:rowOff>
    </xdr:from>
    <xdr:ext cx="534377" cy="259045"/>
    <xdr:sp macro="" textlink="">
      <xdr:nvSpPr>
        <xdr:cNvPr id="380" name="テキスト ボックス 379"/>
        <xdr:cNvSpPr txBox="1"/>
      </xdr:nvSpPr>
      <xdr:spPr>
        <a:xfrm>
          <a:off x="6705111" y="102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106111</xdr:rowOff>
    </xdr:from>
    <xdr:to>
      <xdr:col>15</xdr:col>
      <xdr:colOff>180975</xdr:colOff>
      <xdr:row>78</xdr:row>
      <xdr:rowOff>166404</xdr:rowOff>
    </xdr:to>
    <xdr:cxnSp macro="">
      <xdr:nvCxnSpPr>
        <xdr:cNvPr id="409" name="直線コネクタ 408"/>
        <xdr:cNvCxnSpPr/>
      </xdr:nvCxnSpPr>
      <xdr:spPr>
        <a:xfrm flipV="1">
          <a:off x="9639300" y="13479211"/>
          <a:ext cx="8382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166404</xdr:rowOff>
    </xdr:from>
    <xdr:to>
      <xdr:col>14</xdr:col>
      <xdr:colOff>28575</xdr:colOff>
      <xdr:row>78</xdr:row>
      <xdr:rowOff>168607</xdr:rowOff>
    </xdr:to>
    <xdr:cxnSp macro="">
      <xdr:nvCxnSpPr>
        <xdr:cNvPr id="412" name="直線コネクタ 411"/>
        <xdr:cNvCxnSpPr/>
      </xdr:nvCxnSpPr>
      <xdr:spPr>
        <a:xfrm flipV="1">
          <a:off x="8750300" y="13539504"/>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168607</xdr:rowOff>
    </xdr:from>
    <xdr:to>
      <xdr:col>12</xdr:col>
      <xdr:colOff>511175</xdr:colOff>
      <xdr:row>79</xdr:row>
      <xdr:rowOff>9269</xdr:rowOff>
    </xdr:to>
    <xdr:cxnSp macro="">
      <xdr:nvCxnSpPr>
        <xdr:cNvPr id="415" name="直線コネクタ 414"/>
        <xdr:cNvCxnSpPr/>
      </xdr:nvCxnSpPr>
      <xdr:spPr>
        <a:xfrm flipV="1">
          <a:off x="7861300" y="13541707"/>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165227</xdr:rowOff>
    </xdr:from>
    <xdr:to>
      <xdr:col>11</xdr:col>
      <xdr:colOff>307975</xdr:colOff>
      <xdr:row>79</xdr:row>
      <xdr:rowOff>9269</xdr:rowOff>
    </xdr:to>
    <xdr:cxnSp macro="">
      <xdr:nvCxnSpPr>
        <xdr:cNvPr id="418" name="直線コネクタ 417"/>
        <xdr:cNvCxnSpPr/>
      </xdr:nvCxnSpPr>
      <xdr:spPr>
        <a:xfrm>
          <a:off x="6972300" y="13538327"/>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55311</xdr:rowOff>
    </xdr:from>
    <xdr:to>
      <xdr:col>15</xdr:col>
      <xdr:colOff>231775</xdr:colOff>
      <xdr:row>78</xdr:row>
      <xdr:rowOff>156911</xdr:rowOff>
    </xdr:to>
    <xdr:sp macro="" textlink="">
      <xdr:nvSpPr>
        <xdr:cNvPr id="428" name="円/楕円 427"/>
        <xdr:cNvSpPr/>
      </xdr:nvSpPr>
      <xdr:spPr>
        <a:xfrm>
          <a:off x="104267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156115</xdr:rowOff>
    </xdr:from>
    <xdr:ext cx="534377" cy="259045"/>
    <xdr:sp macro="" textlink="">
      <xdr:nvSpPr>
        <xdr:cNvPr id="429" name="商工費該当値テキスト"/>
        <xdr:cNvSpPr txBox="1"/>
      </xdr:nvSpPr>
      <xdr:spPr>
        <a:xfrm>
          <a:off x="10528300" y="13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115604</xdr:rowOff>
    </xdr:from>
    <xdr:to>
      <xdr:col>14</xdr:col>
      <xdr:colOff>79375</xdr:colOff>
      <xdr:row>79</xdr:row>
      <xdr:rowOff>45754</xdr:rowOff>
    </xdr:to>
    <xdr:sp macro="" textlink="">
      <xdr:nvSpPr>
        <xdr:cNvPr id="430" name="円/楕円 429"/>
        <xdr:cNvSpPr/>
      </xdr:nvSpPr>
      <xdr:spPr>
        <a:xfrm>
          <a:off x="9588500" y="13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36881</xdr:rowOff>
    </xdr:from>
    <xdr:ext cx="534377" cy="259045"/>
    <xdr:sp macro="" textlink="">
      <xdr:nvSpPr>
        <xdr:cNvPr id="431" name="テキスト ボックス 430"/>
        <xdr:cNvSpPr txBox="1"/>
      </xdr:nvSpPr>
      <xdr:spPr>
        <a:xfrm>
          <a:off x="9372111" y="13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117807</xdr:rowOff>
    </xdr:from>
    <xdr:to>
      <xdr:col>12</xdr:col>
      <xdr:colOff>561975</xdr:colOff>
      <xdr:row>79</xdr:row>
      <xdr:rowOff>47957</xdr:rowOff>
    </xdr:to>
    <xdr:sp macro="" textlink="">
      <xdr:nvSpPr>
        <xdr:cNvPr id="432" name="円/楕円 431"/>
        <xdr:cNvSpPr/>
      </xdr:nvSpPr>
      <xdr:spPr>
        <a:xfrm>
          <a:off x="8699500" y="134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39084</xdr:rowOff>
    </xdr:from>
    <xdr:ext cx="534377" cy="259045"/>
    <xdr:sp macro="" textlink="">
      <xdr:nvSpPr>
        <xdr:cNvPr id="433" name="テキスト ボックス 432"/>
        <xdr:cNvSpPr txBox="1"/>
      </xdr:nvSpPr>
      <xdr:spPr>
        <a:xfrm>
          <a:off x="8483111" y="135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129919</xdr:rowOff>
    </xdr:from>
    <xdr:to>
      <xdr:col>11</xdr:col>
      <xdr:colOff>358775</xdr:colOff>
      <xdr:row>79</xdr:row>
      <xdr:rowOff>60069</xdr:rowOff>
    </xdr:to>
    <xdr:sp macro="" textlink="">
      <xdr:nvSpPr>
        <xdr:cNvPr id="434" name="円/楕円 433"/>
        <xdr:cNvSpPr/>
      </xdr:nvSpPr>
      <xdr:spPr>
        <a:xfrm>
          <a:off x="7810500" y="135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51196</xdr:rowOff>
    </xdr:from>
    <xdr:ext cx="469744" cy="259045"/>
    <xdr:sp macro="" textlink="">
      <xdr:nvSpPr>
        <xdr:cNvPr id="435" name="テキスト ボックス 434"/>
        <xdr:cNvSpPr txBox="1"/>
      </xdr:nvSpPr>
      <xdr:spPr>
        <a:xfrm>
          <a:off x="7626427" y="1359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114427</xdr:rowOff>
    </xdr:from>
    <xdr:to>
      <xdr:col>10</xdr:col>
      <xdr:colOff>155575</xdr:colOff>
      <xdr:row>79</xdr:row>
      <xdr:rowOff>44577</xdr:rowOff>
    </xdr:to>
    <xdr:sp macro="" textlink="">
      <xdr:nvSpPr>
        <xdr:cNvPr id="436" name="円/楕円 435"/>
        <xdr:cNvSpPr/>
      </xdr:nvSpPr>
      <xdr:spPr>
        <a:xfrm>
          <a:off x="6921500" y="134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35704</xdr:rowOff>
    </xdr:from>
    <xdr:ext cx="534377" cy="259045"/>
    <xdr:sp macro="" textlink="">
      <xdr:nvSpPr>
        <xdr:cNvPr id="437" name="テキスト ボックス 436"/>
        <xdr:cNvSpPr txBox="1"/>
      </xdr:nvSpPr>
      <xdr:spPr>
        <a:xfrm>
          <a:off x="6705111" y="135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75723</xdr:rowOff>
    </xdr:from>
    <xdr:to>
      <xdr:col>15</xdr:col>
      <xdr:colOff>180975</xdr:colOff>
      <xdr:row>98</xdr:row>
      <xdr:rowOff>132939</xdr:rowOff>
    </xdr:to>
    <xdr:cxnSp macro="">
      <xdr:nvCxnSpPr>
        <xdr:cNvPr id="466" name="直線コネクタ 465"/>
        <xdr:cNvCxnSpPr/>
      </xdr:nvCxnSpPr>
      <xdr:spPr>
        <a:xfrm>
          <a:off x="9639300" y="16877823"/>
          <a:ext cx="8382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37057</xdr:rowOff>
    </xdr:from>
    <xdr:to>
      <xdr:col>14</xdr:col>
      <xdr:colOff>28575</xdr:colOff>
      <xdr:row>98</xdr:row>
      <xdr:rowOff>75723</xdr:rowOff>
    </xdr:to>
    <xdr:cxnSp macro="">
      <xdr:nvCxnSpPr>
        <xdr:cNvPr id="469" name="直線コネクタ 468"/>
        <xdr:cNvCxnSpPr/>
      </xdr:nvCxnSpPr>
      <xdr:spPr>
        <a:xfrm>
          <a:off x="8750300" y="1683915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37057</xdr:rowOff>
    </xdr:from>
    <xdr:to>
      <xdr:col>12</xdr:col>
      <xdr:colOff>511175</xdr:colOff>
      <xdr:row>98</xdr:row>
      <xdr:rowOff>104877</xdr:rowOff>
    </xdr:to>
    <xdr:cxnSp macro="">
      <xdr:nvCxnSpPr>
        <xdr:cNvPr id="472" name="直線コネクタ 471"/>
        <xdr:cNvCxnSpPr/>
      </xdr:nvCxnSpPr>
      <xdr:spPr>
        <a:xfrm flipV="1">
          <a:off x="7861300" y="16839157"/>
          <a:ext cx="889000" cy="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104877</xdr:rowOff>
    </xdr:from>
    <xdr:to>
      <xdr:col>11</xdr:col>
      <xdr:colOff>307975</xdr:colOff>
      <xdr:row>98</xdr:row>
      <xdr:rowOff>106938</xdr:rowOff>
    </xdr:to>
    <xdr:cxnSp macro="">
      <xdr:nvCxnSpPr>
        <xdr:cNvPr id="475" name="直線コネクタ 474"/>
        <xdr:cNvCxnSpPr/>
      </xdr:nvCxnSpPr>
      <xdr:spPr>
        <a:xfrm flipV="1">
          <a:off x="6972300" y="16906977"/>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82139</xdr:rowOff>
    </xdr:from>
    <xdr:to>
      <xdr:col>15</xdr:col>
      <xdr:colOff>231775</xdr:colOff>
      <xdr:row>99</xdr:row>
      <xdr:rowOff>12289</xdr:rowOff>
    </xdr:to>
    <xdr:sp macro="" textlink="">
      <xdr:nvSpPr>
        <xdr:cNvPr id="485" name="円/楕円 484"/>
        <xdr:cNvSpPr/>
      </xdr:nvSpPr>
      <xdr:spPr>
        <a:xfrm>
          <a:off x="10426700" y="16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168516</xdr:rowOff>
    </xdr:from>
    <xdr:ext cx="534377" cy="259045"/>
    <xdr:sp macro="" textlink="">
      <xdr:nvSpPr>
        <xdr:cNvPr id="486" name="土木費該当値テキスト"/>
        <xdr:cNvSpPr txBox="1"/>
      </xdr:nvSpPr>
      <xdr:spPr>
        <a:xfrm>
          <a:off x="10528300" y="167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24923</xdr:rowOff>
    </xdr:from>
    <xdr:to>
      <xdr:col>14</xdr:col>
      <xdr:colOff>79375</xdr:colOff>
      <xdr:row>98</xdr:row>
      <xdr:rowOff>126523</xdr:rowOff>
    </xdr:to>
    <xdr:sp macro="" textlink="">
      <xdr:nvSpPr>
        <xdr:cNvPr id="487" name="円/楕円 486"/>
        <xdr:cNvSpPr/>
      </xdr:nvSpPr>
      <xdr:spPr>
        <a:xfrm>
          <a:off x="9588500" y="168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117650</xdr:rowOff>
    </xdr:from>
    <xdr:ext cx="534377" cy="259045"/>
    <xdr:sp macro="" textlink="">
      <xdr:nvSpPr>
        <xdr:cNvPr id="488" name="テキスト ボックス 487"/>
        <xdr:cNvSpPr txBox="1"/>
      </xdr:nvSpPr>
      <xdr:spPr>
        <a:xfrm>
          <a:off x="9372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157707</xdr:rowOff>
    </xdr:from>
    <xdr:to>
      <xdr:col>12</xdr:col>
      <xdr:colOff>561975</xdr:colOff>
      <xdr:row>98</xdr:row>
      <xdr:rowOff>87857</xdr:rowOff>
    </xdr:to>
    <xdr:sp macro="" textlink="">
      <xdr:nvSpPr>
        <xdr:cNvPr id="489" name="円/楕円 488"/>
        <xdr:cNvSpPr/>
      </xdr:nvSpPr>
      <xdr:spPr>
        <a:xfrm>
          <a:off x="8699500" y="167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78984</xdr:rowOff>
    </xdr:from>
    <xdr:ext cx="534377" cy="259045"/>
    <xdr:sp macro="" textlink="">
      <xdr:nvSpPr>
        <xdr:cNvPr id="490" name="テキスト ボックス 489"/>
        <xdr:cNvSpPr txBox="1"/>
      </xdr:nvSpPr>
      <xdr:spPr>
        <a:xfrm>
          <a:off x="8483111" y="1688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54077</xdr:rowOff>
    </xdr:from>
    <xdr:to>
      <xdr:col>11</xdr:col>
      <xdr:colOff>358775</xdr:colOff>
      <xdr:row>98</xdr:row>
      <xdr:rowOff>155677</xdr:rowOff>
    </xdr:to>
    <xdr:sp macro="" textlink="">
      <xdr:nvSpPr>
        <xdr:cNvPr id="491" name="円/楕円 490"/>
        <xdr:cNvSpPr/>
      </xdr:nvSpPr>
      <xdr:spPr>
        <a:xfrm>
          <a:off x="7810500" y="168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146804</xdr:rowOff>
    </xdr:from>
    <xdr:ext cx="534377" cy="259045"/>
    <xdr:sp macro="" textlink="">
      <xdr:nvSpPr>
        <xdr:cNvPr id="492" name="テキスト ボックス 491"/>
        <xdr:cNvSpPr txBox="1"/>
      </xdr:nvSpPr>
      <xdr:spPr>
        <a:xfrm>
          <a:off x="7594111" y="169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56138</xdr:rowOff>
    </xdr:from>
    <xdr:to>
      <xdr:col>10</xdr:col>
      <xdr:colOff>155575</xdr:colOff>
      <xdr:row>98</xdr:row>
      <xdr:rowOff>157738</xdr:rowOff>
    </xdr:to>
    <xdr:sp macro="" textlink="">
      <xdr:nvSpPr>
        <xdr:cNvPr id="493" name="円/楕円 492"/>
        <xdr:cNvSpPr/>
      </xdr:nvSpPr>
      <xdr:spPr>
        <a:xfrm>
          <a:off x="6921500" y="168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148865</xdr:rowOff>
    </xdr:from>
    <xdr:ext cx="534377" cy="259045"/>
    <xdr:sp macro="" textlink="">
      <xdr:nvSpPr>
        <xdr:cNvPr id="494" name="テキスト ボックス 493"/>
        <xdr:cNvSpPr txBox="1"/>
      </xdr:nvSpPr>
      <xdr:spPr>
        <a:xfrm>
          <a:off x="6705111" y="169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43951</xdr:rowOff>
    </xdr:from>
    <xdr:to>
      <xdr:col>23</xdr:col>
      <xdr:colOff>517525</xdr:colOff>
      <xdr:row>38</xdr:row>
      <xdr:rowOff>58662</xdr:rowOff>
    </xdr:to>
    <xdr:cxnSp macro="">
      <xdr:nvCxnSpPr>
        <xdr:cNvPr id="523" name="直線コネクタ 522"/>
        <xdr:cNvCxnSpPr/>
      </xdr:nvCxnSpPr>
      <xdr:spPr>
        <a:xfrm>
          <a:off x="15481300" y="6559051"/>
          <a:ext cx="8382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57766</xdr:rowOff>
    </xdr:from>
    <xdr:to>
      <xdr:col>22</xdr:col>
      <xdr:colOff>365125</xdr:colOff>
      <xdr:row>38</xdr:row>
      <xdr:rowOff>43951</xdr:rowOff>
    </xdr:to>
    <xdr:cxnSp macro="">
      <xdr:nvCxnSpPr>
        <xdr:cNvPr id="526" name="直線コネクタ 525"/>
        <xdr:cNvCxnSpPr/>
      </xdr:nvCxnSpPr>
      <xdr:spPr>
        <a:xfrm>
          <a:off x="14592300" y="6229966"/>
          <a:ext cx="889000" cy="3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57766</xdr:rowOff>
    </xdr:from>
    <xdr:to>
      <xdr:col>21</xdr:col>
      <xdr:colOff>161925</xdr:colOff>
      <xdr:row>38</xdr:row>
      <xdr:rowOff>88452</xdr:rowOff>
    </xdr:to>
    <xdr:cxnSp macro="">
      <xdr:nvCxnSpPr>
        <xdr:cNvPr id="529" name="直線コネクタ 528"/>
        <xdr:cNvCxnSpPr/>
      </xdr:nvCxnSpPr>
      <xdr:spPr>
        <a:xfrm flipV="1">
          <a:off x="13703300" y="6229966"/>
          <a:ext cx="889000" cy="3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76912</xdr:rowOff>
    </xdr:from>
    <xdr:to>
      <xdr:col>19</xdr:col>
      <xdr:colOff>644525</xdr:colOff>
      <xdr:row>38</xdr:row>
      <xdr:rowOff>88452</xdr:rowOff>
    </xdr:to>
    <xdr:cxnSp macro="">
      <xdr:nvCxnSpPr>
        <xdr:cNvPr id="532" name="直線コネクタ 531"/>
        <xdr:cNvCxnSpPr/>
      </xdr:nvCxnSpPr>
      <xdr:spPr>
        <a:xfrm>
          <a:off x="12814300" y="6592012"/>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7862</xdr:rowOff>
    </xdr:from>
    <xdr:to>
      <xdr:col>23</xdr:col>
      <xdr:colOff>568325</xdr:colOff>
      <xdr:row>38</xdr:row>
      <xdr:rowOff>109462</xdr:rowOff>
    </xdr:to>
    <xdr:sp macro="" textlink="">
      <xdr:nvSpPr>
        <xdr:cNvPr id="542" name="円/楕円 541"/>
        <xdr:cNvSpPr/>
      </xdr:nvSpPr>
      <xdr:spPr>
        <a:xfrm>
          <a:off x="16268700" y="6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94238</xdr:rowOff>
    </xdr:from>
    <xdr:ext cx="534377" cy="259045"/>
    <xdr:sp macro="" textlink="">
      <xdr:nvSpPr>
        <xdr:cNvPr id="543" name="消防費該当値テキスト"/>
        <xdr:cNvSpPr txBox="1"/>
      </xdr:nvSpPr>
      <xdr:spPr>
        <a:xfrm>
          <a:off x="16370300" y="64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164601</xdr:rowOff>
    </xdr:from>
    <xdr:to>
      <xdr:col>22</xdr:col>
      <xdr:colOff>415925</xdr:colOff>
      <xdr:row>38</xdr:row>
      <xdr:rowOff>94751</xdr:rowOff>
    </xdr:to>
    <xdr:sp macro="" textlink="">
      <xdr:nvSpPr>
        <xdr:cNvPr id="544" name="円/楕円 543"/>
        <xdr:cNvSpPr/>
      </xdr:nvSpPr>
      <xdr:spPr>
        <a:xfrm>
          <a:off x="15430500" y="65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85878</xdr:rowOff>
    </xdr:from>
    <xdr:ext cx="534377" cy="259045"/>
    <xdr:sp macro="" textlink="">
      <xdr:nvSpPr>
        <xdr:cNvPr id="545" name="テキスト ボックス 544"/>
        <xdr:cNvSpPr txBox="1"/>
      </xdr:nvSpPr>
      <xdr:spPr>
        <a:xfrm>
          <a:off x="15214111" y="66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6966</xdr:rowOff>
    </xdr:from>
    <xdr:to>
      <xdr:col>21</xdr:col>
      <xdr:colOff>212725</xdr:colOff>
      <xdr:row>36</xdr:row>
      <xdr:rowOff>108566</xdr:rowOff>
    </xdr:to>
    <xdr:sp macro="" textlink="">
      <xdr:nvSpPr>
        <xdr:cNvPr id="546" name="円/楕円 545"/>
        <xdr:cNvSpPr/>
      </xdr:nvSpPr>
      <xdr:spPr>
        <a:xfrm>
          <a:off x="14541500" y="61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125093</xdr:rowOff>
    </xdr:from>
    <xdr:ext cx="599010" cy="259045"/>
    <xdr:sp macro="" textlink="">
      <xdr:nvSpPr>
        <xdr:cNvPr id="547" name="テキスト ボックス 546"/>
        <xdr:cNvSpPr txBox="1"/>
      </xdr:nvSpPr>
      <xdr:spPr>
        <a:xfrm>
          <a:off x="14292794" y="595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37652</xdr:rowOff>
    </xdr:from>
    <xdr:to>
      <xdr:col>20</xdr:col>
      <xdr:colOff>9525</xdr:colOff>
      <xdr:row>38</xdr:row>
      <xdr:rowOff>139252</xdr:rowOff>
    </xdr:to>
    <xdr:sp macro="" textlink="">
      <xdr:nvSpPr>
        <xdr:cNvPr id="548" name="円/楕円 547"/>
        <xdr:cNvSpPr/>
      </xdr:nvSpPr>
      <xdr:spPr>
        <a:xfrm>
          <a:off x="13652500" y="65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130379</xdr:rowOff>
    </xdr:from>
    <xdr:ext cx="534377" cy="259045"/>
    <xdr:sp macro="" textlink="">
      <xdr:nvSpPr>
        <xdr:cNvPr id="549" name="テキスト ボックス 548"/>
        <xdr:cNvSpPr txBox="1"/>
      </xdr:nvSpPr>
      <xdr:spPr>
        <a:xfrm>
          <a:off x="13436111" y="6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26112</xdr:rowOff>
    </xdr:from>
    <xdr:to>
      <xdr:col>18</xdr:col>
      <xdr:colOff>492125</xdr:colOff>
      <xdr:row>38</xdr:row>
      <xdr:rowOff>127712</xdr:rowOff>
    </xdr:to>
    <xdr:sp macro="" textlink="">
      <xdr:nvSpPr>
        <xdr:cNvPr id="550" name="円/楕円 549"/>
        <xdr:cNvSpPr/>
      </xdr:nvSpPr>
      <xdr:spPr>
        <a:xfrm>
          <a:off x="12763500" y="65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118839</xdr:rowOff>
    </xdr:from>
    <xdr:ext cx="534377" cy="259045"/>
    <xdr:sp macro="" textlink="">
      <xdr:nvSpPr>
        <xdr:cNvPr id="551" name="テキスト ボックス 550"/>
        <xdr:cNvSpPr txBox="1"/>
      </xdr:nvSpPr>
      <xdr:spPr>
        <a:xfrm>
          <a:off x="12547111" y="66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148547</xdr:rowOff>
    </xdr:from>
    <xdr:to>
      <xdr:col>23</xdr:col>
      <xdr:colOff>517525</xdr:colOff>
      <xdr:row>58</xdr:row>
      <xdr:rowOff>27987</xdr:rowOff>
    </xdr:to>
    <xdr:cxnSp macro="">
      <xdr:nvCxnSpPr>
        <xdr:cNvPr id="578" name="直線コネクタ 577"/>
        <xdr:cNvCxnSpPr/>
      </xdr:nvCxnSpPr>
      <xdr:spPr>
        <a:xfrm>
          <a:off x="15481300" y="9921197"/>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136754</xdr:rowOff>
    </xdr:from>
    <xdr:to>
      <xdr:col>22</xdr:col>
      <xdr:colOff>365125</xdr:colOff>
      <xdr:row>57</xdr:row>
      <xdr:rowOff>148547</xdr:rowOff>
    </xdr:to>
    <xdr:cxnSp macro="">
      <xdr:nvCxnSpPr>
        <xdr:cNvPr id="581" name="直線コネクタ 580"/>
        <xdr:cNvCxnSpPr/>
      </xdr:nvCxnSpPr>
      <xdr:spPr>
        <a:xfrm>
          <a:off x="14592300" y="9909404"/>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136754</xdr:rowOff>
    </xdr:from>
    <xdr:to>
      <xdr:col>21</xdr:col>
      <xdr:colOff>161925</xdr:colOff>
      <xdr:row>57</xdr:row>
      <xdr:rowOff>161266</xdr:rowOff>
    </xdr:to>
    <xdr:cxnSp macro="">
      <xdr:nvCxnSpPr>
        <xdr:cNvPr id="584" name="直線コネクタ 583"/>
        <xdr:cNvCxnSpPr/>
      </xdr:nvCxnSpPr>
      <xdr:spPr>
        <a:xfrm flipV="1">
          <a:off x="13703300" y="9909404"/>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130668</xdr:rowOff>
    </xdr:from>
    <xdr:to>
      <xdr:col>19</xdr:col>
      <xdr:colOff>644525</xdr:colOff>
      <xdr:row>57</xdr:row>
      <xdr:rowOff>161266</xdr:rowOff>
    </xdr:to>
    <xdr:cxnSp macro="">
      <xdr:nvCxnSpPr>
        <xdr:cNvPr id="587" name="直線コネクタ 586"/>
        <xdr:cNvCxnSpPr/>
      </xdr:nvCxnSpPr>
      <xdr:spPr>
        <a:xfrm>
          <a:off x="12814300" y="9903318"/>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148637</xdr:rowOff>
    </xdr:from>
    <xdr:to>
      <xdr:col>23</xdr:col>
      <xdr:colOff>568325</xdr:colOff>
      <xdr:row>58</xdr:row>
      <xdr:rowOff>78787</xdr:rowOff>
    </xdr:to>
    <xdr:sp macro="" textlink="">
      <xdr:nvSpPr>
        <xdr:cNvPr id="597" name="円/楕円 596"/>
        <xdr:cNvSpPr/>
      </xdr:nvSpPr>
      <xdr:spPr>
        <a:xfrm>
          <a:off x="16268700" y="99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63564</xdr:rowOff>
    </xdr:from>
    <xdr:ext cx="534377" cy="259045"/>
    <xdr:sp macro="" textlink="">
      <xdr:nvSpPr>
        <xdr:cNvPr id="598" name="教育費該当値テキスト"/>
        <xdr:cNvSpPr txBox="1"/>
      </xdr:nvSpPr>
      <xdr:spPr>
        <a:xfrm>
          <a:off x="16370300" y="98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97747</xdr:rowOff>
    </xdr:from>
    <xdr:to>
      <xdr:col>22</xdr:col>
      <xdr:colOff>415925</xdr:colOff>
      <xdr:row>58</xdr:row>
      <xdr:rowOff>27897</xdr:rowOff>
    </xdr:to>
    <xdr:sp macro="" textlink="">
      <xdr:nvSpPr>
        <xdr:cNvPr id="599" name="円/楕円 598"/>
        <xdr:cNvSpPr/>
      </xdr:nvSpPr>
      <xdr:spPr>
        <a:xfrm>
          <a:off x="15430500" y="98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19024</xdr:rowOff>
    </xdr:from>
    <xdr:ext cx="534377" cy="259045"/>
    <xdr:sp macro="" textlink="">
      <xdr:nvSpPr>
        <xdr:cNvPr id="600" name="テキスト ボックス 599"/>
        <xdr:cNvSpPr txBox="1"/>
      </xdr:nvSpPr>
      <xdr:spPr>
        <a:xfrm>
          <a:off x="15214111" y="99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85954</xdr:rowOff>
    </xdr:from>
    <xdr:to>
      <xdr:col>21</xdr:col>
      <xdr:colOff>212725</xdr:colOff>
      <xdr:row>58</xdr:row>
      <xdr:rowOff>16104</xdr:rowOff>
    </xdr:to>
    <xdr:sp macro="" textlink="">
      <xdr:nvSpPr>
        <xdr:cNvPr id="601" name="円/楕円 600"/>
        <xdr:cNvSpPr/>
      </xdr:nvSpPr>
      <xdr:spPr>
        <a:xfrm>
          <a:off x="14541500" y="9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7231</xdr:rowOff>
    </xdr:from>
    <xdr:ext cx="534377" cy="259045"/>
    <xdr:sp macro="" textlink="">
      <xdr:nvSpPr>
        <xdr:cNvPr id="602" name="テキスト ボックス 601"/>
        <xdr:cNvSpPr txBox="1"/>
      </xdr:nvSpPr>
      <xdr:spPr>
        <a:xfrm>
          <a:off x="14325111" y="9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110466</xdr:rowOff>
    </xdr:from>
    <xdr:to>
      <xdr:col>20</xdr:col>
      <xdr:colOff>9525</xdr:colOff>
      <xdr:row>58</xdr:row>
      <xdr:rowOff>40616</xdr:rowOff>
    </xdr:to>
    <xdr:sp macro="" textlink="">
      <xdr:nvSpPr>
        <xdr:cNvPr id="603" name="円/楕円 602"/>
        <xdr:cNvSpPr/>
      </xdr:nvSpPr>
      <xdr:spPr>
        <a:xfrm>
          <a:off x="13652500" y="98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31743</xdr:rowOff>
    </xdr:from>
    <xdr:ext cx="534377" cy="259045"/>
    <xdr:sp macro="" textlink="">
      <xdr:nvSpPr>
        <xdr:cNvPr id="604" name="テキスト ボックス 603"/>
        <xdr:cNvSpPr txBox="1"/>
      </xdr:nvSpPr>
      <xdr:spPr>
        <a:xfrm>
          <a:off x="13436111" y="99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79868</xdr:rowOff>
    </xdr:from>
    <xdr:to>
      <xdr:col>18</xdr:col>
      <xdr:colOff>492125</xdr:colOff>
      <xdr:row>58</xdr:row>
      <xdr:rowOff>10018</xdr:rowOff>
    </xdr:to>
    <xdr:sp macro="" textlink="">
      <xdr:nvSpPr>
        <xdr:cNvPr id="605" name="円/楕円 604"/>
        <xdr:cNvSpPr/>
      </xdr:nvSpPr>
      <xdr:spPr>
        <a:xfrm>
          <a:off x="12763500" y="98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1145</xdr:rowOff>
    </xdr:from>
    <xdr:ext cx="534377" cy="259045"/>
    <xdr:sp macro="" textlink="">
      <xdr:nvSpPr>
        <xdr:cNvPr id="606" name="テキスト ボックス 605"/>
        <xdr:cNvSpPr txBox="1"/>
      </xdr:nvSpPr>
      <xdr:spPr>
        <a:xfrm>
          <a:off x="12547111" y="99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64215</xdr:rowOff>
    </xdr:from>
    <xdr:to>
      <xdr:col>23</xdr:col>
      <xdr:colOff>517525</xdr:colOff>
      <xdr:row>98</xdr:row>
      <xdr:rowOff>69900</xdr:rowOff>
    </xdr:to>
    <xdr:cxnSp macro="">
      <xdr:nvCxnSpPr>
        <xdr:cNvPr id="690" name="直線コネクタ 689"/>
        <xdr:cNvCxnSpPr/>
      </xdr:nvCxnSpPr>
      <xdr:spPr>
        <a:xfrm flipV="1">
          <a:off x="15481300" y="16866315"/>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55679</xdr:rowOff>
    </xdr:from>
    <xdr:to>
      <xdr:col>22</xdr:col>
      <xdr:colOff>365125</xdr:colOff>
      <xdr:row>98</xdr:row>
      <xdr:rowOff>69900</xdr:rowOff>
    </xdr:to>
    <xdr:cxnSp macro="">
      <xdr:nvCxnSpPr>
        <xdr:cNvPr id="693" name="直線コネクタ 692"/>
        <xdr:cNvCxnSpPr/>
      </xdr:nvCxnSpPr>
      <xdr:spPr>
        <a:xfrm>
          <a:off x="14592300" y="16857779"/>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54870</xdr:rowOff>
    </xdr:from>
    <xdr:to>
      <xdr:col>21</xdr:col>
      <xdr:colOff>161925</xdr:colOff>
      <xdr:row>98</xdr:row>
      <xdr:rowOff>55679</xdr:rowOff>
    </xdr:to>
    <xdr:cxnSp macro="">
      <xdr:nvCxnSpPr>
        <xdr:cNvPr id="696" name="直線コネクタ 695"/>
        <xdr:cNvCxnSpPr/>
      </xdr:nvCxnSpPr>
      <xdr:spPr>
        <a:xfrm>
          <a:off x="13703300" y="16856970"/>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51088</xdr:rowOff>
    </xdr:from>
    <xdr:to>
      <xdr:col>19</xdr:col>
      <xdr:colOff>644525</xdr:colOff>
      <xdr:row>98</xdr:row>
      <xdr:rowOff>54870</xdr:rowOff>
    </xdr:to>
    <xdr:cxnSp macro="">
      <xdr:nvCxnSpPr>
        <xdr:cNvPr id="699" name="直線コネクタ 698"/>
        <xdr:cNvCxnSpPr/>
      </xdr:nvCxnSpPr>
      <xdr:spPr>
        <a:xfrm>
          <a:off x="12814300" y="16853188"/>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13415</xdr:rowOff>
    </xdr:from>
    <xdr:to>
      <xdr:col>23</xdr:col>
      <xdr:colOff>568325</xdr:colOff>
      <xdr:row>98</xdr:row>
      <xdr:rowOff>115015</xdr:rowOff>
    </xdr:to>
    <xdr:sp macro="" textlink="">
      <xdr:nvSpPr>
        <xdr:cNvPr id="709" name="円/楕円 708"/>
        <xdr:cNvSpPr/>
      </xdr:nvSpPr>
      <xdr:spPr>
        <a:xfrm>
          <a:off x="16268700" y="168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99792</xdr:rowOff>
    </xdr:from>
    <xdr:ext cx="534377" cy="259045"/>
    <xdr:sp macro="" textlink="">
      <xdr:nvSpPr>
        <xdr:cNvPr id="710" name="公債費該当値テキスト"/>
        <xdr:cNvSpPr txBox="1"/>
      </xdr:nvSpPr>
      <xdr:spPr>
        <a:xfrm>
          <a:off x="16370300" y="167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19100</xdr:rowOff>
    </xdr:from>
    <xdr:to>
      <xdr:col>22</xdr:col>
      <xdr:colOff>415925</xdr:colOff>
      <xdr:row>98</xdr:row>
      <xdr:rowOff>120700</xdr:rowOff>
    </xdr:to>
    <xdr:sp macro="" textlink="">
      <xdr:nvSpPr>
        <xdr:cNvPr id="711" name="円/楕円 710"/>
        <xdr:cNvSpPr/>
      </xdr:nvSpPr>
      <xdr:spPr>
        <a:xfrm>
          <a:off x="15430500" y="168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111827</xdr:rowOff>
    </xdr:from>
    <xdr:ext cx="534377" cy="259045"/>
    <xdr:sp macro="" textlink="">
      <xdr:nvSpPr>
        <xdr:cNvPr id="712" name="テキスト ボックス 711"/>
        <xdr:cNvSpPr txBox="1"/>
      </xdr:nvSpPr>
      <xdr:spPr>
        <a:xfrm>
          <a:off x="15214111" y="169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4879</xdr:rowOff>
    </xdr:from>
    <xdr:to>
      <xdr:col>21</xdr:col>
      <xdr:colOff>212725</xdr:colOff>
      <xdr:row>98</xdr:row>
      <xdr:rowOff>106479</xdr:rowOff>
    </xdr:to>
    <xdr:sp macro="" textlink="">
      <xdr:nvSpPr>
        <xdr:cNvPr id="713" name="円/楕円 712"/>
        <xdr:cNvSpPr/>
      </xdr:nvSpPr>
      <xdr:spPr>
        <a:xfrm>
          <a:off x="14541500" y="16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97606</xdr:rowOff>
    </xdr:from>
    <xdr:ext cx="534377" cy="259045"/>
    <xdr:sp macro="" textlink="">
      <xdr:nvSpPr>
        <xdr:cNvPr id="714" name="テキスト ボックス 713"/>
        <xdr:cNvSpPr txBox="1"/>
      </xdr:nvSpPr>
      <xdr:spPr>
        <a:xfrm>
          <a:off x="14325111" y="1689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4070</xdr:rowOff>
    </xdr:from>
    <xdr:to>
      <xdr:col>20</xdr:col>
      <xdr:colOff>9525</xdr:colOff>
      <xdr:row>98</xdr:row>
      <xdr:rowOff>105670</xdr:rowOff>
    </xdr:to>
    <xdr:sp macro="" textlink="">
      <xdr:nvSpPr>
        <xdr:cNvPr id="715" name="円/楕円 714"/>
        <xdr:cNvSpPr/>
      </xdr:nvSpPr>
      <xdr:spPr>
        <a:xfrm>
          <a:off x="13652500" y="16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96797</xdr:rowOff>
    </xdr:from>
    <xdr:ext cx="534377" cy="259045"/>
    <xdr:sp macro="" textlink="">
      <xdr:nvSpPr>
        <xdr:cNvPr id="716" name="テキスト ボックス 715"/>
        <xdr:cNvSpPr txBox="1"/>
      </xdr:nvSpPr>
      <xdr:spPr>
        <a:xfrm>
          <a:off x="13436111" y="168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288</xdr:rowOff>
    </xdr:from>
    <xdr:to>
      <xdr:col>18</xdr:col>
      <xdr:colOff>492125</xdr:colOff>
      <xdr:row>98</xdr:row>
      <xdr:rowOff>101888</xdr:rowOff>
    </xdr:to>
    <xdr:sp macro="" textlink="">
      <xdr:nvSpPr>
        <xdr:cNvPr id="717" name="円/楕円 716"/>
        <xdr:cNvSpPr/>
      </xdr:nvSpPr>
      <xdr:spPr>
        <a:xfrm>
          <a:off x="12763500" y="168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93015</xdr:rowOff>
    </xdr:from>
    <xdr:ext cx="534377" cy="259045"/>
    <xdr:sp macro="" textlink="">
      <xdr:nvSpPr>
        <xdr:cNvPr id="718" name="テキスト ボックス 717"/>
        <xdr:cNvSpPr txBox="1"/>
      </xdr:nvSpPr>
      <xdr:spPr>
        <a:xfrm>
          <a:off x="12547111" y="168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全ての項目について、類似団体平均を下回っている。</a:t>
          </a:r>
          <a:endParaRPr lang="ja-JP" altLang="ja-JP" sz="1300">
            <a:effectLst/>
          </a:endParaRPr>
        </a:p>
        <a:p>
          <a:r>
            <a:rPr kumimoji="1" lang="ja-JP" altLang="ja-JP" sz="1300">
              <a:solidFill>
                <a:schemeClr val="dk1"/>
              </a:solidFill>
              <a:effectLst/>
              <a:latin typeface="+mn-lt"/>
              <a:ea typeface="+mn-ea"/>
              <a:cs typeface="+mn-cs"/>
            </a:rPr>
            <a:t>主な構成項目である総務費は、住民一人当たり</a:t>
          </a:r>
          <a:r>
            <a:rPr kumimoji="1" lang="en-US" altLang="ja-JP" sz="1300">
              <a:solidFill>
                <a:schemeClr val="dk1"/>
              </a:solidFill>
              <a:effectLst/>
              <a:latin typeface="+mn-lt"/>
              <a:ea typeface="+mn-ea"/>
              <a:cs typeface="+mn-cs"/>
            </a:rPr>
            <a:t>168,474</a:t>
          </a:r>
          <a:r>
            <a:rPr kumimoji="1" lang="ja-JP" altLang="ja-JP" sz="1300">
              <a:solidFill>
                <a:schemeClr val="dk1"/>
              </a:solidFill>
              <a:effectLst/>
              <a:latin typeface="+mn-lt"/>
              <a:ea typeface="+mn-ea"/>
              <a:cs typeface="+mn-cs"/>
            </a:rPr>
            <a:t>円となっている。決算額全体でみると、総務費のうち人件費に要する経費が平成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年度から増加していることが要因となっている。これは、退職者に伴う退職手当負担金の支出が主なものである。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退職手当負担金については、一時的なものであるため、退職の波が止まることにより、抑制につながるものである。</a:t>
          </a:r>
          <a:endParaRPr lang="ja-JP" altLang="ja-JP" sz="1300">
            <a:effectLst/>
          </a:endParaRPr>
        </a:p>
        <a:p>
          <a:r>
            <a:rPr kumimoji="1" lang="ja-JP" altLang="ja-JP" sz="1300">
              <a:solidFill>
                <a:schemeClr val="dk1"/>
              </a:solidFill>
              <a:effectLst/>
              <a:latin typeface="+mn-lt"/>
              <a:ea typeface="+mn-ea"/>
              <a:cs typeface="+mn-cs"/>
            </a:rPr>
            <a:t>また、民生費は、住民一人当たり</a:t>
          </a:r>
          <a:r>
            <a:rPr kumimoji="1" lang="en-US" altLang="ja-JP" sz="1300">
              <a:solidFill>
                <a:schemeClr val="dk1"/>
              </a:solidFill>
              <a:effectLst/>
              <a:latin typeface="+mn-lt"/>
              <a:ea typeface="+mn-ea"/>
              <a:cs typeface="+mn-cs"/>
            </a:rPr>
            <a:t>133,985</a:t>
          </a:r>
          <a:r>
            <a:rPr kumimoji="1" lang="ja-JP" altLang="ja-JP" sz="1300">
              <a:solidFill>
                <a:schemeClr val="dk1"/>
              </a:solidFill>
              <a:effectLst/>
              <a:latin typeface="+mn-lt"/>
              <a:ea typeface="+mn-ea"/>
              <a:cs typeface="+mn-cs"/>
            </a:rPr>
            <a:t>円となっている。決算額全体でみると、民生費のうち社会福祉行政に要する経費である社会福祉費が平成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年度と比較して増加していることが要因となっている。これは、国の制度である障害者自立支援に係る経費が増大した影響である。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は、決算剰余金を中心に積立てるとともに、適切な歳出の精査により、最低水準の取崩しに努めているため、前年度とほぼ同額を維持している。また、実質収支額は継続的に黒字を確保している。</a:t>
          </a:r>
          <a:endParaRPr lang="ja-JP" altLang="ja-JP" sz="1400">
            <a:effectLst/>
          </a:endParaRPr>
        </a:p>
        <a:p>
          <a:r>
            <a:rPr kumimoji="1" lang="ja-JP" altLang="ja-JP" sz="1400">
              <a:solidFill>
                <a:schemeClr val="dk1"/>
              </a:solidFill>
              <a:effectLst/>
              <a:latin typeface="+mn-lt"/>
              <a:ea typeface="+mn-ea"/>
              <a:cs typeface="+mn-cs"/>
            </a:rPr>
            <a:t>　実質単年度収支についても、経費削減に努めていることなどにより、引き続き黒字を確保している。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連結実質赤字額については、平成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年度以降、全会計黒字となっており、主に一般会計の黒字が大きな要因である。基本的には、連結実質黒字額は同水準を維持していくと考えられるが、平成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年度から、一般会計において歳出総額が増加傾向にあることから減少している。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元利償還金については、過去からの起債抑制策により、平成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年度から減少傾向にあったが、過疎対策事業債の償還が開始されたことに伴い、平成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年度は上昇した。今後も、過疎対策事業債の据置期間が年々終了していくことにより、元利償還金が増加し、実質公債費比率の上昇が懸念される。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ついては、マイナス％を維持している。これは、充当可能財源が将来負担額を大きく上回って増加していることが要因である。後世のためにもこの健全な状態を維持していくよう、引き続き地方債の抑制及び基金の積立て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3,048
3,037
37.06
2,020,564
1,864,830
123,428
1,445,706
1,409,034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2020564</v>
      </c>
      <c r="BO4" s="379"/>
      <c r="BP4" s="379"/>
      <c r="BQ4" s="379"/>
      <c r="BR4" s="379"/>
      <c r="BS4" s="379"/>
      <c r="BT4" s="379"/>
      <c r="BU4" s="380"/>
      <c r="BV4" s="378">
        <v>2085413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1864830</v>
      </c>
      <c r="BO5" s="416"/>
      <c r="BP5" s="416"/>
      <c r="BQ5" s="416"/>
      <c r="BR5" s="416"/>
      <c r="BS5" s="416"/>
      <c r="BT5" s="416"/>
      <c r="BU5" s="417"/>
      <c r="BV5" s="415">
        <v>1980155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80.400000000000006</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155734</v>
      </c>
      <c r="BO6" s="416"/>
      <c r="BP6" s="416"/>
      <c r="BQ6" s="416"/>
      <c r="BR6" s="416"/>
      <c r="BS6" s="416"/>
      <c r="BT6" s="416"/>
      <c r="BU6" s="417"/>
      <c r="BV6" s="415">
        <v>105258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93.7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32306</v>
      </c>
      <c r="BO7" s="416"/>
      <c r="BP7" s="416"/>
      <c r="BQ7" s="416"/>
      <c r="BR7" s="416"/>
      <c r="BS7" s="416"/>
      <c r="BT7" s="416"/>
      <c r="BU7" s="417"/>
      <c r="BV7" s="415">
        <v>13029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1445706</v>
      </c>
      <c r="CU7" s="416"/>
      <c r="CV7" s="416"/>
      <c r="CW7" s="416"/>
      <c r="CX7" s="416"/>
      <c r="CY7" s="416"/>
      <c r="CZ7" s="416"/>
      <c r="DA7" s="417"/>
      <c r="DB7" s="415">
        <v>1328217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123428</v>
      </c>
      <c r="BO8" s="416"/>
      <c r="BP8" s="416"/>
      <c r="BQ8" s="416"/>
      <c r="BR8" s="416"/>
      <c r="BS8" s="416"/>
      <c r="BT8" s="416"/>
      <c r="BU8" s="417"/>
      <c r="BV8" s="415">
        <v>92229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2915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31199</v>
      </c>
      <c r="BO9" s="416"/>
      <c r="BP9" s="416"/>
      <c r="BQ9" s="416"/>
      <c r="BR9" s="416"/>
      <c r="BS9" s="416"/>
      <c r="BT9" s="416"/>
      <c r="BU9" s="417"/>
      <c r="BV9" s="415">
        <v>-59919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5.6</v>
      </c>
      <c r="CU9" s="413"/>
      <c r="CV9" s="413"/>
      <c r="CW9" s="413"/>
      <c r="CX9" s="413"/>
      <c r="CY9" s="413"/>
      <c r="CZ9" s="413"/>
      <c r="DA9" s="414"/>
      <c r="DB9" s="412">
        <v>5.5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3348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100395</v>
      </c>
      <c r="BO10" s="416"/>
      <c r="BP10" s="416"/>
      <c r="BQ10" s="416"/>
      <c r="BR10" s="416"/>
      <c r="BS10" s="416"/>
      <c r="BT10" s="416"/>
      <c r="BU10" s="417"/>
      <c r="BV10" s="415">
        <v>121397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2620</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3048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50000</v>
      </c>
      <c r="BO12" s="416"/>
      <c r="BP12" s="416"/>
      <c r="BQ12" s="416"/>
      <c r="BR12" s="416"/>
      <c r="BS12" s="416"/>
      <c r="BT12" s="416"/>
      <c r="BU12" s="417"/>
      <c r="BV12" s="415">
        <v>23000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3037</v>
      </c>
      <c r="S13" s="497"/>
      <c r="T13" s="497"/>
      <c r="U13" s="497"/>
      <c r="V13" s="498"/>
      <c r="W13" s="431" t="s">
        <v>121</v>
      </c>
      <c r="X13" s="432"/>
      <c r="Y13" s="432"/>
      <c r="Z13" s="432"/>
      <c r="AA13" s="432"/>
      <c r="AB13" s="422"/>
      <c r="AC13" s="466">
        <v>85</v>
      </c>
      <c r="AD13" s="467"/>
      <c r="AE13" s="467"/>
      <c r="AF13" s="467"/>
      <c r="AG13" s="506"/>
      <c r="AH13" s="466">
        <v>131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84214</v>
      </c>
      <c r="BO13" s="416"/>
      <c r="BP13" s="416"/>
      <c r="BQ13" s="416"/>
      <c r="BR13" s="416"/>
      <c r="BS13" s="416"/>
      <c r="BT13" s="416"/>
      <c r="BU13" s="417"/>
      <c r="BV13" s="415">
        <v>38478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0.5</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3135</v>
      </c>
      <c r="S14" s="497"/>
      <c r="T14" s="497"/>
      <c r="U14" s="497"/>
      <c r="V14" s="498"/>
      <c r="W14" s="405"/>
      <c r="X14" s="406"/>
      <c r="Y14" s="406"/>
      <c r="Z14" s="406"/>
      <c r="AA14" s="406"/>
      <c r="AB14" s="395"/>
      <c r="AC14" s="499">
        <v>5.8</v>
      </c>
      <c r="AD14" s="500"/>
      <c r="AE14" s="500"/>
      <c r="AF14" s="500"/>
      <c r="AG14" s="501"/>
      <c r="AH14" s="499">
        <v>7.2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3124</v>
      </c>
      <c r="S15" s="497"/>
      <c r="T15" s="497"/>
      <c r="U15" s="497"/>
      <c r="V15" s="498"/>
      <c r="W15" s="431" t="s">
        <v>128</v>
      </c>
      <c r="X15" s="432"/>
      <c r="Y15" s="432"/>
      <c r="Z15" s="432"/>
      <c r="AA15" s="432"/>
      <c r="AB15" s="422"/>
      <c r="AC15" s="466">
        <v>549</v>
      </c>
      <c r="AD15" s="467"/>
      <c r="AE15" s="467"/>
      <c r="AF15" s="467"/>
      <c r="AG15" s="506"/>
      <c r="AH15" s="466">
        <v>720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259383</v>
      </c>
      <c r="BO15" s="379"/>
      <c r="BP15" s="379"/>
      <c r="BQ15" s="379"/>
      <c r="BR15" s="379"/>
      <c r="BS15" s="379"/>
      <c r="BT15" s="379"/>
      <c r="BU15" s="380"/>
      <c r="BV15" s="378">
        <v>242199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37.5</v>
      </c>
      <c r="AD16" s="500"/>
      <c r="AE16" s="500"/>
      <c r="AF16" s="500"/>
      <c r="AG16" s="501"/>
      <c r="AH16" s="499">
        <v>39.6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1311324</v>
      </c>
      <c r="BO16" s="416"/>
      <c r="BP16" s="416"/>
      <c r="BQ16" s="416"/>
      <c r="BR16" s="416"/>
      <c r="BS16" s="416"/>
      <c r="BT16" s="416"/>
      <c r="BU16" s="417"/>
      <c r="BV16" s="415">
        <v>1196458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830</v>
      </c>
      <c r="AD17" s="467"/>
      <c r="AE17" s="467"/>
      <c r="AF17" s="467"/>
      <c r="AG17" s="506"/>
      <c r="AH17" s="466">
        <v>969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319461</v>
      </c>
      <c r="BO17" s="416"/>
      <c r="BP17" s="416"/>
      <c r="BQ17" s="416"/>
      <c r="BR17" s="416"/>
      <c r="BS17" s="416"/>
      <c r="BT17" s="416"/>
      <c r="BU17" s="417"/>
      <c r="BV17" s="415">
        <v>301497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37.06</v>
      </c>
      <c r="M18" s="528"/>
      <c r="N18" s="528"/>
      <c r="O18" s="528"/>
      <c r="P18" s="528"/>
      <c r="Q18" s="528"/>
      <c r="R18" s="529"/>
      <c r="S18" s="529"/>
      <c r="T18" s="529"/>
      <c r="U18" s="529"/>
      <c r="V18" s="530"/>
      <c r="W18" s="433"/>
      <c r="X18" s="434"/>
      <c r="Y18" s="434"/>
      <c r="Z18" s="434"/>
      <c r="AA18" s="434"/>
      <c r="AB18" s="425"/>
      <c r="AC18" s="531">
        <v>56.7</v>
      </c>
      <c r="AD18" s="532"/>
      <c r="AE18" s="532"/>
      <c r="AF18" s="532"/>
      <c r="AG18" s="533"/>
      <c r="AH18" s="531">
        <v>53.2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1174943</v>
      </c>
      <c r="BO18" s="416"/>
      <c r="BP18" s="416"/>
      <c r="BQ18" s="416"/>
      <c r="BR18" s="416"/>
      <c r="BS18" s="416"/>
      <c r="BT18" s="416"/>
      <c r="BU18" s="417"/>
      <c r="BV18" s="415">
        <v>1175991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1791582</v>
      </c>
      <c r="BO19" s="416"/>
      <c r="BP19" s="416"/>
      <c r="BQ19" s="416"/>
      <c r="BR19" s="416"/>
      <c r="BS19" s="416"/>
      <c r="BT19" s="416"/>
      <c r="BU19" s="417"/>
      <c r="BV19" s="415">
        <v>1742795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1028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1409034</v>
      </c>
      <c r="BO23" s="416"/>
      <c r="BP23" s="416"/>
      <c r="BQ23" s="416"/>
      <c r="BR23" s="416"/>
      <c r="BS23" s="416"/>
      <c r="BT23" s="416"/>
      <c r="BU23" s="417"/>
      <c r="BV23" s="415">
        <v>1423379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4165</v>
      </c>
      <c r="R24" s="467"/>
      <c r="S24" s="467"/>
      <c r="T24" s="467"/>
      <c r="U24" s="467"/>
      <c r="V24" s="506"/>
      <c r="W24" s="561"/>
      <c r="X24" s="549"/>
      <c r="Y24" s="550"/>
      <c r="Z24" s="465" t="s">
        <v>151</v>
      </c>
      <c r="AA24" s="445"/>
      <c r="AB24" s="445"/>
      <c r="AC24" s="445"/>
      <c r="AD24" s="445"/>
      <c r="AE24" s="445"/>
      <c r="AF24" s="445"/>
      <c r="AG24" s="446"/>
      <c r="AH24" s="466">
        <v>50</v>
      </c>
      <c r="AI24" s="467"/>
      <c r="AJ24" s="467"/>
      <c r="AK24" s="467"/>
      <c r="AL24" s="506"/>
      <c r="AM24" s="466">
        <v>137000</v>
      </c>
      <c r="AN24" s="467"/>
      <c r="AO24" s="467"/>
      <c r="AP24" s="467"/>
      <c r="AQ24" s="467"/>
      <c r="AR24" s="506"/>
      <c r="AS24" s="466">
        <v>2740</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1348747</v>
      </c>
      <c r="BO24" s="416"/>
      <c r="BP24" s="416"/>
      <c r="BQ24" s="416"/>
      <c r="BR24" s="416"/>
      <c r="BS24" s="416"/>
      <c r="BT24" s="416"/>
      <c r="BU24" s="417"/>
      <c r="BV24" s="415">
        <v>1353155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3850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10000</v>
      </c>
      <c r="BO25" s="379"/>
      <c r="BP25" s="379"/>
      <c r="BQ25" s="379"/>
      <c r="BR25" s="379"/>
      <c r="BS25" s="379"/>
      <c r="BT25" s="379"/>
      <c r="BU25" s="380"/>
      <c r="BV25" s="378">
        <v>20000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3598</v>
      </c>
      <c r="R26" s="467"/>
      <c r="S26" s="467"/>
      <c r="T26" s="467"/>
      <c r="U26" s="467"/>
      <c r="V26" s="506"/>
      <c r="W26" s="561"/>
      <c r="X26" s="549"/>
      <c r="Y26" s="550"/>
      <c r="Z26" s="465" t="s">
        <v>157</v>
      </c>
      <c r="AA26" s="585"/>
      <c r="AB26" s="585"/>
      <c r="AC26" s="585"/>
      <c r="AD26" s="585"/>
      <c r="AE26" s="585"/>
      <c r="AF26" s="585"/>
      <c r="AG26" s="586"/>
      <c r="AH26" s="466" t="s">
        <v>119</v>
      </c>
      <c r="AI26" s="467"/>
      <c r="AJ26" s="467"/>
      <c r="AK26" s="467"/>
      <c r="AL26" s="506"/>
      <c r="AM26" s="466" t="s">
        <v>119</v>
      </c>
      <c r="AN26" s="467"/>
      <c r="AO26" s="467"/>
      <c r="AP26" s="467"/>
      <c r="AQ26" s="467"/>
      <c r="AR26" s="506"/>
      <c r="AS26" s="466" t="s">
        <v>119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2390</v>
      </c>
      <c r="R27" s="467"/>
      <c r="S27" s="467"/>
      <c r="T27" s="467"/>
      <c r="U27" s="467"/>
      <c r="V27" s="506"/>
      <c r="W27" s="561"/>
      <c r="X27" s="549"/>
      <c r="Y27" s="550"/>
      <c r="Z27" s="465" t="s">
        <v>160</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2" t="s">
        <v>119</v>
      </c>
      <c r="BO27" s="583"/>
      <c r="BP27" s="583"/>
      <c r="BQ27" s="583"/>
      <c r="BR27" s="583"/>
      <c r="BS27" s="583"/>
      <c r="BT27" s="583"/>
      <c r="BU27" s="584"/>
      <c r="BV27" s="582" t="s">
        <v>119</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1830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1457500</v>
      </c>
      <c r="BO28" s="379"/>
      <c r="BP28" s="379"/>
      <c r="BQ28" s="379"/>
      <c r="BR28" s="379"/>
      <c r="BS28" s="379"/>
      <c r="BT28" s="379"/>
      <c r="BU28" s="380"/>
      <c r="BV28" s="378">
        <v>1407105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6</v>
      </c>
      <c r="M29" s="467"/>
      <c r="N29" s="467"/>
      <c r="O29" s="467"/>
      <c r="P29" s="506"/>
      <c r="Q29" s="466">
        <v>1710</v>
      </c>
      <c r="R29" s="467"/>
      <c r="S29" s="467"/>
      <c r="T29" s="467"/>
      <c r="U29" s="467"/>
      <c r="V29" s="506"/>
      <c r="W29" s="562"/>
      <c r="X29" s="563"/>
      <c r="Y29" s="564"/>
      <c r="Z29" s="465" t="s">
        <v>167</v>
      </c>
      <c r="AA29" s="445"/>
      <c r="AB29" s="445"/>
      <c r="AC29" s="445"/>
      <c r="AD29" s="445"/>
      <c r="AE29" s="445"/>
      <c r="AF29" s="445"/>
      <c r="AG29" s="446"/>
      <c r="AH29" s="466">
        <v>50</v>
      </c>
      <c r="AI29" s="467"/>
      <c r="AJ29" s="467"/>
      <c r="AK29" s="467"/>
      <c r="AL29" s="506"/>
      <c r="AM29" s="466">
        <v>137000</v>
      </c>
      <c r="AN29" s="467"/>
      <c r="AO29" s="467"/>
      <c r="AP29" s="467"/>
      <c r="AQ29" s="467"/>
      <c r="AR29" s="506"/>
      <c r="AS29" s="466">
        <v>2740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30</v>
      </c>
      <c r="BO29" s="416"/>
      <c r="BP29" s="416"/>
      <c r="BQ29" s="416"/>
      <c r="BR29" s="416"/>
      <c r="BS29" s="416"/>
      <c r="BT29" s="416"/>
      <c r="BU29" s="417"/>
      <c r="BV29" s="415">
        <v>30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92.8</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170</v>
      </c>
      <c r="BD30" s="580"/>
      <c r="BE30" s="580"/>
      <c r="BF30" s="580"/>
      <c r="BG30" s="580"/>
      <c r="BH30" s="580"/>
      <c r="BI30" s="580"/>
      <c r="BJ30" s="580"/>
      <c r="BK30" s="580"/>
      <c r="BL30" s="580"/>
      <c r="BM30" s="581"/>
      <c r="BN30" s="582">
        <v>416526</v>
      </c>
      <c r="BO30" s="583"/>
      <c r="BP30" s="583"/>
      <c r="BQ30" s="583"/>
      <c r="BR30" s="583"/>
      <c r="BS30" s="583"/>
      <c r="BT30" s="583"/>
      <c r="BU30" s="584"/>
      <c r="BV30" s="582">
        <v>377441</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比企広域市町村圏組合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東秩父村和紙の里</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合併処理浄化槽設置管理事業特別会計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小川地区衛生組合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埼玉県市町村総合事務組合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彩の国さいたま人づくり広域連合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埼玉県後期高齢者医療広域連合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247929</v>
      </c>
      <c r="S5" s="613"/>
      <c r="T5" s="613"/>
      <c r="U5" s="613"/>
      <c r="V5" s="613"/>
      <c r="W5" s="613"/>
      <c r="X5" s="613"/>
      <c r="Y5" s="614"/>
      <c r="Z5" s="615">
        <v>12.3</v>
      </c>
      <c r="AA5" s="615"/>
      <c r="AB5" s="615"/>
      <c r="AC5" s="615"/>
      <c r="AD5" s="616">
        <v>247929</v>
      </c>
      <c r="AE5" s="616"/>
      <c r="AF5" s="616"/>
      <c r="AG5" s="616"/>
      <c r="AH5" s="616"/>
      <c r="AI5" s="616"/>
      <c r="AJ5" s="616"/>
      <c r="AK5" s="616"/>
      <c r="AL5" s="617">
        <v>17.899999999999999</v>
      </c>
      <c r="AM5" s="618"/>
      <c r="AN5" s="618"/>
      <c r="AO5" s="619"/>
      <c r="AP5" s="609" t="s">
        <v>206</v>
      </c>
      <c r="AQ5" s="610"/>
      <c r="AR5" s="610"/>
      <c r="AS5" s="610"/>
      <c r="AT5" s="610"/>
      <c r="AU5" s="610"/>
      <c r="AV5" s="610"/>
      <c r="AW5" s="610"/>
      <c r="AX5" s="610"/>
      <c r="AY5" s="610"/>
      <c r="AZ5" s="610"/>
      <c r="BA5" s="610"/>
      <c r="BB5" s="610"/>
      <c r="BC5" s="610"/>
      <c r="BD5" s="610"/>
      <c r="BE5" s="610"/>
      <c r="BF5" s="611"/>
      <c r="BG5" s="623">
        <v>247929</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22257</v>
      </c>
      <c r="S6" s="624"/>
      <c r="T6" s="624"/>
      <c r="U6" s="624"/>
      <c r="V6" s="624"/>
      <c r="W6" s="624"/>
      <c r="X6" s="624"/>
      <c r="Y6" s="625"/>
      <c r="Z6" s="626">
        <v>1.1000000000000001</v>
      </c>
      <c r="AA6" s="626"/>
      <c r="AB6" s="626"/>
      <c r="AC6" s="626"/>
      <c r="AD6" s="627">
        <v>22257</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247929</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47298</v>
      </c>
      <c r="CS6" s="624"/>
      <c r="CT6" s="624"/>
      <c r="CU6" s="624"/>
      <c r="CV6" s="624"/>
      <c r="CW6" s="624"/>
      <c r="CX6" s="624"/>
      <c r="CY6" s="625"/>
      <c r="CZ6" s="626">
        <v>2.5</v>
      </c>
      <c r="DA6" s="626"/>
      <c r="DB6" s="626"/>
      <c r="DC6" s="626"/>
      <c r="DD6" s="632" t="s">
        <v>207</v>
      </c>
      <c r="DE6" s="624"/>
      <c r="DF6" s="624"/>
      <c r="DG6" s="624"/>
      <c r="DH6" s="624"/>
      <c r="DI6" s="624"/>
      <c r="DJ6" s="624"/>
      <c r="DK6" s="624"/>
      <c r="DL6" s="624"/>
      <c r="DM6" s="624"/>
      <c r="DN6" s="624"/>
      <c r="DO6" s="624"/>
      <c r="DP6" s="625"/>
      <c r="DQ6" s="632">
        <v>47298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371</v>
      </c>
      <c r="S7" s="624"/>
      <c r="T7" s="624"/>
      <c r="U7" s="624"/>
      <c r="V7" s="624"/>
      <c r="W7" s="624"/>
      <c r="X7" s="624"/>
      <c r="Y7" s="625"/>
      <c r="Z7" s="626">
        <v>0</v>
      </c>
      <c r="AA7" s="626"/>
      <c r="AB7" s="626"/>
      <c r="AC7" s="626"/>
      <c r="AD7" s="627">
        <v>371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103678</v>
      </c>
      <c r="BH7" s="624"/>
      <c r="BI7" s="624"/>
      <c r="BJ7" s="624"/>
      <c r="BK7" s="624"/>
      <c r="BL7" s="624"/>
      <c r="BM7" s="624"/>
      <c r="BN7" s="625"/>
      <c r="BO7" s="626">
        <v>41.8</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513508</v>
      </c>
      <c r="CS7" s="624"/>
      <c r="CT7" s="624"/>
      <c r="CU7" s="624"/>
      <c r="CV7" s="624"/>
      <c r="CW7" s="624"/>
      <c r="CX7" s="624"/>
      <c r="CY7" s="625"/>
      <c r="CZ7" s="626">
        <v>27.5</v>
      </c>
      <c r="DA7" s="626"/>
      <c r="DB7" s="626"/>
      <c r="DC7" s="626"/>
      <c r="DD7" s="632">
        <v>34738</v>
      </c>
      <c r="DE7" s="624"/>
      <c r="DF7" s="624"/>
      <c r="DG7" s="624"/>
      <c r="DH7" s="624"/>
      <c r="DI7" s="624"/>
      <c r="DJ7" s="624"/>
      <c r="DK7" s="624"/>
      <c r="DL7" s="624"/>
      <c r="DM7" s="624"/>
      <c r="DN7" s="624"/>
      <c r="DO7" s="624"/>
      <c r="DP7" s="625"/>
      <c r="DQ7" s="632">
        <v>464860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1491</v>
      </c>
      <c r="S8" s="624"/>
      <c r="T8" s="624"/>
      <c r="U8" s="624"/>
      <c r="V8" s="624"/>
      <c r="W8" s="624"/>
      <c r="X8" s="624"/>
      <c r="Y8" s="625"/>
      <c r="Z8" s="626">
        <v>0.1</v>
      </c>
      <c r="AA8" s="626"/>
      <c r="AB8" s="626"/>
      <c r="AC8" s="626"/>
      <c r="AD8" s="627">
        <v>1491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5228</v>
      </c>
      <c r="BH8" s="624"/>
      <c r="BI8" s="624"/>
      <c r="BJ8" s="624"/>
      <c r="BK8" s="624"/>
      <c r="BL8" s="624"/>
      <c r="BM8" s="624"/>
      <c r="BN8" s="625"/>
      <c r="BO8" s="626">
        <v>2.1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408387</v>
      </c>
      <c r="CS8" s="624"/>
      <c r="CT8" s="624"/>
      <c r="CU8" s="624"/>
      <c r="CV8" s="624"/>
      <c r="CW8" s="624"/>
      <c r="CX8" s="624"/>
      <c r="CY8" s="625"/>
      <c r="CZ8" s="626">
        <v>21.9</v>
      </c>
      <c r="DA8" s="626"/>
      <c r="DB8" s="626"/>
      <c r="DC8" s="626"/>
      <c r="DD8" s="632">
        <v>9424</v>
      </c>
      <c r="DE8" s="624"/>
      <c r="DF8" s="624"/>
      <c r="DG8" s="624"/>
      <c r="DH8" s="624"/>
      <c r="DI8" s="624"/>
      <c r="DJ8" s="624"/>
      <c r="DK8" s="624"/>
      <c r="DL8" s="624"/>
      <c r="DM8" s="624"/>
      <c r="DN8" s="624"/>
      <c r="DO8" s="624"/>
      <c r="DP8" s="625"/>
      <c r="DQ8" s="632">
        <v>298148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1501</v>
      </c>
      <c r="S9" s="624"/>
      <c r="T9" s="624"/>
      <c r="U9" s="624"/>
      <c r="V9" s="624"/>
      <c r="W9" s="624"/>
      <c r="X9" s="624"/>
      <c r="Y9" s="625"/>
      <c r="Z9" s="626">
        <v>0.1</v>
      </c>
      <c r="AA9" s="626"/>
      <c r="AB9" s="626"/>
      <c r="AC9" s="626"/>
      <c r="AD9" s="627">
        <v>1501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92095</v>
      </c>
      <c r="BH9" s="624"/>
      <c r="BI9" s="624"/>
      <c r="BJ9" s="624"/>
      <c r="BK9" s="624"/>
      <c r="BL9" s="624"/>
      <c r="BM9" s="624"/>
      <c r="BN9" s="625"/>
      <c r="BO9" s="626">
        <v>37.1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254355</v>
      </c>
      <c r="CS9" s="624"/>
      <c r="CT9" s="624"/>
      <c r="CU9" s="624"/>
      <c r="CV9" s="624"/>
      <c r="CW9" s="624"/>
      <c r="CX9" s="624"/>
      <c r="CY9" s="625"/>
      <c r="CZ9" s="626">
        <v>13.6</v>
      </c>
      <c r="DA9" s="626"/>
      <c r="DB9" s="626"/>
      <c r="DC9" s="626"/>
      <c r="DD9" s="632">
        <v>30116</v>
      </c>
      <c r="DE9" s="624"/>
      <c r="DF9" s="624"/>
      <c r="DG9" s="624"/>
      <c r="DH9" s="624"/>
      <c r="DI9" s="624"/>
      <c r="DJ9" s="624"/>
      <c r="DK9" s="624"/>
      <c r="DL9" s="624"/>
      <c r="DM9" s="624"/>
      <c r="DN9" s="624"/>
      <c r="DO9" s="624"/>
      <c r="DP9" s="625"/>
      <c r="DQ9" s="632">
        <v>230075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50290</v>
      </c>
      <c r="S10" s="624"/>
      <c r="T10" s="624"/>
      <c r="U10" s="624"/>
      <c r="V10" s="624"/>
      <c r="W10" s="624"/>
      <c r="X10" s="624"/>
      <c r="Y10" s="625"/>
      <c r="Z10" s="626">
        <v>2.5</v>
      </c>
      <c r="AA10" s="626"/>
      <c r="AB10" s="626"/>
      <c r="AC10" s="626"/>
      <c r="AD10" s="627">
        <v>50290</v>
      </c>
      <c r="AE10" s="627"/>
      <c r="AF10" s="627"/>
      <c r="AG10" s="627"/>
      <c r="AH10" s="627"/>
      <c r="AI10" s="627"/>
      <c r="AJ10" s="627"/>
      <c r="AK10" s="627"/>
      <c r="AL10" s="628">
        <v>3.6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3337</v>
      </c>
      <c r="BH10" s="624"/>
      <c r="BI10" s="624"/>
      <c r="BJ10" s="624"/>
      <c r="BK10" s="624"/>
      <c r="BL10" s="624"/>
      <c r="BM10" s="624"/>
      <c r="BN10" s="625"/>
      <c r="BO10" s="626">
        <v>1.3</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3018</v>
      </c>
      <c r="BH11" s="624"/>
      <c r="BI11" s="624"/>
      <c r="BJ11" s="624"/>
      <c r="BK11" s="624"/>
      <c r="BL11" s="624"/>
      <c r="BM11" s="624"/>
      <c r="BN11" s="625"/>
      <c r="BO11" s="626">
        <v>1.2</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45326</v>
      </c>
      <c r="CS11" s="624"/>
      <c r="CT11" s="624"/>
      <c r="CU11" s="624"/>
      <c r="CV11" s="624"/>
      <c r="CW11" s="624"/>
      <c r="CX11" s="624"/>
      <c r="CY11" s="625"/>
      <c r="CZ11" s="626">
        <v>2.4</v>
      </c>
      <c r="DA11" s="626"/>
      <c r="DB11" s="626"/>
      <c r="DC11" s="626"/>
      <c r="DD11" s="632">
        <v>9540</v>
      </c>
      <c r="DE11" s="624"/>
      <c r="DF11" s="624"/>
      <c r="DG11" s="624"/>
      <c r="DH11" s="624"/>
      <c r="DI11" s="624"/>
      <c r="DJ11" s="624"/>
      <c r="DK11" s="624"/>
      <c r="DL11" s="624"/>
      <c r="DM11" s="624"/>
      <c r="DN11" s="624"/>
      <c r="DO11" s="624"/>
      <c r="DP11" s="625"/>
      <c r="DQ11" s="632">
        <v>40279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129718</v>
      </c>
      <c r="BH12" s="624"/>
      <c r="BI12" s="624"/>
      <c r="BJ12" s="624"/>
      <c r="BK12" s="624"/>
      <c r="BL12" s="624"/>
      <c r="BM12" s="624"/>
      <c r="BN12" s="625"/>
      <c r="BO12" s="626">
        <v>52.3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87831</v>
      </c>
      <c r="CS12" s="624"/>
      <c r="CT12" s="624"/>
      <c r="CU12" s="624"/>
      <c r="CV12" s="624"/>
      <c r="CW12" s="624"/>
      <c r="CX12" s="624"/>
      <c r="CY12" s="625"/>
      <c r="CZ12" s="626">
        <v>4.7</v>
      </c>
      <c r="DA12" s="626"/>
      <c r="DB12" s="626"/>
      <c r="DC12" s="626"/>
      <c r="DD12" s="632">
        <v>36328</v>
      </c>
      <c r="DE12" s="624"/>
      <c r="DF12" s="624"/>
      <c r="DG12" s="624"/>
      <c r="DH12" s="624"/>
      <c r="DI12" s="624"/>
      <c r="DJ12" s="624"/>
      <c r="DK12" s="624"/>
      <c r="DL12" s="624"/>
      <c r="DM12" s="624"/>
      <c r="DN12" s="624"/>
      <c r="DO12" s="624"/>
      <c r="DP12" s="625"/>
      <c r="DQ12" s="632">
        <v>86605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6682</v>
      </c>
      <c r="S13" s="624"/>
      <c r="T13" s="624"/>
      <c r="U13" s="624"/>
      <c r="V13" s="624"/>
      <c r="W13" s="624"/>
      <c r="X13" s="624"/>
      <c r="Y13" s="625"/>
      <c r="Z13" s="626">
        <v>0.3</v>
      </c>
      <c r="AA13" s="626"/>
      <c r="AB13" s="626"/>
      <c r="AC13" s="626"/>
      <c r="AD13" s="627">
        <v>6682</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129240</v>
      </c>
      <c r="BH13" s="624"/>
      <c r="BI13" s="624"/>
      <c r="BJ13" s="624"/>
      <c r="BK13" s="624"/>
      <c r="BL13" s="624"/>
      <c r="BM13" s="624"/>
      <c r="BN13" s="625"/>
      <c r="BO13" s="626">
        <v>52.1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132737</v>
      </c>
      <c r="CS13" s="624"/>
      <c r="CT13" s="624"/>
      <c r="CU13" s="624"/>
      <c r="CV13" s="624"/>
      <c r="CW13" s="624"/>
      <c r="CX13" s="624"/>
      <c r="CY13" s="625"/>
      <c r="CZ13" s="626">
        <v>7.1</v>
      </c>
      <c r="DA13" s="626"/>
      <c r="DB13" s="626"/>
      <c r="DC13" s="626"/>
      <c r="DD13" s="632">
        <v>62406</v>
      </c>
      <c r="DE13" s="624"/>
      <c r="DF13" s="624"/>
      <c r="DG13" s="624"/>
      <c r="DH13" s="624"/>
      <c r="DI13" s="624"/>
      <c r="DJ13" s="624"/>
      <c r="DK13" s="624"/>
      <c r="DL13" s="624"/>
      <c r="DM13" s="624"/>
      <c r="DN13" s="624"/>
      <c r="DO13" s="624"/>
      <c r="DP13" s="625"/>
      <c r="DQ13" s="632">
        <v>95137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8759</v>
      </c>
      <c r="BH14" s="624"/>
      <c r="BI14" s="624"/>
      <c r="BJ14" s="624"/>
      <c r="BK14" s="624"/>
      <c r="BL14" s="624"/>
      <c r="BM14" s="624"/>
      <c r="BN14" s="625"/>
      <c r="BO14" s="626">
        <v>3.5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125791</v>
      </c>
      <c r="CS14" s="624"/>
      <c r="CT14" s="624"/>
      <c r="CU14" s="624"/>
      <c r="CV14" s="624"/>
      <c r="CW14" s="624"/>
      <c r="CX14" s="624"/>
      <c r="CY14" s="625"/>
      <c r="CZ14" s="626">
        <v>6.7</v>
      </c>
      <c r="DA14" s="626"/>
      <c r="DB14" s="626"/>
      <c r="DC14" s="626"/>
      <c r="DD14" s="632">
        <v>416</v>
      </c>
      <c r="DE14" s="624"/>
      <c r="DF14" s="624"/>
      <c r="DG14" s="624"/>
      <c r="DH14" s="624"/>
      <c r="DI14" s="624"/>
      <c r="DJ14" s="624"/>
      <c r="DK14" s="624"/>
      <c r="DL14" s="624"/>
      <c r="DM14" s="624"/>
      <c r="DN14" s="624"/>
      <c r="DO14" s="624"/>
      <c r="DP14" s="625"/>
      <c r="DQ14" s="632">
        <v>125791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532</v>
      </c>
      <c r="S15" s="624"/>
      <c r="T15" s="624"/>
      <c r="U15" s="624"/>
      <c r="V15" s="624"/>
      <c r="W15" s="624"/>
      <c r="X15" s="624"/>
      <c r="Y15" s="625"/>
      <c r="Z15" s="626">
        <v>0</v>
      </c>
      <c r="AA15" s="626"/>
      <c r="AB15" s="626"/>
      <c r="AC15" s="626"/>
      <c r="AD15" s="627">
        <v>532</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4195</v>
      </c>
      <c r="BH15" s="624"/>
      <c r="BI15" s="624"/>
      <c r="BJ15" s="624"/>
      <c r="BK15" s="624"/>
      <c r="BL15" s="624"/>
      <c r="BM15" s="624"/>
      <c r="BN15" s="625"/>
      <c r="BO15" s="626">
        <v>1.7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148949</v>
      </c>
      <c r="CS15" s="624"/>
      <c r="CT15" s="624"/>
      <c r="CU15" s="624"/>
      <c r="CV15" s="624"/>
      <c r="CW15" s="624"/>
      <c r="CX15" s="624"/>
      <c r="CY15" s="625"/>
      <c r="CZ15" s="626">
        <v>8</v>
      </c>
      <c r="DA15" s="626"/>
      <c r="DB15" s="626"/>
      <c r="DC15" s="626"/>
      <c r="DD15" s="632">
        <v>12070</v>
      </c>
      <c r="DE15" s="624"/>
      <c r="DF15" s="624"/>
      <c r="DG15" s="624"/>
      <c r="DH15" s="624"/>
      <c r="DI15" s="624"/>
      <c r="DJ15" s="624"/>
      <c r="DK15" s="624"/>
      <c r="DL15" s="624"/>
      <c r="DM15" s="624"/>
      <c r="DN15" s="624"/>
      <c r="DO15" s="624"/>
      <c r="DP15" s="625"/>
      <c r="DQ15" s="632">
        <v>147007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1169193</v>
      </c>
      <c r="S16" s="624"/>
      <c r="T16" s="624"/>
      <c r="U16" s="624"/>
      <c r="V16" s="624"/>
      <c r="W16" s="624"/>
      <c r="X16" s="624"/>
      <c r="Y16" s="625"/>
      <c r="Z16" s="626">
        <v>57.9</v>
      </c>
      <c r="AA16" s="626"/>
      <c r="AB16" s="626"/>
      <c r="AC16" s="626"/>
      <c r="AD16" s="627">
        <v>1051941</v>
      </c>
      <c r="AE16" s="627"/>
      <c r="AF16" s="627"/>
      <c r="AG16" s="627"/>
      <c r="AH16" s="627"/>
      <c r="AI16" s="627"/>
      <c r="AJ16" s="627"/>
      <c r="AK16" s="627"/>
      <c r="AL16" s="628">
        <v>75.8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1579</v>
      </c>
      <c r="BH16" s="624"/>
      <c r="BI16" s="624"/>
      <c r="BJ16" s="624"/>
      <c r="BK16" s="624"/>
      <c r="BL16" s="624"/>
      <c r="BM16" s="624"/>
      <c r="BN16" s="625"/>
      <c r="BO16" s="626">
        <v>0.6</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1051941</v>
      </c>
      <c r="S17" s="624"/>
      <c r="T17" s="624"/>
      <c r="U17" s="624"/>
      <c r="V17" s="624"/>
      <c r="W17" s="624"/>
      <c r="X17" s="624"/>
      <c r="Y17" s="625"/>
      <c r="Z17" s="626">
        <v>52.1</v>
      </c>
      <c r="AA17" s="626"/>
      <c r="AB17" s="626"/>
      <c r="AC17" s="626"/>
      <c r="AD17" s="627">
        <v>1051941</v>
      </c>
      <c r="AE17" s="627"/>
      <c r="AF17" s="627"/>
      <c r="AG17" s="627"/>
      <c r="AH17" s="627"/>
      <c r="AI17" s="627"/>
      <c r="AJ17" s="627"/>
      <c r="AK17" s="627"/>
      <c r="AL17" s="628">
        <v>75.8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100648</v>
      </c>
      <c r="CS17" s="624"/>
      <c r="CT17" s="624"/>
      <c r="CU17" s="624"/>
      <c r="CV17" s="624"/>
      <c r="CW17" s="624"/>
      <c r="CX17" s="624"/>
      <c r="CY17" s="625"/>
      <c r="CZ17" s="626">
        <v>5.4</v>
      </c>
      <c r="DA17" s="626"/>
      <c r="DB17" s="626"/>
      <c r="DC17" s="626"/>
      <c r="DD17" s="632" t="s">
        <v>109</v>
      </c>
      <c r="DE17" s="624"/>
      <c r="DF17" s="624"/>
      <c r="DG17" s="624"/>
      <c r="DH17" s="624"/>
      <c r="DI17" s="624"/>
      <c r="DJ17" s="624"/>
      <c r="DK17" s="624"/>
      <c r="DL17" s="624"/>
      <c r="DM17" s="624"/>
      <c r="DN17" s="624"/>
      <c r="DO17" s="624"/>
      <c r="DP17" s="625"/>
      <c r="DQ17" s="632">
        <v>100648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117252</v>
      </c>
      <c r="S18" s="624"/>
      <c r="T18" s="624"/>
      <c r="U18" s="624"/>
      <c r="V18" s="624"/>
      <c r="W18" s="624"/>
      <c r="X18" s="624"/>
      <c r="Y18" s="625"/>
      <c r="Z18" s="626">
        <v>5.8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1500246</v>
      </c>
      <c r="S20" s="624"/>
      <c r="T20" s="624"/>
      <c r="U20" s="624"/>
      <c r="V20" s="624"/>
      <c r="W20" s="624"/>
      <c r="X20" s="624"/>
      <c r="Y20" s="625"/>
      <c r="Z20" s="626">
        <v>74.2</v>
      </c>
      <c r="AA20" s="626"/>
      <c r="AB20" s="626"/>
      <c r="AC20" s="626"/>
      <c r="AD20" s="627">
        <v>1382994</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1864830</v>
      </c>
      <c r="CS20" s="624"/>
      <c r="CT20" s="624"/>
      <c r="CU20" s="624"/>
      <c r="CV20" s="624"/>
      <c r="CW20" s="624"/>
      <c r="CX20" s="624"/>
      <c r="CY20" s="625"/>
      <c r="CZ20" s="626">
        <v>100</v>
      </c>
      <c r="DA20" s="626"/>
      <c r="DB20" s="626"/>
      <c r="DC20" s="626"/>
      <c r="DD20" s="632">
        <v>195038</v>
      </c>
      <c r="DE20" s="624"/>
      <c r="DF20" s="624"/>
      <c r="DG20" s="624"/>
      <c r="DH20" s="624"/>
      <c r="DI20" s="624"/>
      <c r="DJ20" s="624"/>
      <c r="DK20" s="624"/>
      <c r="DL20" s="624"/>
      <c r="DM20" s="624"/>
      <c r="DN20" s="624"/>
      <c r="DO20" s="624"/>
      <c r="DP20" s="625"/>
      <c r="DQ20" s="632">
        <v>1635848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631</v>
      </c>
      <c r="S21" s="624"/>
      <c r="T21" s="624"/>
      <c r="U21" s="624"/>
      <c r="V21" s="624"/>
      <c r="W21" s="624"/>
      <c r="X21" s="624"/>
      <c r="Y21" s="625"/>
      <c r="Z21" s="626">
        <v>0</v>
      </c>
      <c r="AA21" s="626"/>
      <c r="AB21" s="626"/>
      <c r="AC21" s="626"/>
      <c r="AD21" s="627">
        <v>631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2359</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20296</v>
      </c>
      <c r="S23" s="624"/>
      <c r="T23" s="624"/>
      <c r="U23" s="624"/>
      <c r="V23" s="624"/>
      <c r="W23" s="624"/>
      <c r="X23" s="624"/>
      <c r="Y23" s="625"/>
      <c r="Z23" s="626">
        <v>1</v>
      </c>
      <c r="AA23" s="626"/>
      <c r="AB23" s="626"/>
      <c r="AC23" s="626"/>
      <c r="AD23" s="627">
        <v>580</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1842</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624285</v>
      </c>
      <c r="CS24" s="613"/>
      <c r="CT24" s="613"/>
      <c r="CU24" s="613"/>
      <c r="CV24" s="613"/>
      <c r="CW24" s="613"/>
      <c r="CX24" s="613"/>
      <c r="CY24" s="614"/>
      <c r="CZ24" s="654">
        <v>33.5</v>
      </c>
      <c r="DA24" s="655"/>
      <c r="DB24" s="655"/>
      <c r="DC24" s="656"/>
      <c r="DD24" s="653">
        <v>521980</v>
      </c>
      <c r="DE24" s="613"/>
      <c r="DF24" s="613"/>
      <c r="DG24" s="613"/>
      <c r="DH24" s="613"/>
      <c r="DI24" s="613"/>
      <c r="DJ24" s="613"/>
      <c r="DK24" s="614"/>
      <c r="DL24" s="653">
        <v>517561</v>
      </c>
      <c r="DM24" s="613"/>
      <c r="DN24" s="613"/>
      <c r="DO24" s="613"/>
      <c r="DP24" s="613"/>
      <c r="DQ24" s="613"/>
      <c r="DR24" s="613"/>
      <c r="DS24" s="613"/>
      <c r="DT24" s="613"/>
      <c r="DU24" s="613"/>
      <c r="DV24" s="614"/>
      <c r="DW24" s="617">
        <v>35.4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117386</v>
      </c>
      <c r="S25" s="624"/>
      <c r="T25" s="624"/>
      <c r="U25" s="624"/>
      <c r="V25" s="624"/>
      <c r="W25" s="624"/>
      <c r="X25" s="624"/>
      <c r="Y25" s="625"/>
      <c r="Z25" s="626">
        <v>5.8</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401511</v>
      </c>
      <c r="CS25" s="649"/>
      <c r="CT25" s="649"/>
      <c r="CU25" s="649"/>
      <c r="CV25" s="649"/>
      <c r="CW25" s="649"/>
      <c r="CX25" s="649"/>
      <c r="CY25" s="650"/>
      <c r="CZ25" s="657">
        <v>21.5</v>
      </c>
      <c r="DA25" s="658"/>
      <c r="DB25" s="658"/>
      <c r="DC25" s="659"/>
      <c r="DD25" s="632">
        <v>375790</v>
      </c>
      <c r="DE25" s="649"/>
      <c r="DF25" s="649"/>
      <c r="DG25" s="649"/>
      <c r="DH25" s="649"/>
      <c r="DI25" s="649"/>
      <c r="DJ25" s="649"/>
      <c r="DK25" s="650"/>
      <c r="DL25" s="632">
        <v>371587</v>
      </c>
      <c r="DM25" s="649"/>
      <c r="DN25" s="649"/>
      <c r="DO25" s="649"/>
      <c r="DP25" s="649"/>
      <c r="DQ25" s="649"/>
      <c r="DR25" s="649"/>
      <c r="DS25" s="649"/>
      <c r="DT25" s="649"/>
      <c r="DU25" s="649"/>
      <c r="DV25" s="650"/>
      <c r="DW25" s="628">
        <v>25.4</v>
      </c>
      <c r="DX25" s="651"/>
      <c r="DY25" s="651"/>
      <c r="DZ25" s="651"/>
      <c r="EA25" s="651"/>
      <c r="EB25" s="651"/>
      <c r="EC25" s="652"/>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232612</v>
      </c>
      <c r="CS26" s="624"/>
      <c r="CT26" s="624"/>
      <c r="CU26" s="624"/>
      <c r="CV26" s="624"/>
      <c r="CW26" s="624"/>
      <c r="CX26" s="624"/>
      <c r="CY26" s="625"/>
      <c r="CZ26" s="657">
        <v>12.5</v>
      </c>
      <c r="DA26" s="658"/>
      <c r="DB26" s="658"/>
      <c r="DC26" s="659"/>
      <c r="DD26" s="632">
        <v>209504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1"/>
      <c r="DY26" s="651"/>
      <c r="DZ26" s="651"/>
      <c r="EA26" s="651"/>
      <c r="EB26" s="651"/>
      <c r="EC26" s="652"/>
    </row>
    <row r="27" spans="2:133" ht="11.25" customHeight="1">
      <c r="B27" s="620" t="s">
        <v>277</v>
      </c>
      <c r="C27" s="621"/>
      <c r="D27" s="621"/>
      <c r="E27" s="621"/>
      <c r="F27" s="621"/>
      <c r="G27" s="621"/>
      <c r="H27" s="621"/>
      <c r="I27" s="621"/>
      <c r="J27" s="621"/>
      <c r="K27" s="621"/>
      <c r="L27" s="621"/>
      <c r="M27" s="621"/>
      <c r="N27" s="621"/>
      <c r="O27" s="621"/>
      <c r="P27" s="621"/>
      <c r="Q27" s="622"/>
      <c r="R27" s="623">
        <v>94482</v>
      </c>
      <c r="S27" s="624"/>
      <c r="T27" s="624"/>
      <c r="U27" s="624"/>
      <c r="V27" s="624"/>
      <c r="W27" s="624"/>
      <c r="X27" s="624"/>
      <c r="Y27" s="625"/>
      <c r="Z27" s="626">
        <v>4.7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247929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122126</v>
      </c>
      <c r="CS27" s="649"/>
      <c r="CT27" s="649"/>
      <c r="CU27" s="649"/>
      <c r="CV27" s="649"/>
      <c r="CW27" s="649"/>
      <c r="CX27" s="649"/>
      <c r="CY27" s="650"/>
      <c r="CZ27" s="657">
        <v>6.5</v>
      </c>
      <c r="DA27" s="658"/>
      <c r="DB27" s="658"/>
      <c r="DC27" s="659"/>
      <c r="DD27" s="632">
        <v>45542</v>
      </c>
      <c r="DE27" s="649"/>
      <c r="DF27" s="649"/>
      <c r="DG27" s="649"/>
      <c r="DH27" s="649"/>
      <c r="DI27" s="649"/>
      <c r="DJ27" s="649"/>
      <c r="DK27" s="650"/>
      <c r="DL27" s="632">
        <v>45326</v>
      </c>
      <c r="DM27" s="649"/>
      <c r="DN27" s="649"/>
      <c r="DO27" s="649"/>
      <c r="DP27" s="649"/>
      <c r="DQ27" s="649"/>
      <c r="DR27" s="649"/>
      <c r="DS27" s="649"/>
      <c r="DT27" s="649"/>
      <c r="DU27" s="649"/>
      <c r="DV27" s="650"/>
      <c r="DW27" s="628">
        <v>3.1</v>
      </c>
      <c r="DX27" s="651"/>
      <c r="DY27" s="651"/>
      <c r="DZ27" s="651"/>
      <c r="EA27" s="651"/>
      <c r="EB27" s="651"/>
      <c r="EC27" s="652"/>
    </row>
    <row r="28" spans="2:133" ht="11.25" customHeight="1">
      <c r="B28" s="620" t="s">
        <v>280</v>
      </c>
      <c r="C28" s="621"/>
      <c r="D28" s="621"/>
      <c r="E28" s="621"/>
      <c r="F28" s="621"/>
      <c r="G28" s="621"/>
      <c r="H28" s="621"/>
      <c r="I28" s="621"/>
      <c r="J28" s="621"/>
      <c r="K28" s="621"/>
      <c r="L28" s="621"/>
      <c r="M28" s="621"/>
      <c r="N28" s="621"/>
      <c r="O28" s="621"/>
      <c r="P28" s="621"/>
      <c r="Q28" s="622"/>
      <c r="R28" s="623">
        <v>9407</v>
      </c>
      <c r="S28" s="624"/>
      <c r="T28" s="624"/>
      <c r="U28" s="624"/>
      <c r="V28" s="624"/>
      <c r="W28" s="624"/>
      <c r="X28" s="624"/>
      <c r="Y28" s="625"/>
      <c r="Z28" s="626">
        <v>0.5</v>
      </c>
      <c r="AA28" s="626"/>
      <c r="AB28" s="626"/>
      <c r="AC28" s="626"/>
      <c r="AD28" s="627">
        <v>3078</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100648</v>
      </c>
      <c r="CS28" s="624"/>
      <c r="CT28" s="624"/>
      <c r="CU28" s="624"/>
      <c r="CV28" s="624"/>
      <c r="CW28" s="624"/>
      <c r="CX28" s="624"/>
      <c r="CY28" s="625"/>
      <c r="CZ28" s="657">
        <v>5.4</v>
      </c>
      <c r="DA28" s="658"/>
      <c r="DB28" s="658"/>
      <c r="DC28" s="659"/>
      <c r="DD28" s="632">
        <v>100648</v>
      </c>
      <c r="DE28" s="624"/>
      <c r="DF28" s="624"/>
      <c r="DG28" s="624"/>
      <c r="DH28" s="624"/>
      <c r="DI28" s="624"/>
      <c r="DJ28" s="624"/>
      <c r="DK28" s="625"/>
      <c r="DL28" s="632">
        <v>100648</v>
      </c>
      <c r="DM28" s="624"/>
      <c r="DN28" s="624"/>
      <c r="DO28" s="624"/>
      <c r="DP28" s="624"/>
      <c r="DQ28" s="624"/>
      <c r="DR28" s="624"/>
      <c r="DS28" s="624"/>
      <c r="DT28" s="624"/>
      <c r="DU28" s="624"/>
      <c r="DV28" s="625"/>
      <c r="DW28" s="628">
        <v>6.9</v>
      </c>
      <c r="DX28" s="651"/>
      <c r="DY28" s="651"/>
      <c r="DZ28" s="651"/>
      <c r="EA28" s="651"/>
      <c r="EB28" s="651"/>
      <c r="EC28" s="652"/>
    </row>
    <row r="29" spans="2:133" ht="11.25" customHeight="1">
      <c r="B29" s="620" t="s">
        <v>282</v>
      </c>
      <c r="C29" s="621"/>
      <c r="D29" s="621"/>
      <c r="E29" s="621"/>
      <c r="F29" s="621"/>
      <c r="G29" s="621"/>
      <c r="H29" s="621"/>
      <c r="I29" s="621"/>
      <c r="J29" s="621"/>
      <c r="K29" s="621"/>
      <c r="L29" s="621"/>
      <c r="M29" s="621"/>
      <c r="N29" s="621"/>
      <c r="O29" s="621"/>
      <c r="P29" s="621"/>
      <c r="Q29" s="622"/>
      <c r="R29" s="623">
        <v>202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100648</v>
      </c>
      <c r="CS29" s="649"/>
      <c r="CT29" s="649"/>
      <c r="CU29" s="649"/>
      <c r="CV29" s="649"/>
      <c r="CW29" s="649"/>
      <c r="CX29" s="649"/>
      <c r="CY29" s="650"/>
      <c r="CZ29" s="657">
        <v>5.4</v>
      </c>
      <c r="DA29" s="658"/>
      <c r="DB29" s="658"/>
      <c r="DC29" s="659"/>
      <c r="DD29" s="632">
        <v>100648</v>
      </c>
      <c r="DE29" s="649"/>
      <c r="DF29" s="649"/>
      <c r="DG29" s="649"/>
      <c r="DH29" s="649"/>
      <c r="DI29" s="649"/>
      <c r="DJ29" s="649"/>
      <c r="DK29" s="650"/>
      <c r="DL29" s="632">
        <v>100648</v>
      </c>
      <c r="DM29" s="649"/>
      <c r="DN29" s="649"/>
      <c r="DO29" s="649"/>
      <c r="DP29" s="649"/>
      <c r="DQ29" s="649"/>
      <c r="DR29" s="649"/>
      <c r="DS29" s="649"/>
      <c r="DT29" s="649"/>
      <c r="DU29" s="649"/>
      <c r="DV29" s="650"/>
      <c r="DW29" s="628">
        <v>6.9</v>
      </c>
      <c r="DX29" s="651"/>
      <c r="DY29" s="651"/>
      <c r="DZ29" s="651"/>
      <c r="EA29" s="651"/>
      <c r="EB29" s="651"/>
      <c r="EC29" s="652"/>
    </row>
    <row r="30" spans="2:133" ht="11.25" customHeight="1">
      <c r="B30" s="620" t="s">
        <v>287</v>
      </c>
      <c r="C30" s="621"/>
      <c r="D30" s="621"/>
      <c r="E30" s="621"/>
      <c r="F30" s="621"/>
      <c r="G30" s="621"/>
      <c r="H30" s="621"/>
      <c r="I30" s="621"/>
      <c r="J30" s="621"/>
      <c r="K30" s="621"/>
      <c r="L30" s="621"/>
      <c r="M30" s="621"/>
      <c r="N30" s="621"/>
      <c r="O30" s="621"/>
      <c r="P30" s="621"/>
      <c r="Q30" s="622"/>
      <c r="R30" s="623">
        <v>52048</v>
      </c>
      <c r="S30" s="624"/>
      <c r="T30" s="624"/>
      <c r="U30" s="624"/>
      <c r="V30" s="624"/>
      <c r="W30" s="624"/>
      <c r="X30" s="624"/>
      <c r="Y30" s="625"/>
      <c r="Z30" s="626">
        <v>2.6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100</v>
      </c>
      <c r="BH30" s="682"/>
      <c r="BI30" s="682"/>
      <c r="BJ30" s="682"/>
      <c r="BK30" s="682"/>
      <c r="BL30" s="682"/>
      <c r="BM30" s="618">
        <v>99.8</v>
      </c>
      <c r="BN30" s="682"/>
      <c r="BO30" s="682"/>
      <c r="BP30" s="682"/>
      <c r="BQ30" s="683"/>
      <c r="BR30" s="681">
        <v>99.9</v>
      </c>
      <c r="BS30" s="682"/>
      <c r="BT30" s="682"/>
      <c r="BU30" s="682"/>
      <c r="BV30" s="682"/>
      <c r="BW30" s="682"/>
      <c r="BX30" s="618">
        <v>99.6</v>
      </c>
      <c r="BY30" s="682"/>
      <c r="BZ30" s="682"/>
      <c r="CA30" s="682"/>
      <c r="CB30" s="683"/>
      <c r="CD30" s="686"/>
      <c r="CE30" s="687"/>
      <c r="CF30" s="637" t="s">
        <v>290</v>
      </c>
      <c r="CG30" s="638"/>
      <c r="CH30" s="638"/>
      <c r="CI30" s="638"/>
      <c r="CJ30" s="638"/>
      <c r="CK30" s="638"/>
      <c r="CL30" s="638"/>
      <c r="CM30" s="638"/>
      <c r="CN30" s="638"/>
      <c r="CO30" s="638"/>
      <c r="CP30" s="638"/>
      <c r="CQ30" s="639"/>
      <c r="CR30" s="623">
        <v>88645</v>
      </c>
      <c r="CS30" s="624"/>
      <c r="CT30" s="624"/>
      <c r="CU30" s="624"/>
      <c r="CV30" s="624"/>
      <c r="CW30" s="624"/>
      <c r="CX30" s="624"/>
      <c r="CY30" s="625"/>
      <c r="CZ30" s="657">
        <v>4.8</v>
      </c>
      <c r="DA30" s="658"/>
      <c r="DB30" s="658"/>
      <c r="DC30" s="659"/>
      <c r="DD30" s="632">
        <v>88645</v>
      </c>
      <c r="DE30" s="624"/>
      <c r="DF30" s="624"/>
      <c r="DG30" s="624"/>
      <c r="DH30" s="624"/>
      <c r="DI30" s="624"/>
      <c r="DJ30" s="624"/>
      <c r="DK30" s="625"/>
      <c r="DL30" s="632">
        <v>88645</v>
      </c>
      <c r="DM30" s="624"/>
      <c r="DN30" s="624"/>
      <c r="DO30" s="624"/>
      <c r="DP30" s="624"/>
      <c r="DQ30" s="624"/>
      <c r="DR30" s="624"/>
      <c r="DS30" s="624"/>
      <c r="DT30" s="624"/>
      <c r="DU30" s="624"/>
      <c r="DV30" s="625"/>
      <c r="DW30" s="628">
        <v>6.1</v>
      </c>
      <c r="DX30" s="651"/>
      <c r="DY30" s="651"/>
      <c r="DZ30" s="651"/>
      <c r="EA30" s="651"/>
      <c r="EB30" s="651"/>
      <c r="EC30" s="652"/>
    </row>
    <row r="31" spans="2:133" ht="11.25" customHeight="1">
      <c r="B31" s="620" t="s">
        <v>291</v>
      </c>
      <c r="C31" s="621"/>
      <c r="D31" s="621"/>
      <c r="E31" s="621"/>
      <c r="F31" s="621"/>
      <c r="G31" s="621"/>
      <c r="H31" s="621"/>
      <c r="I31" s="621"/>
      <c r="J31" s="621"/>
      <c r="K31" s="621"/>
      <c r="L31" s="621"/>
      <c r="M31" s="621"/>
      <c r="N31" s="621"/>
      <c r="O31" s="621"/>
      <c r="P31" s="621"/>
      <c r="Q31" s="622"/>
      <c r="R31" s="623">
        <v>105258</v>
      </c>
      <c r="S31" s="624"/>
      <c r="T31" s="624"/>
      <c r="U31" s="624"/>
      <c r="V31" s="624"/>
      <c r="W31" s="624"/>
      <c r="X31" s="624"/>
      <c r="Y31" s="625"/>
      <c r="Z31" s="626">
        <v>5.2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100</v>
      </c>
      <c r="BH31" s="649"/>
      <c r="BI31" s="649"/>
      <c r="BJ31" s="649"/>
      <c r="BK31" s="649"/>
      <c r="BL31" s="649"/>
      <c r="BM31" s="629">
        <v>99.9</v>
      </c>
      <c r="BN31" s="679"/>
      <c r="BO31" s="679"/>
      <c r="BP31" s="679"/>
      <c r="BQ31" s="680"/>
      <c r="BR31" s="678">
        <v>99.9</v>
      </c>
      <c r="BS31" s="649"/>
      <c r="BT31" s="649"/>
      <c r="BU31" s="649"/>
      <c r="BV31" s="649"/>
      <c r="BW31" s="649"/>
      <c r="BX31" s="629">
        <v>99.7</v>
      </c>
      <c r="BY31" s="679"/>
      <c r="BZ31" s="679"/>
      <c r="CA31" s="679"/>
      <c r="CB31" s="680"/>
      <c r="CD31" s="686"/>
      <c r="CE31" s="687"/>
      <c r="CF31" s="637" t="s">
        <v>294</v>
      </c>
      <c r="CG31" s="638"/>
      <c r="CH31" s="638"/>
      <c r="CI31" s="638"/>
      <c r="CJ31" s="638"/>
      <c r="CK31" s="638"/>
      <c r="CL31" s="638"/>
      <c r="CM31" s="638"/>
      <c r="CN31" s="638"/>
      <c r="CO31" s="638"/>
      <c r="CP31" s="638"/>
      <c r="CQ31" s="639"/>
      <c r="CR31" s="623">
        <v>12003</v>
      </c>
      <c r="CS31" s="649"/>
      <c r="CT31" s="649"/>
      <c r="CU31" s="649"/>
      <c r="CV31" s="649"/>
      <c r="CW31" s="649"/>
      <c r="CX31" s="649"/>
      <c r="CY31" s="650"/>
      <c r="CZ31" s="657">
        <v>0.6</v>
      </c>
      <c r="DA31" s="658"/>
      <c r="DB31" s="658"/>
      <c r="DC31" s="659"/>
      <c r="DD31" s="632">
        <v>12003</v>
      </c>
      <c r="DE31" s="649"/>
      <c r="DF31" s="649"/>
      <c r="DG31" s="649"/>
      <c r="DH31" s="649"/>
      <c r="DI31" s="649"/>
      <c r="DJ31" s="649"/>
      <c r="DK31" s="650"/>
      <c r="DL31" s="632">
        <v>12003</v>
      </c>
      <c r="DM31" s="649"/>
      <c r="DN31" s="649"/>
      <c r="DO31" s="649"/>
      <c r="DP31" s="649"/>
      <c r="DQ31" s="649"/>
      <c r="DR31" s="649"/>
      <c r="DS31" s="649"/>
      <c r="DT31" s="649"/>
      <c r="DU31" s="649"/>
      <c r="DV31" s="650"/>
      <c r="DW31" s="628">
        <v>0.8</v>
      </c>
      <c r="DX31" s="651"/>
      <c r="DY31" s="651"/>
      <c r="DZ31" s="651"/>
      <c r="EA31" s="651"/>
      <c r="EB31" s="651"/>
      <c r="EC31" s="652"/>
    </row>
    <row r="32" spans="2:133" ht="11.25" customHeight="1">
      <c r="B32" s="620" t="s">
        <v>295</v>
      </c>
      <c r="C32" s="621"/>
      <c r="D32" s="621"/>
      <c r="E32" s="621"/>
      <c r="F32" s="621"/>
      <c r="G32" s="621"/>
      <c r="H32" s="621"/>
      <c r="I32" s="621"/>
      <c r="J32" s="621"/>
      <c r="K32" s="621"/>
      <c r="L32" s="621"/>
      <c r="M32" s="621"/>
      <c r="N32" s="621"/>
      <c r="O32" s="621"/>
      <c r="P32" s="621"/>
      <c r="Q32" s="622"/>
      <c r="R32" s="623">
        <v>42107</v>
      </c>
      <c r="S32" s="624"/>
      <c r="T32" s="624"/>
      <c r="U32" s="624"/>
      <c r="V32" s="624"/>
      <c r="W32" s="624"/>
      <c r="X32" s="624"/>
      <c r="Y32" s="625"/>
      <c r="Z32" s="626">
        <v>2.1</v>
      </c>
      <c r="AA32" s="626"/>
      <c r="AB32" s="626"/>
      <c r="AC32" s="626"/>
      <c r="AD32" s="627">
        <v>443</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100</v>
      </c>
      <c r="BH32" s="691"/>
      <c r="BI32" s="691"/>
      <c r="BJ32" s="691"/>
      <c r="BK32" s="691"/>
      <c r="BL32" s="691"/>
      <c r="BM32" s="692">
        <v>99.7</v>
      </c>
      <c r="BN32" s="691"/>
      <c r="BO32" s="691"/>
      <c r="BP32" s="691"/>
      <c r="BQ32" s="693"/>
      <c r="BR32" s="690">
        <v>99.9</v>
      </c>
      <c r="BS32" s="691"/>
      <c r="BT32" s="691"/>
      <c r="BU32" s="691"/>
      <c r="BV32" s="691"/>
      <c r="BW32" s="691"/>
      <c r="BX32" s="692">
        <v>99.4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1"/>
      <c r="DY32" s="651"/>
      <c r="DZ32" s="651"/>
      <c r="EA32" s="651"/>
      <c r="EB32" s="651"/>
      <c r="EC32" s="652"/>
    </row>
    <row r="33" spans="2:133" ht="11.25" customHeight="1">
      <c r="B33" s="620" t="s">
        <v>298</v>
      </c>
      <c r="C33" s="621"/>
      <c r="D33" s="621"/>
      <c r="E33" s="621"/>
      <c r="F33" s="621"/>
      <c r="G33" s="621"/>
      <c r="H33" s="621"/>
      <c r="I33" s="621"/>
      <c r="J33" s="621"/>
      <c r="K33" s="621"/>
      <c r="L33" s="621"/>
      <c r="M33" s="621"/>
      <c r="N33" s="621"/>
      <c r="O33" s="621"/>
      <c r="P33" s="621"/>
      <c r="Q33" s="622"/>
      <c r="R33" s="623">
        <v>74300</v>
      </c>
      <c r="S33" s="624"/>
      <c r="T33" s="624"/>
      <c r="U33" s="624"/>
      <c r="V33" s="624"/>
      <c r="W33" s="624"/>
      <c r="X33" s="624"/>
      <c r="Y33" s="625"/>
      <c r="Z33" s="626">
        <v>3.7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1045507</v>
      </c>
      <c r="CS33" s="649"/>
      <c r="CT33" s="649"/>
      <c r="CU33" s="649"/>
      <c r="CV33" s="649"/>
      <c r="CW33" s="649"/>
      <c r="CX33" s="649"/>
      <c r="CY33" s="650"/>
      <c r="CZ33" s="657">
        <v>56.1</v>
      </c>
      <c r="DA33" s="658"/>
      <c r="DB33" s="658"/>
      <c r="DC33" s="659"/>
      <c r="DD33" s="632">
        <v>970612</v>
      </c>
      <c r="DE33" s="649"/>
      <c r="DF33" s="649"/>
      <c r="DG33" s="649"/>
      <c r="DH33" s="649"/>
      <c r="DI33" s="649"/>
      <c r="DJ33" s="649"/>
      <c r="DK33" s="650"/>
      <c r="DL33" s="632">
        <v>657382</v>
      </c>
      <c r="DM33" s="649"/>
      <c r="DN33" s="649"/>
      <c r="DO33" s="649"/>
      <c r="DP33" s="649"/>
      <c r="DQ33" s="649"/>
      <c r="DR33" s="649"/>
      <c r="DS33" s="649"/>
      <c r="DT33" s="649"/>
      <c r="DU33" s="649"/>
      <c r="DV33" s="650"/>
      <c r="DW33" s="628">
        <v>45</v>
      </c>
      <c r="DX33" s="651"/>
      <c r="DY33" s="651"/>
      <c r="DZ33" s="651"/>
      <c r="EA33" s="651"/>
      <c r="EB33" s="651"/>
      <c r="EC33" s="652"/>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366984</v>
      </c>
      <c r="CS34" s="624"/>
      <c r="CT34" s="624"/>
      <c r="CU34" s="624"/>
      <c r="CV34" s="624"/>
      <c r="CW34" s="624"/>
      <c r="CX34" s="624"/>
      <c r="CY34" s="625"/>
      <c r="CZ34" s="657">
        <v>19.7</v>
      </c>
      <c r="DA34" s="658"/>
      <c r="DB34" s="658"/>
      <c r="DC34" s="659"/>
      <c r="DD34" s="632">
        <v>323739</v>
      </c>
      <c r="DE34" s="624"/>
      <c r="DF34" s="624"/>
      <c r="DG34" s="624"/>
      <c r="DH34" s="624"/>
      <c r="DI34" s="624"/>
      <c r="DJ34" s="624"/>
      <c r="DK34" s="625"/>
      <c r="DL34" s="632">
        <v>221009</v>
      </c>
      <c r="DM34" s="624"/>
      <c r="DN34" s="624"/>
      <c r="DO34" s="624"/>
      <c r="DP34" s="624"/>
      <c r="DQ34" s="624"/>
      <c r="DR34" s="624"/>
      <c r="DS34" s="624"/>
      <c r="DT34" s="624"/>
      <c r="DU34" s="624"/>
      <c r="DV34" s="625"/>
      <c r="DW34" s="628">
        <v>15.1</v>
      </c>
      <c r="DX34" s="651"/>
      <c r="DY34" s="651"/>
      <c r="DZ34" s="651"/>
      <c r="EA34" s="651"/>
      <c r="EB34" s="651"/>
      <c r="EC34" s="652"/>
    </row>
    <row r="35" spans="2:133" ht="11.25" customHeight="1">
      <c r="B35" s="620" t="s">
        <v>304</v>
      </c>
      <c r="C35" s="621"/>
      <c r="D35" s="621"/>
      <c r="E35" s="621"/>
      <c r="F35" s="621"/>
      <c r="G35" s="621"/>
      <c r="H35" s="621"/>
      <c r="I35" s="621"/>
      <c r="J35" s="621"/>
      <c r="K35" s="621"/>
      <c r="L35" s="621"/>
      <c r="M35" s="621"/>
      <c r="N35" s="621"/>
      <c r="O35" s="621"/>
      <c r="P35" s="621"/>
      <c r="Q35" s="622"/>
      <c r="R35" s="623">
        <v>74300</v>
      </c>
      <c r="S35" s="624"/>
      <c r="T35" s="624"/>
      <c r="U35" s="624"/>
      <c r="V35" s="624"/>
      <c r="W35" s="624"/>
      <c r="X35" s="624"/>
      <c r="Y35" s="625"/>
      <c r="Z35" s="626">
        <v>3.7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220344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41766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14817</v>
      </c>
      <c r="CS35" s="649"/>
      <c r="CT35" s="649"/>
      <c r="CU35" s="649"/>
      <c r="CV35" s="649"/>
      <c r="CW35" s="649"/>
      <c r="CX35" s="649"/>
      <c r="CY35" s="650"/>
      <c r="CZ35" s="657">
        <v>0.8</v>
      </c>
      <c r="DA35" s="658"/>
      <c r="DB35" s="658"/>
      <c r="DC35" s="659"/>
      <c r="DD35" s="632">
        <v>13821</v>
      </c>
      <c r="DE35" s="649"/>
      <c r="DF35" s="649"/>
      <c r="DG35" s="649"/>
      <c r="DH35" s="649"/>
      <c r="DI35" s="649"/>
      <c r="DJ35" s="649"/>
      <c r="DK35" s="650"/>
      <c r="DL35" s="632">
        <v>9786</v>
      </c>
      <c r="DM35" s="649"/>
      <c r="DN35" s="649"/>
      <c r="DO35" s="649"/>
      <c r="DP35" s="649"/>
      <c r="DQ35" s="649"/>
      <c r="DR35" s="649"/>
      <c r="DS35" s="649"/>
      <c r="DT35" s="649"/>
      <c r="DU35" s="649"/>
      <c r="DV35" s="650"/>
      <c r="DW35" s="628">
        <v>0.7</v>
      </c>
      <c r="DX35" s="651"/>
      <c r="DY35" s="651"/>
      <c r="DZ35" s="651"/>
      <c r="EA35" s="651"/>
      <c r="EB35" s="651"/>
      <c r="EC35" s="652"/>
    </row>
    <row r="36" spans="2:133" ht="11.25" customHeight="1">
      <c r="B36" s="666" t="s">
        <v>308</v>
      </c>
      <c r="C36" s="667"/>
      <c r="D36" s="667"/>
      <c r="E36" s="667"/>
      <c r="F36" s="667"/>
      <c r="G36" s="667"/>
      <c r="H36" s="667"/>
      <c r="I36" s="667"/>
      <c r="J36" s="667"/>
      <c r="K36" s="667"/>
      <c r="L36" s="667"/>
      <c r="M36" s="667"/>
      <c r="N36" s="667"/>
      <c r="O36" s="667"/>
      <c r="P36" s="667"/>
      <c r="Q36" s="668"/>
      <c r="R36" s="695">
        <v>2020564</v>
      </c>
      <c r="S36" s="696"/>
      <c r="T36" s="696"/>
      <c r="U36" s="696"/>
      <c r="V36" s="696"/>
      <c r="W36" s="696"/>
      <c r="X36" s="696"/>
      <c r="Y36" s="697"/>
      <c r="Z36" s="698">
        <v>100</v>
      </c>
      <c r="AA36" s="698"/>
      <c r="AB36" s="698"/>
      <c r="AC36" s="698"/>
      <c r="AD36" s="699">
        <v>1387726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36664</v>
      </c>
      <c r="BA36" s="624"/>
      <c r="BB36" s="624"/>
      <c r="BC36" s="624"/>
      <c r="BD36" s="649"/>
      <c r="BE36" s="649"/>
      <c r="BF36" s="680"/>
      <c r="BG36" s="637" t="s">
        <v>310</v>
      </c>
      <c r="BH36" s="638"/>
      <c r="BI36" s="638"/>
      <c r="BJ36" s="638"/>
      <c r="BK36" s="638"/>
      <c r="BL36" s="638"/>
      <c r="BM36" s="638"/>
      <c r="BN36" s="638"/>
      <c r="BO36" s="638"/>
      <c r="BP36" s="638"/>
      <c r="BQ36" s="638"/>
      <c r="BR36" s="638"/>
      <c r="BS36" s="638"/>
      <c r="BT36" s="638"/>
      <c r="BU36" s="639"/>
      <c r="BV36" s="623">
        <v>37941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303881</v>
      </c>
      <c r="CS36" s="624"/>
      <c r="CT36" s="624"/>
      <c r="CU36" s="624"/>
      <c r="CV36" s="624"/>
      <c r="CW36" s="624"/>
      <c r="CX36" s="624"/>
      <c r="CY36" s="625"/>
      <c r="CZ36" s="657">
        <v>16.3</v>
      </c>
      <c r="DA36" s="658"/>
      <c r="DB36" s="658"/>
      <c r="DC36" s="659"/>
      <c r="DD36" s="632">
        <v>289152</v>
      </c>
      <c r="DE36" s="624"/>
      <c r="DF36" s="624"/>
      <c r="DG36" s="624"/>
      <c r="DH36" s="624"/>
      <c r="DI36" s="624"/>
      <c r="DJ36" s="624"/>
      <c r="DK36" s="625"/>
      <c r="DL36" s="632">
        <v>259261</v>
      </c>
      <c r="DM36" s="624"/>
      <c r="DN36" s="624"/>
      <c r="DO36" s="624"/>
      <c r="DP36" s="624"/>
      <c r="DQ36" s="624"/>
      <c r="DR36" s="624"/>
      <c r="DS36" s="624"/>
      <c r="DT36" s="624"/>
      <c r="DU36" s="624"/>
      <c r="DV36" s="625"/>
      <c r="DW36" s="628">
        <v>17.7</v>
      </c>
      <c r="DX36" s="651"/>
      <c r="DY36" s="651"/>
      <c r="DZ36" s="651"/>
      <c r="EA36" s="651"/>
      <c r="EB36" s="651"/>
      <c r="EC36" s="652"/>
    </row>
    <row r="37" spans="2:133" ht="11.25" customHeight="1">
      <c r="AQ37" s="702" t="s">
        <v>312</v>
      </c>
      <c r="AR37" s="703"/>
      <c r="AS37" s="703"/>
      <c r="AT37" s="703"/>
      <c r="AU37" s="703"/>
      <c r="AV37" s="703"/>
      <c r="AW37" s="703"/>
      <c r="AX37" s="703"/>
      <c r="AY37" s="704"/>
      <c r="AZ37" s="623">
        <v>16962</v>
      </c>
      <c r="BA37" s="624"/>
      <c r="BB37" s="624"/>
      <c r="BC37" s="624"/>
      <c r="BD37" s="649"/>
      <c r="BE37" s="649"/>
      <c r="BF37" s="680"/>
      <c r="BG37" s="637" t="s">
        <v>313</v>
      </c>
      <c r="BH37" s="638"/>
      <c r="BI37" s="638"/>
      <c r="BJ37" s="638"/>
      <c r="BK37" s="638"/>
      <c r="BL37" s="638"/>
      <c r="BM37" s="638"/>
      <c r="BN37" s="638"/>
      <c r="BO37" s="638"/>
      <c r="BP37" s="638"/>
      <c r="BQ37" s="638"/>
      <c r="BR37" s="638"/>
      <c r="BS37" s="638"/>
      <c r="BT37" s="638"/>
      <c r="BU37" s="639"/>
      <c r="BV37" s="623">
        <v>565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194819</v>
      </c>
      <c r="CS37" s="649"/>
      <c r="CT37" s="649"/>
      <c r="CU37" s="649"/>
      <c r="CV37" s="649"/>
      <c r="CW37" s="649"/>
      <c r="CX37" s="649"/>
      <c r="CY37" s="650"/>
      <c r="CZ37" s="657">
        <v>10.4</v>
      </c>
      <c r="DA37" s="658"/>
      <c r="DB37" s="658"/>
      <c r="DC37" s="659"/>
      <c r="DD37" s="632">
        <v>194819</v>
      </c>
      <c r="DE37" s="649"/>
      <c r="DF37" s="649"/>
      <c r="DG37" s="649"/>
      <c r="DH37" s="649"/>
      <c r="DI37" s="649"/>
      <c r="DJ37" s="649"/>
      <c r="DK37" s="650"/>
      <c r="DL37" s="632">
        <v>193565</v>
      </c>
      <c r="DM37" s="649"/>
      <c r="DN37" s="649"/>
      <c r="DO37" s="649"/>
      <c r="DP37" s="649"/>
      <c r="DQ37" s="649"/>
      <c r="DR37" s="649"/>
      <c r="DS37" s="649"/>
      <c r="DT37" s="649"/>
      <c r="DU37" s="649"/>
      <c r="DV37" s="650"/>
      <c r="DW37" s="628">
        <v>13.2</v>
      </c>
      <c r="DX37" s="651"/>
      <c r="DY37" s="651"/>
      <c r="DZ37" s="651"/>
      <c r="EA37" s="651"/>
      <c r="EB37" s="651"/>
      <c r="EC37" s="652"/>
    </row>
    <row r="38" spans="2:133" ht="11.25" customHeight="1">
      <c r="AQ38" s="702" t="s">
        <v>315</v>
      </c>
      <c r="AR38" s="703"/>
      <c r="AS38" s="703"/>
      <c r="AT38" s="703"/>
      <c r="AU38" s="703"/>
      <c r="AV38" s="703"/>
      <c r="AW38" s="703"/>
      <c r="AX38" s="703"/>
      <c r="AY38" s="704"/>
      <c r="AZ38" s="623" t="s">
        <v>109</v>
      </c>
      <c r="BA38" s="624"/>
      <c r="BB38" s="624"/>
      <c r="BC38" s="624"/>
      <c r="BD38" s="649"/>
      <c r="BE38" s="649"/>
      <c r="BF38" s="680"/>
      <c r="BG38" s="637" t="s">
        <v>316</v>
      </c>
      <c r="BH38" s="638"/>
      <c r="BI38" s="638"/>
      <c r="BJ38" s="638"/>
      <c r="BK38" s="638"/>
      <c r="BL38" s="638"/>
      <c r="BM38" s="638"/>
      <c r="BN38" s="638"/>
      <c r="BO38" s="638"/>
      <c r="BP38" s="638"/>
      <c r="BQ38" s="638"/>
      <c r="BR38" s="638"/>
      <c r="BS38" s="638"/>
      <c r="BT38" s="638"/>
      <c r="BU38" s="639"/>
      <c r="BV38" s="623">
        <v>1026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220344</v>
      </c>
      <c r="CS38" s="624"/>
      <c r="CT38" s="624"/>
      <c r="CU38" s="624"/>
      <c r="CV38" s="624"/>
      <c r="CW38" s="624"/>
      <c r="CX38" s="624"/>
      <c r="CY38" s="625"/>
      <c r="CZ38" s="657">
        <v>11.8</v>
      </c>
      <c r="DA38" s="658"/>
      <c r="DB38" s="658"/>
      <c r="DC38" s="659"/>
      <c r="DD38" s="632">
        <v>204874</v>
      </c>
      <c r="DE38" s="624"/>
      <c r="DF38" s="624"/>
      <c r="DG38" s="624"/>
      <c r="DH38" s="624"/>
      <c r="DI38" s="624"/>
      <c r="DJ38" s="624"/>
      <c r="DK38" s="625"/>
      <c r="DL38" s="632">
        <v>167326</v>
      </c>
      <c r="DM38" s="624"/>
      <c r="DN38" s="624"/>
      <c r="DO38" s="624"/>
      <c r="DP38" s="624"/>
      <c r="DQ38" s="624"/>
      <c r="DR38" s="624"/>
      <c r="DS38" s="624"/>
      <c r="DT38" s="624"/>
      <c r="DU38" s="624"/>
      <c r="DV38" s="625"/>
      <c r="DW38" s="628">
        <v>11.4</v>
      </c>
      <c r="DX38" s="651"/>
      <c r="DY38" s="651"/>
      <c r="DZ38" s="651"/>
      <c r="EA38" s="651"/>
      <c r="EB38" s="651"/>
      <c r="EC38" s="652"/>
    </row>
    <row r="39" spans="2:133" ht="11.25" customHeight="1">
      <c r="AQ39" s="702" t="s">
        <v>318</v>
      </c>
      <c r="AR39" s="703"/>
      <c r="AS39" s="703"/>
      <c r="AT39" s="703"/>
      <c r="AU39" s="703"/>
      <c r="AV39" s="703"/>
      <c r="AW39" s="703"/>
      <c r="AX39" s="703"/>
      <c r="AY39" s="704"/>
      <c r="AZ39" s="623" t="s">
        <v>109</v>
      </c>
      <c r="BA39" s="624"/>
      <c r="BB39" s="624"/>
      <c r="BC39" s="624"/>
      <c r="BD39" s="649"/>
      <c r="BE39" s="649"/>
      <c r="BF39" s="680"/>
      <c r="BG39" s="706" t="s">
        <v>319</v>
      </c>
      <c r="BH39" s="707"/>
      <c r="BI39" s="707"/>
      <c r="BJ39" s="707"/>
      <c r="BK39" s="707"/>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139481</v>
      </c>
      <c r="CS39" s="649"/>
      <c r="CT39" s="649"/>
      <c r="CU39" s="649"/>
      <c r="CV39" s="649"/>
      <c r="CW39" s="649"/>
      <c r="CX39" s="649"/>
      <c r="CY39" s="650"/>
      <c r="CZ39" s="657">
        <v>7.5</v>
      </c>
      <c r="DA39" s="658"/>
      <c r="DB39" s="658"/>
      <c r="DC39" s="659"/>
      <c r="DD39" s="632">
        <v>139026</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19688</v>
      </c>
      <c r="BA40" s="624"/>
      <c r="BB40" s="624"/>
      <c r="BC40" s="624"/>
      <c r="BD40" s="649"/>
      <c r="BE40" s="649"/>
      <c r="BF40" s="680"/>
      <c r="BG40" s="706"/>
      <c r="BH40" s="707"/>
      <c r="BI40" s="707"/>
      <c r="BJ40" s="707"/>
      <c r="BK40" s="707"/>
      <c r="BL40" s="187"/>
      <c r="BM40" s="638" t="s">
        <v>323</v>
      </c>
      <c r="BN40" s="638"/>
      <c r="BO40" s="638"/>
      <c r="BP40" s="638"/>
      <c r="BQ40" s="638"/>
      <c r="BR40" s="638"/>
      <c r="BS40" s="638"/>
      <c r="BT40" s="638"/>
      <c r="BU40" s="639"/>
      <c r="BV40" s="623">
        <v>103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147030</v>
      </c>
      <c r="BA41" s="696"/>
      <c r="BB41" s="696"/>
      <c r="BC41" s="696"/>
      <c r="BD41" s="691"/>
      <c r="BE41" s="691"/>
      <c r="BF41" s="693"/>
      <c r="BG41" s="708"/>
      <c r="BH41" s="709"/>
      <c r="BI41" s="709"/>
      <c r="BJ41" s="709"/>
      <c r="BK41" s="709"/>
      <c r="BL41" s="189"/>
      <c r="BM41" s="644" t="s">
        <v>326</v>
      </c>
      <c r="BN41" s="644"/>
      <c r="BO41" s="644"/>
      <c r="BP41" s="644"/>
      <c r="BQ41" s="644"/>
      <c r="BR41" s="644"/>
      <c r="BS41" s="644"/>
      <c r="BT41" s="644"/>
      <c r="BU41" s="645"/>
      <c r="BV41" s="695">
        <v>290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9"/>
      <c r="CT41" s="649"/>
      <c r="CU41" s="649"/>
      <c r="CV41" s="649"/>
      <c r="CW41" s="649"/>
      <c r="CX41" s="649"/>
      <c r="CY41" s="650"/>
      <c r="CZ41" s="657" t="s">
        <v>207</v>
      </c>
      <c r="DA41" s="658"/>
      <c r="DB41" s="658"/>
      <c r="DC41" s="659"/>
      <c r="DD41" s="632" t="s">
        <v>207</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195038</v>
      </c>
      <c r="CS42" s="624"/>
      <c r="CT42" s="624"/>
      <c r="CU42" s="624"/>
      <c r="CV42" s="624"/>
      <c r="CW42" s="624"/>
      <c r="CX42" s="624"/>
      <c r="CY42" s="625"/>
      <c r="CZ42" s="657">
        <v>10.5</v>
      </c>
      <c r="DA42" s="716"/>
      <c r="DB42" s="716"/>
      <c r="DC42" s="717"/>
      <c r="DD42" s="632">
        <v>143256</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5530</v>
      </c>
      <c r="CS43" s="649"/>
      <c r="CT43" s="649"/>
      <c r="CU43" s="649"/>
      <c r="CV43" s="649"/>
      <c r="CW43" s="649"/>
      <c r="CX43" s="649"/>
      <c r="CY43" s="650"/>
      <c r="CZ43" s="657">
        <v>0.3</v>
      </c>
      <c r="DA43" s="658"/>
      <c r="DB43" s="658"/>
      <c r="DC43" s="659"/>
      <c r="DD43" s="632">
        <v>5450</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195038</v>
      </c>
      <c r="CS44" s="624"/>
      <c r="CT44" s="624"/>
      <c r="CU44" s="624"/>
      <c r="CV44" s="624"/>
      <c r="CW44" s="624"/>
      <c r="CX44" s="624"/>
      <c r="CY44" s="625"/>
      <c r="CZ44" s="657">
        <v>10.5</v>
      </c>
      <c r="DA44" s="716"/>
      <c r="DB44" s="716"/>
      <c r="DC44" s="717"/>
      <c r="DD44" s="632">
        <v>143256</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334</v>
      </c>
      <c r="CG45" s="621"/>
      <c r="CH45" s="621"/>
      <c r="CI45" s="621"/>
      <c r="CJ45" s="621"/>
      <c r="CK45" s="621"/>
      <c r="CL45" s="621"/>
      <c r="CM45" s="621"/>
      <c r="CN45" s="621"/>
      <c r="CO45" s="621"/>
      <c r="CP45" s="621"/>
      <c r="CQ45" s="622"/>
      <c r="CR45" s="623">
        <v>34157</v>
      </c>
      <c r="CS45" s="649"/>
      <c r="CT45" s="649"/>
      <c r="CU45" s="649"/>
      <c r="CV45" s="649"/>
      <c r="CW45" s="649"/>
      <c r="CX45" s="649"/>
      <c r="CY45" s="650"/>
      <c r="CZ45" s="657">
        <v>1.8</v>
      </c>
      <c r="DA45" s="658"/>
      <c r="DB45" s="658"/>
      <c r="DC45" s="659"/>
      <c r="DD45" s="632">
        <v>472</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335</v>
      </c>
      <c r="CG46" s="621"/>
      <c r="CH46" s="621"/>
      <c r="CI46" s="621"/>
      <c r="CJ46" s="621"/>
      <c r="CK46" s="621"/>
      <c r="CL46" s="621"/>
      <c r="CM46" s="621"/>
      <c r="CN46" s="621"/>
      <c r="CO46" s="621"/>
      <c r="CP46" s="621"/>
      <c r="CQ46" s="622"/>
      <c r="CR46" s="623">
        <v>160881</v>
      </c>
      <c r="CS46" s="624"/>
      <c r="CT46" s="624"/>
      <c r="CU46" s="624"/>
      <c r="CV46" s="624"/>
      <c r="CW46" s="624"/>
      <c r="CX46" s="624"/>
      <c r="CY46" s="625"/>
      <c r="CZ46" s="657">
        <v>8.6</v>
      </c>
      <c r="DA46" s="716"/>
      <c r="DB46" s="716"/>
      <c r="DC46" s="717"/>
      <c r="DD46" s="632">
        <v>142784</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336</v>
      </c>
      <c r="CG47" s="621"/>
      <c r="CH47" s="621"/>
      <c r="CI47" s="621"/>
      <c r="CJ47" s="621"/>
      <c r="CK47" s="621"/>
      <c r="CL47" s="621"/>
      <c r="CM47" s="621"/>
      <c r="CN47" s="621"/>
      <c r="CO47" s="621"/>
      <c r="CP47" s="621"/>
      <c r="CQ47" s="622"/>
      <c r="CR47" s="623" t="s">
        <v>119</v>
      </c>
      <c r="CS47" s="649"/>
      <c r="CT47" s="649"/>
      <c r="CU47" s="649"/>
      <c r="CV47" s="649"/>
      <c r="CW47" s="649"/>
      <c r="CX47" s="649"/>
      <c r="CY47" s="650"/>
      <c r="CZ47" s="657" t="s">
        <v>119</v>
      </c>
      <c r="DA47" s="658"/>
      <c r="DB47" s="658"/>
      <c r="DC47" s="659"/>
      <c r="DD47" s="632" t="s">
        <v>119</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16"/>
      <c r="DB48" s="716"/>
      <c r="DC48" s="717"/>
      <c r="DD48" s="632" t="s">
        <v>119</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338</v>
      </c>
      <c r="CE49" s="667"/>
      <c r="CF49" s="667"/>
      <c r="CG49" s="667"/>
      <c r="CH49" s="667"/>
      <c r="CI49" s="667"/>
      <c r="CJ49" s="667"/>
      <c r="CK49" s="667"/>
      <c r="CL49" s="667"/>
      <c r="CM49" s="667"/>
      <c r="CN49" s="667"/>
      <c r="CO49" s="667"/>
      <c r="CP49" s="667"/>
      <c r="CQ49" s="668"/>
      <c r="CR49" s="695">
        <v>1864830</v>
      </c>
      <c r="CS49" s="691"/>
      <c r="CT49" s="691"/>
      <c r="CU49" s="691"/>
      <c r="CV49" s="691"/>
      <c r="CW49" s="691"/>
      <c r="CX49" s="691"/>
      <c r="CY49" s="718"/>
      <c r="CZ49" s="719">
        <v>100</v>
      </c>
      <c r="DA49" s="720"/>
      <c r="DB49" s="720"/>
      <c r="DC49" s="721"/>
      <c r="DD49" s="722">
        <v>1635848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2021</v>
      </c>
      <c r="R7" s="753"/>
      <c r="S7" s="753"/>
      <c r="T7" s="753"/>
      <c r="U7" s="753"/>
      <c r="V7" s="753">
        <v>1865</v>
      </c>
      <c r="W7" s="753"/>
      <c r="X7" s="753"/>
      <c r="Y7" s="753"/>
      <c r="Z7" s="753"/>
      <c r="AA7" s="753">
        <v>156</v>
      </c>
      <c r="AB7" s="753"/>
      <c r="AC7" s="753"/>
      <c r="AD7" s="753"/>
      <c r="AE7" s="754"/>
      <c r="AF7" s="755">
        <v>123</v>
      </c>
      <c r="AG7" s="756"/>
      <c r="AH7" s="756"/>
      <c r="AI7" s="756"/>
      <c r="AJ7" s="757"/>
      <c r="AK7" s="792">
        <v>52</v>
      </c>
      <c r="AL7" s="793"/>
      <c r="AM7" s="793"/>
      <c r="AN7" s="793"/>
      <c r="AO7" s="793"/>
      <c r="AP7" s="793">
        <v>1409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5</v>
      </c>
      <c r="CI7" s="790"/>
      <c r="CJ7" s="790"/>
      <c r="CK7" s="790"/>
      <c r="CL7" s="791"/>
      <c r="CM7" s="789">
        <v>38</v>
      </c>
      <c r="CN7" s="790"/>
      <c r="CO7" s="790"/>
      <c r="CP7" s="790"/>
      <c r="CQ7" s="791"/>
      <c r="CR7" s="789">
        <v>9</v>
      </c>
      <c r="CS7" s="790"/>
      <c r="CT7" s="790"/>
      <c r="CU7" s="790"/>
      <c r="CV7" s="791"/>
      <c r="CW7" s="789" t="s">
        <v>538</v>
      </c>
      <c r="CX7" s="790"/>
      <c r="CY7" s="790"/>
      <c r="CZ7" s="790"/>
      <c r="DA7" s="791"/>
      <c r="DB7" s="789" t="s">
        <v>538</v>
      </c>
      <c r="DC7" s="790"/>
      <c r="DD7" s="790"/>
      <c r="DE7" s="790"/>
      <c r="DF7" s="791"/>
      <c r="DG7" s="789" t="s">
        <v>538</v>
      </c>
      <c r="DH7" s="790"/>
      <c r="DI7" s="790"/>
      <c r="DJ7" s="790"/>
      <c r="DK7" s="791"/>
      <c r="DL7" s="789" t="s">
        <v>538</v>
      </c>
      <c r="DM7" s="790"/>
      <c r="DN7" s="790"/>
      <c r="DO7" s="790"/>
      <c r="DP7" s="791"/>
      <c r="DQ7" s="789" t="s">
        <v>538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2021</v>
      </c>
      <c r="R23" s="812"/>
      <c r="S23" s="812"/>
      <c r="T23" s="812"/>
      <c r="U23" s="812"/>
      <c r="V23" s="812">
        <v>1865</v>
      </c>
      <c r="W23" s="812"/>
      <c r="X23" s="812"/>
      <c r="Y23" s="812"/>
      <c r="Z23" s="812"/>
      <c r="AA23" s="812">
        <v>156</v>
      </c>
      <c r="AB23" s="812"/>
      <c r="AC23" s="812"/>
      <c r="AD23" s="812"/>
      <c r="AE23" s="813"/>
      <c r="AF23" s="814">
        <v>123</v>
      </c>
      <c r="AG23" s="812"/>
      <c r="AH23" s="812"/>
      <c r="AI23" s="812"/>
      <c r="AJ23" s="815"/>
      <c r="AK23" s="816"/>
      <c r="AL23" s="817"/>
      <c r="AM23" s="817"/>
      <c r="AN23" s="817"/>
      <c r="AO23" s="817"/>
      <c r="AP23" s="812">
        <v>1409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575</v>
      </c>
      <c r="R28" s="841"/>
      <c r="S28" s="841"/>
      <c r="T28" s="841"/>
      <c r="U28" s="841"/>
      <c r="V28" s="841">
        <v>533</v>
      </c>
      <c r="W28" s="841"/>
      <c r="X28" s="841"/>
      <c r="Y28" s="841"/>
      <c r="Z28" s="841"/>
      <c r="AA28" s="841">
        <v>42</v>
      </c>
      <c r="AB28" s="841"/>
      <c r="AC28" s="841"/>
      <c r="AD28" s="841"/>
      <c r="AE28" s="842"/>
      <c r="AF28" s="843">
        <v>42</v>
      </c>
      <c r="AG28" s="841"/>
      <c r="AH28" s="841"/>
      <c r="AI28" s="841"/>
      <c r="AJ28" s="844"/>
      <c r="AK28" s="845">
        <v>39</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463</v>
      </c>
      <c r="R29" s="777"/>
      <c r="S29" s="777"/>
      <c r="T29" s="777"/>
      <c r="U29" s="777"/>
      <c r="V29" s="777">
        <v>445</v>
      </c>
      <c r="W29" s="777"/>
      <c r="X29" s="777"/>
      <c r="Y29" s="777"/>
      <c r="Z29" s="777"/>
      <c r="AA29" s="777">
        <v>18</v>
      </c>
      <c r="AB29" s="777"/>
      <c r="AC29" s="777"/>
      <c r="AD29" s="777"/>
      <c r="AE29" s="778"/>
      <c r="AF29" s="779">
        <v>18</v>
      </c>
      <c r="AG29" s="780"/>
      <c r="AH29" s="780"/>
      <c r="AI29" s="780"/>
      <c r="AJ29" s="781"/>
      <c r="AK29" s="848">
        <v>63</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32</v>
      </c>
      <c r="R30" s="777"/>
      <c r="S30" s="777"/>
      <c r="T30" s="777"/>
      <c r="U30" s="777"/>
      <c r="V30" s="777">
        <v>32</v>
      </c>
      <c r="W30" s="777"/>
      <c r="X30" s="777"/>
      <c r="Y30" s="777"/>
      <c r="Z30" s="777"/>
      <c r="AA30" s="777">
        <v>0</v>
      </c>
      <c r="AB30" s="777"/>
      <c r="AC30" s="777"/>
      <c r="AD30" s="777"/>
      <c r="AE30" s="778"/>
      <c r="AF30" s="779">
        <v>0</v>
      </c>
      <c r="AG30" s="780"/>
      <c r="AH30" s="780"/>
      <c r="AI30" s="780"/>
      <c r="AJ30" s="781"/>
      <c r="AK30" s="848">
        <v>10</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91</v>
      </c>
      <c r="R31" s="777"/>
      <c r="S31" s="777"/>
      <c r="T31" s="777"/>
      <c r="U31" s="777"/>
      <c r="V31" s="777">
        <v>86</v>
      </c>
      <c r="W31" s="777"/>
      <c r="X31" s="777"/>
      <c r="Y31" s="777"/>
      <c r="Z31" s="777"/>
      <c r="AA31" s="777">
        <v>5</v>
      </c>
      <c r="AB31" s="777"/>
      <c r="AC31" s="777"/>
      <c r="AD31" s="777"/>
      <c r="AE31" s="778"/>
      <c r="AF31" s="779">
        <v>5</v>
      </c>
      <c r="AG31" s="780"/>
      <c r="AH31" s="780"/>
      <c r="AI31" s="780"/>
      <c r="AJ31" s="781"/>
      <c r="AK31" s="848">
        <v>37</v>
      </c>
      <c r="AL31" s="849"/>
      <c r="AM31" s="849"/>
      <c r="AN31" s="849"/>
      <c r="AO31" s="849"/>
      <c r="AP31" s="849">
        <v>194</v>
      </c>
      <c r="AQ31" s="849"/>
      <c r="AR31" s="849"/>
      <c r="AS31" s="849"/>
      <c r="AT31" s="849"/>
      <c r="AU31" s="849">
        <v>97</v>
      </c>
      <c r="AV31" s="849"/>
      <c r="AW31" s="849"/>
      <c r="AX31" s="849"/>
      <c r="AY31" s="849"/>
      <c r="AZ31" s="850" t="s">
        <v>538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40</v>
      </c>
      <c r="R32" s="777"/>
      <c r="S32" s="777"/>
      <c r="T32" s="777"/>
      <c r="U32" s="777"/>
      <c r="V32" s="777">
        <v>37</v>
      </c>
      <c r="W32" s="777"/>
      <c r="X32" s="777"/>
      <c r="Y32" s="777"/>
      <c r="Z32" s="777"/>
      <c r="AA32" s="777">
        <v>3</v>
      </c>
      <c r="AB32" s="777"/>
      <c r="AC32" s="777"/>
      <c r="AD32" s="777"/>
      <c r="AE32" s="778"/>
      <c r="AF32" s="779">
        <v>3</v>
      </c>
      <c r="AG32" s="780"/>
      <c r="AH32" s="780"/>
      <c r="AI32" s="780"/>
      <c r="AJ32" s="781"/>
      <c r="AK32" s="848">
        <v>17</v>
      </c>
      <c r="AL32" s="849"/>
      <c r="AM32" s="849"/>
      <c r="AN32" s="849"/>
      <c r="AO32" s="849"/>
      <c r="AP32" s="849">
        <v>128</v>
      </c>
      <c r="AQ32" s="849"/>
      <c r="AR32" s="849"/>
      <c r="AS32" s="849"/>
      <c r="AT32" s="849"/>
      <c r="AU32" s="849">
        <v>40</v>
      </c>
      <c r="AV32" s="849"/>
      <c r="AW32" s="849"/>
      <c r="AX32" s="849"/>
      <c r="AY32" s="849"/>
      <c r="AZ32" s="850" t="s">
        <v>538</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68</v>
      </c>
      <c r="AG63" s="860"/>
      <c r="AH63" s="860"/>
      <c r="AI63" s="860"/>
      <c r="AJ63" s="861"/>
      <c r="AK63" s="862"/>
      <c r="AL63" s="857"/>
      <c r="AM63" s="857"/>
      <c r="AN63" s="857"/>
      <c r="AO63" s="857"/>
      <c r="AP63" s="860">
        <v>322</v>
      </c>
      <c r="AQ63" s="860"/>
      <c r="AR63" s="860"/>
      <c r="AS63" s="860"/>
      <c r="AT63" s="860"/>
      <c r="AU63" s="860">
        <v>137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73</v>
      </c>
      <c r="R68" s="884"/>
      <c r="S68" s="884"/>
      <c r="T68" s="884"/>
      <c r="U68" s="884"/>
      <c r="V68" s="884">
        <v>69</v>
      </c>
      <c r="W68" s="884"/>
      <c r="X68" s="884"/>
      <c r="Y68" s="884"/>
      <c r="Z68" s="884"/>
      <c r="AA68" s="884">
        <v>4</v>
      </c>
      <c r="AB68" s="884"/>
      <c r="AC68" s="884"/>
      <c r="AD68" s="884"/>
      <c r="AE68" s="884"/>
      <c r="AF68" s="884">
        <v>4</v>
      </c>
      <c r="AG68" s="884"/>
      <c r="AH68" s="884"/>
      <c r="AI68" s="884"/>
      <c r="AJ68" s="884"/>
      <c r="AK68" s="884" t="s">
        <v>541</v>
      </c>
      <c r="AL68" s="884"/>
      <c r="AM68" s="884"/>
      <c r="AN68" s="884"/>
      <c r="AO68" s="884"/>
      <c r="AP68" s="884" t="s">
        <v>541</v>
      </c>
      <c r="AQ68" s="884"/>
      <c r="AR68" s="884"/>
      <c r="AS68" s="884"/>
      <c r="AT68" s="884"/>
      <c r="AU68" s="884" t="s">
        <v>541</v>
      </c>
      <c r="AV68" s="884"/>
      <c r="AW68" s="884"/>
      <c r="AX68" s="884"/>
      <c r="AY68" s="884"/>
      <c r="AZ68" s="885" t="s">
        <v>542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3403</v>
      </c>
      <c r="R69" s="849"/>
      <c r="S69" s="849"/>
      <c r="T69" s="849"/>
      <c r="U69" s="849"/>
      <c r="V69" s="849">
        <v>3227</v>
      </c>
      <c r="W69" s="849"/>
      <c r="X69" s="849"/>
      <c r="Y69" s="849"/>
      <c r="Z69" s="849"/>
      <c r="AA69" s="849">
        <v>176</v>
      </c>
      <c r="AB69" s="849"/>
      <c r="AC69" s="849"/>
      <c r="AD69" s="849"/>
      <c r="AE69" s="849"/>
      <c r="AF69" s="849">
        <v>176</v>
      </c>
      <c r="AG69" s="849"/>
      <c r="AH69" s="849"/>
      <c r="AI69" s="849"/>
      <c r="AJ69" s="849"/>
      <c r="AK69" s="849">
        <v>20</v>
      </c>
      <c r="AL69" s="849"/>
      <c r="AM69" s="849"/>
      <c r="AN69" s="849"/>
      <c r="AO69" s="849"/>
      <c r="AP69" s="849">
        <v>1453</v>
      </c>
      <c r="AQ69" s="849"/>
      <c r="AR69" s="849"/>
      <c r="AS69" s="849"/>
      <c r="AT69" s="849"/>
      <c r="AU69" s="849">
        <v>17</v>
      </c>
      <c r="AV69" s="849"/>
      <c r="AW69" s="849"/>
      <c r="AX69" s="849"/>
      <c r="AY69" s="849"/>
      <c r="AZ69" s="895" t="s">
        <v>545</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144</v>
      </c>
      <c r="R70" s="849"/>
      <c r="S70" s="849"/>
      <c r="T70" s="849"/>
      <c r="U70" s="849"/>
      <c r="V70" s="849">
        <v>102</v>
      </c>
      <c r="W70" s="849"/>
      <c r="X70" s="849"/>
      <c r="Y70" s="849"/>
      <c r="Z70" s="849"/>
      <c r="AA70" s="849">
        <v>42</v>
      </c>
      <c r="AB70" s="849"/>
      <c r="AC70" s="849"/>
      <c r="AD70" s="849"/>
      <c r="AE70" s="849"/>
      <c r="AF70" s="849">
        <v>42</v>
      </c>
      <c r="AG70" s="849"/>
      <c r="AH70" s="849"/>
      <c r="AI70" s="849"/>
      <c r="AJ70" s="849"/>
      <c r="AK70" s="849" t="s">
        <v>541</v>
      </c>
      <c r="AL70" s="849"/>
      <c r="AM70" s="849"/>
      <c r="AN70" s="849"/>
      <c r="AO70" s="849"/>
      <c r="AP70" s="849" t="s">
        <v>540</v>
      </c>
      <c r="AQ70" s="849"/>
      <c r="AR70" s="849"/>
      <c r="AS70" s="849"/>
      <c r="AT70" s="849"/>
      <c r="AU70" s="849" t="s">
        <v>540</v>
      </c>
      <c r="AV70" s="849"/>
      <c r="AW70" s="849"/>
      <c r="AX70" s="849"/>
      <c r="AY70" s="849"/>
      <c r="AZ70" s="895" t="s">
        <v>546</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90</v>
      </c>
      <c r="R71" s="849"/>
      <c r="S71" s="849"/>
      <c r="T71" s="849"/>
      <c r="U71" s="849"/>
      <c r="V71" s="849">
        <v>73</v>
      </c>
      <c r="W71" s="849"/>
      <c r="X71" s="849"/>
      <c r="Y71" s="849"/>
      <c r="Z71" s="849"/>
      <c r="AA71" s="849">
        <v>17</v>
      </c>
      <c r="AB71" s="849"/>
      <c r="AC71" s="849"/>
      <c r="AD71" s="849"/>
      <c r="AE71" s="849"/>
      <c r="AF71" s="849">
        <v>17</v>
      </c>
      <c r="AG71" s="849"/>
      <c r="AH71" s="849"/>
      <c r="AI71" s="849"/>
      <c r="AJ71" s="849"/>
      <c r="AK71" s="849" t="s">
        <v>540</v>
      </c>
      <c r="AL71" s="849"/>
      <c r="AM71" s="849"/>
      <c r="AN71" s="849"/>
      <c r="AO71" s="849"/>
      <c r="AP71" s="849" t="s">
        <v>540</v>
      </c>
      <c r="AQ71" s="849"/>
      <c r="AR71" s="849"/>
      <c r="AS71" s="849"/>
      <c r="AT71" s="849"/>
      <c r="AU71" s="849" t="s">
        <v>540</v>
      </c>
      <c r="AV71" s="849"/>
      <c r="AW71" s="849"/>
      <c r="AX71" s="849"/>
      <c r="AY71" s="849"/>
      <c r="AZ71" s="895" t="s">
        <v>547</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v>1</v>
      </c>
      <c r="AG72" s="849"/>
      <c r="AH72" s="849"/>
      <c r="AI72" s="849"/>
      <c r="AJ72" s="849"/>
      <c r="AK72" s="849" t="s">
        <v>540</v>
      </c>
      <c r="AL72" s="849"/>
      <c r="AM72" s="849"/>
      <c r="AN72" s="849"/>
      <c r="AO72" s="849"/>
      <c r="AP72" s="849" t="s">
        <v>540</v>
      </c>
      <c r="AQ72" s="849"/>
      <c r="AR72" s="849"/>
      <c r="AS72" s="849"/>
      <c r="AT72" s="849"/>
      <c r="AU72" s="849" t="s">
        <v>540</v>
      </c>
      <c r="AV72" s="849"/>
      <c r="AW72" s="849"/>
      <c r="AX72" s="849"/>
      <c r="AY72" s="849"/>
      <c r="AZ72" s="895" t="s">
        <v>548</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1408</v>
      </c>
      <c r="R73" s="849"/>
      <c r="S73" s="849"/>
      <c r="T73" s="849"/>
      <c r="U73" s="849"/>
      <c r="V73" s="849">
        <v>1337</v>
      </c>
      <c r="W73" s="849"/>
      <c r="X73" s="849"/>
      <c r="Y73" s="849"/>
      <c r="Z73" s="849"/>
      <c r="AA73" s="849">
        <v>71</v>
      </c>
      <c r="AB73" s="849"/>
      <c r="AC73" s="849"/>
      <c r="AD73" s="849"/>
      <c r="AE73" s="849"/>
      <c r="AF73" s="849">
        <v>71</v>
      </c>
      <c r="AG73" s="849"/>
      <c r="AH73" s="849"/>
      <c r="AI73" s="849"/>
      <c r="AJ73" s="849"/>
      <c r="AK73" s="849" t="s">
        <v>540</v>
      </c>
      <c r="AL73" s="849"/>
      <c r="AM73" s="849"/>
      <c r="AN73" s="849"/>
      <c r="AO73" s="849"/>
      <c r="AP73" s="849" t="s">
        <v>540</v>
      </c>
      <c r="AQ73" s="849"/>
      <c r="AR73" s="849"/>
      <c r="AS73" s="849"/>
      <c r="AT73" s="849"/>
      <c r="AU73" s="849" t="s">
        <v>540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31982</v>
      </c>
      <c r="R74" s="849"/>
      <c r="S74" s="849"/>
      <c r="T74" s="849"/>
      <c r="U74" s="849"/>
      <c r="V74" s="849">
        <v>31890</v>
      </c>
      <c r="W74" s="849"/>
      <c r="X74" s="849"/>
      <c r="Y74" s="849"/>
      <c r="Z74" s="849"/>
      <c r="AA74" s="849">
        <v>92</v>
      </c>
      <c r="AB74" s="849"/>
      <c r="AC74" s="849"/>
      <c r="AD74" s="849"/>
      <c r="AE74" s="849"/>
      <c r="AF74" s="849">
        <v>92</v>
      </c>
      <c r="AG74" s="849"/>
      <c r="AH74" s="849"/>
      <c r="AI74" s="849"/>
      <c r="AJ74" s="849"/>
      <c r="AK74" s="849">
        <v>972</v>
      </c>
      <c r="AL74" s="849"/>
      <c r="AM74" s="849"/>
      <c r="AN74" s="849"/>
      <c r="AO74" s="849"/>
      <c r="AP74" s="849" t="s">
        <v>540</v>
      </c>
      <c r="AQ74" s="849"/>
      <c r="AR74" s="849"/>
      <c r="AS74" s="849"/>
      <c r="AT74" s="849"/>
      <c r="AU74" s="849" t="s">
        <v>540</v>
      </c>
      <c r="AV74" s="849"/>
      <c r="AW74" s="849"/>
      <c r="AX74" s="849"/>
      <c r="AY74" s="849"/>
      <c r="AZ74" s="895" t="s">
        <v>542</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346</v>
      </c>
      <c r="R75" s="898"/>
      <c r="S75" s="898"/>
      <c r="T75" s="898"/>
      <c r="U75" s="848"/>
      <c r="V75" s="899">
        <v>170</v>
      </c>
      <c r="W75" s="898"/>
      <c r="X75" s="898"/>
      <c r="Y75" s="898"/>
      <c r="Z75" s="848"/>
      <c r="AA75" s="899">
        <v>176</v>
      </c>
      <c r="AB75" s="898"/>
      <c r="AC75" s="898"/>
      <c r="AD75" s="898"/>
      <c r="AE75" s="848"/>
      <c r="AF75" s="899">
        <v>176</v>
      </c>
      <c r="AG75" s="898"/>
      <c r="AH75" s="898"/>
      <c r="AI75" s="898"/>
      <c r="AJ75" s="848"/>
      <c r="AK75" s="899" t="s">
        <v>540</v>
      </c>
      <c r="AL75" s="898"/>
      <c r="AM75" s="898"/>
      <c r="AN75" s="898"/>
      <c r="AO75" s="848"/>
      <c r="AP75" s="899" t="s">
        <v>540</v>
      </c>
      <c r="AQ75" s="898"/>
      <c r="AR75" s="898"/>
      <c r="AS75" s="898"/>
      <c r="AT75" s="848"/>
      <c r="AU75" s="899" t="s">
        <v>540</v>
      </c>
      <c r="AV75" s="898"/>
      <c r="AW75" s="898"/>
      <c r="AX75" s="898"/>
      <c r="AY75" s="848"/>
      <c r="AZ75" s="895" t="s">
        <v>551</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421</v>
      </c>
      <c r="R76" s="898"/>
      <c r="S76" s="898"/>
      <c r="T76" s="898"/>
      <c r="U76" s="848"/>
      <c r="V76" s="899">
        <v>404</v>
      </c>
      <c r="W76" s="898"/>
      <c r="X76" s="898"/>
      <c r="Y76" s="898"/>
      <c r="Z76" s="848"/>
      <c r="AA76" s="899">
        <v>17</v>
      </c>
      <c r="AB76" s="898"/>
      <c r="AC76" s="898"/>
      <c r="AD76" s="898"/>
      <c r="AE76" s="848"/>
      <c r="AF76" s="899">
        <v>17</v>
      </c>
      <c r="AG76" s="898"/>
      <c r="AH76" s="898"/>
      <c r="AI76" s="898"/>
      <c r="AJ76" s="848"/>
      <c r="AK76" s="899">
        <v>95</v>
      </c>
      <c r="AL76" s="898"/>
      <c r="AM76" s="898"/>
      <c r="AN76" s="898"/>
      <c r="AO76" s="848"/>
      <c r="AP76" s="899" t="s">
        <v>540</v>
      </c>
      <c r="AQ76" s="898"/>
      <c r="AR76" s="898"/>
      <c r="AS76" s="898"/>
      <c r="AT76" s="848"/>
      <c r="AU76" s="899" t="s">
        <v>540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897">
        <v>1476</v>
      </c>
      <c r="R77" s="898"/>
      <c r="S77" s="898"/>
      <c r="T77" s="898"/>
      <c r="U77" s="848"/>
      <c r="V77" s="899">
        <v>1441</v>
      </c>
      <c r="W77" s="898"/>
      <c r="X77" s="898"/>
      <c r="Y77" s="898"/>
      <c r="Z77" s="848"/>
      <c r="AA77" s="899">
        <v>35</v>
      </c>
      <c r="AB77" s="898"/>
      <c r="AC77" s="898"/>
      <c r="AD77" s="898"/>
      <c r="AE77" s="848"/>
      <c r="AF77" s="899">
        <v>35</v>
      </c>
      <c r="AG77" s="898"/>
      <c r="AH77" s="898"/>
      <c r="AI77" s="898"/>
      <c r="AJ77" s="848"/>
      <c r="AK77" s="899" t="s">
        <v>540</v>
      </c>
      <c r="AL77" s="898"/>
      <c r="AM77" s="898"/>
      <c r="AN77" s="898"/>
      <c r="AO77" s="848"/>
      <c r="AP77" s="899" t="s">
        <v>540</v>
      </c>
      <c r="AQ77" s="898"/>
      <c r="AR77" s="898"/>
      <c r="AS77" s="898"/>
      <c r="AT77" s="848"/>
      <c r="AU77" s="899" t="s">
        <v>540</v>
      </c>
      <c r="AV77" s="898"/>
      <c r="AW77" s="898"/>
      <c r="AX77" s="898"/>
      <c r="AY77" s="848"/>
      <c r="AZ77" s="895" t="s">
        <v>542</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543</v>
      </c>
      <c r="C78" s="892"/>
      <c r="D78" s="892"/>
      <c r="E78" s="892"/>
      <c r="F78" s="892"/>
      <c r="G78" s="892"/>
      <c r="H78" s="892"/>
      <c r="I78" s="892"/>
      <c r="J78" s="892"/>
      <c r="K78" s="892"/>
      <c r="L78" s="892"/>
      <c r="M78" s="892"/>
      <c r="N78" s="892"/>
      <c r="O78" s="892"/>
      <c r="P78" s="893"/>
      <c r="Q78" s="894">
        <v>634650</v>
      </c>
      <c r="R78" s="849"/>
      <c r="S78" s="849"/>
      <c r="T78" s="849"/>
      <c r="U78" s="849"/>
      <c r="V78" s="849">
        <v>617408</v>
      </c>
      <c r="W78" s="849"/>
      <c r="X78" s="849"/>
      <c r="Y78" s="849"/>
      <c r="Z78" s="849"/>
      <c r="AA78" s="849">
        <v>17242</v>
      </c>
      <c r="AB78" s="849"/>
      <c r="AC78" s="849"/>
      <c r="AD78" s="849"/>
      <c r="AE78" s="849"/>
      <c r="AF78" s="849">
        <v>17242</v>
      </c>
      <c r="AG78" s="849"/>
      <c r="AH78" s="849"/>
      <c r="AI78" s="849"/>
      <c r="AJ78" s="849"/>
      <c r="AK78" s="849">
        <v>5814</v>
      </c>
      <c r="AL78" s="849"/>
      <c r="AM78" s="849"/>
      <c r="AN78" s="849"/>
      <c r="AO78" s="849"/>
      <c r="AP78" s="849" t="s">
        <v>540</v>
      </c>
      <c r="AQ78" s="849"/>
      <c r="AR78" s="849"/>
      <c r="AS78" s="849"/>
      <c r="AT78" s="849"/>
      <c r="AU78" s="849" t="s">
        <v>540</v>
      </c>
      <c r="AV78" s="849"/>
      <c r="AW78" s="849"/>
      <c r="AX78" s="849"/>
      <c r="AY78" s="849"/>
      <c r="AZ78" s="895" t="s">
        <v>554</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555</v>
      </c>
      <c r="C79" s="892"/>
      <c r="D79" s="892"/>
      <c r="E79" s="892"/>
      <c r="F79" s="892"/>
      <c r="G79" s="892"/>
      <c r="H79" s="892"/>
      <c r="I79" s="892"/>
      <c r="J79" s="892"/>
      <c r="K79" s="892"/>
      <c r="L79" s="892"/>
      <c r="M79" s="892"/>
      <c r="N79" s="892"/>
      <c r="O79" s="892"/>
      <c r="P79" s="893"/>
      <c r="Q79" s="894">
        <v>163</v>
      </c>
      <c r="R79" s="849"/>
      <c r="S79" s="849"/>
      <c r="T79" s="849"/>
      <c r="U79" s="849"/>
      <c r="V79" s="849">
        <v>79</v>
      </c>
      <c r="W79" s="849"/>
      <c r="X79" s="849"/>
      <c r="Y79" s="849"/>
      <c r="Z79" s="849"/>
      <c r="AA79" s="849">
        <v>84</v>
      </c>
      <c r="AB79" s="849"/>
      <c r="AC79" s="849"/>
      <c r="AD79" s="849"/>
      <c r="AE79" s="849"/>
      <c r="AF79" s="849">
        <v>65</v>
      </c>
      <c r="AG79" s="849"/>
      <c r="AH79" s="849"/>
      <c r="AI79" s="849"/>
      <c r="AJ79" s="849"/>
      <c r="AK79" s="849" t="s">
        <v>540</v>
      </c>
      <c r="AL79" s="849"/>
      <c r="AM79" s="849"/>
      <c r="AN79" s="849"/>
      <c r="AO79" s="849"/>
      <c r="AP79" s="849" t="s">
        <v>540</v>
      </c>
      <c r="AQ79" s="849"/>
      <c r="AR79" s="849"/>
      <c r="AS79" s="849"/>
      <c r="AT79" s="849"/>
      <c r="AU79" s="849" t="s">
        <v>540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17938</v>
      </c>
      <c r="AG88" s="860"/>
      <c r="AH88" s="860"/>
      <c r="AI88" s="860"/>
      <c r="AJ88" s="860"/>
      <c r="AK88" s="857"/>
      <c r="AL88" s="857"/>
      <c r="AM88" s="857"/>
      <c r="AN88" s="857"/>
      <c r="AO88" s="857"/>
      <c r="AP88" s="860">
        <v>1453</v>
      </c>
      <c r="AQ88" s="860"/>
      <c r="AR88" s="860"/>
      <c r="AS88" s="860"/>
      <c r="AT88" s="860"/>
      <c r="AU88" s="860">
        <v>17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v>
      </c>
      <c r="CS102" s="868"/>
      <c r="CT102" s="868"/>
      <c r="CU102" s="868"/>
      <c r="CV102" s="911"/>
      <c r="CW102" s="910" t="s">
        <v>538</v>
      </c>
      <c r="CX102" s="868"/>
      <c r="CY102" s="868"/>
      <c r="CZ102" s="868"/>
      <c r="DA102" s="911"/>
      <c r="DB102" s="910" t="s">
        <v>538</v>
      </c>
      <c r="DC102" s="868"/>
      <c r="DD102" s="868"/>
      <c r="DE102" s="868"/>
      <c r="DF102" s="911"/>
      <c r="DG102" s="910" t="s">
        <v>538</v>
      </c>
      <c r="DH102" s="868"/>
      <c r="DI102" s="868"/>
      <c r="DJ102" s="868"/>
      <c r="DK102" s="911"/>
      <c r="DL102" s="910" t="s">
        <v>538</v>
      </c>
      <c r="DM102" s="868"/>
      <c r="DN102" s="868"/>
      <c r="DO102" s="868"/>
      <c r="DP102" s="911"/>
      <c r="DQ102" s="910" t="s">
        <v>538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117910</v>
      </c>
      <c r="AB110" s="920"/>
      <c r="AC110" s="920"/>
      <c r="AD110" s="920"/>
      <c r="AE110" s="921"/>
      <c r="AF110" s="922">
        <v>95724</v>
      </c>
      <c r="AG110" s="920"/>
      <c r="AH110" s="920"/>
      <c r="AI110" s="920"/>
      <c r="AJ110" s="921"/>
      <c r="AK110" s="922">
        <v>100648</v>
      </c>
      <c r="AL110" s="920"/>
      <c r="AM110" s="920"/>
      <c r="AN110" s="920"/>
      <c r="AO110" s="921"/>
      <c r="AP110" s="923">
        <v>7.6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1381506</v>
      </c>
      <c r="BR110" s="957"/>
      <c r="BS110" s="957"/>
      <c r="BT110" s="957"/>
      <c r="BU110" s="957"/>
      <c r="BV110" s="957">
        <v>1423379</v>
      </c>
      <c r="BW110" s="957"/>
      <c r="BX110" s="957"/>
      <c r="BY110" s="957"/>
      <c r="BZ110" s="957"/>
      <c r="CA110" s="957">
        <v>1409034</v>
      </c>
      <c r="CB110" s="957"/>
      <c r="CC110" s="957"/>
      <c r="CD110" s="957"/>
      <c r="CE110" s="957"/>
      <c r="CF110" s="971">
        <v>106.3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149380</v>
      </c>
      <c r="BR112" s="950"/>
      <c r="BS112" s="950"/>
      <c r="BT112" s="950"/>
      <c r="BU112" s="950"/>
      <c r="BV112" s="950">
        <v>141957</v>
      </c>
      <c r="BW112" s="950"/>
      <c r="BX112" s="950"/>
      <c r="BY112" s="950"/>
      <c r="BZ112" s="950"/>
      <c r="CA112" s="950">
        <v>136736</v>
      </c>
      <c r="CB112" s="950"/>
      <c r="CC112" s="950"/>
      <c r="CD112" s="950"/>
      <c r="CE112" s="950"/>
      <c r="CF112" s="944">
        <v>10.3</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9672</v>
      </c>
      <c r="AB113" s="964"/>
      <c r="AC113" s="964"/>
      <c r="AD113" s="964"/>
      <c r="AE113" s="965"/>
      <c r="AF113" s="966">
        <v>9662</v>
      </c>
      <c r="AG113" s="964"/>
      <c r="AH113" s="964"/>
      <c r="AI113" s="964"/>
      <c r="AJ113" s="965"/>
      <c r="AK113" s="966">
        <v>10415</v>
      </c>
      <c r="AL113" s="964"/>
      <c r="AM113" s="964"/>
      <c r="AN113" s="964"/>
      <c r="AO113" s="965"/>
      <c r="AP113" s="967">
        <v>0.8</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48708</v>
      </c>
      <c r="BR113" s="950"/>
      <c r="BS113" s="950"/>
      <c r="BT113" s="950"/>
      <c r="BU113" s="950"/>
      <c r="BV113" s="950">
        <v>65719</v>
      </c>
      <c r="BW113" s="950"/>
      <c r="BX113" s="950"/>
      <c r="BY113" s="950"/>
      <c r="BZ113" s="950"/>
      <c r="CA113" s="950">
        <v>17836</v>
      </c>
      <c r="CB113" s="950"/>
      <c r="CC113" s="950"/>
      <c r="CD113" s="950"/>
      <c r="CE113" s="950"/>
      <c r="CF113" s="944">
        <v>1.3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8641</v>
      </c>
      <c r="AB114" s="989"/>
      <c r="AC114" s="989"/>
      <c r="AD114" s="989"/>
      <c r="AE114" s="990"/>
      <c r="AF114" s="991">
        <v>9709</v>
      </c>
      <c r="AG114" s="989"/>
      <c r="AH114" s="989"/>
      <c r="AI114" s="989"/>
      <c r="AJ114" s="990"/>
      <c r="AK114" s="991">
        <v>8101</v>
      </c>
      <c r="AL114" s="989"/>
      <c r="AM114" s="989"/>
      <c r="AN114" s="989"/>
      <c r="AO114" s="990"/>
      <c r="AP114" s="992">
        <v>0.6</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354311</v>
      </c>
      <c r="BR114" s="950"/>
      <c r="BS114" s="950"/>
      <c r="BT114" s="950"/>
      <c r="BU114" s="950"/>
      <c r="BV114" s="950">
        <v>330749</v>
      </c>
      <c r="BW114" s="950"/>
      <c r="BX114" s="950"/>
      <c r="BY114" s="950"/>
      <c r="BZ114" s="950"/>
      <c r="CA114" s="950">
        <v>285551</v>
      </c>
      <c r="CB114" s="950"/>
      <c r="CC114" s="950"/>
      <c r="CD114" s="950"/>
      <c r="CE114" s="950"/>
      <c r="CF114" s="944">
        <v>21.5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136223</v>
      </c>
      <c r="AB117" s="996"/>
      <c r="AC117" s="996"/>
      <c r="AD117" s="996"/>
      <c r="AE117" s="997"/>
      <c r="AF117" s="995">
        <v>115095</v>
      </c>
      <c r="AG117" s="996"/>
      <c r="AH117" s="996"/>
      <c r="AI117" s="996"/>
      <c r="AJ117" s="997"/>
      <c r="AK117" s="995">
        <v>119164</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1933905</v>
      </c>
      <c r="BR118" s="1016"/>
      <c r="BS118" s="1016"/>
      <c r="BT118" s="1016"/>
      <c r="BU118" s="1016"/>
      <c r="BV118" s="1016">
        <v>1961804</v>
      </c>
      <c r="BW118" s="1016"/>
      <c r="BX118" s="1016"/>
      <c r="BY118" s="1016"/>
      <c r="BZ118" s="1016"/>
      <c r="CA118" s="1016">
        <v>1849157</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1738697</v>
      </c>
      <c r="BR119" s="957"/>
      <c r="BS119" s="957"/>
      <c r="BT119" s="957"/>
      <c r="BU119" s="957"/>
      <c r="BV119" s="957">
        <v>1834849</v>
      </c>
      <c r="BW119" s="957"/>
      <c r="BX119" s="957"/>
      <c r="BY119" s="957"/>
      <c r="BZ119" s="957"/>
      <c r="CA119" s="957">
        <v>1943455</v>
      </c>
      <c r="CB119" s="957"/>
      <c r="CC119" s="957"/>
      <c r="CD119" s="957"/>
      <c r="CE119" s="957"/>
      <c r="CF119" s="971">
        <v>146.6</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107474</v>
      </c>
      <c r="DH120" s="957"/>
      <c r="DI120" s="957"/>
      <c r="DJ120" s="957"/>
      <c r="DK120" s="957"/>
      <c r="DL120" s="957">
        <v>102368</v>
      </c>
      <c r="DM120" s="957"/>
      <c r="DN120" s="957"/>
      <c r="DO120" s="957"/>
      <c r="DP120" s="957"/>
      <c r="DQ120" s="957">
        <v>97162</v>
      </c>
      <c r="DR120" s="957"/>
      <c r="DS120" s="957"/>
      <c r="DT120" s="957"/>
      <c r="DU120" s="957"/>
      <c r="DV120" s="958">
        <v>7.3</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1505975</v>
      </c>
      <c r="BR121" s="1016"/>
      <c r="BS121" s="1016"/>
      <c r="BT121" s="1016"/>
      <c r="BU121" s="1016"/>
      <c r="BV121" s="1016">
        <v>1505010</v>
      </c>
      <c r="BW121" s="1016"/>
      <c r="BX121" s="1016"/>
      <c r="BY121" s="1016"/>
      <c r="BZ121" s="1016"/>
      <c r="CA121" s="1016">
        <v>1477118</v>
      </c>
      <c r="CB121" s="1016"/>
      <c r="CC121" s="1016"/>
      <c r="CD121" s="1016"/>
      <c r="CE121" s="1016"/>
      <c r="CF121" s="1054">
        <v>111.4</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v>41906</v>
      </c>
      <c r="DH121" s="950"/>
      <c r="DI121" s="950"/>
      <c r="DJ121" s="950"/>
      <c r="DK121" s="950"/>
      <c r="DL121" s="950">
        <v>39589</v>
      </c>
      <c r="DM121" s="950"/>
      <c r="DN121" s="950"/>
      <c r="DO121" s="950"/>
      <c r="DP121" s="950"/>
      <c r="DQ121" s="950">
        <v>39574</v>
      </c>
      <c r="DR121" s="950"/>
      <c r="DS121" s="950"/>
      <c r="DT121" s="950"/>
      <c r="DU121" s="950"/>
      <c r="DV121" s="951">
        <v>3</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3244672</v>
      </c>
      <c r="BR122" s="1065"/>
      <c r="BS122" s="1065"/>
      <c r="BT122" s="1065"/>
      <c r="BU122" s="1065"/>
      <c r="BV122" s="1065">
        <v>3339859</v>
      </c>
      <c r="BW122" s="1065"/>
      <c r="BX122" s="1065"/>
      <c r="BY122" s="1065"/>
      <c r="BZ122" s="1065"/>
      <c r="CA122" s="1065">
        <v>3420573</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t="s">
        <v>447</v>
      </c>
      <c r="AB128" s="1120"/>
      <c r="AC128" s="1120"/>
      <c r="AD128" s="1120"/>
      <c r="AE128" s="1121"/>
      <c r="AF128" s="1122" t="s">
        <v>447</v>
      </c>
      <c r="AG128" s="1120"/>
      <c r="AH128" s="1120"/>
      <c r="AI128" s="1120"/>
      <c r="AJ128" s="1121"/>
      <c r="AK128" s="1122" t="s">
        <v>447</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1366095</v>
      </c>
      <c r="AB129" s="989"/>
      <c r="AC129" s="989"/>
      <c r="AD129" s="989"/>
      <c r="AE129" s="990"/>
      <c r="AF129" s="991">
        <v>1328217</v>
      </c>
      <c r="AG129" s="989"/>
      <c r="AH129" s="989"/>
      <c r="AI129" s="989"/>
      <c r="AJ129" s="990"/>
      <c r="AK129" s="991">
        <v>1445706</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112166</v>
      </c>
      <c r="AB130" s="989"/>
      <c r="AC130" s="989"/>
      <c r="AD130" s="989"/>
      <c r="AE130" s="990"/>
      <c r="AF130" s="991">
        <v>118245</v>
      </c>
      <c r="AG130" s="989"/>
      <c r="AH130" s="989"/>
      <c r="AI130" s="989"/>
      <c r="AJ130" s="990"/>
      <c r="AK130" s="991">
        <v>120256</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t="s">
        <v>469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1253929</v>
      </c>
      <c r="AB131" s="1028"/>
      <c r="AC131" s="1028"/>
      <c r="AD131" s="1028"/>
      <c r="AE131" s="1029"/>
      <c r="AF131" s="1030">
        <v>1209972</v>
      </c>
      <c r="AG131" s="1028"/>
      <c r="AH131" s="1028"/>
      <c r="AI131" s="1028"/>
      <c r="AJ131" s="1029"/>
      <c r="AK131" s="1030">
        <v>1325450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1.9185296780000001</v>
      </c>
      <c r="AB132" s="1134"/>
      <c r="AC132" s="1134"/>
      <c r="AD132" s="1134"/>
      <c r="AE132" s="1135"/>
      <c r="AF132" s="1136">
        <v>-0.260336603</v>
      </c>
      <c r="AG132" s="1134"/>
      <c r="AH132" s="1134"/>
      <c r="AI132" s="1134"/>
      <c r="AJ132" s="1135"/>
      <c r="AK132" s="1136">
        <v>-8.2387113999999997E-2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2.9</v>
      </c>
      <c r="AB133" s="1141"/>
      <c r="AC133" s="1141"/>
      <c r="AD133" s="1141"/>
      <c r="AE133" s="1142"/>
      <c r="AF133" s="1140">
        <v>1.4</v>
      </c>
      <c r="AG133" s="1141"/>
      <c r="AH133" s="1141"/>
      <c r="AI133" s="1141"/>
      <c r="AJ133" s="1142"/>
      <c r="AK133" s="1140">
        <v>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401511</v>
      </c>
      <c r="L9" s="264">
        <v>131729</v>
      </c>
      <c r="M9" s="265">
        <v>149112</v>
      </c>
      <c r="N9" s="266">
        <v>-11.7</v>
      </c>
    </row>
    <row r="10" spans="1:16">
      <c r="A10" s="248"/>
      <c r="B10" s="244"/>
      <c r="C10" s="244"/>
      <c r="D10" s="244"/>
      <c r="E10" s="244"/>
      <c r="F10" s="244"/>
      <c r="G10" s="1149" t="s">
        <v>482</v>
      </c>
      <c r="H10" s="1150"/>
      <c r="I10" s="1150"/>
      <c r="J10" s="1151"/>
      <c r="K10" s="267">
        <v>44629</v>
      </c>
      <c r="L10" s="268">
        <v>14642</v>
      </c>
      <c r="M10" s="269">
        <v>16878</v>
      </c>
      <c r="N10" s="270">
        <v>-13.2</v>
      </c>
    </row>
    <row r="11" spans="1:16" ht="13.5" customHeight="1">
      <c r="A11" s="248"/>
      <c r="B11" s="244"/>
      <c r="C11" s="244"/>
      <c r="D11" s="244"/>
      <c r="E11" s="244"/>
      <c r="F11" s="244"/>
      <c r="G11" s="1149" t="s">
        <v>483</v>
      </c>
      <c r="H11" s="1150"/>
      <c r="I11" s="1150"/>
      <c r="J11" s="1151"/>
      <c r="K11" s="267">
        <v>87141</v>
      </c>
      <c r="L11" s="268">
        <v>28590</v>
      </c>
      <c r="M11" s="269">
        <v>25471</v>
      </c>
      <c r="N11" s="270">
        <v>12.2</v>
      </c>
    </row>
    <row r="12" spans="1:16" ht="13.5" customHeight="1">
      <c r="A12" s="248"/>
      <c r="B12" s="244"/>
      <c r="C12" s="244"/>
      <c r="D12" s="244"/>
      <c r="E12" s="244"/>
      <c r="F12" s="244"/>
      <c r="G12" s="1149" t="s">
        <v>484</v>
      </c>
      <c r="H12" s="1150"/>
      <c r="I12" s="1150"/>
      <c r="J12" s="1151"/>
      <c r="K12" s="267" t="s">
        <v>485</v>
      </c>
      <c r="L12" s="268" t="s">
        <v>485</v>
      </c>
      <c r="M12" s="269">
        <v>1933</v>
      </c>
      <c r="N12" s="270" t="s">
        <v>485</v>
      </c>
    </row>
    <row r="13" spans="1:16" ht="13.5" customHeight="1">
      <c r="A13" s="248"/>
      <c r="B13" s="244"/>
      <c r="C13" s="244"/>
      <c r="D13" s="244"/>
      <c r="E13" s="244"/>
      <c r="F13" s="244"/>
      <c r="G13" s="1149" t="s">
        <v>486</v>
      </c>
      <c r="H13" s="1150"/>
      <c r="I13" s="1150"/>
      <c r="J13" s="1151"/>
      <c r="K13" s="267" t="s">
        <v>485</v>
      </c>
      <c r="L13" s="268" t="s">
        <v>485</v>
      </c>
      <c r="M13" s="269" t="s">
        <v>485</v>
      </c>
      <c r="N13" s="270" t="s">
        <v>485</v>
      </c>
    </row>
    <row r="14" spans="1:16" ht="13.5" customHeight="1">
      <c r="A14" s="248"/>
      <c r="B14" s="244"/>
      <c r="C14" s="244"/>
      <c r="D14" s="244"/>
      <c r="E14" s="244"/>
      <c r="F14" s="244"/>
      <c r="G14" s="1149" t="s">
        <v>487</v>
      </c>
      <c r="H14" s="1150"/>
      <c r="I14" s="1150"/>
      <c r="J14" s="1151"/>
      <c r="K14" s="267" t="s">
        <v>485</v>
      </c>
      <c r="L14" s="268" t="s">
        <v>485</v>
      </c>
      <c r="M14" s="269">
        <v>7468</v>
      </c>
      <c r="N14" s="270" t="s">
        <v>485</v>
      </c>
    </row>
    <row r="15" spans="1:16" ht="13.5" customHeight="1">
      <c r="A15" s="248"/>
      <c r="B15" s="244"/>
      <c r="C15" s="244"/>
      <c r="D15" s="244"/>
      <c r="E15" s="244"/>
      <c r="F15" s="244"/>
      <c r="G15" s="1149" t="s">
        <v>488</v>
      </c>
      <c r="H15" s="1150"/>
      <c r="I15" s="1150"/>
      <c r="J15" s="1151"/>
      <c r="K15" s="267">
        <v>5530</v>
      </c>
      <c r="L15" s="268">
        <v>1814</v>
      </c>
      <c r="M15" s="269">
        <v>4077</v>
      </c>
      <c r="N15" s="270">
        <v>-55.5</v>
      </c>
    </row>
    <row r="16" spans="1:16">
      <c r="A16" s="248"/>
      <c r="B16" s="244"/>
      <c r="C16" s="244"/>
      <c r="D16" s="244"/>
      <c r="E16" s="244"/>
      <c r="F16" s="244"/>
      <c r="G16" s="1152" t="s">
        <v>489</v>
      </c>
      <c r="H16" s="1153"/>
      <c r="I16" s="1153"/>
      <c r="J16" s="1154"/>
      <c r="K16" s="268">
        <v>-40615</v>
      </c>
      <c r="L16" s="268">
        <v>-13325</v>
      </c>
      <c r="M16" s="269">
        <v>-15449</v>
      </c>
      <c r="N16" s="270">
        <v>-13.7</v>
      </c>
    </row>
    <row r="17" spans="1:16">
      <c r="A17" s="248"/>
      <c r="B17" s="244"/>
      <c r="C17" s="244"/>
      <c r="D17" s="244"/>
      <c r="E17" s="244"/>
      <c r="F17" s="244"/>
      <c r="G17" s="1152" t="s">
        <v>167</v>
      </c>
      <c r="H17" s="1153"/>
      <c r="I17" s="1153"/>
      <c r="J17" s="1154"/>
      <c r="K17" s="268">
        <v>498196</v>
      </c>
      <c r="L17" s="268">
        <v>163450</v>
      </c>
      <c r="M17" s="269">
        <v>189490</v>
      </c>
      <c r="N17" s="270">
        <v>-13.7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16.399999999999999</v>
      </c>
      <c r="L21" s="281">
        <v>16.760000000000002</v>
      </c>
      <c r="M21" s="282">
        <v>-0.36</v>
      </c>
      <c r="N21" s="249"/>
      <c r="O21" s="283"/>
      <c r="P21" s="279"/>
    </row>
    <row r="22" spans="1:16" s="284" customFormat="1">
      <c r="A22" s="279"/>
      <c r="B22" s="249"/>
      <c r="C22" s="249"/>
      <c r="D22" s="249"/>
      <c r="E22" s="249"/>
      <c r="F22" s="249"/>
      <c r="G22" s="1144" t="s">
        <v>495</v>
      </c>
      <c r="H22" s="1145"/>
      <c r="I22" s="1145"/>
      <c r="J22" s="1146"/>
      <c r="K22" s="285">
        <v>92.8</v>
      </c>
      <c r="L22" s="286">
        <v>94.9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100648</v>
      </c>
      <c r="L32" s="294">
        <v>33021</v>
      </c>
      <c r="M32" s="295">
        <v>106256</v>
      </c>
      <c r="N32" s="296">
        <v>-68.900000000000006</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t="s">
        <v>485</v>
      </c>
      <c r="N34" s="296" t="s">
        <v>485</v>
      </c>
    </row>
    <row r="35" spans="1:16" ht="27" customHeight="1">
      <c r="A35" s="248"/>
      <c r="B35" s="244"/>
      <c r="C35" s="244"/>
      <c r="D35" s="244"/>
      <c r="E35" s="244"/>
      <c r="F35" s="244"/>
      <c r="G35" s="1160" t="s">
        <v>502</v>
      </c>
      <c r="H35" s="1161"/>
      <c r="I35" s="1161"/>
      <c r="J35" s="1162"/>
      <c r="K35" s="294">
        <v>10415</v>
      </c>
      <c r="L35" s="294">
        <v>3417</v>
      </c>
      <c r="M35" s="295">
        <v>30126</v>
      </c>
      <c r="N35" s="296">
        <v>-88.7</v>
      </c>
    </row>
    <row r="36" spans="1:16" ht="27" customHeight="1">
      <c r="A36" s="248"/>
      <c r="B36" s="244"/>
      <c r="C36" s="244"/>
      <c r="D36" s="244"/>
      <c r="E36" s="244"/>
      <c r="F36" s="244"/>
      <c r="G36" s="1160" t="s">
        <v>503</v>
      </c>
      <c r="H36" s="1161"/>
      <c r="I36" s="1161"/>
      <c r="J36" s="1162"/>
      <c r="K36" s="294">
        <v>8101</v>
      </c>
      <c r="L36" s="294">
        <v>2658</v>
      </c>
      <c r="M36" s="295">
        <v>4934</v>
      </c>
      <c r="N36" s="296">
        <v>-46.1</v>
      </c>
    </row>
    <row r="37" spans="1:16" ht="13.5" customHeight="1">
      <c r="A37" s="248"/>
      <c r="B37" s="244"/>
      <c r="C37" s="244"/>
      <c r="D37" s="244"/>
      <c r="E37" s="244"/>
      <c r="F37" s="244"/>
      <c r="G37" s="1160" t="s">
        <v>504</v>
      </c>
      <c r="H37" s="1161"/>
      <c r="I37" s="1161"/>
      <c r="J37" s="1162"/>
      <c r="K37" s="294" t="s">
        <v>485</v>
      </c>
      <c r="L37" s="294" t="s">
        <v>485</v>
      </c>
      <c r="M37" s="295">
        <v>1289</v>
      </c>
      <c r="N37" s="296" t="s">
        <v>485</v>
      </c>
    </row>
    <row r="38" spans="1:16" ht="27" customHeight="1">
      <c r="A38" s="248"/>
      <c r="B38" s="244"/>
      <c r="C38" s="244"/>
      <c r="D38" s="244"/>
      <c r="E38" s="244"/>
      <c r="F38" s="244"/>
      <c r="G38" s="1163" t="s">
        <v>505</v>
      </c>
      <c r="H38" s="1164"/>
      <c r="I38" s="1164"/>
      <c r="J38" s="1165"/>
      <c r="K38" s="297" t="s">
        <v>485</v>
      </c>
      <c r="L38" s="297" t="s">
        <v>485</v>
      </c>
      <c r="M38" s="298">
        <v>42</v>
      </c>
      <c r="N38" s="299" t="s">
        <v>485</v>
      </c>
      <c r="O38" s="293"/>
    </row>
    <row r="39" spans="1:16">
      <c r="A39" s="248"/>
      <c r="B39" s="244"/>
      <c r="C39" s="244"/>
      <c r="D39" s="244"/>
      <c r="E39" s="244"/>
      <c r="F39" s="244"/>
      <c r="G39" s="1163" t="s">
        <v>506</v>
      </c>
      <c r="H39" s="1164"/>
      <c r="I39" s="1164"/>
      <c r="J39" s="1165"/>
      <c r="K39" s="300" t="s">
        <v>485</v>
      </c>
      <c r="L39" s="300" t="s">
        <v>485</v>
      </c>
      <c r="M39" s="301">
        <v>-6102</v>
      </c>
      <c r="N39" s="302" t="s">
        <v>485</v>
      </c>
      <c r="O39" s="293"/>
    </row>
    <row r="40" spans="1:16" ht="27" customHeight="1">
      <c r="A40" s="248"/>
      <c r="B40" s="244"/>
      <c r="C40" s="244"/>
      <c r="D40" s="244"/>
      <c r="E40" s="244"/>
      <c r="F40" s="244"/>
      <c r="G40" s="1160" t="s">
        <v>507</v>
      </c>
      <c r="H40" s="1161"/>
      <c r="I40" s="1161"/>
      <c r="J40" s="1162"/>
      <c r="K40" s="300">
        <v>-120256</v>
      </c>
      <c r="L40" s="300">
        <v>-39454</v>
      </c>
      <c r="M40" s="301">
        <v>-103856</v>
      </c>
      <c r="N40" s="302">
        <v>-62</v>
      </c>
      <c r="O40" s="293"/>
    </row>
    <row r="41" spans="1:16">
      <c r="A41" s="248"/>
      <c r="B41" s="244"/>
      <c r="C41" s="244"/>
      <c r="D41" s="244"/>
      <c r="E41" s="244"/>
      <c r="F41" s="244"/>
      <c r="G41" s="1166" t="s">
        <v>278</v>
      </c>
      <c r="H41" s="1167"/>
      <c r="I41" s="1167"/>
      <c r="J41" s="1168"/>
      <c r="K41" s="294">
        <v>-1092</v>
      </c>
      <c r="L41" s="300">
        <v>-358</v>
      </c>
      <c r="M41" s="301">
        <v>32689</v>
      </c>
      <c r="N41" s="302">
        <v>-101.1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193155</v>
      </c>
      <c r="J51" s="320">
        <v>57814</v>
      </c>
      <c r="K51" s="321">
        <v>-60.9</v>
      </c>
      <c r="L51" s="322">
        <v>203567</v>
      </c>
      <c r="M51" s="323">
        <v>-7.8</v>
      </c>
      <c r="N51" s="324">
        <v>-53.1</v>
      </c>
    </row>
    <row r="52" spans="1:14">
      <c r="A52" s="248"/>
      <c r="B52" s="244"/>
      <c r="C52" s="244"/>
      <c r="D52" s="244"/>
      <c r="E52" s="244"/>
      <c r="F52" s="244"/>
      <c r="G52" s="325"/>
      <c r="H52" s="326" t="s">
        <v>518</v>
      </c>
      <c r="I52" s="327">
        <v>193155</v>
      </c>
      <c r="J52" s="328">
        <v>57814</v>
      </c>
      <c r="K52" s="329">
        <v>-31.5</v>
      </c>
      <c r="L52" s="330">
        <v>121137</v>
      </c>
      <c r="M52" s="331">
        <v>15</v>
      </c>
      <c r="N52" s="332">
        <v>-46.5</v>
      </c>
    </row>
    <row r="53" spans="1:14">
      <c r="A53" s="248"/>
      <c r="B53" s="244"/>
      <c r="C53" s="244"/>
      <c r="D53" s="244"/>
      <c r="E53" s="244"/>
      <c r="F53" s="244"/>
      <c r="G53" s="310" t="s">
        <v>519</v>
      </c>
      <c r="H53" s="311"/>
      <c r="I53" s="319">
        <v>210051</v>
      </c>
      <c r="J53" s="320">
        <v>64040</v>
      </c>
      <c r="K53" s="321">
        <v>10.8</v>
      </c>
      <c r="L53" s="322">
        <v>185018</v>
      </c>
      <c r="M53" s="323">
        <v>-9.1</v>
      </c>
      <c r="N53" s="324">
        <v>19.899999999999999</v>
      </c>
    </row>
    <row r="54" spans="1:14">
      <c r="A54" s="248"/>
      <c r="B54" s="244"/>
      <c r="C54" s="244"/>
      <c r="D54" s="244"/>
      <c r="E54" s="244"/>
      <c r="F54" s="244"/>
      <c r="G54" s="325"/>
      <c r="H54" s="326" t="s">
        <v>518</v>
      </c>
      <c r="I54" s="327">
        <v>171285</v>
      </c>
      <c r="J54" s="328">
        <v>52221</v>
      </c>
      <c r="K54" s="329">
        <v>-9.6999999999999993</v>
      </c>
      <c r="L54" s="330">
        <v>95064</v>
      </c>
      <c r="M54" s="331">
        <v>-21.5</v>
      </c>
      <c r="N54" s="332">
        <v>11.8</v>
      </c>
    </row>
    <row r="55" spans="1:14">
      <c r="A55" s="248"/>
      <c r="B55" s="244"/>
      <c r="C55" s="244"/>
      <c r="D55" s="244"/>
      <c r="E55" s="244"/>
      <c r="F55" s="244"/>
      <c r="G55" s="310" t="s">
        <v>520</v>
      </c>
      <c r="H55" s="311"/>
      <c r="I55" s="319">
        <v>691887</v>
      </c>
      <c r="J55" s="320">
        <v>215675</v>
      </c>
      <c r="K55" s="321">
        <v>236.8</v>
      </c>
      <c r="L55" s="322">
        <v>238802</v>
      </c>
      <c r="M55" s="323">
        <v>29.1</v>
      </c>
      <c r="N55" s="324">
        <v>207.7</v>
      </c>
    </row>
    <row r="56" spans="1:14">
      <c r="A56" s="248"/>
      <c r="B56" s="244"/>
      <c r="C56" s="244"/>
      <c r="D56" s="244"/>
      <c r="E56" s="244"/>
      <c r="F56" s="244"/>
      <c r="G56" s="325"/>
      <c r="H56" s="326" t="s">
        <v>518</v>
      </c>
      <c r="I56" s="327">
        <v>410523</v>
      </c>
      <c r="J56" s="328">
        <v>127969</v>
      </c>
      <c r="K56" s="329">
        <v>145.1</v>
      </c>
      <c r="L56" s="330">
        <v>128562</v>
      </c>
      <c r="M56" s="331">
        <v>35.200000000000003</v>
      </c>
      <c r="N56" s="332">
        <v>109.9</v>
      </c>
    </row>
    <row r="57" spans="1:14">
      <c r="A57" s="248"/>
      <c r="B57" s="244"/>
      <c r="C57" s="244"/>
      <c r="D57" s="244"/>
      <c r="E57" s="244"/>
      <c r="F57" s="244"/>
      <c r="G57" s="310" t="s">
        <v>521</v>
      </c>
      <c r="H57" s="311"/>
      <c r="I57" s="319">
        <v>341425</v>
      </c>
      <c r="J57" s="320">
        <v>108907</v>
      </c>
      <c r="K57" s="321">
        <v>-49.5</v>
      </c>
      <c r="L57" s="322">
        <v>288550</v>
      </c>
      <c r="M57" s="323">
        <v>20.8</v>
      </c>
      <c r="N57" s="324">
        <v>-70.3</v>
      </c>
    </row>
    <row r="58" spans="1:14">
      <c r="A58" s="248"/>
      <c r="B58" s="244"/>
      <c r="C58" s="244"/>
      <c r="D58" s="244"/>
      <c r="E58" s="244"/>
      <c r="F58" s="244"/>
      <c r="G58" s="325"/>
      <c r="H58" s="326" t="s">
        <v>518</v>
      </c>
      <c r="I58" s="327">
        <v>241483</v>
      </c>
      <c r="J58" s="328">
        <v>77028</v>
      </c>
      <c r="K58" s="329">
        <v>-39.799999999999997</v>
      </c>
      <c r="L58" s="330">
        <v>141525</v>
      </c>
      <c r="M58" s="331">
        <v>10.1</v>
      </c>
      <c r="N58" s="332">
        <v>-49.9</v>
      </c>
    </row>
    <row r="59" spans="1:14">
      <c r="A59" s="248"/>
      <c r="B59" s="244"/>
      <c r="C59" s="244"/>
      <c r="D59" s="244"/>
      <c r="E59" s="244"/>
      <c r="F59" s="244"/>
      <c r="G59" s="310" t="s">
        <v>522</v>
      </c>
      <c r="H59" s="311"/>
      <c r="I59" s="319">
        <v>195038</v>
      </c>
      <c r="J59" s="320">
        <v>63989</v>
      </c>
      <c r="K59" s="321">
        <v>-41.2</v>
      </c>
      <c r="L59" s="322">
        <v>245039</v>
      </c>
      <c r="M59" s="323">
        <v>-15.1</v>
      </c>
      <c r="N59" s="324">
        <v>-26.1</v>
      </c>
    </row>
    <row r="60" spans="1:14">
      <c r="A60" s="248"/>
      <c r="B60" s="244"/>
      <c r="C60" s="244"/>
      <c r="D60" s="244"/>
      <c r="E60" s="244"/>
      <c r="F60" s="244"/>
      <c r="G60" s="325"/>
      <c r="H60" s="326" t="s">
        <v>518</v>
      </c>
      <c r="I60" s="333">
        <v>160881</v>
      </c>
      <c r="J60" s="328">
        <v>52782</v>
      </c>
      <c r="K60" s="329">
        <v>-31.5</v>
      </c>
      <c r="L60" s="330">
        <v>108922</v>
      </c>
      <c r="M60" s="331">
        <v>-23</v>
      </c>
      <c r="N60" s="332">
        <v>-8.5</v>
      </c>
    </row>
    <row r="61" spans="1:14">
      <c r="A61" s="248"/>
      <c r="B61" s="244"/>
      <c r="C61" s="244"/>
      <c r="D61" s="244"/>
      <c r="E61" s="244"/>
      <c r="F61" s="244"/>
      <c r="G61" s="310" t="s">
        <v>523</v>
      </c>
      <c r="H61" s="334"/>
      <c r="I61" s="335">
        <v>326311</v>
      </c>
      <c r="J61" s="336">
        <v>102085</v>
      </c>
      <c r="K61" s="337">
        <v>19.2</v>
      </c>
      <c r="L61" s="338">
        <v>232195</v>
      </c>
      <c r="M61" s="339">
        <v>3.6</v>
      </c>
      <c r="N61" s="324">
        <v>15.6</v>
      </c>
    </row>
    <row r="62" spans="1:14">
      <c r="A62" s="248"/>
      <c r="B62" s="244"/>
      <c r="C62" s="244"/>
      <c r="D62" s="244"/>
      <c r="E62" s="244"/>
      <c r="F62" s="244"/>
      <c r="G62" s="325"/>
      <c r="H62" s="326" t="s">
        <v>518</v>
      </c>
      <c r="I62" s="327">
        <v>235465</v>
      </c>
      <c r="J62" s="328">
        <v>73563</v>
      </c>
      <c r="K62" s="329">
        <v>6.5</v>
      </c>
      <c r="L62" s="330">
        <v>119042</v>
      </c>
      <c r="M62" s="331">
        <v>3.2</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84.61</v>
      </c>
      <c r="G47" s="12">
        <v>90.2</v>
      </c>
      <c r="H47" s="12">
        <v>95.8</v>
      </c>
      <c r="I47" s="12">
        <v>105.94</v>
      </c>
      <c r="J47" s="13">
        <v>100.82</v>
      </c>
    </row>
    <row r="48" spans="2:10" ht="57.75" customHeight="1">
      <c r="B48" s="14"/>
      <c r="C48" s="1171" t="s">
        <v>4</v>
      </c>
      <c r="D48" s="1171"/>
      <c r="E48" s="1172"/>
      <c r="F48" s="15">
        <v>13.22</v>
      </c>
      <c r="G48" s="16">
        <v>10.39</v>
      </c>
      <c r="H48" s="16">
        <v>11.14</v>
      </c>
      <c r="I48" s="16">
        <v>6.94</v>
      </c>
      <c r="J48" s="17">
        <v>8.5399999999999991</v>
      </c>
    </row>
    <row r="49" spans="2:10" ht="57.75" customHeight="1" thickBot="1">
      <c r="B49" s="18"/>
      <c r="C49" s="1173" t="s">
        <v>5</v>
      </c>
      <c r="D49" s="1173"/>
      <c r="E49" s="1174"/>
      <c r="F49" s="19">
        <v>1.35</v>
      </c>
      <c r="G49" s="20">
        <v>0.79</v>
      </c>
      <c r="H49" s="20">
        <v>7.56</v>
      </c>
      <c r="I49" s="20">
        <v>2.9</v>
      </c>
      <c r="J49" s="21">
        <v>5.83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530</v>
      </c>
      <c r="D34" s="1181"/>
      <c r="E34" s="1182"/>
      <c r="F34" s="32">
        <v>13.22</v>
      </c>
      <c r="G34" s="33">
        <v>10.39</v>
      </c>
      <c r="H34" s="33">
        <v>11.13</v>
      </c>
      <c r="I34" s="33">
        <v>6.94</v>
      </c>
      <c r="J34" s="34">
        <v>8.5299999999999994</v>
      </c>
      <c r="K34" s="22"/>
      <c r="L34" s="22"/>
      <c r="M34" s="22"/>
      <c r="N34" s="22"/>
      <c r="O34" s="22"/>
      <c r="P34" s="22"/>
    </row>
    <row r="35" spans="1:16" ht="39" customHeight="1">
      <c r="A35" s="22"/>
      <c r="B35" s="35"/>
      <c r="C35" s="1175" t="s">
        <v>531</v>
      </c>
      <c r="D35" s="1176"/>
      <c r="E35" s="1177"/>
      <c r="F35" s="36">
        <v>3.46</v>
      </c>
      <c r="G35" s="37">
        <v>7.15</v>
      </c>
      <c r="H35" s="37">
        <v>4.5</v>
      </c>
      <c r="I35" s="37">
        <v>4.05</v>
      </c>
      <c r="J35" s="38">
        <v>2.88</v>
      </c>
      <c r="K35" s="22"/>
      <c r="L35" s="22"/>
      <c r="M35" s="22"/>
      <c r="N35" s="22"/>
      <c r="O35" s="22"/>
      <c r="P35" s="22"/>
    </row>
    <row r="36" spans="1:16" ht="39" customHeight="1">
      <c r="A36" s="22"/>
      <c r="B36" s="35"/>
      <c r="C36" s="1175" t="s">
        <v>532</v>
      </c>
      <c r="D36" s="1176"/>
      <c r="E36" s="1177"/>
      <c r="F36" s="36">
        <v>0.01</v>
      </c>
      <c r="G36" s="37">
        <v>1.18</v>
      </c>
      <c r="H36" s="37">
        <v>0.27</v>
      </c>
      <c r="I36" s="37">
        <v>0</v>
      </c>
      <c r="J36" s="38">
        <v>1.25</v>
      </c>
      <c r="K36" s="22"/>
      <c r="L36" s="22"/>
      <c r="M36" s="22"/>
      <c r="N36" s="22"/>
      <c r="O36" s="22"/>
      <c r="P36" s="22"/>
    </row>
    <row r="37" spans="1:16" ht="39" customHeight="1">
      <c r="A37" s="22"/>
      <c r="B37" s="35"/>
      <c r="C37" s="1175" t="s">
        <v>533</v>
      </c>
      <c r="D37" s="1176"/>
      <c r="E37" s="1177"/>
      <c r="F37" s="36">
        <v>0.25</v>
      </c>
      <c r="G37" s="37">
        <v>0.86</v>
      </c>
      <c r="H37" s="37">
        <v>0.18</v>
      </c>
      <c r="I37" s="37">
        <v>0</v>
      </c>
      <c r="J37" s="38">
        <v>0.32</v>
      </c>
      <c r="K37" s="22"/>
      <c r="L37" s="22"/>
      <c r="M37" s="22"/>
      <c r="N37" s="22"/>
      <c r="O37" s="22"/>
      <c r="P37" s="22"/>
    </row>
    <row r="38" spans="1:16" ht="39" customHeight="1">
      <c r="A38" s="22"/>
      <c r="B38" s="35"/>
      <c r="C38" s="1175" t="s">
        <v>534</v>
      </c>
      <c r="D38" s="1176"/>
      <c r="E38" s="1177"/>
      <c r="F38" s="36">
        <v>7.0000000000000007E-2</v>
      </c>
      <c r="G38" s="37">
        <v>7.0000000000000007E-2</v>
      </c>
      <c r="H38" s="37">
        <v>0.05</v>
      </c>
      <c r="I38" s="37">
        <v>0.06</v>
      </c>
      <c r="J38" s="38">
        <v>0.17</v>
      </c>
      <c r="K38" s="22"/>
      <c r="L38" s="22"/>
      <c r="M38" s="22"/>
      <c r="N38" s="22"/>
      <c r="O38" s="22"/>
      <c r="P38" s="22"/>
    </row>
    <row r="39" spans="1:16" ht="39" customHeight="1">
      <c r="A39" s="22"/>
      <c r="B39" s="35"/>
      <c r="C39" s="1175" t="s">
        <v>535</v>
      </c>
      <c r="D39" s="1176"/>
      <c r="E39" s="1177"/>
      <c r="F39" s="36">
        <v>0.01</v>
      </c>
      <c r="G39" s="37">
        <v>0.01</v>
      </c>
      <c r="H39" s="37">
        <v>0.02</v>
      </c>
      <c r="I39" s="37">
        <v>0.02</v>
      </c>
      <c r="J39" s="38">
        <v>0.02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537</v>
      </c>
      <c r="D43" s="1179"/>
      <c r="E43" s="1180"/>
      <c r="F43" s="41">
        <v>0</v>
      </c>
      <c r="G43" s="42">
        <v>0</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11</v>
      </c>
      <c r="C45" s="1192"/>
      <c r="D45" s="58"/>
      <c r="E45" s="1197" t="s">
        <v>12</v>
      </c>
      <c r="F45" s="1197"/>
      <c r="G45" s="1197"/>
      <c r="H45" s="1197"/>
      <c r="I45" s="1197"/>
      <c r="J45" s="1198"/>
      <c r="K45" s="59">
        <v>130</v>
      </c>
      <c r="L45" s="60">
        <v>122</v>
      </c>
      <c r="M45" s="60">
        <v>118</v>
      </c>
      <c r="N45" s="60">
        <v>96</v>
      </c>
      <c r="O45" s="61">
        <v>101</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9</v>
      </c>
      <c r="L48" s="64">
        <v>10</v>
      </c>
      <c r="M48" s="64">
        <v>10</v>
      </c>
      <c r="N48" s="64">
        <v>10</v>
      </c>
      <c r="O48" s="65">
        <v>10</v>
      </c>
      <c r="P48" s="48"/>
      <c r="Q48" s="48"/>
      <c r="R48" s="48"/>
      <c r="S48" s="48"/>
      <c r="T48" s="48"/>
      <c r="U48" s="48"/>
    </row>
    <row r="49" spans="1:21" ht="30.75" customHeight="1">
      <c r="A49" s="48"/>
      <c r="B49" s="1193"/>
      <c r="C49" s="1194"/>
      <c r="D49" s="62"/>
      <c r="E49" s="1185" t="s">
        <v>16</v>
      </c>
      <c r="F49" s="1185"/>
      <c r="G49" s="1185"/>
      <c r="H49" s="1185"/>
      <c r="I49" s="1185"/>
      <c r="J49" s="1186"/>
      <c r="K49" s="63">
        <v>14</v>
      </c>
      <c r="L49" s="64">
        <v>7</v>
      </c>
      <c r="M49" s="64">
        <v>9</v>
      </c>
      <c r="N49" s="64">
        <v>10</v>
      </c>
      <c r="O49" s="65">
        <v>8</v>
      </c>
      <c r="P49" s="48"/>
      <c r="Q49" s="48"/>
      <c r="R49" s="48"/>
      <c r="S49" s="48"/>
      <c r="T49" s="48"/>
      <c r="U49" s="48"/>
    </row>
    <row r="50" spans="1:21" ht="30.75" customHeight="1">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19</v>
      </c>
      <c r="C52" s="1184"/>
      <c r="D52" s="66"/>
      <c r="E52" s="1185" t="s">
        <v>20</v>
      </c>
      <c r="F52" s="1185"/>
      <c r="G52" s="1185"/>
      <c r="H52" s="1185"/>
      <c r="I52" s="1185"/>
      <c r="J52" s="1186"/>
      <c r="K52" s="63">
        <v>98</v>
      </c>
      <c r="L52" s="64">
        <v>104</v>
      </c>
      <c r="M52" s="64">
        <v>112</v>
      </c>
      <c r="N52" s="64">
        <v>118</v>
      </c>
      <c r="O52" s="65">
        <v>120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55</v>
      </c>
      <c r="L53" s="69">
        <v>35</v>
      </c>
      <c r="M53" s="69">
        <v>25</v>
      </c>
      <c r="N53" s="69">
        <v>-2</v>
      </c>
      <c r="O53" s="70">
        <v>-1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9" t="s">
        <v>24</v>
      </c>
      <c r="C41" s="1200"/>
      <c r="D41" s="81"/>
      <c r="E41" s="1205" t="s">
        <v>25</v>
      </c>
      <c r="F41" s="1205"/>
      <c r="G41" s="1205"/>
      <c r="H41" s="1206"/>
      <c r="I41" s="82">
        <v>1209</v>
      </c>
      <c r="J41" s="83">
        <v>1179</v>
      </c>
      <c r="K41" s="83">
        <v>1382</v>
      </c>
      <c r="L41" s="83">
        <v>1423</v>
      </c>
      <c r="M41" s="84">
        <v>1409</v>
      </c>
    </row>
    <row r="42" spans="2:13" ht="27.75" customHeight="1">
      <c r="B42" s="1201"/>
      <c r="C42" s="1202"/>
      <c r="D42" s="85"/>
      <c r="E42" s="1207" t="s">
        <v>26</v>
      </c>
      <c r="F42" s="1207"/>
      <c r="G42" s="1207"/>
      <c r="H42" s="1208"/>
      <c r="I42" s="86" t="s">
        <v>485</v>
      </c>
      <c r="J42" s="87" t="s">
        <v>485</v>
      </c>
      <c r="K42" s="87" t="s">
        <v>485</v>
      </c>
      <c r="L42" s="87" t="s">
        <v>485</v>
      </c>
      <c r="M42" s="88" t="s">
        <v>485</v>
      </c>
    </row>
    <row r="43" spans="2:13" ht="27.75" customHeight="1">
      <c r="B43" s="1201"/>
      <c r="C43" s="1202"/>
      <c r="D43" s="85"/>
      <c r="E43" s="1207" t="s">
        <v>27</v>
      </c>
      <c r="F43" s="1207"/>
      <c r="G43" s="1207"/>
      <c r="H43" s="1208"/>
      <c r="I43" s="86">
        <v>163</v>
      </c>
      <c r="J43" s="87">
        <v>157</v>
      </c>
      <c r="K43" s="87">
        <v>149</v>
      </c>
      <c r="L43" s="87">
        <v>142</v>
      </c>
      <c r="M43" s="88">
        <v>137</v>
      </c>
    </row>
    <row r="44" spans="2:13" ht="27.75" customHeight="1">
      <c r="B44" s="1201"/>
      <c r="C44" s="1202"/>
      <c r="D44" s="85"/>
      <c r="E44" s="1207" t="s">
        <v>28</v>
      </c>
      <c r="F44" s="1207"/>
      <c r="G44" s="1207"/>
      <c r="H44" s="1208"/>
      <c r="I44" s="86">
        <v>52</v>
      </c>
      <c r="J44" s="87">
        <v>52</v>
      </c>
      <c r="K44" s="87">
        <v>49</v>
      </c>
      <c r="L44" s="87">
        <v>66</v>
      </c>
      <c r="M44" s="88">
        <v>18</v>
      </c>
    </row>
    <row r="45" spans="2:13" ht="27.75" customHeight="1">
      <c r="B45" s="1201"/>
      <c r="C45" s="1202"/>
      <c r="D45" s="85"/>
      <c r="E45" s="1207" t="s">
        <v>29</v>
      </c>
      <c r="F45" s="1207"/>
      <c r="G45" s="1207"/>
      <c r="H45" s="1208"/>
      <c r="I45" s="86">
        <v>841</v>
      </c>
      <c r="J45" s="87">
        <v>393</v>
      </c>
      <c r="K45" s="87">
        <v>354</v>
      </c>
      <c r="L45" s="87">
        <v>331</v>
      </c>
      <c r="M45" s="88">
        <v>286</v>
      </c>
    </row>
    <row r="46" spans="2:13" ht="27.75" customHeight="1">
      <c r="B46" s="1201"/>
      <c r="C46" s="1202"/>
      <c r="D46" s="85"/>
      <c r="E46" s="1207" t="s">
        <v>30</v>
      </c>
      <c r="F46" s="1207"/>
      <c r="G46" s="1207"/>
      <c r="H46" s="1208"/>
      <c r="I46" s="86" t="s">
        <v>485</v>
      </c>
      <c r="J46" s="87" t="s">
        <v>485</v>
      </c>
      <c r="K46" s="87" t="s">
        <v>485</v>
      </c>
      <c r="L46" s="87" t="s">
        <v>485</v>
      </c>
      <c r="M46" s="88" t="s">
        <v>485</v>
      </c>
    </row>
    <row r="47" spans="2:13" ht="27.75" customHeight="1">
      <c r="B47" s="1201"/>
      <c r="C47" s="1202"/>
      <c r="D47" s="85"/>
      <c r="E47" s="1207" t="s">
        <v>31</v>
      </c>
      <c r="F47" s="1207"/>
      <c r="G47" s="1207"/>
      <c r="H47" s="1208"/>
      <c r="I47" s="86" t="s">
        <v>485</v>
      </c>
      <c r="J47" s="87" t="s">
        <v>485</v>
      </c>
      <c r="K47" s="87" t="s">
        <v>485</v>
      </c>
      <c r="L47" s="87" t="s">
        <v>485</v>
      </c>
      <c r="M47" s="88" t="s">
        <v>485</v>
      </c>
    </row>
    <row r="48" spans="2:13" ht="27.75" customHeight="1">
      <c r="B48" s="1203"/>
      <c r="C48" s="1204"/>
      <c r="D48" s="85"/>
      <c r="E48" s="1207" t="s">
        <v>32</v>
      </c>
      <c r="F48" s="1207"/>
      <c r="G48" s="1207"/>
      <c r="H48" s="1208"/>
      <c r="I48" s="86" t="s">
        <v>485</v>
      </c>
      <c r="J48" s="87" t="s">
        <v>485</v>
      </c>
      <c r="K48" s="87" t="s">
        <v>485</v>
      </c>
      <c r="L48" s="87" t="s">
        <v>485</v>
      </c>
      <c r="M48" s="88" t="s">
        <v>485</v>
      </c>
    </row>
    <row r="49" spans="2:13" ht="27.75" customHeight="1">
      <c r="B49" s="1209" t="s">
        <v>33</v>
      </c>
      <c r="C49" s="1210"/>
      <c r="D49" s="89"/>
      <c r="E49" s="1207" t="s">
        <v>34</v>
      </c>
      <c r="F49" s="1207"/>
      <c r="G49" s="1207"/>
      <c r="H49" s="1208"/>
      <c r="I49" s="86">
        <v>1682</v>
      </c>
      <c r="J49" s="87">
        <v>1769</v>
      </c>
      <c r="K49" s="87">
        <v>1739</v>
      </c>
      <c r="L49" s="87">
        <v>1835</v>
      </c>
      <c r="M49" s="88">
        <v>1943</v>
      </c>
    </row>
    <row r="50" spans="2:13" ht="27.75" customHeight="1">
      <c r="B50" s="1201"/>
      <c r="C50" s="1202"/>
      <c r="D50" s="85"/>
      <c r="E50" s="1207" t="s">
        <v>35</v>
      </c>
      <c r="F50" s="1207"/>
      <c r="G50" s="1207"/>
      <c r="H50" s="1208"/>
      <c r="I50" s="86" t="s">
        <v>485</v>
      </c>
      <c r="J50" s="87" t="s">
        <v>485</v>
      </c>
      <c r="K50" s="87" t="s">
        <v>485</v>
      </c>
      <c r="L50" s="87" t="s">
        <v>485</v>
      </c>
      <c r="M50" s="88" t="s">
        <v>485</v>
      </c>
    </row>
    <row r="51" spans="2:13" ht="27.75" customHeight="1">
      <c r="B51" s="1203"/>
      <c r="C51" s="1204"/>
      <c r="D51" s="85"/>
      <c r="E51" s="1207" t="s">
        <v>36</v>
      </c>
      <c r="F51" s="1207"/>
      <c r="G51" s="1207"/>
      <c r="H51" s="1208"/>
      <c r="I51" s="86">
        <v>1356</v>
      </c>
      <c r="J51" s="87">
        <v>1372</v>
      </c>
      <c r="K51" s="87">
        <v>1506</v>
      </c>
      <c r="L51" s="87">
        <v>1505</v>
      </c>
      <c r="M51" s="88">
        <v>1477</v>
      </c>
    </row>
    <row r="52" spans="2:13" ht="27.75" customHeight="1" thickBot="1">
      <c r="B52" s="1211" t="s">
        <v>37</v>
      </c>
      <c r="C52" s="1212"/>
      <c r="D52" s="90"/>
      <c r="E52" s="1213" t="s">
        <v>38</v>
      </c>
      <c r="F52" s="1213"/>
      <c r="G52" s="1213"/>
      <c r="H52" s="1214"/>
      <c r="I52" s="91">
        <v>-772</v>
      </c>
      <c r="J52" s="92">
        <v>-1360</v>
      </c>
      <c r="K52" s="92">
        <v>-1311</v>
      </c>
      <c r="L52" s="92">
        <v>-1378</v>
      </c>
      <c r="M52" s="93">
        <v>-1571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564</v>
      </c>
      <c r="H55" s="1239"/>
      <c r="I55" s="1237" t="s">
        <v>562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561</v>
      </c>
      <c r="H73" s="1228"/>
      <c r="I73" s="1233" t="s">
        <v>562</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9">
        <v>4.5999999999999996</v>
      </c>
      <c r="L75" s="1249">
        <v>3.8</v>
      </c>
      <c r="M75" s="1249">
        <v>2.9</v>
      </c>
      <c r="N75" s="1249">
        <v>1.4</v>
      </c>
      <c r="O75" s="1249">
        <v>0.5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564</v>
      </c>
      <c r="H77" s="1239"/>
      <c r="I77" s="1237" t="s">
        <v>562</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568</v>
      </c>
      <c r="J79" s="1246"/>
      <c r="K79" s="1251">
        <v>10.8</v>
      </c>
      <c r="L79" s="1251">
        <v>9.6999999999999993</v>
      </c>
      <c r="M79" s="1251">
        <v>8.6</v>
      </c>
      <c r="N79" s="1251">
        <v>7.7</v>
      </c>
      <c r="O79" s="1251">
        <v>7.2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57814</v>
      </c>
      <c r="E3" s="116"/>
      <c r="F3" s="117">
        <v>203567</v>
      </c>
      <c r="G3" s="118"/>
      <c r="H3" s="119"/>
    </row>
    <row r="4" spans="1:8">
      <c r="A4" s="120"/>
      <c r="B4" s="121"/>
      <c r="C4" s="122"/>
      <c r="D4" s="123">
        <v>57814</v>
      </c>
      <c r="E4" s="124"/>
      <c r="F4" s="125">
        <v>121137</v>
      </c>
      <c r="G4" s="126"/>
      <c r="H4" s="127"/>
    </row>
    <row r="5" spans="1:8">
      <c r="A5" s="108" t="s">
        <v>519</v>
      </c>
      <c r="B5" s="113"/>
      <c r="C5" s="114"/>
      <c r="D5" s="115">
        <v>64040</v>
      </c>
      <c r="E5" s="116"/>
      <c r="F5" s="117">
        <v>185018</v>
      </c>
      <c r="G5" s="118"/>
      <c r="H5" s="119"/>
    </row>
    <row r="6" spans="1:8">
      <c r="A6" s="120"/>
      <c r="B6" s="121"/>
      <c r="C6" s="122"/>
      <c r="D6" s="123">
        <v>52221</v>
      </c>
      <c r="E6" s="124"/>
      <c r="F6" s="125">
        <v>95064</v>
      </c>
      <c r="G6" s="126"/>
      <c r="H6" s="127"/>
    </row>
    <row r="7" spans="1:8">
      <c r="A7" s="108" t="s">
        <v>520</v>
      </c>
      <c r="B7" s="113"/>
      <c r="C7" s="114"/>
      <c r="D7" s="115">
        <v>215675</v>
      </c>
      <c r="E7" s="116"/>
      <c r="F7" s="117">
        <v>238802</v>
      </c>
      <c r="G7" s="118"/>
      <c r="H7" s="119"/>
    </row>
    <row r="8" spans="1:8">
      <c r="A8" s="120"/>
      <c r="B8" s="121"/>
      <c r="C8" s="122"/>
      <c r="D8" s="123">
        <v>127969</v>
      </c>
      <c r="E8" s="124"/>
      <c r="F8" s="125">
        <v>128562</v>
      </c>
      <c r="G8" s="126"/>
      <c r="H8" s="127"/>
    </row>
    <row r="9" spans="1:8">
      <c r="A9" s="108" t="s">
        <v>521</v>
      </c>
      <c r="B9" s="113"/>
      <c r="C9" s="114"/>
      <c r="D9" s="115">
        <v>108907</v>
      </c>
      <c r="E9" s="116"/>
      <c r="F9" s="117">
        <v>288550</v>
      </c>
      <c r="G9" s="118"/>
      <c r="H9" s="119"/>
    </row>
    <row r="10" spans="1:8">
      <c r="A10" s="120"/>
      <c r="B10" s="121"/>
      <c r="C10" s="122"/>
      <c r="D10" s="123">
        <v>77028</v>
      </c>
      <c r="E10" s="124"/>
      <c r="F10" s="125">
        <v>141525</v>
      </c>
      <c r="G10" s="126"/>
      <c r="H10" s="127"/>
    </row>
    <row r="11" spans="1:8">
      <c r="A11" s="108" t="s">
        <v>522</v>
      </c>
      <c r="B11" s="113"/>
      <c r="C11" s="114"/>
      <c r="D11" s="115">
        <v>63989</v>
      </c>
      <c r="E11" s="116"/>
      <c r="F11" s="117">
        <v>245039</v>
      </c>
      <c r="G11" s="118"/>
      <c r="H11" s="119"/>
    </row>
    <row r="12" spans="1:8">
      <c r="A12" s="120"/>
      <c r="B12" s="121"/>
      <c r="C12" s="128"/>
      <c r="D12" s="123">
        <v>52782</v>
      </c>
      <c r="E12" s="124"/>
      <c r="F12" s="125">
        <v>108922</v>
      </c>
      <c r="G12" s="126"/>
      <c r="H12" s="127"/>
    </row>
    <row r="13" spans="1:8">
      <c r="A13" s="108"/>
      <c r="B13" s="113"/>
      <c r="C13" s="129"/>
      <c r="D13" s="130">
        <v>102085</v>
      </c>
      <c r="E13" s="131"/>
      <c r="F13" s="132">
        <v>232195</v>
      </c>
      <c r="G13" s="133"/>
      <c r="H13" s="119"/>
    </row>
    <row r="14" spans="1:8">
      <c r="A14" s="120"/>
      <c r="B14" s="121"/>
      <c r="C14" s="122"/>
      <c r="D14" s="123">
        <v>73563</v>
      </c>
      <c r="E14" s="124"/>
      <c r="F14" s="125">
        <v>119042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13.22</v>
      </c>
      <c r="C19" s="134">
        <f>ROUND(VALUE(SUBSTITUTE(実質収支比率等に係る経年分析!G$48,"▲","-")),2)</f>
        <v>10.39</v>
      </c>
      <c r="D19" s="134">
        <f>ROUND(VALUE(SUBSTITUTE(実質収支比率等に係る経年分析!H$48,"▲","-")),2)</f>
        <v>11.14</v>
      </c>
      <c r="E19" s="134">
        <f>ROUND(VALUE(SUBSTITUTE(実質収支比率等に係る経年分析!I$48,"▲","-")),2)</f>
        <v>6.94</v>
      </c>
      <c r="F19" s="134">
        <f>ROUND(VALUE(SUBSTITUTE(実質収支比率等に係る経年分析!J$48,"▲","-")),2)</f>
        <v>8.5399999999999991</v>
      </c>
    </row>
    <row r="20" spans="1:11">
      <c r="A20" s="134" t="s">
        <v>43</v>
      </c>
      <c r="B20" s="134">
        <f>ROUND(VALUE(SUBSTITUTE(実質収支比率等に係る経年分析!F$47,"▲","-")),2)</f>
        <v>84.61</v>
      </c>
      <c r="C20" s="134">
        <f>ROUND(VALUE(SUBSTITUTE(実質収支比率等に係る経年分析!G$47,"▲","-")),2)</f>
        <v>90.2</v>
      </c>
      <c r="D20" s="134">
        <f>ROUND(VALUE(SUBSTITUTE(実質収支比率等に係る経年分析!H$47,"▲","-")),2)</f>
        <v>95.8</v>
      </c>
      <c r="E20" s="134">
        <f>ROUND(VALUE(SUBSTITUTE(実質収支比率等に係る経年分析!I$47,"▲","-")),2)</f>
        <v>105.94</v>
      </c>
      <c r="F20" s="134">
        <f>ROUND(VALUE(SUBSTITUTE(実質収支比率等に係る経年分析!J$47,"▲","-")),2)</f>
        <v>100.82</v>
      </c>
    </row>
    <row r="21" spans="1:11">
      <c r="A21" s="134" t="s">
        <v>44</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7.56</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5.83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合併処理浄化槽設置管理事業特別会計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v>
      </c>
      <c r="E42" s="136"/>
      <c r="F42" s="136"/>
      <c r="G42" s="136">
        <f>'実質公債費比率（分子）の構造'!L$52</f>
        <v>104</v>
      </c>
      <c r="H42" s="136"/>
      <c r="I42" s="136"/>
      <c r="J42" s="136">
        <f>'実質公債費比率（分子）の構造'!M$52</f>
        <v>112</v>
      </c>
      <c r="K42" s="136"/>
      <c r="L42" s="136"/>
      <c r="M42" s="136">
        <f>'実質公債費比率（分子）の構造'!N$52</f>
        <v>118</v>
      </c>
      <c r="N42" s="136"/>
      <c r="O42" s="136"/>
      <c r="P42" s="136">
        <f>'実質公債費比率（分子）の構造'!O$52</f>
        <v>120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v>
      </c>
      <c r="C45" s="136"/>
      <c r="D45" s="136"/>
      <c r="E45" s="136">
        <f>'実質公債費比率（分子）の構造'!L$49</f>
        <v>7</v>
      </c>
      <c r="F45" s="136"/>
      <c r="G45" s="136"/>
      <c r="H45" s="136">
        <f>'実質公債費比率（分子）の構造'!M$49</f>
        <v>9</v>
      </c>
      <c r="I45" s="136"/>
      <c r="J45" s="136"/>
      <c r="K45" s="136">
        <f>'実質公債費比率（分子）の構造'!N$49</f>
        <v>10</v>
      </c>
      <c r="L45" s="136"/>
      <c r="M45" s="136"/>
      <c r="N45" s="136">
        <f>'実質公債費比率（分子）の構造'!O$49</f>
        <v>8</v>
      </c>
      <c r="O45" s="136"/>
      <c r="P45" s="136"/>
    </row>
    <row r="46" spans="1:16">
      <c r="A46" s="136" t="s">
        <v>55</v>
      </c>
      <c r="B46" s="136">
        <f>'実質公債費比率（分子）の構造'!K$48</f>
        <v>9</v>
      </c>
      <c r="C46" s="136"/>
      <c r="D46" s="136"/>
      <c r="E46" s="136">
        <f>'実質公債費比率（分子）の構造'!L$48</f>
        <v>10</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130</v>
      </c>
      <c r="C49" s="136"/>
      <c r="D49" s="136"/>
      <c r="E49" s="136">
        <f>'実質公債費比率（分子）の構造'!L$45</f>
        <v>122</v>
      </c>
      <c r="F49" s="136"/>
      <c r="G49" s="136"/>
      <c r="H49" s="136">
        <f>'実質公債費比率（分子）の構造'!M$45</f>
        <v>118</v>
      </c>
      <c r="I49" s="136"/>
      <c r="J49" s="136"/>
      <c r="K49" s="136">
        <f>'実質公債費比率（分子）の構造'!N$45</f>
        <v>96</v>
      </c>
      <c r="L49" s="136"/>
      <c r="M49" s="136"/>
      <c r="N49" s="136">
        <f>'実質公債費比率（分子）の構造'!O$45</f>
        <v>101</v>
      </c>
      <c r="O49" s="136"/>
      <c r="P49" s="136"/>
    </row>
    <row r="50" spans="1:16">
      <c r="A50" s="136" t="s">
        <v>59</v>
      </c>
      <c r="B50" s="136" t="e">
        <f>NA()</f>
        <v>#N/A</v>
      </c>
      <c r="C50" s="136">
        <f>IF(ISNUMBER('実質公債費比率（分子）の構造'!K$53),'実質公債費比率（分子）の構造'!K$53,NA())</f>
        <v>55</v>
      </c>
      <c r="D50" s="136" t="e">
        <f>NA()</f>
        <v>#N/A</v>
      </c>
      <c r="E50" s="136" t="e">
        <f>NA()</f>
        <v>#N/A</v>
      </c>
      <c r="F50" s="136">
        <f>IF(ISNUMBER('実質公債費比率（分子）の構造'!L$53),'実質公債費比率（分子）の構造'!L$53,NA())</f>
        <v>35</v>
      </c>
      <c r="G50" s="136" t="e">
        <f>NA()</f>
        <v>#N/A</v>
      </c>
      <c r="H50" s="136" t="e">
        <f>NA()</f>
        <v>#N/A</v>
      </c>
      <c r="I50" s="136">
        <f>IF(ISNUMBER('実質公債費比率（分子）の構造'!M$53),'実質公債費比率（分子）の構造'!M$53,NA())</f>
        <v>25</v>
      </c>
      <c r="J50" s="136" t="e">
        <f>NA()</f>
        <v>#N/A</v>
      </c>
      <c r="K50" s="136" t="e">
        <f>NA()</f>
        <v>#N/A</v>
      </c>
      <c r="L50" s="136">
        <f>IF(ISNUMBER('実質公債費比率（分子）の構造'!N$53),'実質公債費比率（分子）の構造'!N$53,NA())</f>
        <v>-2</v>
      </c>
      <c r="M50" s="136" t="e">
        <f>NA()</f>
        <v>#N/A</v>
      </c>
      <c r="N50" s="136" t="e">
        <f>NA()</f>
        <v>#N/A</v>
      </c>
      <c r="O50" s="136">
        <f>IF(ISNUMBER('実質公債費比率（分子）の構造'!O$53),'実質公債費比率（分子）の構造'!O$53,NA())</f>
        <v>-1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1356</v>
      </c>
      <c r="E56" s="135"/>
      <c r="F56" s="135"/>
      <c r="G56" s="135">
        <f>'将来負担比率（分子）の構造'!J$51</f>
        <v>1372</v>
      </c>
      <c r="H56" s="135"/>
      <c r="I56" s="135"/>
      <c r="J56" s="135">
        <f>'将来負担比率（分子）の構造'!K$51</f>
        <v>1506</v>
      </c>
      <c r="K56" s="135"/>
      <c r="L56" s="135"/>
      <c r="M56" s="135">
        <f>'将来負担比率（分子）の構造'!L$51</f>
        <v>1505</v>
      </c>
      <c r="N56" s="135"/>
      <c r="O56" s="135"/>
      <c r="P56" s="135">
        <f>'将来負担比率（分子）の構造'!M$51</f>
        <v>1477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1682</v>
      </c>
      <c r="E58" s="135"/>
      <c r="F58" s="135"/>
      <c r="G58" s="135">
        <f>'将来負担比率（分子）の構造'!J$49</f>
        <v>1769</v>
      </c>
      <c r="H58" s="135"/>
      <c r="I58" s="135"/>
      <c r="J58" s="135">
        <f>'将来負担比率（分子）の構造'!K$49</f>
        <v>1739</v>
      </c>
      <c r="K58" s="135"/>
      <c r="L58" s="135"/>
      <c r="M58" s="135">
        <f>'将来負担比率（分子）の構造'!L$49</f>
        <v>1835</v>
      </c>
      <c r="N58" s="135"/>
      <c r="O58" s="135"/>
      <c r="P58" s="135">
        <f>'将来負担比率（分子）の構造'!M$49</f>
        <v>1943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841</v>
      </c>
      <c r="C62" s="135"/>
      <c r="D62" s="135"/>
      <c r="E62" s="135">
        <f>'将来負担比率（分子）の構造'!J$45</f>
        <v>393</v>
      </c>
      <c r="F62" s="135"/>
      <c r="G62" s="135"/>
      <c r="H62" s="135">
        <f>'将来負担比率（分子）の構造'!K$45</f>
        <v>354</v>
      </c>
      <c r="I62" s="135"/>
      <c r="J62" s="135"/>
      <c r="K62" s="135">
        <f>'将来負担比率（分子）の構造'!L$45</f>
        <v>331</v>
      </c>
      <c r="L62" s="135"/>
      <c r="M62" s="135"/>
      <c r="N62" s="135">
        <f>'将来負担比率（分子）の構造'!M$45</f>
        <v>286</v>
      </c>
      <c r="O62" s="135"/>
      <c r="P62" s="135"/>
    </row>
    <row r="63" spans="1:16">
      <c r="A63" s="135" t="s">
        <v>28</v>
      </c>
      <c r="B63" s="135">
        <f>'将来負担比率（分子）の構造'!I$44</f>
        <v>52</v>
      </c>
      <c r="C63" s="135"/>
      <c r="D63" s="135"/>
      <c r="E63" s="135">
        <f>'将来負担比率（分子）の構造'!J$44</f>
        <v>52</v>
      </c>
      <c r="F63" s="135"/>
      <c r="G63" s="135"/>
      <c r="H63" s="135">
        <f>'将来負担比率（分子）の構造'!K$44</f>
        <v>49</v>
      </c>
      <c r="I63" s="135"/>
      <c r="J63" s="135"/>
      <c r="K63" s="135">
        <f>'将来負担比率（分子）の構造'!L$44</f>
        <v>66</v>
      </c>
      <c r="L63" s="135"/>
      <c r="M63" s="135"/>
      <c r="N63" s="135">
        <f>'将来負担比率（分子）の構造'!M$44</f>
        <v>18</v>
      </c>
      <c r="O63" s="135"/>
      <c r="P63" s="135"/>
    </row>
    <row r="64" spans="1:16">
      <c r="A64" s="135" t="s">
        <v>27</v>
      </c>
      <c r="B64" s="135">
        <f>'将来負担比率（分子）の構造'!I$43</f>
        <v>163</v>
      </c>
      <c r="C64" s="135"/>
      <c r="D64" s="135"/>
      <c r="E64" s="135">
        <f>'将来負担比率（分子）の構造'!J$43</f>
        <v>157</v>
      </c>
      <c r="F64" s="135"/>
      <c r="G64" s="135"/>
      <c r="H64" s="135">
        <f>'将来負担比率（分子）の構造'!K$43</f>
        <v>149</v>
      </c>
      <c r="I64" s="135"/>
      <c r="J64" s="135"/>
      <c r="K64" s="135">
        <f>'将来負担比率（分子）の構造'!L$43</f>
        <v>142</v>
      </c>
      <c r="L64" s="135"/>
      <c r="M64" s="135"/>
      <c r="N64" s="135">
        <f>'将来負担比率（分子）の構造'!M$43</f>
        <v>137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1209</v>
      </c>
      <c r="C66" s="135"/>
      <c r="D66" s="135"/>
      <c r="E66" s="135">
        <f>'将来負担比率（分子）の構造'!J$41</f>
        <v>1179</v>
      </c>
      <c r="F66" s="135"/>
      <c r="G66" s="135"/>
      <c r="H66" s="135">
        <f>'将来負担比率（分子）の構造'!K$41</f>
        <v>1382</v>
      </c>
      <c r="I66" s="135"/>
      <c r="J66" s="135"/>
      <c r="K66" s="135">
        <f>'将来負担比率（分子）の構造'!L$41</f>
        <v>1423</v>
      </c>
      <c r="L66" s="135"/>
      <c r="M66" s="135"/>
      <c r="N66" s="135">
        <f>'将来負担比率（分子）の構造'!M$41</f>
        <v>1409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dcterms:created xsi:type="dcterms:W3CDTF">2017-02-15T17:16:49Z</dcterms:created>
  <dcterms:modified xsi:type="dcterms:W3CDTF">2017-05-16T07:52:05Z</dcterms:modified>
  <cp:category/>
</cp:coreProperties>
</file>