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U35" i="9"/>
  <c r="U36" i="9" s="1"/>
  <c r="AM34" i="9"/>
  <c r="AM35" i="9" s="1"/>
  <c r="CO34" i="9" l="1"/>
  <c r="CO35" i="9" s="1"/>
</calcChain>
</file>

<file path=xl/sharedStrings.xml><?xml version="1.0" encoding="utf-8"?>
<sst xmlns="http://schemas.openxmlformats.org/spreadsheetml/2006/main" count="999" uniqueCount="565">
  <si>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</si>
  <si>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</si>
  <si>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</si>
  <si>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</si>
  <si>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</si>
  <si>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</si>
  <si>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</si>
  <si>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</si>
  <si>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</si>
  <si>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</si>
  <si>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</si>
  <si>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</si>
  <si>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</si>
  <si>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</si>
  <si>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</si>
  <si>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</si>
  <si>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</si>
  <si>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</si>
  <si>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</si>
  <si>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</si>
  <si>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</si>
  <si>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</si>
  <si>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</si>
  <si>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</si>
  <si>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</si>
  <si>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</si>
  <si>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</si>
  <si>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</si>
  <si>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</si>
  <si>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</si>
  <si>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</si>
  <si>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</si>
  <si>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</si>
  <si>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</si>
  <si>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</si>
  <si>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</si>
  <si>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</si>
  <si>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</si>
  <si>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</si>
  <si>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</si>
  <si>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</si>
  <si>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</si>
  <si>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</si>
  <si>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</si>
  <si>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</si>
  <si>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</si>
  <si>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</si>
  <si>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</si>
  <si>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</si>
  <si>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</si>
  <si>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</si>
  <si>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</si>
  <si>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</si>
  <si>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</si>
  <si>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</si>
  <si>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</si>
  <si>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</si>
  <si>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</si>
  <si>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</si>
  <si>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</si>
  <si>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</si>
  <si>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</si>
  <si>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</si>
  <si>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</si>
  <si>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</si>
  <si>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</si>
  <si>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</si>
  <si>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</si>
  <si>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</si>
  <si>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</si>
  <si>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</si>
  <si>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</si>
  <si>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</si>
  <si>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</si>
  <si>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</si>
  <si>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</si>
  <si>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</si>
  <si>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</si>
  <si>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</si>
  <si>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</si>
  <si>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</si>
  <si>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</si>
  <si>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</si>
  <si>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</si>
  <si>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</si>
  <si>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</si>
  <si>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</si>
  <si>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</si>
  <si>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</si>
  <si>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</si>
  <si>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</si>
  <si>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</si>
  <si>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</si>
  <si>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</si>
  <si>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</si>
  <si>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</si>
  <si>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</si>
  <si>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</si>
  <si>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</si>
  <si>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</si>
  <si>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</si>
  <si>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</si>
  <si>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</si>
  <si>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</si>
  <si>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</si>
  <si>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</si>
  <si>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</si>
  <si>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</si>
  <si>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</si>
  <si>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</si>
  <si>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</si>
  <si>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</si>
  <si>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</si>
  <si>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</si>
  <si>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</si>
  <si>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</si>
  <si>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</si>
  <si>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</si>
  <si>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</si>
  <si>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</si>
  <si>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</si>
  <si>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</si>
  <si>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</si>
  <si>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</si>
  <si>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</si>
  <si>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</si>
  <si>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</si>
  <si>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</si>
  <si>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</si>
  <si>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</si>
  <si>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</si>
  <si>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</si>
  <si>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</si>
  <si>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</si>
  <si>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</si>
  <si>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</si>
  <si>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</si>
  <si>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</si>
  <si>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</si>
  <si>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</si>
  <si>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</si>
  <si>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</si>
  <si>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</si>
  <si>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</si>
  <si>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</si>
  <si>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</si>
  <si>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</si>
  <si>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</si>
  <si>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</si>
  <si>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</si>
  <si>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</si>
  <si>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</si>
  <si>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</si>
  <si>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</si>
  <si>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</si>
  <si>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</si>
  <si>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</si>
  <si>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</si>
  <si>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</si>
  <si>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</si>
  <si>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</si>
  <si>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</si>
  <si>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</si>
  <si>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</si>
  <si>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</si>
  <si>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</si>
  <si>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</si>
  <si>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</si>
  <si>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</si>
  <si>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</si>
  <si>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</si>
  <si>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</si>
  <si>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</si>
  <si>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</si>
  <si>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</si>
  <si>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</si>
  <si>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</si>
  <si>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</si>
  <si>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</si>
  <si>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</si>
  <si>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</si>
  <si>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</si>
  <si>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</si>
  <si>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</si>
  <si>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</si>
  <si>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</si>
  <si>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</si>
  <si>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</si>
  <si>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</si>
  <si>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</si>
  <si>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</si>
  <si>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</si>
  <si>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埼玉県狭山市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</si>
  <si>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</si>
  <si>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</si>
  <si>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</si>
  <si>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</si>
  <si>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</si>
  <si>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</si>
  <si>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</si>
  <si>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</si>
  <si>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</si>
  <si>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</si>
  <si>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</si>
  <si>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</si>
  <si>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</si>
  <si>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</si>
  <si>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</si>
  <si>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</si>
  <si>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</si>
  <si>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</si>
  <si>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</si>
  <si>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</si>
  <si>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</si>
  <si>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</si>
  <si>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</si>
  <si>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</si>
  <si>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</si>
  <si>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</si>
  <si>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</si>
  <si>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</si>
  <si>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</si>
  <si>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</si>
  <si>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</si>
  <si>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</si>
  <si>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</si>
  <si>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</si>
  <si>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</si>
  <si>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</si>
  <si>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</si>
  <si>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</si>
  <si>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</si>
  <si>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</si>
  <si>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</si>
  <si>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</si>
  <si>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</si>
  <si>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</si>
  <si>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</si>
  <si>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</si>
  <si>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</si>
  <si>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</si>
  <si>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</si>
  <si>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</si>
  <si>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</si>
  <si>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</si>
  <si>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</si>
  <si>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</si>
  <si>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</si>
  <si>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</si>
  <si>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</si>
  <si>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</si>
  <si>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</si>
  <si>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</si>
  <si>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</si>
  <si>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</si>
  <si>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</si>
  <si>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</si>
  <si>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</si>
  <si>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</si>
  <si>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</si>
  <si>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</si>
  <si>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</si>
  <si>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</si>
  <si>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</si>
  <si>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</si>
  <si>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</si>
  <si>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</si>
  <si>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</si>
  <si>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</si>
  <si>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</si>
  <si>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</si>
  <si>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</si>
  <si>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</si>
  <si>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</si>
  <si>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</si>
  <si>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</si>
  <si>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</si>
  <si>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</si>
  <si>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</si>
  <si>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</si>
  <si>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</si>
  <si>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</si>
  <si>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</si>
  <si>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</si>
  <si>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</si>
  <si>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</si>
  <si>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</si>
  <si>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</si>
  <si>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</si>
  <si>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</si>
  <si>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</si>
  <si>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</si>
  <si>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</si>
  <si>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</si>
  <si>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</si>
  <si>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</si>
  <si>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</si>
  <si>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</si>
  <si>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</si>
  <si>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</si>
  <si>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</si>
  <si>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</si>
  <si>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</si>
  <si>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</si>
  <si>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</si>
  <si>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</si>
  <si>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</si>
  <si>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</si>
  <si>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</si>
  <si>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</si>
  <si>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</si>
  <si>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</si>
  <si>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</si>
  <si>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</si>
  <si>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</si>
  <si>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</si>
  <si>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</si>
  <si>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</si>
  <si>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</si>
  <si>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</si>
  <si>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</si>
  <si>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</si>
  <si>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</si>
  <si>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</si>
  <si>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</si>
  <si>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</si>
  <si>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</si>
  <si>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</si>
  <si>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</si>
  <si>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</si>
  <si>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</si>
  <si>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</si>
  <si>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</si>
  <si>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</si>
  <si>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</si>
  <si>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</si>
  <si>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</si>
  <si>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</si>
  <si>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</si>
  <si>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</si>
  <si>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埼玉県狭山市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</si>
  <si>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</si>
  <si>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</si>
  <si>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</si>
  <si>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</si>
  <si>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</si>
  <si>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</si>
  <si>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</si>
  <si>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</si>
  <si>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</si>
  <si>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</si>
  <si>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</si>
  <si>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</si>
  <si>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</si>
  <si>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</si>
  <si>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</si>
  <si>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</si>
  <si>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</si>
  <si>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</si>
  <si>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</si>
  <si>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</si>
  <si>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</si>
  <si>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</si>
  <si>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</si>
  <si>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</si>
  <si>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</si>
  <si>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</si>
  <si>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</si>
  <si>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</si>
  <si>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</si>
  <si>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</si>
  <si>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</si>
  <si>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</si>
  <si>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</si>
  <si>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</si>
  <si>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</si>
  <si>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</si>
  <si>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</si>
  <si>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</si>
  <si>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</si>
  <si>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</si>
  <si>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</si>
  <si>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</si>
  <si>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</si>
  <si>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</si>
  <si>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</si>
  <si>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</si>
  <si>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</si>
  <si>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</si>
  <si>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</si>
  <si>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</si>
  <si>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</si>
  <si>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</si>
  <si>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</si>
  <si>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</si>
  <si>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</si>
  <si>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</si>
  <si>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</si>
  <si>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</si>
  <si>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</si>
  <si>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</si>
  <si>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</si>
  <si>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</si>
  <si>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</si>
  <si>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</si>
  <si>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</si>
  <si>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</si>
  <si>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</si>
  <si>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</si>
  <si>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</si>
  <si>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</si>
  <si>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</si>
  <si>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</si>
  <si>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</si>
  <si>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</si>
  <si>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</si>
  <si>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</si>
  <si>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</si>
  <si>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</si>
  <si>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</si>
  <si>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</si>
  <si>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</si>
  <si>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</si>
  <si>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</si>
  <si>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</si>
  <si>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</si>
  <si>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</si>
  <si>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</si>
  <si>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</si>
  <si>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</si>
  <si>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</si>
  <si>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</si>
  <si>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</si>
  <si>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</si>
  <si>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</si>
  <si>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</si>
  <si>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</si>
  <si>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</si>
  <si>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</si>
  <si>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</si>
  <si>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</si>
  <si>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</si>
  <si>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</si>
  <si>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</si>
  <si>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</si>
  <si>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</si>
  <si>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</si>
  <si>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</si>
  <si>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</si>
  <si>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</si>
  <si>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</si>
  <si>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</si>
  <si>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</si>
  <si>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</si>
  <si>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</si>
  <si>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</si>
  <si>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</si>
  <si>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</si>
  <si>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</si>
  <si>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</si>
  <si>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</si>
  <si>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</si>
  <si>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</si>
  <si>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</si>
  <si>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</si>
  <si>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</si>
  <si>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</si>
  <si>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</si>
  <si>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</si>
  <si>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</si>
  <si>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</si>
  <si>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</si>
  <si>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</si>
  <si>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</si>
  <si>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</si>
  <si>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</si>
  <si>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</si>
  <si>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</si>
  <si>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</si>
  <si>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</si>
  <si>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</si>
  <si>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</si>
  <si>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</si>
  <si>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</si>
  <si>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</si>
  <si>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</si>
  <si>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</si>
  <si>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</si>
  <si>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</si>
  <si>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</si>
  <si>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</si>
  <si>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</si>
  <si>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</si>
  <si>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</si>
  <si>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</si>
  <si>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</si>
  <si>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</si>
  <si>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</si>
  <si>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</si>
  <si>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</si>
  <si>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</si>
  <si>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</si>
  <si>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</si>
  <si>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</si>
  <si>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</si>
  <si>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</si>
  <si>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</si>
  <si>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</si>
  <si>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</si>
  <si>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</si>
  <si>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</si>
  <si>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</si>
  <si>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</si>
  <si>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</si>
  <si>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</si>
  <si>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</si>
  <si>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</si>
  <si>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</si>
  <si>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</si>
  <si>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</si>
  <si>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</si>
  <si>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</si>
  <si>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</si>
  <si>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</si>
  <si>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</si>
  <si>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</si>
  <si>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</si>
  <si>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0.90</t>
  </si>
  <si>
    <t>▲ 1.61</t>
  </si>
  <si>
    <t>▲ 0.05</t>
  </si>
  <si>
    <t>▲ 0.86</t>
  </si>
  <si>
    <t>▲ 5.30</t>
  </si>
  <si>
    <t>水道事業会計</t>
  </si>
  <si>
    <t>下水道事業会計</t>
  </si>
  <si>
    <t>一般会計</t>
  </si>
  <si>
    <t>介護保険特別会計</t>
  </si>
  <si>
    <t>国民健康保険特別会計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</si>
  <si>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</si>
  <si>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</si>
  <si>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</si>
  <si>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</si>
  <si>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</si>
  <si>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</si>
  <si>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</si>
  <si>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</si>
  <si>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</si>
  <si>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</si>
  <si>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法適用企業</t>
    <phoneticPr fontId="5"/>
  </si>
  <si>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</si>
  <si>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</si>
  <si>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</si>
  <si>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</si>
  <si>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</si>
  <si>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</si>
  <si>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</si>
  <si>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</si>
  <si>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</si>
  <si>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</si>
  <si>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</si>
  <si>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</si>
  <si>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</si>
  <si>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</si>
  <si>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</si>
  <si>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</si>
  <si>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市債の現在高や債務負担行為に基づく支出予定額が、堀兼学校給食センターの更新に伴い増加したことで、将来負担額の総額が増加した一方、基金残高が減少したことなどにより、将来負担額から差し引くことができる充当可能財源が減少したこと等を要因として、前年度対比10.9％上昇した。実質公債費比率については、元利償還金が、減税補てん債の償還が一部終了したことなどにより減少した一方で、公債費に準ずる債務負担行為にかかるものの中で、狭山市駅西口第一種市街地再開発事業にかかる元金の割賦償還が開始されたことなどにより、元利償還金等の総額が増加したため、単年度で前年度対比1.54％上昇し、3ヵ年平均では0.5％上昇した。今後、公共施設等総合管理計画に基づいた既存施設を維持するための大規模改修等が想定され、両比率とも上昇することが見込まれることから、引き続き起債対象事業の適切な選択を行い、世代間負担の公平化と平準化を図るとともに、後世への負担を少しでも軽減するよう適切な財政運営に努める。</t>
    <rPh sb="1" eb="3">
      <t>ショウライ</t>
    </rPh>
    <rPh sb="3" eb="5">
      <t>フタン</t>
    </rPh>
    <rPh sb="5" eb="7">
      <t>ヒリツ</t>
    </rPh>
    <rPh sb="13" eb="15">
      <t>シサイ</t>
    </rPh>
    <rPh sb="16" eb="19">
      <t>ゲンザイダカ</t>
    </rPh>
    <rPh sb="20" eb="22">
      <t>サイム</t>
    </rPh>
    <rPh sb="22" eb="24">
      <t>フタン</t>
    </rPh>
    <rPh sb="24" eb="26">
      <t>コウイ</t>
    </rPh>
    <rPh sb="27" eb="28">
      <t>モト</t>
    </rPh>
    <rPh sb="30" eb="32">
      <t>シシュツ</t>
    </rPh>
    <rPh sb="32" eb="34">
      <t>ヨテイ</t>
    </rPh>
    <rPh sb="34" eb="35">
      <t>ガク</t>
    </rPh>
    <rPh sb="37" eb="39">
      <t>ホリガネ</t>
    </rPh>
    <rPh sb="39" eb="41">
      <t>ガッコウ</t>
    </rPh>
    <rPh sb="41" eb="43">
      <t>キュウショク</t>
    </rPh>
    <rPh sb="48" eb="50">
      <t>コウシン</t>
    </rPh>
    <rPh sb="51" eb="52">
      <t>トモナ</t>
    </rPh>
    <rPh sb="53" eb="55">
      <t>ゾウカ</t>
    </rPh>
    <rPh sb="61" eb="63">
      <t>ショウライ</t>
    </rPh>
    <rPh sb="63" eb="65">
      <t>フタン</t>
    </rPh>
    <rPh sb="65" eb="66">
      <t>ガク</t>
    </rPh>
    <rPh sb="67" eb="69">
      <t>ソウガク</t>
    </rPh>
    <rPh sb="70" eb="72">
      <t>ゾウカ</t>
    </rPh>
    <rPh sb="74" eb="76">
      <t>イッポウ</t>
    </rPh>
    <rPh sb="77" eb="79">
      <t>キキン</t>
    </rPh>
    <rPh sb="79" eb="81">
      <t>ザンダカ</t>
    </rPh>
    <rPh sb="82" eb="84">
      <t>ゲンショウ</t>
    </rPh>
    <rPh sb="94" eb="96">
      <t>ショウライ</t>
    </rPh>
    <rPh sb="96" eb="98">
      <t>フタン</t>
    </rPh>
    <rPh sb="98" eb="99">
      <t>ガク</t>
    </rPh>
    <rPh sb="101" eb="102">
      <t>サ</t>
    </rPh>
    <rPh sb="103" eb="104">
      <t>ヒ</t>
    </rPh>
    <rPh sb="111" eb="113">
      <t>ジュウトウ</t>
    </rPh>
    <rPh sb="113" eb="115">
      <t>カノウ</t>
    </rPh>
    <rPh sb="115" eb="117">
      <t>ザイゲン</t>
    </rPh>
    <rPh sb="118" eb="120">
      <t>ゲンショウ</t>
    </rPh>
    <rPh sb="124" eb="125">
      <t>ナド</t>
    </rPh>
    <rPh sb="126" eb="128">
      <t>ヨウイン</t>
    </rPh>
    <rPh sb="132" eb="135">
      <t>ゼンネンド</t>
    </rPh>
    <rPh sb="135" eb="137">
      <t>タイヒ</t>
    </rPh>
    <rPh sb="142" eb="144">
      <t>ジョウショウ</t>
    </rPh>
    <rPh sb="147" eb="149">
      <t>ジッシツ</t>
    </rPh>
    <rPh sb="149" eb="152">
      <t>コウサイヒ</t>
    </rPh>
    <rPh sb="152" eb="154">
      <t>ヒリツ</t>
    </rPh>
    <rPh sb="160" eb="162">
      <t>ガンリ</t>
    </rPh>
    <rPh sb="162" eb="165">
      <t>ショウカンキン</t>
    </rPh>
    <rPh sb="167" eb="169">
      <t>ゲンゼイ</t>
    </rPh>
    <rPh sb="169" eb="170">
      <t>ホ</t>
    </rPh>
    <rPh sb="172" eb="173">
      <t>サイ</t>
    </rPh>
    <rPh sb="174" eb="176">
      <t>ショウカン</t>
    </rPh>
    <rPh sb="177" eb="179">
      <t>イチブ</t>
    </rPh>
    <rPh sb="179" eb="181">
      <t>シュウリョウ</t>
    </rPh>
    <rPh sb="190" eb="192">
      <t>ゲンショウ</t>
    </rPh>
    <rPh sb="194" eb="196">
      <t>イッポウ</t>
    </rPh>
    <rPh sb="198" eb="200">
      <t>コウサイ</t>
    </rPh>
    <rPh sb="200" eb="201">
      <t>ヒ</t>
    </rPh>
    <rPh sb="202" eb="203">
      <t>ジュン</t>
    </rPh>
    <rPh sb="205" eb="207">
      <t>サイム</t>
    </rPh>
    <rPh sb="207" eb="209">
      <t>フタン</t>
    </rPh>
    <rPh sb="209" eb="211">
      <t>コウイ</t>
    </rPh>
    <rPh sb="218" eb="219">
      <t>ナカ</t>
    </rPh>
    <rPh sb="221" eb="223">
      <t>サヤマ</t>
    </rPh>
    <rPh sb="223" eb="224">
      <t>シ</t>
    </rPh>
    <rPh sb="224" eb="225">
      <t>エキ</t>
    </rPh>
    <rPh sb="225" eb="227">
      <t>ニシグチ</t>
    </rPh>
    <rPh sb="227" eb="228">
      <t>ダイ</t>
    </rPh>
    <rPh sb="228" eb="230">
      <t>イッシュ</t>
    </rPh>
    <rPh sb="230" eb="233">
      <t>シガイチ</t>
    </rPh>
    <rPh sb="233" eb="236">
      <t>サイカイハツ</t>
    </rPh>
    <rPh sb="236" eb="238">
      <t>ジギョウ</t>
    </rPh>
    <rPh sb="242" eb="244">
      <t>ガンキン</t>
    </rPh>
    <rPh sb="245" eb="247">
      <t>カップ</t>
    </rPh>
    <rPh sb="247" eb="249">
      <t>ショウカン</t>
    </rPh>
    <rPh sb="250" eb="252">
      <t>カイシ</t>
    </rPh>
    <rPh sb="263" eb="265">
      <t>ガンリ</t>
    </rPh>
    <rPh sb="265" eb="268">
      <t>ショウカンキン</t>
    </rPh>
    <rPh sb="268" eb="269">
      <t>ナド</t>
    </rPh>
    <rPh sb="270" eb="272">
      <t>ソウガク</t>
    </rPh>
    <rPh sb="273" eb="275">
      <t>ゾウカ</t>
    </rPh>
    <rPh sb="280" eb="283">
      <t>タンネンド</t>
    </rPh>
    <rPh sb="284" eb="287">
      <t>ゼンネンド</t>
    </rPh>
    <rPh sb="287" eb="289">
      <t>タイヒ</t>
    </rPh>
    <rPh sb="294" eb="296">
      <t>ジョウショウ</t>
    </rPh>
    <rPh sb="300" eb="301">
      <t>ネン</t>
    </rPh>
    <rPh sb="301" eb="303">
      <t>ヘイキン</t>
    </rPh>
    <rPh sb="309" eb="311">
      <t>ジョウショウ</t>
    </rPh>
    <rPh sb="314" eb="316">
      <t>コンゴ</t>
    </rPh>
    <rPh sb="317" eb="319">
      <t>コウキョウ</t>
    </rPh>
    <rPh sb="319" eb="321">
      <t>シセツ</t>
    </rPh>
    <rPh sb="321" eb="322">
      <t>ナド</t>
    </rPh>
    <rPh sb="322" eb="324">
      <t>ソウゴウ</t>
    </rPh>
    <rPh sb="324" eb="326">
      <t>カンリ</t>
    </rPh>
    <rPh sb="326" eb="328">
      <t>ケイカク</t>
    </rPh>
    <rPh sb="329" eb="330">
      <t>モト</t>
    </rPh>
    <rPh sb="333" eb="335">
      <t>キソン</t>
    </rPh>
    <rPh sb="335" eb="337">
      <t>シセツ</t>
    </rPh>
    <rPh sb="338" eb="340">
      <t>イジ</t>
    </rPh>
    <rPh sb="345" eb="348">
      <t>ダイキボ</t>
    </rPh>
    <rPh sb="348" eb="350">
      <t>カイシュウ</t>
    </rPh>
    <rPh sb="350" eb="351">
      <t>ナド</t>
    </rPh>
    <rPh sb="352" eb="354">
      <t>ソウテイ</t>
    </rPh>
    <rPh sb="357" eb="358">
      <t>リョウ</t>
    </rPh>
    <rPh sb="358" eb="360">
      <t>ヒリツ</t>
    </rPh>
    <rPh sb="362" eb="364">
      <t>ジョウショウ</t>
    </rPh>
    <rPh sb="369" eb="371">
      <t>ミコ</t>
    </rPh>
    <rPh sb="379" eb="380">
      <t>ヒ</t>
    </rPh>
    <rPh sb="381" eb="382">
      <t>ツヅ</t>
    </rPh>
    <rPh sb="383" eb="385">
      <t>キサイ</t>
    </rPh>
    <rPh sb="385" eb="387">
      <t>タイショウ</t>
    </rPh>
    <rPh sb="387" eb="389">
      <t>ジギョウ</t>
    </rPh>
    <rPh sb="390" eb="392">
      <t>テキセツ</t>
    </rPh>
    <rPh sb="393" eb="395">
      <t>センタク</t>
    </rPh>
    <rPh sb="396" eb="397">
      <t>オコナ</t>
    </rPh>
    <rPh sb="399" eb="402">
      <t>セダイカン</t>
    </rPh>
    <rPh sb="402" eb="404">
      <t>フタン</t>
    </rPh>
    <rPh sb="405" eb="408">
      <t>コウヘイカ</t>
    </rPh>
    <rPh sb="409" eb="412">
      <t>ヘイジュンカ</t>
    </rPh>
    <rPh sb="413" eb="414">
      <t>ハカ</t>
    </rPh>
    <rPh sb="420" eb="422">
      <t>コウセイ</t>
    </rPh>
    <rPh sb="424" eb="426">
      <t>フタン</t>
    </rPh>
    <rPh sb="427" eb="428">
      <t>スコ</t>
    </rPh>
    <rPh sb="431" eb="433">
      <t>ケイゲン</t>
    </rPh>
    <rPh sb="437" eb="439">
      <t>テキセツ</t>
    </rPh>
    <rPh sb="440" eb="442">
      <t>ザイセイ</t>
    </rPh>
    <rPh sb="442" eb="444">
      <t>ウンエイ</t>
    </rPh>
    <rPh sb="445" eb="4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</si>
</sst>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BEFF-47EB-B157-7546FB9F04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28109</c:v>
                </c:pt>
                <c:pt idx="1">
                  <c:v>46174</c:v>
                </c:pt>
                <c:pt idx="2">
                  <c:v>24726</c:v>
                </c:pt>
                <c:pt idx="3">
                  <c:v>38985</c:v>
                </c:pt>
                <c:pt idx="4">
                  <c:v>31579</c:v>
                </c:pt>
              </c:numCache>
            </c:numRef>
          </c:val>
          <c:smooth val="0"/>
          <c:extLst xmlns:c16r2="http://schemas.microsoft.com/office/drawing/2015/06/chart">
            <c:ext xmlns:c16="http://schemas.microsoft.com/office/drawing/2014/chart" uri="{C3380CC4-5D6E-409C-BE32-E72D297353CC}">
              <c16:uniqueId val="{00000001-BEFF-47EB-B157-7546FB9F045C}"/>
            </c:ext>
          </c:extLst>
        </c:ser>
        <c:dLbls>
          <c:showLegendKey val="0"/>
          <c:showVal val="0"/>
          <c:showCatName val="0"/>
          <c:showSerName val="0"/>
          <c:showPercent val="0"/>
          <c:showBubbleSize val="0"/>
        </c:dLbls>
        <c:marker val="1"/>
        <c:smooth val="0"/>
        <c:axId val="105464576"/>
        <c:axId val="105466496"/>
      </c:lineChart>
      <c:catAx>
        <c:axId val="105464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66496"/>
        <c:crosses val="autoZero"/>
        <c:auto val="1"/>
        <c:lblAlgn val="ctr"/>
        <c:lblOffset val="100"/>
        <c:tickLblSkip val="1"/>
        <c:tickMarkSkip val="1"/>
        <c:noMultiLvlLbl val="0"/>
      </c:catAx>
      <c:valAx>
        <c:axId val="1054664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6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7.24</c:v>
                </c:pt>
                <c:pt idx="1">
                  <c:v>9.32</c:v>
                </c:pt>
                <c:pt idx="2">
                  <c:v>8.18</c:v>
                </c:pt>
                <c:pt idx="3">
                  <c:v>7.11</c:v>
                </c:pt>
                <c:pt idx="4">
                  <c:v>4.08</c:v>
                </c:pt>
              </c:numCache>
            </c:numRef>
          </c:val>
          <c:extLst xmlns:c16r2="http://schemas.microsoft.com/office/drawing/2015/06/chart">
            <c:ext xmlns:c16="http://schemas.microsoft.com/office/drawing/2014/chart" uri="{C3380CC4-5D6E-409C-BE32-E72D297353CC}">
              <c16:uniqueId val="{00000000-F3CE-4EB1-9400-18449254B8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21.01</c:v>
                </c:pt>
                <c:pt idx="1">
                  <c:v>17.329999999999998</c:v>
                </c:pt>
                <c:pt idx="2">
                  <c:v>17.79</c:v>
                </c:pt>
                <c:pt idx="3">
                  <c:v>18.38</c:v>
                </c:pt>
                <c:pt idx="4">
                  <c:v>15.94</c:v>
                </c:pt>
              </c:numCache>
            </c:numRef>
          </c:val>
          <c:extLst xmlns:c16r2="http://schemas.microsoft.com/office/drawing/2015/06/chart">
            <c:ext xmlns:c16="http://schemas.microsoft.com/office/drawing/2014/chart" uri="{C3380CC4-5D6E-409C-BE32-E72D297353CC}">
              <c16:uniqueId val="{00000001-F3CE-4EB1-9400-18449254B8EA}"/>
            </c:ext>
          </c:extLst>
        </c:ser>
        <c:dLbls>
          <c:showLegendKey val="0"/>
          <c:showVal val="0"/>
          <c:showCatName val="0"/>
          <c:showSerName val="0"/>
          <c:showPercent val="0"/>
          <c:showBubbleSize val="0"/>
        </c:dLbls>
        <c:gapWidth val="250"/>
        <c:overlap val="100"/>
        <c:axId val="89803008"/>
        <c:axId val="9105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c:v>
                </c:pt>
                <c:pt idx="1">
                  <c:v>-1.61</c:v>
                </c:pt>
                <c:pt idx="2">
                  <c:v>-0.05</c:v>
                </c:pt>
                <c:pt idx="3">
                  <c:v>-0.86</c:v>
                </c:pt>
                <c:pt idx="4">
                  <c:v>-5.3</c:v>
                </c:pt>
              </c:numCache>
            </c:numRef>
          </c:val>
          <c:smooth val="0"/>
          <c:extLst xmlns:c16r2="http://schemas.microsoft.com/office/drawing/2015/06/chart">
            <c:ext xmlns:c16="http://schemas.microsoft.com/office/drawing/2014/chart" uri="{C3380CC4-5D6E-409C-BE32-E72D297353CC}">
              <c16:uniqueId val="{00000002-F3CE-4EB1-9400-18449254B8EA}"/>
            </c:ext>
          </c:extLst>
        </c:ser>
        <c:dLbls>
          <c:showLegendKey val="0"/>
          <c:showVal val="0"/>
          <c:showCatName val="0"/>
          <c:showSerName val="0"/>
          <c:showPercent val="0"/>
          <c:showBubbleSize val="0"/>
        </c:dLbls>
        <c:marker val="1"/>
        <c:smooth val="0"/>
        <c:axId val="89803008"/>
        <c:axId val="91050368"/>
      </c:lineChart>
      <c:catAx>
        <c:axId val="898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50368"/>
        <c:crosses val="autoZero"/>
        <c:auto val="1"/>
        <c:lblAlgn val="ctr"/>
        <c:lblOffset val="100"/>
        <c:tickLblSkip val="1"/>
        <c:tickMarkSkip val="1"/>
        <c:noMultiLvlLbl val="0"/>
      </c:catAx>
      <c:valAx>
        <c:axId val="910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80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55-4A8A-97ED-EEEB59B386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55-4A8A-97ED-EEEB59B386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155-4A8A-97ED-EEEB59B3865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0.08</c:v>
                </c:pt>
                <c:pt idx="4">
                  <c:v>#N/A</c:v>
                </c:pt>
                <c:pt idx="5">
                  <c:v>7.0000000000000007E-2</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4155-4A8A-97ED-EEEB59B3865C}"/>
            </c:ext>
          </c:extLst>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0.22</c:v>
                </c:pt>
                <c:pt idx="4">
                  <c:v>#N/A</c:v>
                </c:pt>
                <c:pt idx="5">
                  <c:v>0.23</c:v>
                </c:pt>
                <c:pt idx="6">
                  <c:v>#N/A</c:v>
                </c:pt>
                <c:pt idx="7">
                  <c:v>0.59</c:v>
                </c:pt>
                <c:pt idx="8">
                  <c:v>#N/A</c:v>
                </c:pt>
                <c:pt idx="9">
                  <c:v>0.31</c:v>
                </c:pt>
              </c:numCache>
            </c:numRef>
          </c:val>
          <c:extLst xmlns:c16r2="http://schemas.microsoft.com/office/drawing/2015/06/chart">
            <c:ext xmlns:c16="http://schemas.microsoft.com/office/drawing/2014/chart" uri="{C3380CC4-5D6E-409C-BE32-E72D297353CC}">
              <c16:uniqueId val="{00000004-4155-4A8A-97ED-EEEB59B3865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4.55</c:v>
                </c:pt>
                <c:pt idx="2">
                  <c:v>#N/A</c:v>
                </c:pt>
                <c:pt idx="3">
                  <c:v>4.29</c:v>
                </c:pt>
                <c:pt idx="4">
                  <c:v>#N/A</c:v>
                </c:pt>
                <c:pt idx="5">
                  <c:v>2.4700000000000002</c:v>
                </c:pt>
                <c:pt idx="6">
                  <c:v>#N/A</c:v>
                </c:pt>
                <c:pt idx="7">
                  <c:v>1.51</c:v>
                </c:pt>
                <c:pt idx="8">
                  <c:v>#N/A</c:v>
                </c:pt>
                <c:pt idx="9">
                  <c:v>1.45</c:v>
                </c:pt>
              </c:numCache>
            </c:numRef>
          </c:val>
          <c:extLst xmlns:c16r2="http://schemas.microsoft.com/office/drawing/2015/06/chart">
            <c:ext xmlns:c16="http://schemas.microsoft.com/office/drawing/2014/chart" uri="{C3380CC4-5D6E-409C-BE32-E72D297353CC}">
              <c16:uniqueId val="{00000005-4155-4A8A-97ED-EEEB59B386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1.18</c:v>
                </c:pt>
                <c:pt idx="4">
                  <c:v>#N/A</c:v>
                </c:pt>
                <c:pt idx="5">
                  <c:v>0.96</c:v>
                </c:pt>
                <c:pt idx="6">
                  <c:v>#N/A</c:v>
                </c:pt>
                <c:pt idx="7">
                  <c:v>1.66</c:v>
                </c:pt>
                <c:pt idx="8">
                  <c:v>#N/A</c:v>
                </c:pt>
                <c:pt idx="9">
                  <c:v>1.84</c:v>
                </c:pt>
              </c:numCache>
            </c:numRef>
          </c:val>
          <c:extLst xmlns:c16r2="http://schemas.microsoft.com/office/drawing/2015/06/chart">
            <c:ext xmlns:c16="http://schemas.microsoft.com/office/drawing/2014/chart" uri="{C3380CC4-5D6E-409C-BE32-E72D297353CC}">
              <c16:uniqueId val="{00000006-4155-4A8A-97ED-EEEB59B386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7.05</c:v>
                </c:pt>
                <c:pt idx="2">
                  <c:v>#N/A</c:v>
                </c:pt>
                <c:pt idx="3">
                  <c:v>9.09</c:v>
                </c:pt>
                <c:pt idx="4">
                  <c:v>#N/A</c:v>
                </c:pt>
                <c:pt idx="5">
                  <c:v>7.95</c:v>
                </c:pt>
                <c:pt idx="6">
                  <c:v>#N/A</c:v>
                </c:pt>
                <c:pt idx="7">
                  <c:v>6.51</c:v>
                </c:pt>
                <c:pt idx="8">
                  <c:v>#N/A</c:v>
                </c:pt>
                <c:pt idx="9">
                  <c:v>3.76</c:v>
                </c:pt>
              </c:numCache>
            </c:numRef>
          </c:val>
          <c:extLst xmlns:c16r2="http://schemas.microsoft.com/office/drawing/2015/06/chart">
            <c:ext xmlns:c16="http://schemas.microsoft.com/office/drawing/2014/chart" uri="{C3380CC4-5D6E-409C-BE32-E72D297353CC}">
              <c16:uniqueId val="{00000007-4155-4A8A-97ED-EEEB59B386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3.42</c:v>
                </c:pt>
                <c:pt idx="4">
                  <c:v>#N/A</c:v>
                </c:pt>
                <c:pt idx="5">
                  <c:v>4.88</c:v>
                </c:pt>
                <c:pt idx="6">
                  <c:v>#N/A</c:v>
                </c:pt>
                <c:pt idx="7">
                  <c:v>5.04</c:v>
                </c:pt>
                <c:pt idx="8">
                  <c:v>#N/A</c:v>
                </c:pt>
                <c:pt idx="9">
                  <c:v>5.31</c:v>
                </c:pt>
              </c:numCache>
            </c:numRef>
          </c:val>
          <c:extLst xmlns:c16r2="http://schemas.microsoft.com/office/drawing/2015/06/chart">
            <c:ext xmlns:c16="http://schemas.microsoft.com/office/drawing/2014/chart" uri="{C3380CC4-5D6E-409C-BE32-E72D297353CC}">
              <c16:uniqueId val="{00000008-4155-4A8A-97ED-EEEB59B386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12.09</c:v>
                </c:pt>
                <c:pt idx="2">
                  <c:v>#N/A</c:v>
                </c:pt>
                <c:pt idx="3">
                  <c:v>13.12</c:v>
                </c:pt>
                <c:pt idx="4">
                  <c:v>#N/A</c:v>
                </c:pt>
                <c:pt idx="5">
                  <c:v>14.38</c:v>
                </c:pt>
                <c:pt idx="6">
                  <c:v>#N/A</c:v>
                </c:pt>
                <c:pt idx="7">
                  <c:v>14.23</c:v>
                </c:pt>
                <c:pt idx="8">
                  <c:v>#N/A</c:v>
                </c:pt>
                <c:pt idx="9">
                  <c:v>10.29</c:v>
                </c:pt>
              </c:numCache>
            </c:numRef>
          </c:val>
          <c:extLst xmlns:c16r2="http://schemas.microsoft.com/office/drawing/2015/06/chart">
            <c:ext xmlns:c16="http://schemas.microsoft.com/office/drawing/2014/chart" uri="{C3380CC4-5D6E-409C-BE32-E72D297353CC}">
              <c16:uniqueId val="{00000009-4155-4A8A-97ED-EEEB59B3865C}"/>
            </c:ext>
          </c:extLst>
        </c:ser>
        <c:dLbls>
          <c:showLegendKey val="0"/>
          <c:showVal val="0"/>
          <c:showCatName val="0"/>
          <c:showSerName val="0"/>
          <c:showPercent val="0"/>
          <c:showBubbleSize val="0"/>
        </c:dLbls>
        <c:gapWidth val="150"/>
        <c:overlap val="100"/>
        <c:axId val="112017408"/>
        <c:axId val="112018944"/>
      </c:barChart>
      <c:catAx>
        <c:axId val="1120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18944"/>
        <c:crosses val="autoZero"/>
        <c:auto val="1"/>
        <c:lblAlgn val="ctr"/>
        <c:lblOffset val="100"/>
        <c:tickLblSkip val="1"/>
        <c:tickMarkSkip val="1"/>
        <c:noMultiLvlLbl val="0"/>
      </c:catAx>
      <c:valAx>
        <c:axId val="11201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1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3734</c:v>
                </c:pt>
                <c:pt idx="5">
                  <c:v>3890</c:v>
                </c:pt>
                <c:pt idx="8">
                  <c:v>3920</c:v>
                </c:pt>
                <c:pt idx="11">
                  <c:v>3997</c:v>
                </c:pt>
                <c:pt idx="14">
                  <c:v>3763</c:v>
                </c:pt>
              </c:numCache>
            </c:numRef>
          </c:val>
          <c:extLst xmlns:c16r2="http://schemas.microsoft.com/office/drawing/2015/06/chart">
            <c:ext xmlns:c16="http://schemas.microsoft.com/office/drawing/2014/chart" uri="{C3380CC4-5D6E-409C-BE32-E72D297353CC}">
              <c16:uniqueId val="{00000000-A4A3-440D-A74B-862F52CBD5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A3-440D-A74B-862F52CBD5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163</c:v>
                </c:pt>
                <c:pt idx="3">
                  <c:v>186</c:v>
                </c:pt>
                <c:pt idx="6">
                  <c:v>234</c:v>
                </c:pt>
                <c:pt idx="9">
                  <c:v>234</c:v>
                </c:pt>
                <c:pt idx="12">
                  <c:v>574</c:v>
                </c:pt>
              </c:numCache>
            </c:numRef>
          </c:val>
          <c:extLst xmlns:c16r2="http://schemas.microsoft.com/office/drawing/2015/06/chart">
            <c:ext xmlns:c16="http://schemas.microsoft.com/office/drawing/2014/chart" uri="{C3380CC4-5D6E-409C-BE32-E72D297353CC}">
              <c16:uniqueId val="{00000002-A4A3-440D-A74B-862F52CBD5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64</c:v>
                </c:pt>
                <c:pt idx="9">
                  <c:v>80</c:v>
                </c:pt>
                <c:pt idx="12">
                  <c:v>92</c:v>
                </c:pt>
              </c:numCache>
            </c:numRef>
          </c:val>
          <c:extLst xmlns:c16r2="http://schemas.microsoft.com/office/drawing/2015/06/chart">
            <c:ext xmlns:c16="http://schemas.microsoft.com/office/drawing/2014/chart" uri="{C3380CC4-5D6E-409C-BE32-E72D297353CC}">
              <c16:uniqueId val="{00000003-A4A3-440D-A74B-862F52CBD5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743</c:v>
                </c:pt>
                <c:pt idx="3">
                  <c:v>711</c:v>
                </c:pt>
                <c:pt idx="6">
                  <c:v>728</c:v>
                </c:pt>
                <c:pt idx="9">
                  <c:v>722</c:v>
                </c:pt>
                <c:pt idx="12">
                  <c:v>729</c:v>
                </c:pt>
              </c:numCache>
            </c:numRef>
          </c:val>
          <c:extLst xmlns:c16r2="http://schemas.microsoft.com/office/drawing/2015/06/chart">
            <c:ext xmlns:c16="http://schemas.microsoft.com/office/drawing/2014/chart" uri="{C3380CC4-5D6E-409C-BE32-E72D297353CC}">
              <c16:uniqueId val="{00000004-A4A3-440D-A74B-862F52CBD5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A3-440D-A74B-862F52CBD5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A3-440D-A74B-862F52CBD5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3467</c:v>
                </c:pt>
                <c:pt idx="3">
                  <c:v>3412</c:v>
                </c:pt>
                <c:pt idx="6">
                  <c:v>3296</c:v>
                </c:pt>
                <c:pt idx="9">
                  <c:v>3346</c:v>
                </c:pt>
                <c:pt idx="12">
                  <c:v>3134</c:v>
                </c:pt>
              </c:numCache>
            </c:numRef>
          </c:val>
          <c:extLst xmlns:c16r2="http://schemas.microsoft.com/office/drawing/2015/06/chart">
            <c:ext xmlns:c16="http://schemas.microsoft.com/office/drawing/2014/chart" uri="{C3380CC4-5D6E-409C-BE32-E72D297353CC}">
              <c16:uniqueId val="{00000007-A4A3-440D-A74B-862F52CBD5F7}"/>
            </c:ext>
          </c:extLst>
        </c:ser>
        <c:dLbls>
          <c:showLegendKey val="0"/>
          <c:showVal val="0"/>
          <c:showCatName val="0"/>
          <c:showSerName val="0"/>
          <c:showPercent val="0"/>
          <c:showBubbleSize val="0"/>
        </c:dLbls>
        <c:gapWidth val="100"/>
        <c:overlap val="100"/>
        <c:axId val="112052864"/>
        <c:axId val="9634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639</c:v>
                </c:pt>
                <c:pt idx="2">
                  <c:v>#N/A</c:v>
                </c:pt>
                <c:pt idx="3">
                  <c:v>#N/A</c:v>
                </c:pt>
                <c:pt idx="4">
                  <c:v>419</c:v>
                </c:pt>
                <c:pt idx="5">
                  <c:v>#N/A</c:v>
                </c:pt>
                <c:pt idx="6">
                  <c:v>#N/A</c:v>
                </c:pt>
                <c:pt idx="7">
                  <c:v>402</c:v>
                </c:pt>
                <c:pt idx="8">
                  <c:v>#N/A</c:v>
                </c:pt>
                <c:pt idx="9">
                  <c:v>#N/A</c:v>
                </c:pt>
                <c:pt idx="10">
                  <c:v>385</c:v>
                </c:pt>
                <c:pt idx="11">
                  <c:v>#N/A</c:v>
                </c:pt>
                <c:pt idx="12">
                  <c:v>#N/A</c:v>
                </c:pt>
                <c:pt idx="13">
                  <c:v>766</c:v>
                </c:pt>
                <c:pt idx="14">
                  <c:v>#N/A</c:v>
                </c:pt>
              </c:numCache>
            </c:numRef>
          </c:val>
          <c:smooth val="0"/>
          <c:extLst xmlns:c16r2="http://schemas.microsoft.com/office/drawing/2015/06/chart">
            <c:ext xmlns:c16="http://schemas.microsoft.com/office/drawing/2014/chart" uri="{C3380CC4-5D6E-409C-BE32-E72D297353CC}">
              <c16:uniqueId val="{00000008-A4A3-440D-A74B-862F52CBD5F7}"/>
            </c:ext>
          </c:extLst>
        </c:ser>
        <c:dLbls>
          <c:showLegendKey val="0"/>
          <c:showVal val="0"/>
          <c:showCatName val="0"/>
          <c:showSerName val="0"/>
          <c:showPercent val="0"/>
          <c:showBubbleSize val="0"/>
        </c:dLbls>
        <c:marker val="1"/>
        <c:smooth val="0"/>
        <c:axId val="112052864"/>
        <c:axId val="96346880"/>
      </c:lineChart>
      <c:catAx>
        <c:axId val="11205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46880"/>
        <c:crosses val="autoZero"/>
        <c:auto val="1"/>
        <c:lblAlgn val="ctr"/>
        <c:lblOffset val="100"/>
        <c:tickLblSkip val="1"/>
        <c:tickMarkSkip val="1"/>
        <c:noMultiLvlLbl val="0"/>
      </c:catAx>
      <c:valAx>
        <c:axId val="9634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5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36243</c:v>
                </c:pt>
                <c:pt idx="5">
                  <c:v>37235</c:v>
                </c:pt>
                <c:pt idx="8">
                  <c:v>37191</c:v>
                </c:pt>
                <c:pt idx="11">
                  <c:v>37281</c:v>
                </c:pt>
                <c:pt idx="14">
                  <c:v>37171</c:v>
                </c:pt>
              </c:numCache>
            </c:numRef>
          </c:val>
          <c:extLst xmlns:c16r2="http://schemas.microsoft.com/office/drawing/2015/06/chart">
            <c:ext xmlns:c16="http://schemas.microsoft.com/office/drawing/2014/chart" uri="{C3380CC4-5D6E-409C-BE32-E72D297353CC}">
              <c16:uniqueId val="{00000000-7DD8-4603-BC4B-801A1957F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7495</c:v>
                </c:pt>
                <c:pt idx="5">
                  <c:v>9279</c:v>
                </c:pt>
                <c:pt idx="8">
                  <c:v>8611</c:v>
                </c:pt>
                <c:pt idx="11">
                  <c:v>7856</c:v>
                </c:pt>
                <c:pt idx="14">
                  <c:v>6806</c:v>
                </c:pt>
              </c:numCache>
            </c:numRef>
          </c:val>
          <c:extLst xmlns:c16r2="http://schemas.microsoft.com/office/drawing/2015/06/chart">
            <c:ext xmlns:c16="http://schemas.microsoft.com/office/drawing/2014/chart" uri="{C3380CC4-5D6E-409C-BE32-E72D297353CC}">
              <c16:uniqueId val="{00000001-7DD8-4603-BC4B-801A1957F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11814</c:v>
                </c:pt>
                <c:pt idx="5">
                  <c:v>11110</c:v>
                </c:pt>
                <c:pt idx="8">
                  <c:v>10733</c:v>
                </c:pt>
                <c:pt idx="11">
                  <c:v>9960</c:v>
                </c:pt>
                <c:pt idx="14">
                  <c:v>8946</c:v>
                </c:pt>
              </c:numCache>
            </c:numRef>
          </c:val>
          <c:extLst xmlns:c16r2="http://schemas.microsoft.com/office/drawing/2015/06/chart">
            <c:ext xmlns:c16="http://schemas.microsoft.com/office/drawing/2014/chart" uri="{C3380CC4-5D6E-409C-BE32-E72D297353CC}">
              <c16:uniqueId val="{00000002-7DD8-4603-BC4B-801A1957F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D8-4603-BC4B-801A1957F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D8-4603-BC4B-801A1957F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13</c:v>
                </c:pt>
                <c:pt idx="6">
                  <c:v>2</c:v>
                </c:pt>
                <c:pt idx="9">
                  <c:v>0</c:v>
                </c:pt>
                <c:pt idx="12">
                  <c:v>0</c:v>
                </c:pt>
              </c:numCache>
            </c:numRef>
          </c:val>
          <c:extLst xmlns:c16r2="http://schemas.microsoft.com/office/drawing/2015/06/chart">
            <c:ext xmlns:c16="http://schemas.microsoft.com/office/drawing/2014/chart" uri="{C3380CC4-5D6E-409C-BE32-E72D297353CC}">
              <c16:uniqueId val="{00000005-7DD8-4603-BC4B-801A1957F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8050</c:v>
                </c:pt>
                <c:pt idx="3">
                  <c:v>5764</c:v>
                </c:pt>
                <c:pt idx="6">
                  <c:v>5395</c:v>
                </c:pt>
                <c:pt idx="9">
                  <c:v>4759</c:v>
                </c:pt>
                <c:pt idx="12">
                  <c:v>4430</c:v>
                </c:pt>
              </c:numCache>
            </c:numRef>
          </c:val>
          <c:extLst xmlns:c16r2="http://schemas.microsoft.com/office/drawing/2015/06/chart">
            <c:ext xmlns:c16="http://schemas.microsoft.com/office/drawing/2014/chart" uri="{C3380CC4-5D6E-409C-BE32-E72D297353CC}">
              <c16:uniqueId val="{00000006-7DD8-4603-BC4B-801A1957F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633</c:v>
                </c:pt>
                <c:pt idx="9">
                  <c:v>776</c:v>
                </c:pt>
                <c:pt idx="12">
                  <c:v>832</c:v>
                </c:pt>
              </c:numCache>
            </c:numRef>
          </c:val>
          <c:extLst xmlns:c16r2="http://schemas.microsoft.com/office/drawing/2015/06/chart">
            <c:ext xmlns:c16="http://schemas.microsoft.com/office/drawing/2014/chart" uri="{C3380CC4-5D6E-409C-BE32-E72D297353CC}">
              <c16:uniqueId val="{00000007-7DD8-4603-BC4B-801A1957F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7699</c:v>
                </c:pt>
                <c:pt idx="3">
                  <c:v>7861</c:v>
                </c:pt>
                <c:pt idx="6">
                  <c:v>7981</c:v>
                </c:pt>
                <c:pt idx="9">
                  <c:v>7552</c:v>
                </c:pt>
                <c:pt idx="12">
                  <c:v>7265</c:v>
                </c:pt>
              </c:numCache>
            </c:numRef>
          </c:val>
          <c:extLst xmlns:c16r2="http://schemas.microsoft.com/office/drawing/2015/06/chart">
            <c:ext xmlns:c16="http://schemas.microsoft.com/office/drawing/2014/chart" uri="{C3380CC4-5D6E-409C-BE32-E72D297353CC}">
              <c16:uniqueId val="{00000008-7DD8-4603-BC4B-801A1957F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4004</c:v>
                </c:pt>
                <c:pt idx="3">
                  <c:v>6716</c:v>
                </c:pt>
                <c:pt idx="6">
                  <c:v>6552</c:v>
                </c:pt>
                <c:pt idx="9">
                  <c:v>5548</c:v>
                </c:pt>
                <c:pt idx="12">
                  <c:v>5991</c:v>
                </c:pt>
              </c:numCache>
            </c:numRef>
          </c:val>
          <c:extLst xmlns:c16r2="http://schemas.microsoft.com/office/drawing/2015/06/chart">
            <c:ext xmlns:c16="http://schemas.microsoft.com/office/drawing/2014/chart" uri="{C3380CC4-5D6E-409C-BE32-E72D297353CC}">
              <c16:uniqueId val="{00000009-7DD8-4603-BC4B-801A1957F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35671</c:v>
                </c:pt>
                <c:pt idx="3">
                  <c:v>38698</c:v>
                </c:pt>
                <c:pt idx="6">
                  <c:v>37938</c:v>
                </c:pt>
                <c:pt idx="9">
                  <c:v>38618</c:v>
                </c:pt>
                <c:pt idx="12">
                  <c:v>39238</c:v>
                </c:pt>
              </c:numCache>
            </c:numRef>
          </c:val>
          <c:extLst xmlns:c16r2="http://schemas.microsoft.com/office/drawing/2015/06/chart">
            <c:ext xmlns:c16="http://schemas.microsoft.com/office/drawing/2014/chart" uri="{C3380CC4-5D6E-409C-BE32-E72D297353CC}">
              <c16:uniqueId val="{0000000A-7DD8-4603-BC4B-801A1957F2C1}"/>
            </c:ext>
          </c:extLst>
        </c:ser>
        <c:dLbls>
          <c:showLegendKey val="0"/>
          <c:showVal val="0"/>
          <c:showCatName val="0"/>
          <c:showSerName val="0"/>
          <c:showPercent val="0"/>
          <c:showBubbleSize val="0"/>
        </c:dLbls>
        <c:gapWidth val="100"/>
        <c:overlap val="100"/>
        <c:axId val="105002496"/>
        <c:axId val="10500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1428</c:v>
                </c:pt>
                <c:pt idx="5">
                  <c:v>#N/A</c:v>
                </c:pt>
                <c:pt idx="6">
                  <c:v>#N/A</c:v>
                </c:pt>
                <c:pt idx="7">
                  <c:v>1966</c:v>
                </c:pt>
                <c:pt idx="8">
                  <c:v>#N/A</c:v>
                </c:pt>
                <c:pt idx="9">
                  <c:v>#N/A</c:v>
                </c:pt>
                <c:pt idx="10">
                  <c:v>2157</c:v>
                </c:pt>
                <c:pt idx="11">
                  <c:v>#N/A</c:v>
                </c:pt>
                <c:pt idx="12">
                  <c:v>#N/A</c:v>
                </c:pt>
                <c:pt idx="13">
                  <c:v>4833</c:v>
                </c:pt>
                <c:pt idx="14">
                  <c:v>#N/A</c:v>
                </c:pt>
              </c:numCache>
            </c:numRef>
          </c:val>
          <c:smooth val="0"/>
          <c:extLst xmlns:c16r2="http://schemas.microsoft.com/office/drawing/2015/06/chart">
            <c:ext xmlns:c16="http://schemas.microsoft.com/office/drawing/2014/chart" uri="{C3380CC4-5D6E-409C-BE32-E72D297353CC}">
              <c16:uniqueId val="{0000000B-7DD8-4603-BC4B-801A1957F2C1}"/>
            </c:ext>
          </c:extLst>
        </c:ser>
        <c:dLbls>
          <c:showLegendKey val="0"/>
          <c:showVal val="0"/>
          <c:showCatName val="0"/>
          <c:showSerName val="0"/>
          <c:showPercent val="0"/>
          <c:showBubbleSize val="0"/>
        </c:dLbls>
        <c:marker val="1"/>
        <c:smooth val="0"/>
        <c:axId val="105002496"/>
        <c:axId val="105004416"/>
      </c:lineChart>
      <c:catAx>
        <c:axId val="1050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04416"/>
        <c:crosses val="autoZero"/>
        <c:auto val="1"/>
        <c:lblAlgn val="ctr"/>
        <c:lblOffset val="100"/>
        <c:tickLblSkip val="1"/>
        <c:tickMarkSkip val="1"/>
        <c:noMultiLvlLbl val="0"/>
      </c:catAx>
      <c:valAx>
        <c:axId val="1050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0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{ED141CC8-040B-4EA0-9D79-70368551B7D0}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B73-4235-B0AB-6503D5453F2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{CC62F3BC-543E-4F31-BFB9-E9771D0D30E8}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B73-4235-B0AB-6503D5453F2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{050E0B3E-9A21-4880-BA5A-A4F69110D5C4}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B73-4235-B0AB-6503D5453F2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{50F58C9D-70B1-4447-BEBA-EEFE782C71CF}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B73-4235-B0AB-6503D5453F2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{A8D1D356-3C60-4976-B449-04EEDFA552F2}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B73-4235-B0AB-6503D5453F2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B73-4235-B0AB-6503D5453F2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{D3DEE370-B003-45B5-90A4-61F874552C98}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B73-4235-B0AB-6503D5453F2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{2E9C2481-04C1-435F-A3E3-E5EF2D2F91CC}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B73-4235-B0AB-6503D5453F2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{10B3EE35-AB92-4894-ADF4-381BB44C2489}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B73-4235-B0AB-6503D5453F2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{A2C30967-B099-4030-A67E-5D2D6D35F094}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B73-4235-B0AB-6503D5453F2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{285B8EC4-A189-4022-A548-E74DF21DDB87}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B73-4235-B0AB-6503D5453F2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B73-4235-B0AB-6503D5453F21}"/>
            </c:ext>
          </c:extLst>
        </c:ser>
        <c:dLbls>
          <c:showLegendKey val="0"/>
          <c:showVal val="0"/>
          <c:showCatName val="0"/>
          <c:showSerName val="0"/>
          <c:showPercent val="0"/>
          <c:showBubbleSize val="0"/>
        </c:dLbls>
        <c:axId val="112941312"/>
        <c:axId val="112947584"/>
      </c:scatterChart>
      <c:valAx>
        <c:axId val="112941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47584"/>
        <c:crosses val="autoZero"/>
        <c:crossBetween val="midCat"/>
      </c:valAx>
      <c:valAx>
        <c:axId val="112947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4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{7AF01112-AE19-48DC-A4E3-CB17B0B24207}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E7D-4B1D-A84D-E022251D7EC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{20B16B19-48C4-48D9-84DD-AFF17F2D7743}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E7D-4B1D-A84D-E022251D7EC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{7D105074-3437-4F23-916B-2ABBEA492D4E}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E7D-4B1D-A84D-E022251D7EC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{6AFAA4B7-36D4-4583-948D-F20CD7A46FAB}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E7D-4B1D-A84D-E022251D7EC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{2E149C19-72D2-4353-9958-F9DB23E0B432}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E7D-4B1D-A84D-E022251D7EC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3.7</c:v>
                </c:pt>
                <c:pt idx="2">
                  <c:v>2</c:v>
                </c:pt>
                <c:pt idx="3">
                  <c:v>1.6</c:v>
                </c:pt>
                <c:pt idx="4">
                  <c:v>2.1</c:v>
                </c:pt>
              </c:numCache>
            </c:numRef>
          </c:xVal>
          <c:yVal>
            <c:numRef>
              <c:f>公会計指標分析・財政指標組合せ分析表!$K$73:$O$73</c:f>
              <c:numCache>
                <c:formatCode>#,##0.0;"▲ "#,##0.0</c:formatCode>
                <c:ptCount val="5"/>
                <c:pt idx="1">
                  <c:v>6</c:v>
                </c:pt>
                <c:pt idx="2">
                  <c:v>8.1</c:v>
                </c:pt>
                <c:pt idx="3">
                  <c:v>9.1</c:v>
                </c:pt>
                <c:pt idx="4">
                  <c:v>20</c:v>
                </c:pt>
              </c:numCache>
            </c:numRef>
          </c:yVal>
          <c:smooth val="0"/>
          <c:extLst xmlns:c16r2="http://schemas.microsoft.com/office/drawing/2015/06/chart">
            <c:ext xmlns:c16="http://schemas.microsoft.com/office/drawing/2014/chart" uri="{C3380CC4-5D6E-409C-BE32-E72D297353CC}">
              <c16:uniqueId val="{00000005-BE7D-4B1D-A84D-E022251D7EC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{CAB204A2-5675-41B1-A073-343ABE502C23}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E7D-4B1D-A84D-E022251D7EC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{93EE6FCA-359D-495E-913E-69B9BD47024F}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E7D-4B1D-A84D-E022251D7EC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{E16FF41F-CAB6-4104-8A43-4DF7BFC2EC1E}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E7D-4B1D-A84D-E022251D7EC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{EAA045B1-6DEB-4F41-91A5-BF4760FB75F9}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E7D-4B1D-A84D-E022251D7EC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{95D50421-BAAC-4632-958B-0A4A4221872D}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E7D-4B1D-A84D-E022251D7EC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xmlns:c16r2="http://schemas.microsoft.com/office/drawing/2015/06/chart">
            <c:ext xmlns:c16="http://schemas.microsoft.com/office/drawing/2014/chart" uri="{C3380CC4-5D6E-409C-BE32-E72D297353CC}">
              <c16:uniqueId val="{0000000B-BE7D-4B1D-A84D-E022251D7ECE}"/>
            </c:ext>
          </c:extLst>
        </c:ser>
        <c:dLbls>
          <c:showLegendKey val="0"/>
          <c:showVal val="0"/>
          <c:showCatName val="0"/>
          <c:showSerName val="0"/>
          <c:showPercent val="0"/>
          <c:showBubbleSize val="0"/>
        </c:dLbls>
        <c:axId val="113006848"/>
        <c:axId val="113021312"/>
      </c:scatterChart>
      <c:valAx>
        <c:axId val="113006848"/>
        <c:scaling>
          <c:orientation val="minMax"/>
          <c:max val="8.1"/>
          <c:min val="1.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21312"/>
        <c:crosses val="autoZero"/>
        <c:crossBetween val="midCat"/>
      </c:valAx>
      <c:valAx>
        <c:axId val="113021312"/>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06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前年度と同水準で推移し、類似団体の平均を上回る</a:t>
          </a:r>
          <a:r>
            <a:rPr kumimoji="1" lang="en-US" altLang="ja-JP" sz="1300">
              <a:solidFill>
                <a:schemeClr val="dk1"/>
              </a:solidFill>
              <a:effectLst/>
              <a:latin typeface="+mn-lt"/>
              <a:ea typeface="+mn-ea"/>
              <a:cs typeface="+mn-cs"/>
            </a:rPr>
            <a:t>0.90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少子高齢化が進行する中、歳入においては、市税収入が減少傾向にあり、歳出においては、扶助費等の社会保障関係経費が増大している。このような状況下ではあるが、引き続き市税徴収の強化や他の財源確保に努めるとともに、人件費、扶助費、公債費等の経常的経費の一層の削減に取り組み、更なる財政基盤の強化を図る。</a:t>
          </a:r>
          <a:endParaRPr lang="ja-JP" altLang="ja-JP" sz="1300">
            <a:effectLst/>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127000</xdr:rowOff>
    </xdr:to>
    <xdr:cxnSp macro="">
      <xdr:nvCxnSpPr>
        <xdr:cNvPr id="77" name="直線コネクタ 76"/>
        <xdr:cNvCxnSpPr/>
      </xdr:nvCxnSpPr>
      <xdr:spPr>
        <a:xfrm>
          <a:off x="1447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％低下し</a:t>
          </a:r>
          <a:r>
            <a:rPr kumimoji="1" lang="en-US" altLang="ja-JP" sz="1300">
              <a:solidFill>
                <a:schemeClr val="dk1"/>
              </a:solidFill>
              <a:effectLst/>
              <a:latin typeface="+mn-lt"/>
              <a:ea typeface="+mn-ea"/>
              <a:cs typeface="+mn-cs"/>
            </a:rPr>
            <a:t>91.1</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歳入において、消費税率引上げの影響を受け地方消費税交付金が増加したことなどから、経常一般財源が前年度に比べ</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％増加したことや、歳出においては、減税補てん債の償還が一部終了したことなどから、公債費が前年度に比べ</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減少したことなどにより、経常収支比率が前年度より低下したものである。しかし、依然として類似団体平均をやや上回る水準となっていることから、引き続き人件費の抑制や事業の選択と集中による経費の削減を進めるとともに、市税等の財源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120952</xdr:rowOff>
    </xdr:from>
    <xdr:to>
      <xdr:col>7</xdr:col>
      <xdr:colOff>152400</xdr:colOff>
      <xdr:row>65</xdr:row>
      <xdr:rowOff>98878</xdr:rowOff>
    </xdr:to>
    <xdr:cxnSp macro="">
      <xdr:nvCxnSpPr>
        <xdr:cNvPr id="133" name="直線コネクタ 132"/>
        <xdr:cNvCxnSpPr/>
      </xdr:nvCxnSpPr>
      <xdr:spPr>
        <a:xfrm flipV="1">
          <a:off x="4114800" y="1109375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66</xdr:row>
      <xdr:rowOff>7862</xdr:rowOff>
    </xdr:to>
    <xdr:cxnSp macro="">
      <xdr:nvCxnSpPr>
        <xdr:cNvPr id="136" name="直線コネクタ 135"/>
        <xdr:cNvCxnSpPr/>
      </xdr:nvCxnSpPr>
      <xdr:spPr>
        <a:xfrm flipV="1">
          <a:off x="3225800" y="112431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131535</xdr:rowOff>
    </xdr:from>
    <xdr:to>
      <xdr:col>4</xdr:col>
      <xdr:colOff>482600</xdr:colOff>
      <xdr:row>66</xdr:row>
      <xdr:rowOff>7862</xdr:rowOff>
    </xdr:to>
    <xdr:cxnSp macro="">
      <xdr:nvCxnSpPr>
        <xdr:cNvPr id="139" name="直線コネクタ 138"/>
        <xdr:cNvCxnSpPr/>
      </xdr:nvCxnSpPr>
      <xdr:spPr>
        <a:xfrm>
          <a:off x="2336800" y="10932885"/>
          <a:ext cx="8890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63</xdr:row>
      <xdr:rowOff>131535</xdr:rowOff>
    </xdr:to>
    <xdr:cxnSp macro="">
      <xdr:nvCxnSpPr>
        <xdr:cNvPr id="142" name="直線コネクタ 141"/>
        <xdr:cNvCxnSpPr/>
      </xdr:nvCxnSpPr>
      <xdr:spPr>
        <a:xfrm>
          <a:off x="1447800" y="1089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70152</xdr:rowOff>
    </xdr:from>
    <xdr:to>
      <xdr:col>7</xdr:col>
      <xdr:colOff>203200</xdr:colOff>
      <xdr:row>65</xdr:row>
      <xdr:rowOff>302</xdr:rowOff>
    </xdr:to>
    <xdr:sp macro="" textlink="">
      <xdr:nvSpPr>
        <xdr:cNvPr id="152" name="円/楕円 151"/>
        <xdr:cNvSpPr/>
      </xdr:nvSpPr>
      <xdr:spPr>
        <a:xfrm>
          <a:off x="49022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42229</xdr:rowOff>
    </xdr:from>
    <xdr:ext cx="762000" cy="259045"/>
    <xdr:sp macro="" textlink="">
      <xdr:nvSpPr>
        <xdr:cNvPr id="153" name="財政構造の弾力性該当値テキスト"/>
        <xdr:cNvSpPr txBox="1"/>
      </xdr:nvSpPr>
      <xdr:spPr>
        <a:xfrm>
          <a:off x="5041900" y="110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48078</xdr:rowOff>
    </xdr:from>
    <xdr:to>
      <xdr:col>6</xdr:col>
      <xdr:colOff>50800</xdr:colOff>
      <xdr:row>65</xdr:row>
      <xdr:rowOff>149678</xdr:rowOff>
    </xdr:to>
    <xdr:sp macro="" textlink="">
      <xdr:nvSpPr>
        <xdr:cNvPr id="154" name="円/楕円 153"/>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134455</xdr:rowOff>
    </xdr:from>
    <xdr:ext cx="736600" cy="259045"/>
    <xdr:sp macro="" textlink="">
      <xdr:nvSpPr>
        <xdr:cNvPr id="155" name="テキスト ボックス 154"/>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128512</xdr:rowOff>
    </xdr:from>
    <xdr:to>
      <xdr:col>4</xdr:col>
      <xdr:colOff>533400</xdr:colOff>
      <xdr:row>66</xdr:row>
      <xdr:rowOff>58662</xdr:rowOff>
    </xdr:to>
    <xdr:sp macro="" textlink="">
      <xdr:nvSpPr>
        <xdr:cNvPr id="156" name="円/楕円 155"/>
        <xdr:cNvSpPr/>
      </xdr:nvSpPr>
      <xdr:spPr>
        <a:xfrm>
          <a:off x="3175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43439</xdr:rowOff>
    </xdr:from>
    <xdr:ext cx="762000" cy="259045"/>
    <xdr:sp macro="" textlink="">
      <xdr:nvSpPr>
        <xdr:cNvPr id="157" name="テキスト ボックス 156"/>
        <xdr:cNvSpPr txBox="1"/>
      </xdr:nvSpPr>
      <xdr:spPr>
        <a:xfrm>
          <a:off x="2844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9" name="テキスト ボックス 158"/>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60" name="円/楕円 159"/>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61" name="テキスト ボックス 160"/>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前年度をやや上回ったが、類似団体平均を下回り</a:t>
          </a:r>
          <a:r>
            <a:rPr kumimoji="1" lang="en-US" altLang="ja-JP" sz="1300">
              <a:solidFill>
                <a:schemeClr val="dk1"/>
              </a:solidFill>
              <a:effectLst/>
              <a:latin typeface="+mn-lt"/>
              <a:ea typeface="+mn-ea"/>
              <a:cs typeface="+mn-cs"/>
            </a:rPr>
            <a:t>98,484</a:t>
          </a:r>
          <a:r>
            <a:rPr kumimoji="1" lang="ja-JP" altLang="ja-JP" sz="1300">
              <a:solidFill>
                <a:schemeClr val="dk1"/>
              </a:solidFill>
              <a:effectLst/>
              <a:latin typeface="+mn-lt"/>
              <a:ea typeface="+mn-ea"/>
              <a:cs typeface="+mn-cs"/>
            </a:rPr>
            <a:t>円となった。</a:t>
          </a:r>
          <a:endParaRPr lang="ja-JP" altLang="ja-JP" sz="1300">
            <a:effectLst/>
          </a:endParaRPr>
        </a:p>
        <a:p>
          <a:r>
            <a:rPr kumimoji="1" lang="ja-JP" altLang="ja-JP" sz="1300">
              <a:solidFill>
                <a:schemeClr val="dk1"/>
              </a:solidFill>
              <a:effectLst/>
              <a:latin typeface="+mn-lt"/>
              <a:ea typeface="+mn-ea"/>
              <a:cs typeface="+mn-cs"/>
            </a:rPr>
            <a:t>　指定管理者制度等の積極的な導入により、物件費は増加したものの、それ以上に人件費が抑制されている状況である。引き続き、指定管理者制度を効果的に活用することで人件費を抑制し、また事務の効率化を図ることなどにより物件費を抑制し、行政コスト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149560</xdr:rowOff>
    </xdr:from>
    <xdr:to>
      <xdr:col>7</xdr:col>
      <xdr:colOff>152400</xdr:colOff>
      <xdr:row>80</xdr:row>
      <xdr:rowOff>157784</xdr:rowOff>
    </xdr:to>
    <xdr:cxnSp macro="">
      <xdr:nvCxnSpPr>
        <xdr:cNvPr id="194" name="直線コネクタ 193"/>
        <xdr:cNvCxnSpPr/>
      </xdr:nvCxnSpPr>
      <xdr:spPr>
        <a:xfrm>
          <a:off x="4114800" y="13865560"/>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138793</xdr:rowOff>
    </xdr:from>
    <xdr:to>
      <xdr:col>6</xdr:col>
      <xdr:colOff>0</xdr:colOff>
      <xdr:row>80</xdr:row>
      <xdr:rowOff>149560</xdr:rowOff>
    </xdr:to>
    <xdr:cxnSp macro="">
      <xdr:nvCxnSpPr>
        <xdr:cNvPr id="197" name="直線コネクタ 196"/>
        <xdr:cNvCxnSpPr/>
      </xdr:nvCxnSpPr>
      <xdr:spPr>
        <a:xfrm>
          <a:off x="3225800" y="13854793"/>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138793</xdr:rowOff>
    </xdr:from>
    <xdr:to>
      <xdr:col>4</xdr:col>
      <xdr:colOff>482600</xdr:colOff>
      <xdr:row>81</xdr:row>
      <xdr:rowOff>13012</xdr:rowOff>
    </xdr:to>
    <xdr:cxnSp macro="">
      <xdr:nvCxnSpPr>
        <xdr:cNvPr id="200" name="直線コネクタ 199"/>
        <xdr:cNvCxnSpPr/>
      </xdr:nvCxnSpPr>
      <xdr:spPr>
        <a:xfrm flipV="1">
          <a:off x="2336800" y="13854793"/>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13012</xdr:rowOff>
    </xdr:from>
    <xdr:to>
      <xdr:col>3</xdr:col>
      <xdr:colOff>279400</xdr:colOff>
      <xdr:row>81</xdr:row>
      <xdr:rowOff>16684</xdr:rowOff>
    </xdr:to>
    <xdr:cxnSp macro="">
      <xdr:nvCxnSpPr>
        <xdr:cNvPr id="203" name="直線コネクタ 202"/>
        <xdr:cNvCxnSpPr/>
      </xdr:nvCxnSpPr>
      <xdr:spPr>
        <a:xfrm flipV="1">
          <a:off x="1447800" y="13900462"/>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106984</xdr:rowOff>
    </xdr:from>
    <xdr:to>
      <xdr:col>7</xdr:col>
      <xdr:colOff>203200</xdr:colOff>
      <xdr:row>81</xdr:row>
      <xdr:rowOff>37134</xdr:rowOff>
    </xdr:to>
    <xdr:sp macro="" textlink="">
      <xdr:nvSpPr>
        <xdr:cNvPr id="213" name="円/楕円 212"/>
        <xdr:cNvSpPr/>
      </xdr:nvSpPr>
      <xdr:spPr>
        <a:xfrm>
          <a:off x="4902200" y="13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28261</xdr:rowOff>
    </xdr:from>
    <xdr:ext cx="762000" cy="259045"/>
    <xdr:sp macro="" textlink="">
      <xdr:nvSpPr>
        <xdr:cNvPr id="214" name="人件費・物件費等の状況該当値テキスト"/>
        <xdr:cNvSpPr txBox="1"/>
      </xdr:nvSpPr>
      <xdr:spPr>
        <a:xfrm>
          <a:off x="5041900" y="137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98760</xdr:rowOff>
    </xdr:from>
    <xdr:to>
      <xdr:col>6</xdr:col>
      <xdr:colOff>50800</xdr:colOff>
      <xdr:row>81</xdr:row>
      <xdr:rowOff>28910</xdr:rowOff>
    </xdr:to>
    <xdr:sp macro="" textlink="">
      <xdr:nvSpPr>
        <xdr:cNvPr id="215" name="円/楕円 214"/>
        <xdr:cNvSpPr/>
      </xdr:nvSpPr>
      <xdr:spPr>
        <a:xfrm>
          <a:off x="4064000" y="138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39087</xdr:rowOff>
    </xdr:from>
    <xdr:ext cx="736600" cy="259045"/>
    <xdr:sp macro="" textlink="">
      <xdr:nvSpPr>
        <xdr:cNvPr id="216" name="テキスト ボックス 215"/>
        <xdr:cNvSpPr txBox="1"/>
      </xdr:nvSpPr>
      <xdr:spPr>
        <a:xfrm>
          <a:off x="3733800" y="1358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87993</xdr:rowOff>
    </xdr:from>
    <xdr:to>
      <xdr:col>4</xdr:col>
      <xdr:colOff>533400</xdr:colOff>
      <xdr:row>81</xdr:row>
      <xdr:rowOff>18143</xdr:rowOff>
    </xdr:to>
    <xdr:sp macro="" textlink="">
      <xdr:nvSpPr>
        <xdr:cNvPr id="217" name="円/楕円 216"/>
        <xdr:cNvSpPr/>
      </xdr:nvSpPr>
      <xdr:spPr>
        <a:xfrm>
          <a:off x="317500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28320</xdr:rowOff>
    </xdr:from>
    <xdr:ext cx="762000" cy="259045"/>
    <xdr:sp macro="" textlink="">
      <xdr:nvSpPr>
        <xdr:cNvPr id="218" name="テキスト ボックス 217"/>
        <xdr:cNvSpPr txBox="1"/>
      </xdr:nvSpPr>
      <xdr:spPr>
        <a:xfrm>
          <a:off x="28448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133662</xdr:rowOff>
    </xdr:from>
    <xdr:to>
      <xdr:col>3</xdr:col>
      <xdr:colOff>330200</xdr:colOff>
      <xdr:row>81</xdr:row>
      <xdr:rowOff>63812</xdr:rowOff>
    </xdr:to>
    <xdr:sp macro="" textlink="">
      <xdr:nvSpPr>
        <xdr:cNvPr id="219" name="円/楕円 218"/>
        <xdr:cNvSpPr/>
      </xdr:nvSpPr>
      <xdr:spPr>
        <a:xfrm>
          <a:off x="2286000" y="138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73989</xdr:rowOff>
    </xdr:from>
    <xdr:ext cx="762000" cy="259045"/>
    <xdr:sp macro="" textlink="">
      <xdr:nvSpPr>
        <xdr:cNvPr id="220" name="テキスト ボックス 219"/>
        <xdr:cNvSpPr txBox="1"/>
      </xdr:nvSpPr>
      <xdr:spPr>
        <a:xfrm>
          <a:off x="1955800" y="1361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137334</xdr:rowOff>
    </xdr:from>
    <xdr:to>
      <xdr:col>2</xdr:col>
      <xdr:colOff>127000</xdr:colOff>
      <xdr:row>81</xdr:row>
      <xdr:rowOff>67484</xdr:rowOff>
    </xdr:to>
    <xdr:sp macro="" textlink="">
      <xdr:nvSpPr>
        <xdr:cNvPr id="221" name="円/楕円 220"/>
        <xdr:cNvSpPr/>
      </xdr:nvSpPr>
      <xdr:spPr>
        <a:xfrm>
          <a:off x="1397000" y="138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77661</xdr:rowOff>
    </xdr:from>
    <xdr:ext cx="762000" cy="259045"/>
    <xdr:sp macro="" textlink="">
      <xdr:nvSpPr>
        <xdr:cNvPr id="222" name="テキスト ボックス 221"/>
        <xdr:cNvSpPr txBox="1"/>
      </xdr:nvSpPr>
      <xdr:spPr>
        <a:xfrm>
          <a:off x="1066800" y="136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0.8</a:t>
          </a:r>
          <a:r>
            <a:rPr kumimoji="1" lang="ja-JP" altLang="en-US" sz="1300" baseline="0">
              <a:latin typeface="ＭＳ Ｐゴシック"/>
            </a:rPr>
            <a:t>増加し、</a:t>
          </a:r>
          <a:r>
            <a:rPr kumimoji="1" lang="en-US" altLang="ja-JP" sz="1300" baseline="0">
              <a:latin typeface="ＭＳ Ｐゴシック"/>
            </a:rPr>
            <a:t>101.4</a:t>
          </a:r>
          <a:r>
            <a:rPr kumimoji="1" lang="ja-JP" altLang="en-US" sz="1300" baseline="0">
              <a:latin typeface="ＭＳ Ｐゴシック"/>
            </a:rPr>
            <a:t>となった。</a:t>
          </a:r>
          <a:endParaRPr kumimoji="1" lang="en-US" altLang="ja-JP" sz="1300" baseline="0">
            <a:latin typeface="ＭＳ Ｐゴシック"/>
          </a:endParaRPr>
        </a:p>
        <a:p>
          <a:r>
            <a:rPr kumimoji="1" lang="ja-JP" altLang="en-US" sz="1300" baseline="0">
              <a:latin typeface="ＭＳ Ｐゴシック"/>
            </a:rPr>
            <a:t>　給与制度の総合的な見直しについて、実施時期を国よりも</a:t>
          </a:r>
          <a:r>
            <a:rPr kumimoji="1" lang="en-US" altLang="ja-JP" sz="1300" baseline="0">
              <a:latin typeface="ＭＳ Ｐゴシック"/>
            </a:rPr>
            <a:t>1</a:t>
          </a:r>
          <a:r>
            <a:rPr kumimoji="1" lang="ja-JP" altLang="en-US" sz="1300" baseline="0">
              <a:latin typeface="ＭＳ Ｐゴシック"/>
            </a:rPr>
            <a:t>年遅れて実施したことにより、指数がやや高い水準となったため、引き続き給与水準の適正化に努める。</a:t>
          </a:r>
          <a:endParaRPr kumimoji="1" lang="en-US" altLang="ja-JP" sz="1300" baseline="0">
            <a:latin typeface="ＭＳ Ｐゴシック"/>
          </a:endParaRPr>
        </a:p>
        <a:p>
          <a:r>
            <a:rPr kumimoji="1" lang="ja-JP" altLang="en-US" sz="1300" baseline="0">
              <a:latin typeface="ＭＳ Ｐゴシック"/>
            </a:rPr>
            <a:t>　なお、地域手当の段階的な引き上げを行うことにより、国基準地域手当で補正したラスパイレス指数は</a:t>
          </a:r>
          <a:r>
            <a:rPr kumimoji="1" lang="en-US" altLang="ja-JP" sz="1300" baseline="0">
              <a:latin typeface="ＭＳ Ｐゴシック"/>
            </a:rPr>
            <a:t>100</a:t>
          </a:r>
          <a:r>
            <a:rPr kumimoji="1" lang="ja-JP" altLang="en-US" sz="1300" baseline="0">
              <a:latin typeface="ＭＳ Ｐゴシック"/>
            </a:rPr>
            <a:t>に抑えている。</a:t>
          </a:r>
          <a:endParaRPr kumimoji="1" lang="en-US" altLang="ja-JP" sz="13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133350</xdr:rowOff>
    </xdr:to>
    <xdr:cxnSp macro="">
      <xdr:nvCxnSpPr>
        <xdr:cNvPr id="258" name="直線コネクタ 257"/>
        <xdr:cNvCxnSpPr/>
      </xdr:nvCxnSpPr>
      <xdr:spPr>
        <a:xfrm>
          <a:off x="16179800" y="14271777"/>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61" name="直線コネクタ 260"/>
        <xdr:cNvCxnSpPr/>
      </xdr:nvCxnSpPr>
      <xdr:spPr>
        <a:xfrm flipV="1">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88</xdr:row>
      <xdr:rowOff>149377</xdr:rowOff>
    </xdr:to>
    <xdr:cxnSp macro="">
      <xdr:nvCxnSpPr>
        <xdr:cNvPr id="264" name="直線コネクタ 263"/>
        <xdr:cNvCxnSpPr/>
      </xdr:nvCxnSpPr>
      <xdr:spPr>
        <a:xfrm flipV="1">
          <a:off x="14401800" y="1431773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149377</xdr:rowOff>
    </xdr:to>
    <xdr:cxnSp macro="">
      <xdr:nvCxnSpPr>
        <xdr:cNvPr id="267" name="直線コネクタ 266"/>
        <xdr:cNvCxnSpPr/>
      </xdr:nvCxnSpPr>
      <xdr:spPr>
        <a:xfrm>
          <a:off x="13512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4" name="テキスト ボックス 283"/>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前年度より減少し、</a:t>
          </a:r>
          <a:r>
            <a:rPr kumimoji="1" lang="en-US" altLang="ja-JP" sz="1300">
              <a:solidFill>
                <a:schemeClr val="dk1"/>
              </a:solidFill>
              <a:effectLst/>
              <a:latin typeface="+mn-lt"/>
              <a:ea typeface="+mn-ea"/>
              <a:cs typeface="+mn-cs"/>
            </a:rPr>
            <a:t>4.89</a:t>
          </a:r>
          <a:r>
            <a:rPr kumimoji="1" lang="ja-JP" altLang="ja-JP" sz="1300">
              <a:solidFill>
                <a:schemeClr val="dk1"/>
              </a:solidFill>
              <a:effectLst/>
              <a:latin typeface="+mn-lt"/>
              <a:ea typeface="+mn-ea"/>
              <a:cs typeface="+mn-cs"/>
            </a:rPr>
            <a:t>人となった。定員適正化計画に基づき、新規採用職員数を抑制したほか、短時間再任用職員の活用や行政評価による事業の見直し、民間活力の導入等により、類似団体平均を下回っている。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多様化する行政課題や市民ニーズを的確に捉え、実情に即した機能的な組織体制を柔軟かつ迅速に構築し、スリムで効率的な行政運営を実現するために、事業の見直しや公民連携、電子自治体の推進をはじめとする情報化に関する取り組み、再任用職員の有効活用等を進め、将来を見据えた適正な定員管理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155484</xdr:rowOff>
    </xdr:to>
    <xdr:cxnSp macro="">
      <xdr:nvCxnSpPr>
        <xdr:cNvPr id="323" name="直線コネクタ 322"/>
        <xdr:cNvCxnSpPr/>
      </xdr:nvCxnSpPr>
      <xdr:spPr>
        <a:xfrm flipV="1">
          <a:off x="16179800" y="102400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60</xdr:row>
      <xdr:rowOff>8165</xdr:rowOff>
    </xdr:to>
    <xdr:cxnSp macro="">
      <xdr:nvCxnSpPr>
        <xdr:cNvPr id="326" name="直線コネクタ 325"/>
        <xdr:cNvCxnSpPr/>
      </xdr:nvCxnSpPr>
      <xdr:spPr>
        <a:xfrm flipV="1">
          <a:off x="15290800" y="102710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8165</xdr:rowOff>
    </xdr:from>
    <xdr:to>
      <xdr:col>22</xdr:col>
      <xdr:colOff>203200</xdr:colOff>
      <xdr:row>60</xdr:row>
      <xdr:rowOff>35741</xdr:rowOff>
    </xdr:to>
    <xdr:cxnSp macro="">
      <xdr:nvCxnSpPr>
        <xdr:cNvPr id="329" name="直線コネクタ 328"/>
        <xdr:cNvCxnSpPr/>
      </xdr:nvCxnSpPr>
      <xdr:spPr>
        <a:xfrm flipV="1">
          <a:off x="14401800" y="1029516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62</xdr:row>
      <xdr:rowOff>106499</xdr:rowOff>
    </xdr:to>
    <xdr:cxnSp macro="">
      <xdr:nvCxnSpPr>
        <xdr:cNvPr id="332" name="直線コネクタ 331"/>
        <xdr:cNvCxnSpPr/>
      </xdr:nvCxnSpPr>
      <xdr:spPr>
        <a:xfrm flipV="1">
          <a:off x="13512800" y="1032274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42" name="円/楕円 341"/>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43"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4" name="円/楕円 343"/>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5" name="テキスト ボックス 344"/>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128815</xdr:rowOff>
    </xdr:from>
    <xdr:to>
      <xdr:col>22</xdr:col>
      <xdr:colOff>254000</xdr:colOff>
      <xdr:row>60</xdr:row>
      <xdr:rowOff>58965</xdr:rowOff>
    </xdr:to>
    <xdr:sp macro="" textlink="">
      <xdr:nvSpPr>
        <xdr:cNvPr id="346" name="円/楕円 345"/>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69142</xdr:rowOff>
    </xdr:from>
    <xdr:ext cx="762000" cy="259045"/>
    <xdr:sp macro="" textlink="">
      <xdr:nvSpPr>
        <xdr:cNvPr id="347" name="テキスト ボックス 346"/>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156391</xdr:rowOff>
    </xdr:from>
    <xdr:to>
      <xdr:col>21</xdr:col>
      <xdr:colOff>50800</xdr:colOff>
      <xdr:row>60</xdr:row>
      <xdr:rowOff>86541</xdr:rowOff>
    </xdr:to>
    <xdr:sp macro="" textlink="">
      <xdr:nvSpPr>
        <xdr:cNvPr id="348" name="円/楕円 347"/>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96718</xdr:rowOff>
    </xdr:from>
    <xdr:ext cx="762000" cy="259045"/>
    <xdr:sp macro="" textlink="">
      <xdr:nvSpPr>
        <xdr:cNvPr id="349" name="テキスト ボックス 348"/>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50" name="円/楕円 349"/>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51" name="テキスト ボックス 350"/>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％上昇し、</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％となったものの、類似団体平均を下回っている。</a:t>
          </a:r>
          <a:endParaRPr lang="ja-JP" altLang="ja-JP" sz="1300">
            <a:effectLst/>
          </a:endParaRPr>
        </a:p>
        <a:p>
          <a:r>
            <a:rPr kumimoji="1" lang="ja-JP" altLang="ja-JP" sz="1300">
              <a:solidFill>
                <a:schemeClr val="dk1"/>
              </a:solidFill>
              <a:effectLst/>
              <a:latin typeface="+mn-lt"/>
              <a:ea typeface="+mn-ea"/>
              <a:cs typeface="+mn-cs"/>
            </a:rPr>
            <a:t>　比率が上昇した要因としては、公債費に準ずる債務負担行為にかかるものの中で、狭山市駅西口第一種市街地再開発事業にかかる元金の割賦償還が開始されたことなどがあげられる。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今後も引き続き起債対象事業の適切な選択を行い、世代間負担の公平化と償還額の平準化を図り、財政の健全性を確保した運営に努める。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51505</xdr:rowOff>
    </xdr:from>
    <xdr:to>
      <xdr:col>24</xdr:col>
      <xdr:colOff>558800</xdr:colOff>
      <xdr:row>37</xdr:row>
      <xdr:rowOff>118533</xdr:rowOff>
    </xdr:to>
    <xdr:cxnSp macro="">
      <xdr:nvCxnSpPr>
        <xdr:cNvPr id="385" name="直線コネクタ 384"/>
        <xdr:cNvCxnSpPr/>
      </xdr:nvCxnSpPr>
      <xdr:spPr>
        <a:xfrm>
          <a:off x="16179800" y="639515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51505</xdr:rowOff>
    </xdr:from>
    <xdr:to>
      <xdr:col>23</xdr:col>
      <xdr:colOff>406400</xdr:colOff>
      <xdr:row>37</xdr:row>
      <xdr:rowOff>105128</xdr:rowOff>
    </xdr:to>
    <xdr:cxnSp macro="">
      <xdr:nvCxnSpPr>
        <xdr:cNvPr id="388" name="直線コネクタ 387"/>
        <xdr:cNvCxnSpPr/>
      </xdr:nvCxnSpPr>
      <xdr:spPr>
        <a:xfrm flipV="1">
          <a:off x="15290800" y="63951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105128</xdr:rowOff>
    </xdr:from>
    <xdr:to>
      <xdr:col>22</xdr:col>
      <xdr:colOff>203200</xdr:colOff>
      <xdr:row>38</xdr:row>
      <xdr:rowOff>161572</xdr:rowOff>
    </xdr:to>
    <xdr:cxnSp macro="">
      <xdr:nvCxnSpPr>
        <xdr:cNvPr id="391" name="直線コネクタ 390"/>
        <xdr:cNvCxnSpPr/>
      </xdr:nvCxnSpPr>
      <xdr:spPr>
        <a:xfrm flipV="1">
          <a:off x="14401800" y="64487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161572</xdr:rowOff>
    </xdr:from>
    <xdr:to>
      <xdr:col>21</xdr:col>
      <xdr:colOff>0</xdr:colOff>
      <xdr:row>39</xdr:row>
      <xdr:rowOff>164395</xdr:rowOff>
    </xdr:to>
    <xdr:cxnSp macro="">
      <xdr:nvCxnSpPr>
        <xdr:cNvPr id="394" name="直線コネクタ 393"/>
        <xdr:cNvCxnSpPr/>
      </xdr:nvCxnSpPr>
      <xdr:spPr>
        <a:xfrm flipV="1">
          <a:off x="13512800" y="66766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4" name="円/楕円 403"/>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5"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705</xdr:rowOff>
    </xdr:from>
    <xdr:to>
      <xdr:col>23</xdr:col>
      <xdr:colOff>457200</xdr:colOff>
      <xdr:row>37</xdr:row>
      <xdr:rowOff>102305</xdr:rowOff>
    </xdr:to>
    <xdr:sp macro="" textlink="">
      <xdr:nvSpPr>
        <xdr:cNvPr id="406" name="円/楕円 405"/>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112482</xdr:rowOff>
    </xdr:from>
    <xdr:ext cx="736600" cy="259045"/>
    <xdr:sp macro="" textlink="">
      <xdr:nvSpPr>
        <xdr:cNvPr id="407" name="テキスト ボックス 406"/>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54328</xdr:rowOff>
    </xdr:from>
    <xdr:to>
      <xdr:col>22</xdr:col>
      <xdr:colOff>254000</xdr:colOff>
      <xdr:row>37</xdr:row>
      <xdr:rowOff>155928</xdr:rowOff>
    </xdr:to>
    <xdr:sp macro="" textlink="">
      <xdr:nvSpPr>
        <xdr:cNvPr id="408" name="円/楕円 407"/>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166105</xdr:rowOff>
    </xdr:from>
    <xdr:ext cx="762000" cy="259045"/>
    <xdr:sp macro="" textlink="">
      <xdr:nvSpPr>
        <xdr:cNvPr id="409" name="テキスト ボックス 408"/>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110772</xdr:rowOff>
    </xdr:from>
    <xdr:to>
      <xdr:col>21</xdr:col>
      <xdr:colOff>50800</xdr:colOff>
      <xdr:row>39</xdr:row>
      <xdr:rowOff>40922</xdr:rowOff>
    </xdr:to>
    <xdr:sp macro="" textlink="">
      <xdr:nvSpPr>
        <xdr:cNvPr id="410" name="円/楕円 409"/>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51099</xdr:rowOff>
    </xdr:from>
    <xdr:ext cx="762000" cy="259045"/>
    <xdr:sp macro="" textlink="">
      <xdr:nvSpPr>
        <xdr:cNvPr id="411" name="テキスト ボックス 410"/>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113595</xdr:rowOff>
    </xdr:from>
    <xdr:to>
      <xdr:col>19</xdr:col>
      <xdr:colOff>533400</xdr:colOff>
      <xdr:row>40</xdr:row>
      <xdr:rowOff>43745</xdr:rowOff>
    </xdr:to>
    <xdr:sp macro="" textlink="">
      <xdr:nvSpPr>
        <xdr:cNvPr id="412" name="円/楕円 411"/>
        <xdr:cNvSpPr/>
      </xdr:nvSpPr>
      <xdr:spPr>
        <a:xfrm>
          <a:off x="13462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53922</xdr:rowOff>
    </xdr:from>
    <xdr:ext cx="762000" cy="259045"/>
    <xdr:sp macro="" textlink="">
      <xdr:nvSpPr>
        <xdr:cNvPr id="413" name="テキスト ボックス 412"/>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前年度より大きく上昇し</a:t>
          </a:r>
          <a:r>
            <a:rPr kumimoji="1" lang="en-US" altLang="ja-JP" sz="1300">
              <a:solidFill>
                <a:schemeClr val="dk1"/>
              </a:solidFill>
              <a:effectLst/>
              <a:latin typeface="+mn-lt"/>
              <a:ea typeface="+mn-ea"/>
              <a:cs typeface="+mn-cs"/>
            </a:rPr>
            <a:t>20.0</a:t>
          </a:r>
          <a:r>
            <a:rPr kumimoji="1" lang="ja-JP" altLang="ja-JP" sz="1300">
              <a:solidFill>
                <a:schemeClr val="dk1"/>
              </a:solidFill>
              <a:effectLst/>
              <a:latin typeface="+mn-lt"/>
              <a:ea typeface="+mn-ea"/>
              <a:cs typeface="+mn-cs"/>
            </a:rPr>
            <a:t>％となったものの、依然として類似団体平均を下回っている。</a:t>
          </a:r>
          <a:endParaRPr lang="ja-JP" altLang="ja-JP" sz="1300">
            <a:effectLst/>
          </a:endParaRPr>
        </a:p>
        <a:p>
          <a:r>
            <a:rPr kumimoji="1" lang="ja-JP" altLang="ja-JP" sz="1300">
              <a:solidFill>
                <a:schemeClr val="dk1"/>
              </a:solidFill>
              <a:effectLst/>
              <a:latin typeface="+mn-lt"/>
              <a:ea typeface="+mn-ea"/>
              <a:cs typeface="+mn-cs"/>
            </a:rPr>
            <a:t>　前年度より大きく上昇した要因としては、債務負担行為に基づく支出予定額に堀兼学校給食センターの施設取得費（ＰＦＩ事業に伴う割賦償還金）が加わったことなどがあげられる。</a:t>
          </a:r>
          <a:endParaRPr lang="ja-JP" altLang="ja-JP" sz="1300">
            <a:effectLst/>
          </a:endParaRPr>
        </a:p>
        <a:p>
          <a:r>
            <a:rPr kumimoji="1" lang="ja-JP" altLang="ja-JP" sz="1300">
              <a:solidFill>
                <a:schemeClr val="dk1"/>
              </a:solidFill>
              <a:effectLst/>
              <a:latin typeface="+mn-lt"/>
              <a:ea typeface="+mn-ea"/>
              <a:cs typeface="+mn-cs"/>
            </a:rPr>
            <a:t>　今後は公共施設の老朽化問題に直面する中、市債の新規借入等に伴う比率の上昇も予想されることから、後世への負担を少しでも軽減するよう、適切な財政運営に努める。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92357</xdr:rowOff>
    </xdr:from>
    <xdr:to>
      <xdr:col>24</xdr:col>
      <xdr:colOff>558800</xdr:colOff>
      <xdr:row>15</xdr:row>
      <xdr:rowOff>67028</xdr:rowOff>
    </xdr:to>
    <xdr:cxnSp macro="">
      <xdr:nvCxnSpPr>
        <xdr:cNvPr id="447" name="直線コネクタ 446"/>
        <xdr:cNvCxnSpPr/>
      </xdr:nvCxnSpPr>
      <xdr:spPr>
        <a:xfrm>
          <a:off x="16179800" y="2492657"/>
          <a:ext cx="8382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8"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14</xdr:row>
      <xdr:rowOff>92357</xdr:rowOff>
    </xdr:to>
    <xdr:cxnSp macro="">
      <xdr:nvCxnSpPr>
        <xdr:cNvPr id="450" name="直線コネクタ 449"/>
        <xdr:cNvCxnSpPr/>
      </xdr:nvCxnSpPr>
      <xdr:spPr>
        <a:xfrm>
          <a:off x="15290800" y="247925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52" name="テキスト ボックス 451"/>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50800</xdr:rowOff>
    </xdr:from>
    <xdr:to>
      <xdr:col>22</xdr:col>
      <xdr:colOff>203200</xdr:colOff>
      <xdr:row>14</xdr:row>
      <xdr:rowOff>78952</xdr:rowOff>
    </xdr:to>
    <xdr:cxnSp macro="">
      <xdr:nvCxnSpPr>
        <xdr:cNvPr id="453" name="直線コネクタ 452"/>
        <xdr:cNvCxnSpPr/>
      </xdr:nvCxnSpPr>
      <xdr:spPr>
        <a:xfrm>
          <a:off x="14401800" y="24511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5" name="テキスト ボックス 454"/>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56" name="フローチャート : 判断 455"/>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7" name="テキスト ボックス 456"/>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8" name="フローチャート : 判断 457"/>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9" name="テキスト ボックス 458"/>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16228</xdr:rowOff>
    </xdr:from>
    <xdr:to>
      <xdr:col>24</xdr:col>
      <xdr:colOff>609600</xdr:colOff>
      <xdr:row>15</xdr:row>
      <xdr:rowOff>117828</xdr:rowOff>
    </xdr:to>
    <xdr:sp macro="" textlink="">
      <xdr:nvSpPr>
        <xdr:cNvPr id="465" name="円/楕円 464"/>
        <xdr:cNvSpPr/>
      </xdr:nvSpPr>
      <xdr:spPr>
        <a:xfrm>
          <a:off x="169672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32755</xdr:rowOff>
    </xdr:from>
    <xdr:ext cx="762000" cy="259045"/>
    <xdr:sp macro="" textlink="">
      <xdr:nvSpPr>
        <xdr:cNvPr id="466" name="将来負担の状況該当値テキスト"/>
        <xdr:cNvSpPr txBox="1"/>
      </xdr:nvSpPr>
      <xdr:spPr>
        <a:xfrm>
          <a:off x="17106900" y="24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41557</xdr:rowOff>
    </xdr:from>
    <xdr:to>
      <xdr:col>23</xdr:col>
      <xdr:colOff>457200</xdr:colOff>
      <xdr:row>14</xdr:row>
      <xdr:rowOff>143157</xdr:rowOff>
    </xdr:to>
    <xdr:sp macro="" textlink="">
      <xdr:nvSpPr>
        <xdr:cNvPr id="467" name="円/楕円 466"/>
        <xdr:cNvSpPr/>
      </xdr:nvSpPr>
      <xdr:spPr>
        <a:xfrm>
          <a:off x="16129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153334</xdr:rowOff>
    </xdr:from>
    <xdr:ext cx="736600" cy="259045"/>
    <xdr:sp macro="" textlink="">
      <xdr:nvSpPr>
        <xdr:cNvPr id="468" name="テキスト ボックス 467"/>
        <xdr:cNvSpPr txBox="1"/>
      </xdr:nvSpPr>
      <xdr:spPr>
        <a:xfrm>
          <a:off x="15798800" y="22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28152</xdr:rowOff>
    </xdr:from>
    <xdr:to>
      <xdr:col>22</xdr:col>
      <xdr:colOff>254000</xdr:colOff>
      <xdr:row>14</xdr:row>
      <xdr:rowOff>129752</xdr:rowOff>
    </xdr:to>
    <xdr:sp macro="" textlink="">
      <xdr:nvSpPr>
        <xdr:cNvPr id="469" name="円/楕円 468"/>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139929</xdr:rowOff>
    </xdr:from>
    <xdr:ext cx="762000" cy="259045"/>
    <xdr:sp macro="" textlink="">
      <xdr:nvSpPr>
        <xdr:cNvPr id="470" name="テキスト ボックス 469"/>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71" name="円/楕円 470"/>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72" name="テキスト ボックス 47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人件費にかかる経常収支比率は、前年度より</a:t>
          </a:r>
          <a:r>
            <a:rPr kumimoji="1" lang="en-US" altLang="ja-JP" sz="1300">
              <a:latin typeface="ＭＳ Ｐゴシック"/>
            </a:rPr>
            <a:t>0.5</a:t>
          </a:r>
          <a:r>
            <a:rPr kumimoji="1" lang="ja-JP" altLang="en-US" sz="1300">
              <a:latin typeface="ＭＳ Ｐゴシック"/>
            </a:rPr>
            <a:t>％低下し</a:t>
          </a:r>
          <a:r>
            <a:rPr kumimoji="1" lang="en-US" altLang="ja-JP" sz="1300">
              <a:latin typeface="ＭＳ Ｐゴシック"/>
            </a:rPr>
            <a:t>24.8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定員適正化計画による職員数の減等により、人件費にかかる経常収支比率は低下傾向にある。</a:t>
          </a:r>
          <a:endParaRPr kumimoji="1" lang="en-US" altLang="ja-JP" sz="1300">
            <a:latin typeface="ＭＳ Ｐゴシック"/>
          </a:endParaRPr>
        </a:p>
        <a:p>
          <a:r>
            <a:rPr kumimoji="1" lang="ja-JP" altLang="en-US" sz="1300">
              <a:latin typeface="ＭＳ Ｐゴシック"/>
            </a:rPr>
            <a:t>　今後も継続して適正化に努め、経費の抑制に努めていく。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92710</xdr:rowOff>
    </xdr:to>
    <xdr:cxnSp macro="">
      <xdr:nvCxnSpPr>
        <xdr:cNvPr id="66" name="直線コネクタ 65"/>
        <xdr:cNvCxnSpPr/>
      </xdr:nvCxnSpPr>
      <xdr:spPr>
        <a:xfrm flipV="1">
          <a:off x="3987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168910</xdr:rowOff>
    </xdr:to>
    <xdr:cxnSp macro="">
      <xdr:nvCxnSpPr>
        <xdr:cNvPr id="69" name="直線コネクタ 68"/>
        <xdr:cNvCxnSpPr/>
      </xdr:nvCxnSpPr>
      <xdr:spPr>
        <a:xfrm flipV="1">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40</xdr:row>
      <xdr:rowOff>50800</xdr:rowOff>
    </xdr:to>
    <xdr:cxnSp macro="">
      <xdr:nvCxnSpPr>
        <xdr:cNvPr id="72" name="直線コネクタ 71"/>
        <xdr:cNvCxnSpPr/>
      </xdr:nvCxnSpPr>
      <xdr:spPr>
        <a:xfrm flipV="1">
          <a:off x="2209800" y="65125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127000</xdr:rowOff>
    </xdr:to>
    <xdr:cxnSp macro="">
      <xdr:nvCxnSpPr>
        <xdr:cNvPr id="75" name="直線コネクタ 74"/>
        <xdr:cNvCxnSpPr/>
      </xdr:nvCxnSpPr>
      <xdr:spPr>
        <a:xfrm flipV="1">
          <a:off x="1320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1" name="円/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物件費にかかる経常収支比率は、前年度よりやや上昇し</a:t>
          </a:r>
          <a:r>
            <a:rPr kumimoji="1" lang="en-US" altLang="ja-JP" sz="1300">
              <a:solidFill>
                <a:schemeClr val="dk1"/>
              </a:solidFill>
              <a:effectLst/>
              <a:latin typeface="+mn-lt"/>
              <a:ea typeface="+mn-ea"/>
              <a:cs typeface="+mn-cs"/>
            </a:rPr>
            <a:t>19.6</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施設の修繕料や指定管理料等の増加により、類似団体平均を上回る水準となっている。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今後、公共施設等総合管理計画に基づく適切な施設管理を行うとともに、人件費の抑制に寄与する指定管理者制度等の効果的な活用により、効率的な財政運営に努める。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41275</xdr:rowOff>
    </xdr:from>
    <xdr:to>
      <xdr:col>24</xdr:col>
      <xdr:colOff>31750</xdr:colOff>
      <xdr:row>17</xdr:row>
      <xdr:rowOff>46990</xdr:rowOff>
    </xdr:to>
    <xdr:cxnSp macro="">
      <xdr:nvCxnSpPr>
        <xdr:cNvPr id="123" name="直線コネクタ 122"/>
        <xdr:cNvCxnSpPr/>
      </xdr:nvCxnSpPr>
      <xdr:spPr>
        <a:xfrm>
          <a:off x="15671800" y="29559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18415</xdr:rowOff>
    </xdr:from>
    <xdr:to>
      <xdr:col>22</xdr:col>
      <xdr:colOff>565150</xdr:colOff>
      <xdr:row>17</xdr:row>
      <xdr:rowOff>41275</xdr:rowOff>
    </xdr:to>
    <xdr:cxnSp macro="">
      <xdr:nvCxnSpPr>
        <xdr:cNvPr id="126" name="直線コネクタ 125"/>
        <xdr:cNvCxnSpPr/>
      </xdr:nvCxnSpPr>
      <xdr:spPr>
        <a:xfrm>
          <a:off x="14782800" y="2933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18415</xdr:rowOff>
    </xdr:to>
    <xdr:cxnSp macro="">
      <xdr:nvCxnSpPr>
        <xdr:cNvPr id="129" name="直線コネクタ 128"/>
        <xdr:cNvCxnSpPr/>
      </xdr:nvCxnSpPr>
      <xdr:spPr>
        <a:xfrm>
          <a:off x="13893800" y="2915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121285</xdr:rowOff>
    </xdr:from>
    <xdr:to>
      <xdr:col>20</xdr:col>
      <xdr:colOff>158750</xdr:colOff>
      <xdr:row>17</xdr:row>
      <xdr:rowOff>1270</xdr:rowOff>
    </xdr:to>
    <xdr:cxnSp macro="">
      <xdr:nvCxnSpPr>
        <xdr:cNvPr id="132" name="直線コネクタ 131"/>
        <xdr:cNvCxnSpPr/>
      </xdr:nvCxnSpPr>
      <xdr:spPr>
        <a:xfrm>
          <a:off x="13004800" y="2864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2" name="円/楕円 141"/>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3"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161925</xdr:rowOff>
    </xdr:from>
    <xdr:to>
      <xdr:col>22</xdr:col>
      <xdr:colOff>615950</xdr:colOff>
      <xdr:row>17</xdr:row>
      <xdr:rowOff>92075</xdr:rowOff>
    </xdr:to>
    <xdr:sp macro="" textlink="">
      <xdr:nvSpPr>
        <xdr:cNvPr id="144" name="円/楕円 143"/>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76852</xdr:rowOff>
    </xdr:from>
    <xdr:ext cx="736600" cy="259045"/>
    <xdr:sp macro="" textlink="">
      <xdr:nvSpPr>
        <xdr:cNvPr id="145" name="テキスト ボックス 144"/>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139065</xdr:rowOff>
    </xdr:from>
    <xdr:to>
      <xdr:col>21</xdr:col>
      <xdr:colOff>412750</xdr:colOff>
      <xdr:row>17</xdr:row>
      <xdr:rowOff>69215</xdr:rowOff>
    </xdr:to>
    <xdr:sp macro="" textlink="">
      <xdr:nvSpPr>
        <xdr:cNvPr id="146" name="円/楕円 145"/>
        <xdr:cNvSpPr/>
      </xdr:nvSpPr>
      <xdr:spPr>
        <a:xfrm>
          <a:off x="14732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53992</xdr:rowOff>
    </xdr:from>
    <xdr:ext cx="762000" cy="259045"/>
    <xdr:sp macro="" textlink="">
      <xdr:nvSpPr>
        <xdr:cNvPr id="147" name="テキスト ボックス 146"/>
        <xdr:cNvSpPr txBox="1"/>
      </xdr:nvSpPr>
      <xdr:spPr>
        <a:xfrm>
          <a:off x="14401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8" name="円/楕円 147"/>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49" name="テキスト ボックス 148"/>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70485</xdr:rowOff>
    </xdr:from>
    <xdr:to>
      <xdr:col>19</xdr:col>
      <xdr:colOff>6350</xdr:colOff>
      <xdr:row>17</xdr:row>
      <xdr:rowOff>635</xdr:rowOff>
    </xdr:to>
    <xdr:sp macro="" textlink="">
      <xdr:nvSpPr>
        <xdr:cNvPr id="150" name="円/楕円 149"/>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156862</xdr:rowOff>
    </xdr:from>
    <xdr:ext cx="762000" cy="259045"/>
    <xdr:sp macro="" textlink="">
      <xdr:nvSpPr>
        <xdr:cNvPr id="151" name="テキスト ボックス 150"/>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扶助費にかかる経常収支比率は、前年度よりやや上昇し、</a:t>
          </a:r>
          <a:r>
            <a:rPr kumimoji="1" lang="en-US" altLang="ja-JP" sz="1300">
              <a:solidFill>
                <a:schemeClr val="dk1"/>
              </a:solidFill>
              <a:effectLst/>
              <a:latin typeface="+mn-lt"/>
              <a:ea typeface="+mn-ea"/>
              <a:cs typeface="+mn-cs"/>
            </a:rPr>
            <a:t>12.6</a:t>
          </a:r>
          <a:r>
            <a:rPr kumimoji="1" lang="ja-JP" altLang="ja-JP" sz="1300">
              <a:solidFill>
                <a:schemeClr val="dk1"/>
              </a:solidFill>
              <a:effectLst/>
              <a:latin typeface="+mn-lt"/>
              <a:ea typeface="+mn-ea"/>
              <a:cs typeface="+mn-cs"/>
            </a:rPr>
            <a:t>％となったものの、類似団体平均を下回る水準となっている。</a:t>
          </a:r>
          <a:endParaRPr lang="ja-JP" altLang="ja-JP" sz="1300">
            <a:effectLst/>
          </a:endParaRPr>
        </a:p>
        <a:p>
          <a:r>
            <a:rPr kumimoji="1" lang="ja-JP" altLang="ja-JP" sz="1300">
              <a:solidFill>
                <a:schemeClr val="dk1"/>
              </a:solidFill>
              <a:effectLst/>
              <a:latin typeface="+mn-lt"/>
              <a:ea typeface="+mn-ea"/>
              <a:cs typeface="+mn-cs"/>
            </a:rPr>
            <a:t>　少子高齢化の進行により、扶助費にかかる経常収支比率は上昇傾向にあるが、引き続き支援を行いながら、効率的な財政運営に努める。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4535</xdr:rowOff>
    </xdr:to>
    <xdr:cxnSp macro="">
      <xdr:nvCxnSpPr>
        <xdr:cNvPr id="186" name="直線コネクタ 185"/>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127000</xdr:rowOff>
    </xdr:to>
    <xdr:cxnSp macro="">
      <xdr:nvCxnSpPr>
        <xdr:cNvPr id="192" name="直線コネクタ 191"/>
        <xdr:cNvCxnSpPr/>
      </xdr:nvCxnSpPr>
      <xdr:spPr>
        <a:xfrm>
          <a:off x="2209800" y="95649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135165</xdr:rowOff>
    </xdr:to>
    <xdr:cxnSp macro="">
      <xdr:nvCxnSpPr>
        <xdr:cNvPr id="195" name="直線コネクタ 194"/>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5" name="円/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141712</xdr:rowOff>
    </xdr:from>
    <xdr:ext cx="762000" cy="259045"/>
    <xdr:sp macro="" textlink="">
      <xdr:nvSpPr>
        <xdr:cNvPr id="206"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08" name="テキスト ボックス 207"/>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2" name="テキスト ボックス 211"/>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その他に係る経常収支比率は、前年度よりやや上昇し</a:t>
          </a:r>
          <a:r>
            <a:rPr kumimoji="1" lang="en-US" altLang="ja-JP" sz="1300">
              <a:solidFill>
                <a:schemeClr val="dk1"/>
              </a:solidFill>
              <a:effectLst/>
              <a:latin typeface="+mn-lt"/>
              <a:ea typeface="+mn-ea"/>
              <a:cs typeface="+mn-cs"/>
            </a:rPr>
            <a:t>11.2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比率が上昇した要因としては、国民健康保険特別会計等への繰出金が増加したことなどがあげられる。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今後も引き続き、税収を主な財源とする普通会計の負担額を減らしていくよう、適正な執行に努める。</a:t>
          </a:r>
          <a:endParaRPr lang="ja-JP" altLang="ja-JP" sz="1300">
            <a:effectLst/>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56</xdr:row>
      <xdr:rowOff>139700</xdr:rowOff>
    </xdr:to>
    <xdr:cxnSp macro="">
      <xdr:nvCxnSpPr>
        <xdr:cNvPr id="247" name="直線コネクタ 246"/>
        <xdr:cNvCxnSpPr/>
      </xdr:nvCxnSpPr>
      <xdr:spPr>
        <a:xfrm>
          <a:off x="15671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56</xdr:row>
      <xdr:rowOff>101600</xdr:rowOff>
    </xdr:to>
    <xdr:cxnSp macro="">
      <xdr:nvCxnSpPr>
        <xdr:cNvPr id="250" name="直線コネクタ 249"/>
        <xdr:cNvCxnSpPr/>
      </xdr:nvCxnSpPr>
      <xdr:spPr>
        <a:xfrm>
          <a:off x="14782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76200</xdr:rowOff>
    </xdr:to>
    <xdr:cxnSp macro="">
      <xdr:nvCxnSpPr>
        <xdr:cNvPr id="253" name="直線コネクタ 252"/>
        <xdr:cNvCxnSpPr/>
      </xdr:nvCxnSpPr>
      <xdr:spPr>
        <a:xfrm>
          <a:off x="13893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95250</xdr:rowOff>
    </xdr:from>
    <xdr:to>
      <xdr:col>20</xdr:col>
      <xdr:colOff>158750</xdr:colOff>
      <xdr:row>55</xdr:row>
      <xdr:rowOff>146050</xdr:rowOff>
    </xdr:to>
    <xdr:cxnSp macro="">
      <xdr:nvCxnSpPr>
        <xdr:cNvPr id="256" name="直線コネクタ 255"/>
        <xdr:cNvCxnSpPr/>
      </xdr:nvCxnSpPr>
      <xdr:spPr>
        <a:xfrm>
          <a:off x="13004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88900</xdr:rowOff>
    </xdr:from>
    <xdr:to>
      <xdr:col>24</xdr:col>
      <xdr:colOff>82550</xdr:colOff>
      <xdr:row>57</xdr:row>
      <xdr:rowOff>19050</xdr:rowOff>
    </xdr:to>
    <xdr:sp macro="" textlink="">
      <xdr:nvSpPr>
        <xdr:cNvPr id="266" name="円/楕円 265"/>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105427</xdr:rowOff>
    </xdr:from>
    <xdr:ext cx="762000" cy="259045"/>
    <xdr:sp macro="" textlink="">
      <xdr:nvSpPr>
        <xdr:cNvPr id="267"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68" name="円/楕円 267"/>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69" name="テキスト ボックス 268"/>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0" name="円/楕円 269"/>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71" name="テキスト ボックス 27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74" name="円/楕円 273"/>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75" name="テキスト ボックス 274"/>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補助費等にかかる経常収支比率は、前年度よりやや低下し</a:t>
          </a:r>
          <a:r>
            <a:rPr kumimoji="1" lang="en-US" altLang="ja-JP" sz="1300">
              <a:solidFill>
                <a:schemeClr val="dk1"/>
              </a:solidFill>
              <a:effectLst/>
              <a:latin typeface="+mn-lt"/>
              <a:ea typeface="+mn-ea"/>
              <a:cs typeface="+mn-cs"/>
            </a:rPr>
            <a:t>12.2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経常的な補助金の見直しなどを進めたことにより、低下したものの、類似団体平均を上回る水準となっている。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今後も引き続き補助費等の支出にあたっては、対象事業の実施内容や効果等を鑑み、必要な見直しを行うことにより、適正な執行に努める。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133350</xdr:rowOff>
    </xdr:from>
    <xdr:to>
      <xdr:col>24</xdr:col>
      <xdr:colOff>31750</xdr:colOff>
      <xdr:row>40</xdr:row>
      <xdr:rowOff>50800</xdr:rowOff>
    </xdr:to>
    <xdr:cxnSp macro="">
      <xdr:nvCxnSpPr>
        <xdr:cNvPr id="308" name="直線コネクタ 307"/>
        <xdr:cNvCxnSpPr/>
      </xdr:nvCxnSpPr>
      <xdr:spPr>
        <a:xfrm flipV="1">
          <a:off x="15671800" y="6819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50800</xdr:rowOff>
    </xdr:from>
    <xdr:to>
      <xdr:col>22</xdr:col>
      <xdr:colOff>565150</xdr:colOff>
      <xdr:row>40</xdr:row>
      <xdr:rowOff>63500</xdr:rowOff>
    </xdr:to>
    <xdr:cxnSp macro="">
      <xdr:nvCxnSpPr>
        <xdr:cNvPr id="311" name="直線コネクタ 310"/>
        <xdr:cNvCxnSpPr/>
      </xdr:nvCxnSpPr>
      <xdr:spPr>
        <a:xfrm flipV="1">
          <a:off x="147828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40</xdr:row>
      <xdr:rowOff>63500</xdr:rowOff>
    </xdr:to>
    <xdr:cxnSp macro="">
      <xdr:nvCxnSpPr>
        <xdr:cNvPr id="314" name="直線コネクタ 313"/>
        <xdr:cNvCxnSpPr/>
      </xdr:nvCxnSpPr>
      <xdr:spPr>
        <a:xfrm>
          <a:off x="13893800" y="61087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95250</xdr:rowOff>
    </xdr:from>
    <xdr:to>
      <xdr:col>20</xdr:col>
      <xdr:colOff>158750</xdr:colOff>
      <xdr:row>35</xdr:row>
      <xdr:rowOff>107950</xdr:rowOff>
    </xdr:to>
    <xdr:cxnSp macro="">
      <xdr:nvCxnSpPr>
        <xdr:cNvPr id="317" name="直線コネクタ 316"/>
        <xdr:cNvCxnSpPr/>
      </xdr:nvCxnSpPr>
      <xdr:spPr>
        <a:xfrm>
          <a:off x="13004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82550</xdr:rowOff>
    </xdr:from>
    <xdr:to>
      <xdr:col>24</xdr:col>
      <xdr:colOff>82550</xdr:colOff>
      <xdr:row>40</xdr:row>
      <xdr:rowOff>12700</xdr:rowOff>
    </xdr:to>
    <xdr:sp macro="" textlink="">
      <xdr:nvSpPr>
        <xdr:cNvPr id="327" name="円/楕円 326"/>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54627</xdr:rowOff>
    </xdr:from>
    <xdr:ext cx="762000" cy="259045"/>
    <xdr:sp macro="" textlink="">
      <xdr:nvSpPr>
        <xdr:cNvPr id="328" name="補助費等該当値テキスト"/>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0</xdr:rowOff>
    </xdr:from>
    <xdr:to>
      <xdr:col>22</xdr:col>
      <xdr:colOff>615950</xdr:colOff>
      <xdr:row>40</xdr:row>
      <xdr:rowOff>101600</xdr:rowOff>
    </xdr:to>
    <xdr:sp macro="" textlink="">
      <xdr:nvSpPr>
        <xdr:cNvPr id="329" name="円/楕円 328"/>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86377</xdr:rowOff>
    </xdr:from>
    <xdr:ext cx="736600" cy="259045"/>
    <xdr:sp macro="" textlink="">
      <xdr:nvSpPr>
        <xdr:cNvPr id="330" name="テキスト ボックス 329"/>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12700</xdr:rowOff>
    </xdr:from>
    <xdr:to>
      <xdr:col>21</xdr:col>
      <xdr:colOff>412750</xdr:colOff>
      <xdr:row>40</xdr:row>
      <xdr:rowOff>114300</xdr:rowOff>
    </xdr:to>
    <xdr:sp macro="" textlink="">
      <xdr:nvSpPr>
        <xdr:cNvPr id="331" name="円/楕円 330"/>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99077</xdr:rowOff>
    </xdr:from>
    <xdr:ext cx="762000" cy="259045"/>
    <xdr:sp macro="" textlink="">
      <xdr:nvSpPr>
        <xdr:cNvPr id="332" name="テキスト ボックス 331"/>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3" name="円/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44450</xdr:rowOff>
    </xdr:from>
    <xdr:to>
      <xdr:col>19</xdr:col>
      <xdr:colOff>6350</xdr:colOff>
      <xdr:row>35</xdr:row>
      <xdr:rowOff>146050</xdr:rowOff>
    </xdr:to>
    <xdr:sp macro="" textlink="">
      <xdr:nvSpPr>
        <xdr:cNvPr id="335" name="円/楕円 334"/>
        <xdr:cNvSpPr/>
      </xdr:nvSpPr>
      <xdr:spPr>
        <a:xfrm>
          <a:off x="12954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156227</xdr:rowOff>
    </xdr:from>
    <xdr:ext cx="762000" cy="259045"/>
    <xdr:sp macro="" textlink="">
      <xdr:nvSpPr>
        <xdr:cNvPr id="336" name="テキスト ボックス 335"/>
        <xdr:cNvSpPr txBox="1"/>
      </xdr:nvSpPr>
      <xdr:spPr>
        <a:xfrm>
          <a:off x="12623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公債費にかかる経常収支比率は、前年度よりやや低下し</a:t>
          </a:r>
          <a:r>
            <a:rPr kumimoji="1" lang="en-US" altLang="ja-JP" sz="1300">
              <a:solidFill>
                <a:schemeClr val="dk1"/>
              </a:solidFill>
              <a:effectLst/>
              <a:latin typeface="+mn-lt"/>
              <a:ea typeface="+mn-ea"/>
              <a:cs typeface="+mn-cs"/>
            </a:rPr>
            <a:t>10.7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低下した要因としては、減税補てん債の償還が一部終了したことなどがあげられる。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今後も引き続き起債対象事業の適切な選択を行い、世代間負担の公平化と償還額の平準化を図り、財政の健全性を確保した運営に努める。</a:t>
          </a:r>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153670</xdr:rowOff>
    </xdr:to>
    <xdr:cxnSp macro="">
      <xdr:nvCxnSpPr>
        <xdr:cNvPr id="369" name="直線コネクタ 368"/>
        <xdr:cNvCxnSpPr/>
      </xdr:nvCxnSpPr>
      <xdr:spPr>
        <a:xfrm flipV="1">
          <a:off x="3987800" y="12943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75</xdr:row>
      <xdr:rowOff>161289</xdr:rowOff>
    </xdr:to>
    <xdr:cxnSp macro="">
      <xdr:nvCxnSpPr>
        <xdr:cNvPr id="372" name="直線コネクタ 371"/>
        <xdr:cNvCxnSpPr/>
      </xdr:nvCxnSpPr>
      <xdr:spPr>
        <a:xfrm flipV="1">
          <a:off x="3098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75" name="直線コネクタ 374"/>
        <xdr:cNvCxnSpPr/>
      </xdr:nvCxnSpPr>
      <xdr:spPr>
        <a:xfrm>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161289</xdr:rowOff>
    </xdr:to>
    <xdr:cxnSp macro="">
      <xdr:nvCxnSpPr>
        <xdr:cNvPr id="378" name="直線コネクタ 377"/>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8" name="円/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9"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0" name="円/楕円 389"/>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1" name="テキスト ボックス 390"/>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2" name="円/楕円 39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3" name="テキスト ボックス 39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公債費以外にかかる経常収支比率は、前年度よりやや低下し</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％となったものの、類似団体平均を上回る水準となっている。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今後については、引き続き各事業の選択と集中による見直しを行い、歳出の抑制に努めるとともに、市税徴収の強化を図ることで、経常収支比率（合計）の低下につなげていく。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79</xdr:row>
      <xdr:rowOff>168911</xdr:rowOff>
    </xdr:to>
    <xdr:cxnSp macro="">
      <xdr:nvCxnSpPr>
        <xdr:cNvPr id="430" name="直線コネクタ 429"/>
        <xdr:cNvCxnSpPr/>
      </xdr:nvCxnSpPr>
      <xdr:spPr>
        <a:xfrm flipV="1">
          <a:off x="15671800" y="13682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80</xdr:row>
      <xdr:rowOff>43180</xdr:rowOff>
    </xdr:to>
    <xdr:cxnSp macro="">
      <xdr:nvCxnSpPr>
        <xdr:cNvPr id="433" name="直線コネクタ 432"/>
        <xdr:cNvCxnSpPr/>
      </xdr:nvCxnSpPr>
      <xdr:spPr>
        <a:xfrm flipV="1">
          <a:off x="14782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80</xdr:row>
      <xdr:rowOff>43180</xdr:rowOff>
    </xdr:to>
    <xdr:cxnSp macro="">
      <xdr:nvCxnSpPr>
        <xdr:cNvPr id="436" name="直線コネクタ 435"/>
        <xdr:cNvCxnSpPr/>
      </xdr:nvCxnSpPr>
      <xdr:spPr>
        <a:xfrm>
          <a:off x="13893800" y="13507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134620</xdr:rowOff>
    </xdr:to>
    <xdr:cxnSp macro="">
      <xdr:nvCxnSpPr>
        <xdr:cNvPr id="439" name="直線コネクタ 438"/>
        <xdr:cNvCxnSpPr/>
      </xdr:nvCxnSpPr>
      <xdr:spPr>
        <a:xfrm>
          <a:off x="13004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9" name="円/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50"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51" name="円/楕円 450"/>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52" name="テキスト ボックス 451"/>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53" name="円/楕円 452"/>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54" name="テキスト ボックス 453"/>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55" name="円/楕円 454"/>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6" name="テキスト ボックス 455"/>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7" name="円/楕円 456"/>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8" name="テキスト ボックス 457"/>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埼玉県狭山市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163195</xdr:rowOff>
    </xdr:from>
    <xdr:to>
      <xdr:col>4</xdr:col>
      <xdr:colOff>1117600</xdr:colOff>
      <xdr:row>13</xdr:row>
      <xdr:rowOff>149479</xdr:rowOff>
    </xdr:to>
    <xdr:cxnSp macro="">
      <xdr:nvCxnSpPr>
        <xdr:cNvPr id="50" name="直線コネクタ 49"/>
        <xdr:cNvCxnSpPr/>
      </xdr:nvCxnSpPr>
      <xdr:spPr bwMode="auto">
        <a:xfrm flipV="1">
          <a:off x="5003800" y="2268220"/>
          <a:ext cx="647700" cy="15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149479</xdr:rowOff>
    </xdr:from>
    <xdr:to>
      <xdr:col>4</xdr:col>
      <xdr:colOff>469900</xdr:colOff>
      <xdr:row>15</xdr:row>
      <xdr:rowOff>110655</xdr:rowOff>
    </xdr:to>
    <xdr:cxnSp macro="">
      <xdr:nvCxnSpPr>
        <xdr:cNvPr id="53" name="直線コネクタ 52"/>
        <xdr:cNvCxnSpPr/>
      </xdr:nvCxnSpPr>
      <xdr:spPr bwMode="auto">
        <a:xfrm flipV="1">
          <a:off x="4305300" y="2425954"/>
          <a:ext cx="698500" cy="30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110655</xdr:rowOff>
    </xdr:from>
    <xdr:to>
      <xdr:col>3</xdr:col>
      <xdr:colOff>904875</xdr:colOff>
      <xdr:row>15</xdr:row>
      <xdr:rowOff>120218</xdr:rowOff>
    </xdr:to>
    <xdr:cxnSp macro="">
      <xdr:nvCxnSpPr>
        <xdr:cNvPr id="56" name="直線コネクタ 55"/>
        <xdr:cNvCxnSpPr/>
      </xdr:nvCxnSpPr>
      <xdr:spPr bwMode="auto">
        <a:xfrm flipV="1">
          <a:off x="3606800" y="273003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16015</xdr:rowOff>
    </xdr:from>
    <xdr:to>
      <xdr:col>3</xdr:col>
      <xdr:colOff>206375</xdr:colOff>
      <xdr:row>15</xdr:row>
      <xdr:rowOff>120218</xdr:rowOff>
    </xdr:to>
    <xdr:cxnSp macro="">
      <xdr:nvCxnSpPr>
        <xdr:cNvPr id="59" name="直線コネクタ 58"/>
        <xdr:cNvCxnSpPr/>
      </xdr:nvCxnSpPr>
      <xdr:spPr bwMode="auto">
        <a:xfrm>
          <a:off x="2908300" y="2635390"/>
          <a:ext cx="698500" cy="10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112395</xdr:rowOff>
    </xdr:from>
    <xdr:to>
      <xdr:col>5</xdr:col>
      <xdr:colOff>34925</xdr:colOff>
      <xdr:row>13</xdr:row>
      <xdr:rowOff>42545</xdr:rowOff>
    </xdr:to>
    <xdr:sp macro="" textlink="">
      <xdr:nvSpPr>
        <xdr:cNvPr id="69" name="円/楕円 68"/>
        <xdr:cNvSpPr/>
      </xdr:nvSpPr>
      <xdr:spPr bwMode="auto">
        <a:xfrm>
          <a:off x="5600700" y="221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128922</xdr:rowOff>
    </xdr:from>
    <xdr:ext cx="762000" cy="259045"/>
    <xdr:sp macro="" textlink="">
      <xdr:nvSpPr>
        <xdr:cNvPr id="70" name="人口1人当たり決算額の推移該当値テキスト130"/>
        <xdr:cNvSpPr txBox="1"/>
      </xdr:nvSpPr>
      <xdr:spPr>
        <a:xfrm>
          <a:off x="57404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73,800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98679</xdr:rowOff>
    </xdr:from>
    <xdr:to>
      <xdr:col>4</xdr:col>
      <xdr:colOff>520700</xdr:colOff>
      <xdr:row>14</xdr:row>
      <xdr:rowOff>28829</xdr:rowOff>
    </xdr:to>
    <xdr:sp macro="" textlink="">
      <xdr:nvSpPr>
        <xdr:cNvPr id="71" name="円/楕円 70"/>
        <xdr:cNvSpPr/>
      </xdr:nvSpPr>
      <xdr:spPr bwMode="auto">
        <a:xfrm>
          <a:off x="49530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39006</xdr:rowOff>
    </xdr:from>
    <xdr:ext cx="736600" cy="259045"/>
    <xdr:sp macro="" textlink="">
      <xdr:nvSpPr>
        <xdr:cNvPr id="72" name="テキスト ボックス 71"/>
        <xdr:cNvSpPr txBox="1"/>
      </xdr:nvSpPr>
      <xdr:spPr>
        <a:xfrm>
          <a:off x="4622800" y="214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59855</xdr:rowOff>
    </xdr:from>
    <xdr:to>
      <xdr:col>3</xdr:col>
      <xdr:colOff>955675</xdr:colOff>
      <xdr:row>15</xdr:row>
      <xdr:rowOff>161455</xdr:rowOff>
    </xdr:to>
    <xdr:sp macro="" textlink="">
      <xdr:nvSpPr>
        <xdr:cNvPr id="73" name="円/楕円 72"/>
        <xdr:cNvSpPr/>
      </xdr:nvSpPr>
      <xdr:spPr bwMode="auto">
        <a:xfrm>
          <a:off x="4254500" y="26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182</xdr:rowOff>
    </xdr:from>
    <xdr:ext cx="762000" cy="259045"/>
    <xdr:sp macro="" textlink="">
      <xdr:nvSpPr>
        <xdr:cNvPr id="74" name="テキスト ボックス 73"/>
        <xdr:cNvSpPr txBox="1"/>
      </xdr:nvSpPr>
      <xdr:spPr>
        <a:xfrm>
          <a:off x="3924300" y="244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69418</xdr:rowOff>
    </xdr:from>
    <xdr:to>
      <xdr:col>3</xdr:col>
      <xdr:colOff>257175</xdr:colOff>
      <xdr:row>15</xdr:row>
      <xdr:rowOff>171018</xdr:rowOff>
    </xdr:to>
    <xdr:sp macro="" textlink="">
      <xdr:nvSpPr>
        <xdr:cNvPr id="75" name="円/楕円 74"/>
        <xdr:cNvSpPr/>
      </xdr:nvSpPr>
      <xdr:spPr bwMode="auto">
        <a:xfrm>
          <a:off x="35560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155795</xdr:rowOff>
    </xdr:from>
    <xdr:ext cx="762000" cy="259045"/>
    <xdr:sp macro="" textlink="">
      <xdr:nvSpPr>
        <xdr:cNvPr id="76" name="テキスト ボックス 75"/>
        <xdr:cNvSpPr txBox="1"/>
      </xdr:nvSpPr>
      <xdr:spPr>
        <a:xfrm>
          <a:off x="3225800" y="27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136665</xdr:rowOff>
    </xdr:from>
    <xdr:to>
      <xdr:col>2</xdr:col>
      <xdr:colOff>692150</xdr:colOff>
      <xdr:row>15</xdr:row>
      <xdr:rowOff>66815</xdr:rowOff>
    </xdr:to>
    <xdr:sp macro="" textlink="">
      <xdr:nvSpPr>
        <xdr:cNvPr id="77" name="円/楕円 76"/>
        <xdr:cNvSpPr/>
      </xdr:nvSpPr>
      <xdr:spPr bwMode="auto">
        <a:xfrm>
          <a:off x="2857500" y="258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76992</xdr:rowOff>
    </xdr:from>
    <xdr:ext cx="762000" cy="259045"/>
    <xdr:sp macro="" textlink="">
      <xdr:nvSpPr>
        <xdr:cNvPr id="78" name="テキスト ボックス 77"/>
        <xdr:cNvSpPr txBox="1"/>
      </xdr:nvSpPr>
      <xdr:spPr>
        <a:xfrm>
          <a:off x="2527300" y="235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127960</xdr:rowOff>
    </xdr:from>
    <xdr:to>
      <xdr:col>4</xdr:col>
      <xdr:colOff>1117600</xdr:colOff>
      <xdr:row>37</xdr:row>
      <xdr:rowOff>241529</xdr:rowOff>
    </xdr:to>
    <xdr:cxnSp macro="">
      <xdr:nvCxnSpPr>
        <xdr:cNvPr id="110" name="直線コネクタ 109"/>
        <xdr:cNvCxnSpPr/>
      </xdr:nvCxnSpPr>
      <xdr:spPr bwMode="auto">
        <a:xfrm flipV="1">
          <a:off x="5003800" y="7252660"/>
          <a:ext cx="647700" cy="11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236820</xdr:rowOff>
    </xdr:from>
    <xdr:to>
      <xdr:col>4</xdr:col>
      <xdr:colOff>469900</xdr:colOff>
      <xdr:row>37</xdr:row>
      <xdr:rowOff>241529</xdr:rowOff>
    </xdr:to>
    <xdr:cxnSp macro="">
      <xdr:nvCxnSpPr>
        <xdr:cNvPr id="113" name="直線コネクタ 112"/>
        <xdr:cNvCxnSpPr/>
      </xdr:nvCxnSpPr>
      <xdr:spPr bwMode="auto">
        <a:xfrm>
          <a:off x="4305300" y="7361520"/>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232659</xdr:rowOff>
    </xdr:from>
    <xdr:to>
      <xdr:col>3</xdr:col>
      <xdr:colOff>904875</xdr:colOff>
      <xdr:row>37</xdr:row>
      <xdr:rowOff>236820</xdr:rowOff>
    </xdr:to>
    <xdr:cxnSp macro="">
      <xdr:nvCxnSpPr>
        <xdr:cNvPr id="116" name="直線コネクタ 115"/>
        <xdr:cNvCxnSpPr/>
      </xdr:nvCxnSpPr>
      <xdr:spPr bwMode="auto">
        <a:xfrm>
          <a:off x="3606800" y="7357359"/>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166182</xdr:rowOff>
    </xdr:from>
    <xdr:to>
      <xdr:col>3</xdr:col>
      <xdr:colOff>206375</xdr:colOff>
      <xdr:row>37</xdr:row>
      <xdr:rowOff>232659</xdr:rowOff>
    </xdr:to>
    <xdr:cxnSp macro="">
      <xdr:nvCxnSpPr>
        <xdr:cNvPr id="119" name="直線コネクタ 118"/>
        <xdr:cNvCxnSpPr/>
      </xdr:nvCxnSpPr>
      <xdr:spPr bwMode="auto">
        <a:xfrm>
          <a:off x="2908300" y="7290882"/>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77160</xdr:rowOff>
    </xdr:from>
    <xdr:to>
      <xdr:col>5</xdr:col>
      <xdr:colOff>34925</xdr:colOff>
      <xdr:row>37</xdr:row>
      <xdr:rowOff>178760</xdr:rowOff>
    </xdr:to>
    <xdr:sp macro="" textlink="">
      <xdr:nvSpPr>
        <xdr:cNvPr id="129" name="円/楕円 128"/>
        <xdr:cNvSpPr/>
      </xdr:nvSpPr>
      <xdr:spPr bwMode="auto">
        <a:xfrm>
          <a:off x="5600700" y="72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49237</xdr:rowOff>
    </xdr:from>
    <xdr:ext cx="762000" cy="259045"/>
    <xdr:sp macro="" textlink="">
      <xdr:nvSpPr>
        <xdr:cNvPr id="130" name="人口1人当たり決算額の推移該当値テキスト445"/>
        <xdr:cNvSpPr txBox="1"/>
      </xdr:nvSpPr>
      <xdr:spPr>
        <a:xfrm>
          <a:off x="5740400" y="71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190729</xdr:rowOff>
    </xdr:from>
    <xdr:to>
      <xdr:col>4</xdr:col>
      <xdr:colOff>520700</xdr:colOff>
      <xdr:row>37</xdr:row>
      <xdr:rowOff>292329</xdr:rowOff>
    </xdr:to>
    <xdr:sp macro="" textlink="">
      <xdr:nvSpPr>
        <xdr:cNvPr id="131" name="円/楕円 130"/>
        <xdr:cNvSpPr/>
      </xdr:nvSpPr>
      <xdr:spPr bwMode="auto">
        <a:xfrm>
          <a:off x="49530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277106</xdr:rowOff>
    </xdr:from>
    <xdr:ext cx="736600" cy="259045"/>
    <xdr:sp macro="" textlink="">
      <xdr:nvSpPr>
        <xdr:cNvPr id="132" name="テキスト ボックス 131"/>
        <xdr:cNvSpPr txBox="1"/>
      </xdr:nvSpPr>
      <xdr:spPr>
        <a:xfrm>
          <a:off x="4622800" y="74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186020</xdr:rowOff>
    </xdr:from>
    <xdr:to>
      <xdr:col>3</xdr:col>
      <xdr:colOff>955675</xdr:colOff>
      <xdr:row>37</xdr:row>
      <xdr:rowOff>287620</xdr:rowOff>
    </xdr:to>
    <xdr:sp macro="" textlink="">
      <xdr:nvSpPr>
        <xdr:cNvPr id="133" name="円/楕円 132"/>
        <xdr:cNvSpPr/>
      </xdr:nvSpPr>
      <xdr:spPr bwMode="auto">
        <a:xfrm>
          <a:off x="4254500" y="731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272397</xdr:rowOff>
    </xdr:from>
    <xdr:ext cx="762000" cy="259045"/>
    <xdr:sp macro="" textlink="">
      <xdr:nvSpPr>
        <xdr:cNvPr id="134" name="テキスト ボックス 133"/>
        <xdr:cNvSpPr txBox="1"/>
      </xdr:nvSpPr>
      <xdr:spPr>
        <a:xfrm>
          <a:off x="3924300" y="73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181859</xdr:rowOff>
    </xdr:from>
    <xdr:to>
      <xdr:col>3</xdr:col>
      <xdr:colOff>257175</xdr:colOff>
      <xdr:row>37</xdr:row>
      <xdr:rowOff>283459</xdr:rowOff>
    </xdr:to>
    <xdr:sp macro="" textlink="">
      <xdr:nvSpPr>
        <xdr:cNvPr id="135" name="円/楕円 134"/>
        <xdr:cNvSpPr/>
      </xdr:nvSpPr>
      <xdr:spPr bwMode="auto">
        <a:xfrm>
          <a:off x="3556000" y="730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268236</xdr:rowOff>
    </xdr:from>
    <xdr:ext cx="762000" cy="259045"/>
    <xdr:sp macro="" textlink="">
      <xdr:nvSpPr>
        <xdr:cNvPr id="136" name="テキスト ボックス 135"/>
        <xdr:cNvSpPr txBox="1"/>
      </xdr:nvSpPr>
      <xdr:spPr>
        <a:xfrm>
          <a:off x="3225800" y="73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115382</xdr:rowOff>
    </xdr:from>
    <xdr:to>
      <xdr:col>2</xdr:col>
      <xdr:colOff>692150</xdr:colOff>
      <xdr:row>37</xdr:row>
      <xdr:rowOff>216982</xdr:rowOff>
    </xdr:to>
    <xdr:sp macro="" textlink="">
      <xdr:nvSpPr>
        <xdr:cNvPr id="137" name="円/楕円 136"/>
        <xdr:cNvSpPr/>
      </xdr:nvSpPr>
      <xdr:spPr bwMode="auto">
        <a:xfrm>
          <a:off x="2857500" y="724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201759</xdr:rowOff>
    </xdr:from>
    <xdr:ext cx="762000" cy="259045"/>
    <xdr:sp macro="" textlink="">
      <xdr:nvSpPr>
        <xdr:cNvPr id="138" name="テキスト ボックス 137"/>
        <xdr:cNvSpPr txBox="1"/>
      </xdr:nvSpPr>
      <xdr:spPr>
        <a:xfrm>
          <a:off x="2527300" y="73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33721</xdr:rowOff>
    </xdr:from>
    <xdr:to>
      <xdr:col>6</xdr:col>
      <xdr:colOff>511175</xdr:colOff>
      <xdr:row>36</xdr:row>
      <xdr:rowOff>48580</xdr:rowOff>
    </xdr:to>
    <xdr:cxnSp macro="">
      <xdr:nvCxnSpPr>
        <xdr:cNvPr id="59" name="直線コネクタ 58"/>
        <xdr:cNvCxnSpPr/>
      </xdr:nvCxnSpPr>
      <xdr:spPr>
        <a:xfrm>
          <a:off x="3797300" y="620592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32350</xdr:rowOff>
    </xdr:from>
    <xdr:to>
      <xdr:col>5</xdr:col>
      <xdr:colOff>358775</xdr:colOff>
      <xdr:row>36</xdr:row>
      <xdr:rowOff>33721</xdr:rowOff>
    </xdr:to>
    <xdr:cxnSp macro="">
      <xdr:nvCxnSpPr>
        <xdr:cNvPr id="62" name="直線コネクタ 61"/>
        <xdr:cNvCxnSpPr/>
      </xdr:nvCxnSpPr>
      <xdr:spPr>
        <a:xfrm>
          <a:off x="2908300" y="62045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24486</xdr:rowOff>
    </xdr:from>
    <xdr:to>
      <xdr:col>4</xdr:col>
      <xdr:colOff>155575</xdr:colOff>
      <xdr:row>36</xdr:row>
      <xdr:rowOff>32350</xdr:rowOff>
    </xdr:to>
    <xdr:cxnSp macro="">
      <xdr:nvCxnSpPr>
        <xdr:cNvPr id="65" name="直線コネクタ 64"/>
        <xdr:cNvCxnSpPr/>
      </xdr:nvCxnSpPr>
      <xdr:spPr>
        <a:xfrm>
          <a:off x="2019300" y="5682336"/>
          <a:ext cx="889000" cy="5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69566</xdr:rowOff>
    </xdr:from>
    <xdr:to>
      <xdr:col>2</xdr:col>
      <xdr:colOff>638175</xdr:colOff>
      <xdr:row>33</xdr:row>
      <xdr:rowOff>24486</xdr:rowOff>
    </xdr:to>
    <xdr:cxnSp macro="">
      <xdr:nvCxnSpPr>
        <xdr:cNvPr id="68" name="直線コネクタ 67"/>
        <xdr:cNvCxnSpPr/>
      </xdr:nvCxnSpPr>
      <xdr:spPr>
        <a:xfrm>
          <a:off x="1130300" y="5555966"/>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169230</xdr:rowOff>
    </xdr:from>
    <xdr:to>
      <xdr:col>6</xdr:col>
      <xdr:colOff>561975</xdr:colOff>
      <xdr:row>36</xdr:row>
      <xdr:rowOff>99380</xdr:rowOff>
    </xdr:to>
    <xdr:sp macro="" textlink="">
      <xdr:nvSpPr>
        <xdr:cNvPr id="78" name="円/楕円 77"/>
        <xdr:cNvSpPr/>
      </xdr:nvSpPr>
      <xdr:spPr>
        <a:xfrm>
          <a:off x="45847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147657</xdr:rowOff>
    </xdr:from>
    <xdr:ext cx="534377" cy="259045"/>
    <xdr:sp macro="" textlink="">
      <xdr:nvSpPr>
        <xdr:cNvPr id="79" name="人件費該当値テキスト"/>
        <xdr:cNvSpPr txBox="1"/>
      </xdr:nvSpPr>
      <xdr:spPr>
        <a:xfrm>
          <a:off x="4686300" y="61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154371</xdr:rowOff>
    </xdr:from>
    <xdr:to>
      <xdr:col>5</xdr:col>
      <xdr:colOff>409575</xdr:colOff>
      <xdr:row>36</xdr:row>
      <xdr:rowOff>84521</xdr:rowOff>
    </xdr:to>
    <xdr:sp macro="" textlink="">
      <xdr:nvSpPr>
        <xdr:cNvPr id="80" name="円/楕円 79"/>
        <xdr:cNvSpPr/>
      </xdr:nvSpPr>
      <xdr:spPr>
        <a:xfrm>
          <a:off x="3746500" y="61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75648</xdr:rowOff>
    </xdr:from>
    <xdr:ext cx="534377" cy="259045"/>
    <xdr:sp macro="" textlink="">
      <xdr:nvSpPr>
        <xdr:cNvPr id="81" name="テキスト ボックス 80"/>
        <xdr:cNvSpPr txBox="1"/>
      </xdr:nvSpPr>
      <xdr:spPr>
        <a:xfrm>
          <a:off x="3530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153000</xdr:rowOff>
    </xdr:from>
    <xdr:to>
      <xdr:col>4</xdr:col>
      <xdr:colOff>206375</xdr:colOff>
      <xdr:row>36</xdr:row>
      <xdr:rowOff>83150</xdr:rowOff>
    </xdr:to>
    <xdr:sp macro="" textlink="">
      <xdr:nvSpPr>
        <xdr:cNvPr id="82" name="円/楕円 81"/>
        <xdr:cNvSpPr/>
      </xdr:nvSpPr>
      <xdr:spPr>
        <a:xfrm>
          <a:off x="2857500" y="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74277</xdr:rowOff>
    </xdr:from>
    <xdr:ext cx="534377" cy="259045"/>
    <xdr:sp macro="" textlink="">
      <xdr:nvSpPr>
        <xdr:cNvPr id="83" name="テキスト ボックス 82"/>
        <xdr:cNvSpPr txBox="1"/>
      </xdr:nvSpPr>
      <xdr:spPr>
        <a:xfrm>
          <a:off x="2641111" y="62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145136</xdr:rowOff>
    </xdr:from>
    <xdr:to>
      <xdr:col>3</xdr:col>
      <xdr:colOff>3175</xdr:colOff>
      <xdr:row>33</xdr:row>
      <xdr:rowOff>75286</xdr:rowOff>
    </xdr:to>
    <xdr:sp macro="" textlink="">
      <xdr:nvSpPr>
        <xdr:cNvPr id="84" name="円/楕円 83"/>
        <xdr:cNvSpPr/>
      </xdr:nvSpPr>
      <xdr:spPr>
        <a:xfrm>
          <a:off x="1968500" y="5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91813</xdr:rowOff>
    </xdr:from>
    <xdr:ext cx="534377" cy="259045"/>
    <xdr:sp macro="" textlink="">
      <xdr:nvSpPr>
        <xdr:cNvPr id="85" name="テキスト ボックス 84"/>
        <xdr:cNvSpPr txBox="1"/>
      </xdr:nvSpPr>
      <xdr:spPr>
        <a:xfrm>
          <a:off x="1752111" y="54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18766</xdr:rowOff>
    </xdr:from>
    <xdr:to>
      <xdr:col>1</xdr:col>
      <xdr:colOff>485775</xdr:colOff>
      <xdr:row>32</xdr:row>
      <xdr:rowOff>120366</xdr:rowOff>
    </xdr:to>
    <xdr:sp macro="" textlink="">
      <xdr:nvSpPr>
        <xdr:cNvPr id="86" name="円/楕円 85"/>
        <xdr:cNvSpPr/>
      </xdr:nvSpPr>
      <xdr:spPr>
        <a:xfrm>
          <a:off x="1079500" y="55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136893</xdr:rowOff>
    </xdr:from>
    <xdr:ext cx="534377" cy="259045"/>
    <xdr:sp macro="" textlink="">
      <xdr:nvSpPr>
        <xdr:cNvPr id="87" name="テキスト ボックス 86"/>
        <xdr:cNvSpPr txBox="1"/>
      </xdr:nvSpPr>
      <xdr:spPr>
        <a:xfrm>
          <a:off x="863111" y="52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20043</xdr:rowOff>
    </xdr:from>
    <xdr:to>
      <xdr:col>6</xdr:col>
      <xdr:colOff>511175</xdr:colOff>
      <xdr:row>58</xdr:row>
      <xdr:rowOff>28696</xdr:rowOff>
    </xdr:to>
    <xdr:cxnSp macro="">
      <xdr:nvCxnSpPr>
        <xdr:cNvPr id="116" name="直線コネクタ 115"/>
        <xdr:cNvCxnSpPr/>
      </xdr:nvCxnSpPr>
      <xdr:spPr>
        <a:xfrm flipV="1">
          <a:off x="3797300" y="9964143"/>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28696</xdr:rowOff>
    </xdr:from>
    <xdr:to>
      <xdr:col>5</xdr:col>
      <xdr:colOff>358775</xdr:colOff>
      <xdr:row>58</xdr:row>
      <xdr:rowOff>32273</xdr:rowOff>
    </xdr:to>
    <xdr:cxnSp macro="">
      <xdr:nvCxnSpPr>
        <xdr:cNvPr id="119" name="直線コネクタ 118"/>
        <xdr:cNvCxnSpPr/>
      </xdr:nvCxnSpPr>
      <xdr:spPr>
        <a:xfrm flipV="1">
          <a:off x="2908300" y="9972796"/>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32273</xdr:rowOff>
    </xdr:from>
    <xdr:to>
      <xdr:col>4</xdr:col>
      <xdr:colOff>155575</xdr:colOff>
      <xdr:row>58</xdr:row>
      <xdr:rowOff>35737</xdr:rowOff>
    </xdr:to>
    <xdr:cxnSp macro="">
      <xdr:nvCxnSpPr>
        <xdr:cNvPr id="122" name="直線コネクタ 121"/>
        <xdr:cNvCxnSpPr/>
      </xdr:nvCxnSpPr>
      <xdr:spPr>
        <a:xfrm flipV="1">
          <a:off x="2019300" y="9976373"/>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35737</xdr:rowOff>
    </xdr:from>
    <xdr:to>
      <xdr:col>2</xdr:col>
      <xdr:colOff>638175</xdr:colOff>
      <xdr:row>58</xdr:row>
      <xdr:rowOff>43193</xdr:rowOff>
    </xdr:to>
    <xdr:cxnSp macro="">
      <xdr:nvCxnSpPr>
        <xdr:cNvPr id="125" name="直線コネクタ 124"/>
        <xdr:cNvCxnSpPr/>
      </xdr:nvCxnSpPr>
      <xdr:spPr>
        <a:xfrm flipV="1">
          <a:off x="1130300" y="9979837"/>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140693</xdr:rowOff>
    </xdr:from>
    <xdr:to>
      <xdr:col>6</xdr:col>
      <xdr:colOff>561975</xdr:colOff>
      <xdr:row>58</xdr:row>
      <xdr:rowOff>70843</xdr:rowOff>
    </xdr:to>
    <xdr:sp macro="" textlink="">
      <xdr:nvSpPr>
        <xdr:cNvPr id="135" name="円/楕円 134"/>
        <xdr:cNvSpPr/>
      </xdr:nvSpPr>
      <xdr:spPr>
        <a:xfrm>
          <a:off x="45847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149346</xdr:rowOff>
    </xdr:from>
    <xdr:to>
      <xdr:col>5</xdr:col>
      <xdr:colOff>409575</xdr:colOff>
      <xdr:row>58</xdr:row>
      <xdr:rowOff>79496</xdr:rowOff>
    </xdr:to>
    <xdr:sp macro="" textlink="">
      <xdr:nvSpPr>
        <xdr:cNvPr id="137" name="円/楕円 136"/>
        <xdr:cNvSpPr/>
      </xdr:nvSpPr>
      <xdr:spPr>
        <a:xfrm>
          <a:off x="3746500" y="99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70623</xdr:rowOff>
    </xdr:from>
    <xdr:ext cx="534377" cy="259045"/>
    <xdr:sp macro="" textlink="">
      <xdr:nvSpPr>
        <xdr:cNvPr id="138" name="テキスト ボックス 137"/>
        <xdr:cNvSpPr txBox="1"/>
      </xdr:nvSpPr>
      <xdr:spPr>
        <a:xfrm>
          <a:off x="3530111" y="10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152923</xdr:rowOff>
    </xdr:from>
    <xdr:to>
      <xdr:col>4</xdr:col>
      <xdr:colOff>206375</xdr:colOff>
      <xdr:row>58</xdr:row>
      <xdr:rowOff>83073</xdr:rowOff>
    </xdr:to>
    <xdr:sp macro="" textlink="">
      <xdr:nvSpPr>
        <xdr:cNvPr id="139" name="円/楕円 138"/>
        <xdr:cNvSpPr/>
      </xdr:nvSpPr>
      <xdr:spPr>
        <a:xfrm>
          <a:off x="2857500" y="99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74200</xdr:rowOff>
    </xdr:from>
    <xdr:ext cx="534377" cy="259045"/>
    <xdr:sp macro="" textlink="">
      <xdr:nvSpPr>
        <xdr:cNvPr id="140" name="テキスト ボックス 139"/>
        <xdr:cNvSpPr txBox="1"/>
      </xdr:nvSpPr>
      <xdr:spPr>
        <a:xfrm>
          <a:off x="2641111" y="100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156387</xdr:rowOff>
    </xdr:from>
    <xdr:to>
      <xdr:col>3</xdr:col>
      <xdr:colOff>3175</xdr:colOff>
      <xdr:row>58</xdr:row>
      <xdr:rowOff>86537</xdr:rowOff>
    </xdr:to>
    <xdr:sp macro="" textlink="">
      <xdr:nvSpPr>
        <xdr:cNvPr id="141" name="円/楕円 140"/>
        <xdr:cNvSpPr/>
      </xdr:nvSpPr>
      <xdr:spPr>
        <a:xfrm>
          <a:off x="1968500" y="99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77664</xdr:rowOff>
    </xdr:from>
    <xdr:ext cx="534377" cy="259045"/>
    <xdr:sp macro="" textlink="">
      <xdr:nvSpPr>
        <xdr:cNvPr id="142" name="テキスト ボックス 141"/>
        <xdr:cNvSpPr txBox="1"/>
      </xdr:nvSpPr>
      <xdr:spPr>
        <a:xfrm>
          <a:off x="1752111" y="100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163843</xdr:rowOff>
    </xdr:from>
    <xdr:to>
      <xdr:col>1</xdr:col>
      <xdr:colOff>485775</xdr:colOff>
      <xdr:row>58</xdr:row>
      <xdr:rowOff>93993</xdr:rowOff>
    </xdr:to>
    <xdr:sp macro="" textlink="">
      <xdr:nvSpPr>
        <xdr:cNvPr id="143" name="円/楕円 142"/>
        <xdr:cNvSpPr/>
      </xdr:nvSpPr>
      <xdr:spPr>
        <a:xfrm>
          <a:off x="1079500" y="99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85120</xdr:rowOff>
    </xdr:from>
    <xdr:ext cx="534377" cy="259045"/>
    <xdr:sp macro="" textlink="">
      <xdr:nvSpPr>
        <xdr:cNvPr id="144" name="テキスト ボックス 143"/>
        <xdr:cNvSpPr txBox="1"/>
      </xdr:nvSpPr>
      <xdr:spPr>
        <a:xfrm>
          <a:off x="863111" y="100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3048</xdr:rowOff>
    </xdr:from>
    <xdr:to>
      <xdr:col>6</xdr:col>
      <xdr:colOff>511175</xdr:colOff>
      <xdr:row>78</xdr:row>
      <xdr:rowOff>41529</xdr:rowOff>
    </xdr:to>
    <xdr:cxnSp macro="">
      <xdr:nvCxnSpPr>
        <xdr:cNvPr id="173" name="直線コネクタ 172"/>
        <xdr:cNvCxnSpPr/>
      </xdr:nvCxnSpPr>
      <xdr:spPr>
        <a:xfrm>
          <a:off x="3797300" y="13376148"/>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3048</xdr:rowOff>
    </xdr:from>
    <xdr:to>
      <xdr:col>5</xdr:col>
      <xdr:colOff>358775</xdr:colOff>
      <xdr:row>78</xdr:row>
      <xdr:rowOff>90043</xdr:rowOff>
    </xdr:to>
    <xdr:cxnSp macro="">
      <xdr:nvCxnSpPr>
        <xdr:cNvPr id="176" name="直線コネクタ 175"/>
        <xdr:cNvCxnSpPr/>
      </xdr:nvCxnSpPr>
      <xdr:spPr>
        <a:xfrm flipV="1">
          <a:off x="2908300" y="13376148"/>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79248</xdr:rowOff>
    </xdr:from>
    <xdr:to>
      <xdr:col>4</xdr:col>
      <xdr:colOff>155575</xdr:colOff>
      <xdr:row>78</xdr:row>
      <xdr:rowOff>90043</xdr:rowOff>
    </xdr:to>
    <xdr:cxnSp macro="">
      <xdr:nvCxnSpPr>
        <xdr:cNvPr id="179" name="直線コネクタ 178"/>
        <xdr:cNvCxnSpPr/>
      </xdr:nvCxnSpPr>
      <xdr:spPr>
        <a:xfrm>
          <a:off x="2019300" y="1345234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66929</xdr:rowOff>
    </xdr:from>
    <xdr:to>
      <xdr:col>2</xdr:col>
      <xdr:colOff>638175</xdr:colOff>
      <xdr:row>78</xdr:row>
      <xdr:rowOff>79248</xdr:rowOff>
    </xdr:to>
    <xdr:cxnSp macro="">
      <xdr:nvCxnSpPr>
        <xdr:cNvPr id="182" name="直線コネクタ 181"/>
        <xdr:cNvCxnSpPr/>
      </xdr:nvCxnSpPr>
      <xdr:spPr>
        <a:xfrm>
          <a:off x="1130300" y="1344002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162179</xdr:rowOff>
    </xdr:from>
    <xdr:to>
      <xdr:col>6</xdr:col>
      <xdr:colOff>561975</xdr:colOff>
      <xdr:row>78</xdr:row>
      <xdr:rowOff>92329</xdr:rowOff>
    </xdr:to>
    <xdr:sp macro="" textlink="">
      <xdr:nvSpPr>
        <xdr:cNvPr id="192" name="円/楕円 191"/>
        <xdr:cNvSpPr/>
      </xdr:nvSpPr>
      <xdr:spPr>
        <a:xfrm>
          <a:off x="45847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140606</xdr:rowOff>
    </xdr:from>
    <xdr:ext cx="469744" cy="259045"/>
    <xdr:sp macro="" textlink="">
      <xdr:nvSpPr>
        <xdr:cNvPr id="193" name="維持補修費該当値テキスト"/>
        <xdr:cNvSpPr txBox="1"/>
      </xdr:nvSpPr>
      <xdr:spPr>
        <a:xfrm>
          <a:off x="4686300" y="133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123698</xdr:rowOff>
    </xdr:from>
    <xdr:to>
      <xdr:col>5</xdr:col>
      <xdr:colOff>409575</xdr:colOff>
      <xdr:row>78</xdr:row>
      <xdr:rowOff>53848</xdr:rowOff>
    </xdr:to>
    <xdr:sp macro="" textlink="">
      <xdr:nvSpPr>
        <xdr:cNvPr id="194" name="円/楕円 193"/>
        <xdr:cNvSpPr/>
      </xdr:nvSpPr>
      <xdr:spPr>
        <a:xfrm>
          <a:off x="3746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44975</xdr:rowOff>
    </xdr:from>
    <xdr:ext cx="469744" cy="259045"/>
    <xdr:sp macro="" textlink="">
      <xdr:nvSpPr>
        <xdr:cNvPr id="195" name="テキスト ボックス 194"/>
        <xdr:cNvSpPr txBox="1"/>
      </xdr:nvSpPr>
      <xdr:spPr>
        <a:xfrm>
          <a:off x="3562427" y="134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39243</xdr:rowOff>
    </xdr:from>
    <xdr:to>
      <xdr:col>4</xdr:col>
      <xdr:colOff>206375</xdr:colOff>
      <xdr:row>78</xdr:row>
      <xdr:rowOff>140843</xdr:rowOff>
    </xdr:to>
    <xdr:sp macro="" textlink="">
      <xdr:nvSpPr>
        <xdr:cNvPr id="196" name="円/楕円 195"/>
        <xdr:cNvSpPr/>
      </xdr:nvSpPr>
      <xdr:spPr>
        <a:xfrm>
          <a:off x="2857500" y="134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131970</xdr:rowOff>
    </xdr:from>
    <xdr:ext cx="378565" cy="259045"/>
    <xdr:sp macro="" textlink="">
      <xdr:nvSpPr>
        <xdr:cNvPr id="197" name="テキスト ボックス 196"/>
        <xdr:cNvSpPr txBox="1"/>
      </xdr:nvSpPr>
      <xdr:spPr>
        <a:xfrm>
          <a:off x="2719017" y="13505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28448</xdr:rowOff>
    </xdr:from>
    <xdr:to>
      <xdr:col>3</xdr:col>
      <xdr:colOff>3175</xdr:colOff>
      <xdr:row>78</xdr:row>
      <xdr:rowOff>130048</xdr:rowOff>
    </xdr:to>
    <xdr:sp macro="" textlink="">
      <xdr:nvSpPr>
        <xdr:cNvPr id="198" name="円/楕円 197"/>
        <xdr:cNvSpPr/>
      </xdr:nvSpPr>
      <xdr:spPr>
        <a:xfrm>
          <a:off x="1968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121175</xdr:rowOff>
    </xdr:from>
    <xdr:ext cx="469744" cy="259045"/>
    <xdr:sp macro="" textlink="">
      <xdr:nvSpPr>
        <xdr:cNvPr id="199" name="テキスト ボックス 198"/>
        <xdr:cNvSpPr txBox="1"/>
      </xdr:nvSpPr>
      <xdr:spPr>
        <a:xfrm>
          <a:off x="1784427" y="134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16129</xdr:rowOff>
    </xdr:from>
    <xdr:to>
      <xdr:col>1</xdr:col>
      <xdr:colOff>485775</xdr:colOff>
      <xdr:row>78</xdr:row>
      <xdr:rowOff>117729</xdr:rowOff>
    </xdr:to>
    <xdr:sp macro="" textlink="">
      <xdr:nvSpPr>
        <xdr:cNvPr id="200" name="円/楕円 199"/>
        <xdr:cNvSpPr/>
      </xdr:nvSpPr>
      <xdr:spPr>
        <a:xfrm>
          <a:off x="1079500" y="133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108856</xdr:rowOff>
    </xdr:from>
    <xdr:ext cx="469744" cy="259045"/>
    <xdr:sp macro="" textlink="">
      <xdr:nvSpPr>
        <xdr:cNvPr id="201" name="テキスト ボックス 200"/>
        <xdr:cNvSpPr txBox="1"/>
      </xdr:nvSpPr>
      <xdr:spPr>
        <a:xfrm>
          <a:off x="895427" y="134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139227</xdr:rowOff>
    </xdr:from>
    <xdr:to>
      <xdr:col>6</xdr:col>
      <xdr:colOff>511175</xdr:colOff>
      <xdr:row>98</xdr:row>
      <xdr:rowOff>159164</xdr:rowOff>
    </xdr:to>
    <xdr:cxnSp macro="">
      <xdr:nvCxnSpPr>
        <xdr:cNvPr id="233" name="直線コネクタ 232"/>
        <xdr:cNvCxnSpPr/>
      </xdr:nvCxnSpPr>
      <xdr:spPr>
        <a:xfrm flipV="1">
          <a:off x="3797300" y="16941327"/>
          <a:ext cx="8382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159164</xdr:rowOff>
    </xdr:from>
    <xdr:to>
      <xdr:col>5</xdr:col>
      <xdr:colOff>358775</xdr:colOff>
      <xdr:row>99</xdr:row>
      <xdr:rowOff>46561</xdr:rowOff>
    </xdr:to>
    <xdr:cxnSp macro="">
      <xdr:nvCxnSpPr>
        <xdr:cNvPr id="236" name="直線コネクタ 235"/>
        <xdr:cNvCxnSpPr/>
      </xdr:nvCxnSpPr>
      <xdr:spPr>
        <a:xfrm flipV="1">
          <a:off x="2908300" y="16961264"/>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46561</xdr:rowOff>
    </xdr:from>
    <xdr:to>
      <xdr:col>4</xdr:col>
      <xdr:colOff>155575</xdr:colOff>
      <xdr:row>99</xdr:row>
      <xdr:rowOff>68605</xdr:rowOff>
    </xdr:to>
    <xdr:cxnSp macro="">
      <xdr:nvCxnSpPr>
        <xdr:cNvPr id="239" name="直線コネクタ 238"/>
        <xdr:cNvCxnSpPr/>
      </xdr:nvCxnSpPr>
      <xdr:spPr>
        <a:xfrm flipV="1">
          <a:off x="2019300" y="1702011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68605</xdr:rowOff>
    </xdr:from>
    <xdr:to>
      <xdr:col>2</xdr:col>
      <xdr:colOff>638175</xdr:colOff>
      <xdr:row>99</xdr:row>
      <xdr:rowOff>79888</xdr:rowOff>
    </xdr:to>
    <xdr:cxnSp macro="">
      <xdr:nvCxnSpPr>
        <xdr:cNvPr id="242" name="直線コネクタ 241"/>
        <xdr:cNvCxnSpPr/>
      </xdr:nvCxnSpPr>
      <xdr:spPr>
        <a:xfrm flipV="1">
          <a:off x="1130300" y="1704215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88427</xdr:rowOff>
    </xdr:from>
    <xdr:to>
      <xdr:col>6</xdr:col>
      <xdr:colOff>561975</xdr:colOff>
      <xdr:row>99</xdr:row>
      <xdr:rowOff>18577</xdr:rowOff>
    </xdr:to>
    <xdr:sp macro="" textlink="">
      <xdr:nvSpPr>
        <xdr:cNvPr id="252" name="円/楕円 251"/>
        <xdr:cNvSpPr/>
      </xdr:nvSpPr>
      <xdr:spPr>
        <a:xfrm>
          <a:off x="45847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3354</xdr:rowOff>
    </xdr:from>
    <xdr:ext cx="534377" cy="259045"/>
    <xdr:sp macro="" textlink="">
      <xdr:nvSpPr>
        <xdr:cNvPr id="253" name="扶助費該当値テキスト"/>
        <xdr:cNvSpPr txBox="1"/>
      </xdr:nvSpPr>
      <xdr:spPr>
        <a:xfrm>
          <a:off x="4686300" y="168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108364</xdr:rowOff>
    </xdr:from>
    <xdr:to>
      <xdr:col>5</xdr:col>
      <xdr:colOff>409575</xdr:colOff>
      <xdr:row>99</xdr:row>
      <xdr:rowOff>38514</xdr:rowOff>
    </xdr:to>
    <xdr:sp macro="" textlink="">
      <xdr:nvSpPr>
        <xdr:cNvPr id="254" name="円/楕円 253"/>
        <xdr:cNvSpPr/>
      </xdr:nvSpPr>
      <xdr:spPr>
        <a:xfrm>
          <a:off x="3746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29641</xdr:rowOff>
    </xdr:from>
    <xdr:ext cx="534377" cy="259045"/>
    <xdr:sp macro="" textlink="">
      <xdr:nvSpPr>
        <xdr:cNvPr id="255" name="テキスト ボックス 254"/>
        <xdr:cNvSpPr txBox="1"/>
      </xdr:nvSpPr>
      <xdr:spPr>
        <a:xfrm>
          <a:off x="3530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167211</xdr:rowOff>
    </xdr:from>
    <xdr:to>
      <xdr:col>4</xdr:col>
      <xdr:colOff>206375</xdr:colOff>
      <xdr:row>99</xdr:row>
      <xdr:rowOff>97361</xdr:rowOff>
    </xdr:to>
    <xdr:sp macro="" textlink="">
      <xdr:nvSpPr>
        <xdr:cNvPr id="256" name="円/楕円 255"/>
        <xdr:cNvSpPr/>
      </xdr:nvSpPr>
      <xdr:spPr>
        <a:xfrm>
          <a:off x="2857500" y="169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88488</xdr:rowOff>
    </xdr:from>
    <xdr:ext cx="534377" cy="259045"/>
    <xdr:sp macro="" textlink="">
      <xdr:nvSpPr>
        <xdr:cNvPr id="257" name="テキスト ボックス 256"/>
        <xdr:cNvSpPr txBox="1"/>
      </xdr:nvSpPr>
      <xdr:spPr>
        <a:xfrm>
          <a:off x="2641111" y="17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17805</xdr:rowOff>
    </xdr:from>
    <xdr:to>
      <xdr:col>3</xdr:col>
      <xdr:colOff>3175</xdr:colOff>
      <xdr:row>99</xdr:row>
      <xdr:rowOff>119405</xdr:rowOff>
    </xdr:to>
    <xdr:sp macro="" textlink="">
      <xdr:nvSpPr>
        <xdr:cNvPr id="258" name="円/楕円 257"/>
        <xdr:cNvSpPr/>
      </xdr:nvSpPr>
      <xdr:spPr>
        <a:xfrm>
          <a:off x="1968500" y="169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110532</xdr:rowOff>
    </xdr:from>
    <xdr:ext cx="534377" cy="259045"/>
    <xdr:sp macro="" textlink="">
      <xdr:nvSpPr>
        <xdr:cNvPr id="259" name="テキスト ボックス 258"/>
        <xdr:cNvSpPr txBox="1"/>
      </xdr:nvSpPr>
      <xdr:spPr>
        <a:xfrm>
          <a:off x="1752111" y="170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29088</xdr:rowOff>
    </xdr:from>
    <xdr:to>
      <xdr:col>1</xdr:col>
      <xdr:colOff>485775</xdr:colOff>
      <xdr:row>99</xdr:row>
      <xdr:rowOff>130688</xdr:rowOff>
    </xdr:to>
    <xdr:sp macro="" textlink="">
      <xdr:nvSpPr>
        <xdr:cNvPr id="260" name="円/楕円 259"/>
        <xdr:cNvSpPr/>
      </xdr:nvSpPr>
      <xdr:spPr>
        <a:xfrm>
          <a:off x="1079500" y="1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121815</xdr:rowOff>
    </xdr:from>
    <xdr:ext cx="534377" cy="259045"/>
    <xdr:sp macro="" textlink="">
      <xdr:nvSpPr>
        <xdr:cNvPr id="261" name="テキスト ボックス 260"/>
        <xdr:cNvSpPr txBox="1"/>
      </xdr:nvSpPr>
      <xdr:spPr>
        <a:xfrm>
          <a:off x="863111" y="17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5055</xdr:rowOff>
    </xdr:from>
    <xdr:to>
      <xdr:col>15</xdr:col>
      <xdr:colOff>180975</xdr:colOff>
      <xdr:row>33</xdr:row>
      <xdr:rowOff>21697</xdr:rowOff>
    </xdr:to>
    <xdr:cxnSp macro="">
      <xdr:nvCxnSpPr>
        <xdr:cNvPr id="289" name="直線コネクタ 288"/>
        <xdr:cNvCxnSpPr/>
      </xdr:nvCxnSpPr>
      <xdr:spPr>
        <a:xfrm flipV="1">
          <a:off x="9639300" y="5491455"/>
          <a:ext cx="838200" cy="1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21697</xdr:rowOff>
    </xdr:from>
    <xdr:to>
      <xdr:col>14</xdr:col>
      <xdr:colOff>28575</xdr:colOff>
      <xdr:row>34</xdr:row>
      <xdr:rowOff>4963</xdr:rowOff>
    </xdr:to>
    <xdr:cxnSp macro="">
      <xdr:nvCxnSpPr>
        <xdr:cNvPr id="292" name="直線コネクタ 291"/>
        <xdr:cNvCxnSpPr/>
      </xdr:nvCxnSpPr>
      <xdr:spPr>
        <a:xfrm flipV="1">
          <a:off x="8750300" y="5679547"/>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4963</xdr:rowOff>
    </xdr:from>
    <xdr:to>
      <xdr:col>12</xdr:col>
      <xdr:colOff>511175</xdr:colOff>
      <xdr:row>37</xdr:row>
      <xdr:rowOff>12781</xdr:rowOff>
    </xdr:to>
    <xdr:cxnSp macro="">
      <xdr:nvCxnSpPr>
        <xdr:cNvPr id="295" name="直線コネクタ 294"/>
        <xdr:cNvCxnSpPr/>
      </xdr:nvCxnSpPr>
      <xdr:spPr>
        <a:xfrm flipV="1">
          <a:off x="7861300" y="5834263"/>
          <a:ext cx="889000" cy="5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12050</xdr:rowOff>
    </xdr:from>
    <xdr:to>
      <xdr:col>11</xdr:col>
      <xdr:colOff>307975</xdr:colOff>
      <xdr:row>37</xdr:row>
      <xdr:rowOff>12781</xdr:rowOff>
    </xdr:to>
    <xdr:cxnSp macro="">
      <xdr:nvCxnSpPr>
        <xdr:cNvPr id="298" name="直線コネクタ 297"/>
        <xdr:cNvCxnSpPr/>
      </xdr:nvCxnSpPr>
      <xdr:spPr>
        <a:xfrm>
          <a:off x="6972300" y="635570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125705</xdr:rowOff>
    </xdr:from>
    <xdr:to>
      <xdr:col>15</xdr:col>
      <xdr:colOff>231775</xdr:colOff>
      <xdr:row>32</xdr:row>
      <xdr:rowOff>55855</xdr:rowOff>
    </xdr:to>
    <xdr:sp macro="" textlink="">
      <xdr:nvSpPr>
        <xdr:cNvPr id="308" name="円/楕円 307"/>
        <xdr:cNvSpPr/>
      </xdr:nvSpPr>
      <xdr:spPr>
        <a:xfrm>
          <a:off x="10426700" y="54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148582</xdr:rowOff>
    </xdr:from>
    <xdr:ext cx="534377" cy="259045"/>
    <xdr:sp macro="" textlink="">
      <xdr:nvSpPr>
        <xdr:cNvPr id="309" name="補助費等該当値テキスト"/>
        <xdr:cNvSpPr txBox="1"/>
      </xdr:nvSpPr>
      <xdr:spPr>
        <a:xfrm>
          <a:off x="10528300" y="5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142347</xdr:rowOff>
    </xdr:from>
    <xdr:to>
      <xdr:col>14</xdr:col>
      <xdr:colOff>79375</xdr:colOff>
      <xdr:row>33</xdr:row>
      <xdr:rowOff>72497</xdr:rowOff>
    </xdr:to>
    <xdr:sp macro="" textlink="">
      <xdr:nvSpPr>
        <xdr:cNvPr id="310" name="円/楕円 309"/>
        <xdr:cNvSpPr/>
      </xdr:nvSpPr>
      <xdr:spPr>
        <a:xfrm>
          <a:off x="9588500" y="56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89024</xdr:rowOff>
    </xdr:from>
    <xdr:ext cx="534377" cy="259045"/>
    <xdr:sp macro="" textlink="">
      <xdr:nvSpPr>
        <xdr:cNvPr id="311" name="テキスト ボックス 310"/>
        <xdr:cNvSpPr txBox="1"/>
      </xdr:nvSpPr>
      <xdr:spPr>
        <a:xfrm>
          <a:off x="9372111" y="54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125613</xdr:rowOff>
    </xdr:from>
    <xdr:to>
      <xdr:col>12</xdr:col>
      <xdr:colOff>561975</xdr:colOff>
      <xdr:row>34</xdr:row>
      <xdr:rowOff>55763</xdr:rowOff>
    </xdr:to>
    <xdr:sp macro="" textlink="">
      <xdr:nvSpPr>
        <xdr:cNvPr id="312" name="円/楕円 311"/>
        <xdr:cNvSpPr/>
      </xdr:nvSpPr>
      <xdr:spPr>
        <a:xfrm>
          <a:off x="8699500" y="57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46890</xdr:rowOff>
    </xdr:from>
    <xdr:ext cx="534377" cy="259045"/>
    <xdr:sp macro="" textlink="">
      <xdr:nvSpPr>
        <xdr:cNvPr id="313" name="テキスト ボックス 312"/>
        <xdr:cNvSpPr txBox="1"/>
      </xdr:nvSpPr>
      <xdr:spPr>
        <a:xfrm>
          <a:off x="8483111" y="58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133431</xdr:rowOff>
    </xdr:from>
    <xdr:to>
      <xdr:col>11</xdr:col>
      <xdr:colOff>358775</xdr:colOff>
      <xdr:row>37</xdr:row>
      <xdr:rowOff>63581</xdr:rowOff>
    </xdr:to>
    <xdr:sp macro="" textlink="">
      <xdr:nvSpPr>
        <xdr:cNvPr id="314" name="円/楕円 313"/>
        <xdr:cNvSpPr/>
      </xdr:nvSpPr>
      <xdr:spPr>
        <a:xfrm>
          <a:off x="7810500" y="63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54708</xdr:rowOff>
    </xdr:from>
    <xdr:ext cx="534377" cy="259045"/>
    <xdr:sp macro="" textlink="">
      <xdr:nvSpPr>
        <xdr:cNvPr id="315" name="テキスト ボックス 314"/>
        <xdr:cNvSpPr txBox="1"/>
      </xdr:nvSpPr>
      <xdr:spPr>
        <a:xfrm>
          <a:off x="7594111" y="63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132700</xdr:rowOff>
    </xdr:from>
    <xdr:to>
      <xdr:col>10</xdr:col>
      <xdr:colOff>155575</xdr:colOff>
      <xdr:row>37</xdr:row>
      <xdr:rowOff>62850</xdr:rowOff>
    </xdr:to>
    <xdr:sp macro="" textlink="">
      <xdr:nvSpPr>
        <xdr:cNvPr id="316" name="円/楕円 315"/>
        <xdr:cNvSpPr/>
      </xdr:nvSpPr>
      <xdr:spPr>
        <a:xfrm>
          <a:off x="6921500" y="63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53977</xdr:rowOff>
    </xdr:from>
    <xdr:ext cx="534377" cy="259045"/>
    <xdr:sp macro="" textlink="">
      <xdr:nvSpPr>
        <xdr:cNvPr id="317" name="テキスト ボックス 316"/>
        <xdr:cNvSpPr txBox="1"/>
      </xdr:nvSpPr>
      <xdr:spPr>
        <a:xfrm>
          <a:off x="6705111" y="63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159036</xdr:rowOff>
    </xdr:from>
    <xdr:to>
      <xdr:col>15</xdr:col>
      <xdr:colOff>180975</xdr:colOff>
      <xdr:row>55</xdr:row>
      <xdr:rowOff>128670</xdr:rowOff>
    </xdr:to>
    <xdr:cxnSp macro="">
      <xdr:nvCxnSpPr>
        <xdr:cNvPr id="346" name="直線コネクタ 345"/>
        <xdr:cNvCxnSpPr/>
      </xdr:nvCxnSpPr>
      <xdr:spPr>
        <a:xfrm>
          <a:off x="9639300" y="9417336"/>
          <a:ext cx="8382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159036</xdr:rowOff>
    </xdr:from>
    <xdr:to>
      <xdr:col>14</xdr:col>
      <xdr:colOff>28575</xdr:colOff>
      <xdr:row>56</xdr:row>
      <xdr:rowOff>87770</xdr:rowOff>
    </xdr:to>
    <xdr:cxnSp macro="">
      <xdr:nvCxnSpPr>
        <xdr:cNvPr id="349" name="直線コネクタ 348"/>
        <xdr:cNvCxnSpPr/>
      </xdr:nvCxnSpPr>
      <xdr:spPr>
        <a:xfrm flipV="1">
          <a:off x="8750300" y="9417336"/>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22085</xdr:rowOff>
    </xdr:from>
    <xdr:to>
      <xdr:col>12</xdr:col>
      <xdr:colOff>511175</xdr:colOff>
      <xdr:row>56</xdr:row>
      <xdr:rowOff>87770</xdr:rowOff>
    </xdr:to>
    <xdr:cxnSp macro="">
      <xdr:nvCxnSpPr>
        <xdr:cNvPr id="352" name="直線コネクタ 351"/>
        <xdr:cNvCxnSpPr/>
      </xdr:nvCxnSpPr>
      <xdr:spPr>
        <a:xfrm>
          <a:off x="7861300" y="9280385"/>
          <a:ext cx="889000" cy="4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22085</xdr:rowOff>
    </xdr:from>
    <xdr:to>
      <xdr:col>11</xdr:col>
      <xdr:colOff>307975</xdr:colOff>
      <xdr:row>56</xdr:row>
      <xdr:rowOff>23323</xdr:rowOff>
    </xdr:to>
    <xdr:cxnSp macro="">
      <xdr:nvCxnSpPr>
        <xdr:cNvPr id="355" name="直線コネクタ 354"/>
        <xdr:cNvCxnSpPr/>
      </xdr:nvCxnSpPr>
      <xdr:spPr>
        <a:xfrm flipV="1">
          <a:off x="6972300" y="9280385"/>
          <a:ext cx="889000" cy="3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77870</xdr:rowOff>
    </xdr:from>
    <xdr:to>
      <xdr:col>15</xdr:col>
      <xdr:colOff>231775</xdr:colOff>
      <xdr:row>56</xdr:row>
      <xdr:rowOff>8020</xdr:rowOff>
    </xdr:to>
    <xdr:sp macro="" textlink="">
      <xdr:nvSpPr>
        <xdr:cNvPr id="365" name="円/楕円 364"/>
        <xdr:cNvSpPr/>
      </xdr:nvSpPr>
      <xdr:spPr>
        <a:xfrm>
          <a:off x="104267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56297</xdr:rowOff>
    </xdr:from>
    <xdr:ext cx="534377" cy="259045"/>
    <xdr:sp macro="" textlink="">
      <xdr:nvSpPr>
        <xdr:cNvPr id="366" name="普通建設事業費該当値テキスト"/>
        <xdr:cNvSpPr txBox="1"/>
      </xdr:nvSpPr>
      <xdr:spPr>
        <a:xfrm>
          <a:off x="10528300" y="94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108236</xdr:rowOff>
    </xdr:from>
    <xdr:to>
      <xdr:col>14</xdr:col>
      <xdr:colOff>79375</xdr:colOff>
      <xdr:row>55</xdr:row>
      <xdr:rowOff>38386</xdr:rowOff>
    </xdr:to>
    <xdr:sp macro="" textlink="">
      <xdr:nvSpPr>
        <xdr:cNvPr id="367" name="円/楕円 366"/>
        <xdr:cNvSpPr/>
      </xdr:nvSpPr>
      <xdr:spPr>
        <a:xfrm>
          <a:off x="9588500" y="9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29513</xdr:rowOff>
    </xdr:from>
    <xdr:ext cx="534377" cy="259045"/>
    <xdr:sp macro="" textlink="">
      <xdr:nvSpPr>
        <xdr:cNvPr id="368" name="テキスト ボックス 367"/>
        <xdr:cNvSpPr txBox="1"/>
      </xdr:nvSpPr>
      <xdr:spPr>
        <a:xfrm>
          <a:off x="9372111" y="94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36970</xdr:rowOff>
    </xdr:from>
    <xdr:to>
      <xdr:col>12</xdr:col>
      <xdr:colOff>561975</xdr:colOff>
      <xdr:row>56</xdr:row>
      <xdr:rowOff>138570</xdr:rowOff>
    </xdr:to>
    <xdr:sp macro="" textlink="">
      <xdr:nvSpPr>
        <xdr:cNvPr id="369" name="円/楕円 368"/>
        <xdr:cNvSpPr/>
      </xdr:nvSpPr>
      <xdr:spPr>
        <a:xfrm>
          <a:off x="8699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129697</xdr:rowOff>
    </xdr:from>
    <xdr:ext cx="534377" cy="259045"/>
    <xdr:sp macro="" textlink="">
      <xdr:nvSpPr>
        <xdr:cNvPr id="370" name="テキスト ボックス 369"/>
        <xdr:cNvSpPr txBox="1"/>
      </xdr:nvSpPr>
      <xdr:spPr>
        <a:xfrm>
          <a:off x="8483111"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142735</xdr:rowOff>
    </xdr:from>
    <xdr:to>
      <xdr:col>11</xdr:col>
      <xdr:colOff>358775</xdr:colOff>
      <xdr:row>54</xdr:row>
      <xdr:rowOff>72885</xdr:rowOff>
    </xdr:to>
    <xdr:sp macro="" textlink="">
      <xdr:nvSpPr>
        <xdr:cNvPr id="371" name="円/楕円 370"/>
        <xdr:cNvSpPr/>
      </xdr:nvSpPr>
      <xdr:spPr>
        <a:xfrm>
          <a:off x="7810500" y="92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89412</xdr:rowOff>
    </xdr:from>
    <xdr:ext cx="534377" cy="259045"/>
    <xdr:sp macro="" textlink="">
      <xdr:nvSpPr>
        <xdr:cNvPr id="372" name="テキスト ボックス 371"/>
        <xdr:cNvSpPr txBox="1"/>
      </xdr:nvSpPr>
      <xdr:spPr>
        <a:xfrm>
          <a:off x="7594111" y="90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143973</xdr:rowOff>
    </xdr:from>
    <xdr:to>
      <xdr:col>10</xdr:col>
      <xdr:colOff>155575</xdr:colOff>
      <xdr:row>56</xdr:row>
      <xdr:rowOff>74123</xdr:rowOff>
    </xdr:to>
    <xdr:sp macro="" textlink="">
      <xdr:nvSpPr>
        <xdr:cNvPr id="373" name="円/楕円 372"/>
        <xdr:cNvSpPr/>
      </xdr:nvSpPr>
      <xdr:spPr>
        <a:xfrm>
          <a:off x="6921500" y="95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65250</xdr:rowOff>
    </xdr:from>
    <xdr:ext cx="534377" cy="259045"/>
    <xdr:sp macro="" textlink="">
      <xdr:nvSpPr>
        <xdr:cNvPr id="374" name="テキスト ボックス 373"/>
        <xdr:cNvSpPr txBox="1"/>
      </xdr:nvSpPr>
      <xdr:spPr>
        <a:xfrm>
          <a:off x="6705111" y="96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137322</xdr:rowOff>
    </xdr:from>
    <xdr:to>
      <xdr:col>15</xdr:col>
      <xdr:colOff>180975</xdr:colOff>
      <xdr:row>77</xdr:row>
      <xdr:rowOff>117275</xdr:rowOff>
    </xdr:to>
    <xdr:cxnSp macro="">
      <xdr:nvCxnSpPr>
        <xdr:cNvPr id="401" name="直線コネクタ 400"/>
        <xdr:cNvCxnSpPr/>
      </xdr:nvCxnSpPr>
      <xdr:spPr>
        <a:xfrm>
          <a:off x="9639300" y="13167522"/>
          <a:ext cx="838200" cy="1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66475</xdr:rowOff>
    </xdr:from>
    <xdr:to>
      <xdr:col>15</xdr:col>
      <xdr:colOff>231775</xdr:colOff>
      <xdr:row>77</xdr:row>
      <xdr:rowOff>168075</xdr:rowOff>
    </xdr:to>
    <xdr:sp macro="" textlink="">
      <xdr:nvSpPr>
        <xdr:cNvPr id="411" name="円/楕円 410"/>
        <xdr:cNvSpPr/>
      </xdr:nvSpPr>
      <xdr:spPr>
        <a:xfrm>
          <a:off x="104267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44902</xdr:rowOff>
    </xdr:from>
    <xdr:ext cx="469744" cy="259045"/>
    <xdr:sp macro="" textlink="">
      <xdr:nvSpPr>
        <xdr:cNvPr id="412" name="普通建設事業費 （ うち新規整備　）該当値テキスト"/>
        <xdr:cNvSpPr txBox="1"/>
      </xdr:nvSpPr>
      <xdr:spPr>
        <a:xfrm>
          <a:off x="10528300" y="132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86522</xdr:rowOff>
    </xdr:from>
    <xdr:to>
      <xdr:col>14</xdr:col>
      <xdr:colOff>79375</xdr:colOff>
      <xdr:row>77</xdr:row>
      <xdr:rowOff>16672</xdr:rowOff>
    </xdr:to>
    <xdr:sp macro="" textlink="">
      <xdr:nvSpPr>
        <xdr:cNvPr id="413" name="円/楕円 412"/>
        <xdr:cNvSpPr/>
      </xdr:nvSpPr>
      <xdr:spPr>
        <a:xfrm>
          <a:off x="9588500" y="131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7799</xdr:rowOff>
    </xdr:from>
    <xdr:ext cx="534377" cy="259045"/>
    <xdr:sp macro="" textlink="">
      <xdr:nvSpPr>
        <xdr:cNvPr id="414" name="テキスト ボックス 413"/>
        <xdr:cNvSpPr txBox="1"/>
      </xdr:nvSpPr>
      <xdr:spPr>
        <a:xfrm>
          <a:off x="9372111" y="132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62159</xdr:rowOff>
    </xdr:from>
    <xdr:to>
      <xdr:col>15</xdr:col>
      <xdr:colOff>180975</xdr:colOff>
      <xdr:row>96</xdr:row>
      <xdr:rowOff>113686</xdr:rowOff>
    </xdr:to>
    <xdr:cxnSp macro="">
      <xdr:nvCxnSpPr>
        <xdr:cNvPr id="441" name="直線コネクタ 440"/>
        <xdr:cNvCxnSpPr/>
      </xdr:nvCxnSpPr>
      <xdr:spPr>
        <a:xfrm flipV="1">
          <a:off x="9639300" y="16521359"/>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11359</xdr:rowOff>
    </xdr:from>
    <xdr:to>
      <xdr:col>15</xdr:col>
      <xdr:colOff>231775</xdr:colOff>
      <xdr:row>96</xdr:row>
      <xdr:rowOff>112959</xdr:rowOff>
    </xdr:to>
    <xdr:sp macro="" textlink="">
      <xdr:nvSpPr>
        <xdr:cNvPr id="451" name="円/楕円 450"/>
        <xdr:cNvSpPr/>
      </xdr:nvSpPr>
      <xdr:spPr>
        <a:xfrm>
          <a:off x="10426700" y="16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34236</xdr:rowOff>
    </xdr:from>
    <xdr:ext cx="534377" cy="259045"/>
    <xdr:sp macro="" textlink="">
      <xdr:nvSpPr>
        <xdr:cNvPr id="452" name="普通建設事業費 （ うち更新整備　）該当値テキスト"/>
        <xdr:cNvSpPr txBox="1"/>
      </xdr:nvSpPr>
      <xdr:spPr>
        <a:xfrm>
          <a:off x="10528300" y="163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62886</xdr:rowOff>
    </xdr:from>
    <xdr:to>
      <xdr:col>14</xdr:col>
      <xdr:colOff>79375</xdr:colOff>
      <xdr:row>96</xdr:row>
      <xdr:rowOff>164486</xdr:rowOff>
    </xdr:to>
    <xdr:sp macro="" textlink="">
      <xdr:nvSpPr>
        <xdr:cNvPr id="453" name="円/楕円 452"/>
        <xdr:cNvSpPr/>
      </xdr:nvSpPr>
      <xdr:spPr>
        <a:xfrm>
          <a:off x="9588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155613</xdr:rowOff>
    </xdr:from>
    <xdr:ext cx="534377" cy="259045"/>
    <xdr:sp macro="" textlink="">
      <xdr:nvSpPr>
        <xdr:cNvPr id="454" name="テキスト ボックス 453"/>
        <xdr:cNvSpPr txBox="1"/>
      </xdr:nvSpPr>
      <xdr:spPr>
        <a:xfrm>
          <a:off x="9372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135951</xdr:rowOff>
    </xdr:from>
    <xdr:to>
      <xdr:col>23</xdr:col>
      <xdr:colOff>517525</xdr:colOff>
      <xdr:row>38</xdr:row>
      <xdr:rowOff>137665</xdr:rowOff>
    </xdr:to>
    <xdr:cxnSp macro="">
      <xdr:nvCxnSpPr>
        <xdr:cNvPr id="481" name="直線コネクタ 480"/>
        <xdr:cNvCxnSpPr/>
      </xdr:nvCxnSpPr>
      <xdr:spPr>
        <a:xfrm>
          <a:off x="15481300" y="665105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135951</xdr:rowOff>
    </xdr:from>
    <xdr:to>
      <xdr:col>22</xdr:col>
      <xdr:colOff>365125</xdr:colOff>
      <xdr:row>38</xdr:row>
      <xdr:rowOff>138511</xdr:rowOff>
    </xdr:to>
    <xdr:cxnSp macro="">
      <xdr:nvCxnSpPr>
        <xdr:cNvPr id="484" name="直線コネクタ 483"/>
        <xdr:cNvCxnSpPr/>
      </xdr:nvCxnSpPr>
      <xdr:spPr>
        <a:xfrm flipV="1">
          <a:off x="14592300" y="66510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118166</xdr:rowOff>
    </xdr:from>
    <xdr:to>
      <xdr:col>21</xdr:col>
      <xdr:colOff>161925</xdr:colOff>
      <xdr:row>38</xdr:row>
      <xdr:rowOff>138511</xdr:rowOff>
    </xdr:to>
    <xdr:cxnSp macro="">
      <xdr:nvCxnSpPr>
        <xdr:cNvPr id="487" name="直線コネクタ 486"/>
        <xdr:cNvCxnSpPr/>
      </xdr:nvCxnSpPr>
      <xdr:spPr>
        <a:xfrm>
          <a:off x="13703300" y="663326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118166</xdr:rowOff>
    </xdr:from>
    <xdr:to>
      <xdr:col>19</xdr:col>
      <xdr:colOff>644525</xdr:colOff>
      <xdr:row>38</xdr:row>
      <xdr:rowOff>134717</xdr:rowOff>
    </xdr:to>
    <xdr:cxnSp macro="">
      <xdr:nvCxnSpPr>
        <xdr:cNvPr id="490" name="直線コネクタ 489"/>
        <xdr:cNvCxnSpPr/>
      </xdr:nvCxnSpPr>
      <xdr:spPr>
        <a:xfrm flipV="1">
          <a:off x="12814300" y="663326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86865</xdr:rowOff>
    </xdr:from>
    <xdr:to>
      <xdr:col>23</xdr:col>
      <xdr:colOff>568325</xdr:colOff>
      <xdr:row>39</xdr:row>
      <xdr:rowOff>17015</xdr:rowOff>
    </xdr:to>
    <xdr:sp macro="" textlink="">
      <xdr:nvSpPr>
        <xdr:cNvPr id="500" name="円/楕円 499"/>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1792</xdr:rowOff>
    </xdr:from>
    <xdr:ext cx="313932" cy="259045"/>
    <xdr:sp macro="" textlink="">
      <xdr:nvSpPr>
        <xdr:cNvPr id="501" name="災害復旧事業費該当値テキスト"/>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85151</xdr:rowOff>
    </xdr:from>
    <xdr:to>
      <xdr:col>22</xdr:col>
      <xdr:colOff>415925</xdr:colOff>
      <xdr:row>39</xdr:row>
      <xdr:rowOff>15301</xdr:rowOff>
    </xdr:to>
    <xdr:sp macro="" textlink="">
      <xdr:nvSpPr>
        <xdr:cNvPr id="502" name="円/楕円 501"/>
        <xdr:cNvSpPr/>
      </xdr:nvSpPr>
      <xdr:spPr>
        <a:xfrm>
          <a:off x="15430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6428</xdr:rowOff>
    </xdr:from>
    <xdr:ext cx="378565" cy="259045"/>
    <xdr:sp macro="" textlink="">
      <xdr:nvSpPr>
        <xdr:cNvPr id="503" name="テキスト ボックス 502"/>
        <xdr:cNvSpPr txBox="1"/>
      </xdr:nvSpPr>
      <xdr:spPr>
        <a:xfrm>
          <a:off x="15292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87711</xdr:rowOff>
    </xdr:from>
    <xdr:to>
      <xdr:col>21</xdr:col>
      <xdr:colOff>212725</xdr:colOff>
      <xdr:row>39</xdr:row>
      <xdr:rowOff>17861</xdr:rowOff>
    </xdr:to>
    <xdr:sp macro="" textlink="">
      <xdr:nvSpPr>
        <xdr:cNvPr id="504" name="円/楕円 503"/>
        <xdr:cNvSpPr/>
      </xdr:nvSpPr>
      <xdr:spPr>
        <a:xfrm>
          <a:off x="1454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8988</xdr:rowOff>
    </xdr:from>
    <xdr:ext cx="313932" cy="259045"/>
    <xdr:sp macro="" textlink="">
      <xdr:nvSpPr>
        <xdr:cNvPr id="505" name="テキスト ボックス 504"/>
        <xdr:cNvSpPr txBox="1"/>
      </xdr:nvSpPr>
      <xdr:spPr>
        <a:xfrm>
          <a:off x="1443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67366</xdr:rowOff>
    </xdr:from>
    <xdr:to>
      <xdr:col>20</xdr:col>
      <xdr:colOff>9525</xdr:colOff>
      <xdr:row>38</xdr:row>
      <xdr:rowOff>168966</xdr:rowOff>
    </xdr:to>
    <xdr:sp macro="" textlink="">
      <xdr:nvSpPr>
        <xdr:cNvPr id="506" name="円/楕円 505"/>
        <xdr:cNvSpPr/>
      </xdr:nvSpPr>
      <xdr:spPr>
        <a:xfrm>
          <a:off x="136525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160093</xdr:rowOff>
    </xdr:from>
    <xdr:ext cx="378565" cy="259045"/>
    <xdr:sp macro="" textlink="">
      <xdr:nvSpPr>
        <xdr:cNvPr id="507" name="テキスト ボックス 506"/>
        <xdr:cNvSpPr txBox="1"/>
      </xdr:nvSpPr>
      <xdr:spPr>
        <a:xfrm>
          <a:off x="13514017" y="66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83917</xdr:rowOff>
    </xdr:from>
    <xdr:to>
      <xdr:col>18</xdr:col>
      <xdr:colOff>492125</xdr:colOff>
      <xdr:row>39</xdr:row>
      <xdr:rowOff>14067</xdr:rowOff>
    </xdr:to>
    <xdr:sp macro="" textlink="">
      <xdr:nvSpPr>
        <xdr:cNvPr id="508" name="円/楕円 507"/>
        <xdr:cNvSpPr/>
      </xdr:nvSpPr>
      <xdr:spPr>
        <a:xfrm>
          <a:off x="12763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5194</xdr:rowOff>
    </xdr:from>
    <xdr:ext cx="378565" cy="259045"/>
    <xdr:sp macro="" textlink="">
      <xdr:nvSpPr>
        <xdr:cNvPr id="509" name="テキスト ボックス 508"/>
        <xdr:cNvSpPr txBox="1"/>
      </xdr:nvSpPr>
      <xdr:spPr>
        <a:xfrm>
          <a:off x="12625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100929</xdr:rowOff>
    </xdr:from>
    <xdr:to>
      <xdr:col>23</xdr:col>
      <xdr:colOff>517525</xdr:colOff>
      <xdr:row>78</xdr:row>
      <xdr:rowOff>130831</xdr:rowOff>
    </xdr:to>
    <xdr:cxnSp macro="">
      <xdr:nvCxnSpPr>
        <xdr:cNvPr id="586" name="直線コネクタ 585"/>
        <xdr:cNvCxnSpPr/>
      </xdr:nvCxnSpPr>
      <xdr:spPr>
        <a:xfrm>
          <a:off x="15481300" y="13474029"/>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100929</xdr:rowOff>
    </xdr:from>
    <xdr:to>
      <xdr:col>22</xdr:col>
      <xdr:colOff>365125</xdr:colOff>
      <xdr:row>78</xdr:row>
      <xdr:rowOff>109868</xdr:rowOff>
    </xdr:to>
    <xdr:cxnSp macro="">
      <xdr:nvCxnSpPr>
        <xdr:cNvPr id="589" name="直線コネクタ 588"/>
        <xdr:cNvCxnSpPr/>
      </xdr:nvCxnSpPr>
      <xdr:spPr>
        <a:xfrm flipV="1">
          <a:off x="14592300" y="13474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93912</xdr:rowOff>
    </xdr:from>
    <xdr:to>
      <xdr:col>21</xdr:col>
      <xdr:colOff>161925</xdr:colOff>
      <xdr:row>78</xdr:row>
      <xdr:rowOff>109868</xdr:rowOff>
    </xdr:to>
    <xdr:cxnSp macro="">
      <xdr:nvCxnSpPr>
        <xdr:cNvPr id="592" name="直線コネクタ 591"/>
        <xdr:cNvCxnSpPr/>
      </xdr:nvCxnSpPr>
      <xdr:spPr>
        <a:xfrm>
          <a:off x="13703300" y="13467012"/>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82299</xdr:rowOff>
    </xdr:from>
    <xdr:to>
      <xdr:col>19</xdr:col>
      <xdr:colOff>644525</xdr:colOff>
      <xdr:row>78</xdr:row>
      <xdr:rowOff>93912</xdr:rowOff>
    </xdr:to>
    <xdr:cxnSp macro="">
      <xdr:nvCxnSpPr>
        <xdr:cNvPr id="595" name="直線コネクタ 594"/>
        <xdr:cNvCxnSpPr/>
      </xdr:nvCxnSpPr>
      <xdr:spPr>
        <a:xfrm>
          <a:off x="12814300" y="1345539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80031</xdr:rowOff>
    </xdr:from>
    <xdr:to>
      <xdr:col>23</xdr:col>
      <xdr:colOff>568325</xdr:colOff>
      <xdr:row>79</xdr:row>
      <xdr:rowOff>10181</xdr:rowOff>
    </xdr:to>
    <xdr:sp macro="" textlink="">
      <xdr:nvSpPr>
        <xdr:cNvPr id="605" name="円/楕円 604"/>
        <xdr:cNvSpPr/>
      </xdr:nvSpPr>
      <xdr:spPr>
        <a:xfrm>
          <a:off x="162687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166408</xdr:rowOff>
    </xdr:from>
    <xdr:ext cx="534377" cy="259045"/>
    <xdr:sp macro="" textlink="">
      <xdr:nvSpPr>
        <xdr:cNvPr id="606" name="公債費該当値テキスト"/>
        <xdr:cNvSpPr txBox="1"/>
      </xdr:nvSpPr>
      <xdr:spPr>
        <a:xfrm>
          <a:off x="16370300" y="13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50129</xdr:rowOff>
    </xdr:from>
    <xdr:to>
      <xdr:col>22</xdr:col>
      <xdr:colOff>415925</xdr:colOff>
      <xdr:row>78</xdr:row>
      <xdr:rowOff>151729</xdr:rowOff>
    </xdr:to>
    <xdr:sp macro="" textlink="">
      <xdr:nvSpPr>
        <xdr:cNvPr id="607" name="円/楕円 606"/>
        <xdr:cNvSpPr/>
      </xdr:nvSpPr>
      <xdr:spPr>
        <a:xfrm>
          <a:off x="15430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142856</xdr:rowOff>
    </xdr:from>
    <xdr:ext cx="534377" cy="259045"/>
    <xdr:sp macro="" textlink="">
      <xdr:nvSpPr>
        <xdr:cNvPr id="608" name="テキスト ボックス 607"/>
        <xdr:cNvSpPr txBox="1"/>
      </xdr:nvSpPr>
      <xdr:spPr>
        <a:xfrm>
          <a:off x="15214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59068</xdr:rowOff>
    </xdr:from>
    <xdr:to>
      <xdr:col>21</xdr:col>
      <xdr:colOff>212725</xdr:colOff>
      <xdr:row>78</xdr:row>
      <xdr:rowOff>160668</xdr:rowOff>
    </xdr:to>
    <xdr:sp macro="" textlink="">
      <xdr:nvSpPr>
        <xdr:cNvPr id="609" name="円/楕円 608"/>
        <xdr:cNvSpPr/>
      </xdr:nvSpPr>
      <xdr:spPr>
        <a:xfrm>
          <a:off x="14541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151795</xdr:rowOff>
    </xdr:from>
    <xdr:ext cx="534377" cy="259045"/>
    <xdr:sp macro="" textlink="">
      <xdr:nvSpPr>
        <xdr:cNvPr id="610" name="テキスト ボックス 609"/>
        <xdr:cNvSpPr txBox="1"/>
      </xdr:nvSpPr>
      <xdr:spPr>
        <a:xfrm>
          <a:off x="14325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43112</xdr:rowOff>
    </xdr:from>
    <xdr:to>
      <xdr:col>20</xdr:col>
      <xdr:colOff>9525</xdr:colOff>
      <xdr:row>78</xdr:row>
      <xdr:rowOff>144712</xdr:rowOff>
    </xdr:to>
    <xdr:sp macro="" textlink="">
      <xdr:nvSpPr>
        <xdr:cNvPr id="611" name="円/楕円 610"/>
        <xdr:cNvSpPr/>
      </xdr:nvSpPr>
      <xdr:spPr>
        <a:xfrm>
          <a:off x="13652500" y="134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135839</xdr:rowOff>
    </xdr:from>
    <xdr:ext cx="534377" cy="259045"/>
    <xdr:sp macro="" textlink="">
      <xdr:nvSpPr>
        <xdr:cNvPr id="612" name="テキスト ボックス 611"/>
        <xdr:cNvSpPr txBox="1"/>
      </xdr:nvSpPr>
      <xdr:spPr>
        <a:xfrm>
          <a:off x="13436111" y="135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31499</xdr:rowOff>
    </xdr:from>
    <xdr:to>
      <xdr:col>18</xdr:col>
      <xdr:colOff>492125</xdr:colOff>
      <xdr:row>78</xdr:row>
      <xdr:rowOff>133099</xdr:rowOff>
    </xdr:to>
    <xdr:sp macro="" textlink="">
      <xdr:nvSpPr>
        <xdr:cNvPr id="613" name="円/楕円 612"/>
        <xdr:cNvSpPr/>
      </xdr:nvSpPr>
      <xdr:spPr>
        <a:xfrm>
          <a:off x="12763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124226</xdr:rowOff>
    </xdr:from>
    <xdr:ext cx="534377" cy="259045"/>
    <xdr:sp macro="" textlink="">
      <xdr:nvSpPr>
        <xdr:cNvPr id="614" name="テキスト ボックス 613"/>
        <xdr:cNvSpPr txBox="1"/>
      </xdr:nvSpPr>
      <xdr:spPr>
        <a:xfrm>
          <a:off x="12547111" y="134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108420</xdr:rowOff>
    </xdr:from>
    <xdr:to>
      <xdr:col>23</xdr:col>
      <xdr:colOff>517525</xdr:colOff>
      <xdr:row>98</xdr:row>
      <xdr:rowOff>97219</xdr:rowOff>
    </xdr:to>
    <xdr:cxnSp macro="">
      <xdr:nvCxnSpPr>
        <xdr:cNvPr id="643" name="直線コネクタ 642"/>
        <xdr:cNvCxnSpPr/>
      </xdr:nvCxnSpPr>
      <xdr:spPr>
        <a:xfrm>
          <a:off x="15481300" y="16739070"/>
          <a:ext cx="8382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54203</xdr:rowOff>
    </xdr:from>
    <xdr:to>
      <xdr:col>22</xdr:col>
      <xdr:colOff>365125</xdr:colOff>
      <xdr:row>97</xdr:row>
      <xdr:rowOff>108420</xdr:rowOff>
    </xdr:to>
    <xdr:cxnSp macro="">
      <xdr:nvCxnSpPr>
        <xdr:cNvPr id="646" name="直線コネクタ 645"/>
        <xdr:cNvCxnSpPr/>
      </xdr:nvCxnSpPr>
      <xdr:spPr>
        <a:xfrm>
          <a:off x="14592300" y="16341953"/>
          <a:ext cx="889000" cy="3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54203</xdr:rowOff>
    </xdr:from>
    <xdr:to>
      <xdr:col>21</xdr:col>
      <xdr:colOff>161925</xdr:colOff>
      <xdr:row>96</xdr:row>
      <xdr:rowOff>37745</xdr:rowOff>
    </xdr:to>
    <xdr:cxnSp macro="">
      <xdr:nvCxnSpPr>
        <xdr:cNvPr id="649" name="直線コネクタ 648"/>
        <xdr:cNvCxnSpPr/>
      </xdr:nvCxnSpPr>
      <xdr:spPr>
        <a:xfrm flipV="1">
          <a:off x="13703300" y="16341953"/>
          <a:ext cx="889000" cy="1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51" name="テキスト ボックス 650"/>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102476</xdr:rowOff>
    </xdr:from>
    <xdr:to>
      <xdr:col>19</xdr:col>
      <xdr:colOff>644525</xdr:colOff>
      <xdr:row>96</xdr:row>
      <xdr:rowOff>37745</xdr:rowOff>
    </xdr:to>
    <xdr:cxnSp macro="">
      <xdr:nvCxnSpPr>
        <xdr:cNvPr id="652" name="直線コネクタ 651"/>
        <xdr:cNvCxnSpPr/>
      </xdr:nvCxnSpPr>
      <xdr:spPr>
        <a:xfrm>
          <a:off x="12814300" y="16218776"/>
          <a:ext cx="889000" cy="2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6" name="テキスト ボックス 655"/>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46419</xdr:rowOff>
    </xdr:from>
    <xdr:to>
      <xdr:col>23</xdr:col>
      <xdr:colOff>568325</xdr:colOff>
      <xdr:row>98</xdr:row>
      <xdr:rowOff>148019</xdr:rowOff>
    </xdr:to>
    <xdr:sp macro="" textlink="">
      <xdr:nvSpPr>
        <xdr:cNvPr id="662" name="円/楕円 661"/>
        <xdr:cNvSpPr/>
      </xdr:nvSpPr>
      <xdr:spPr>
        <a:xfrm>
          <a:off x="16268700" y="168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132796</xdr:rowOff>
    </xdr:from>
    <xdr:ext cx="469744" cy="259045"/>
    <xdr:sp macro="" textlink="">
      <xdr:nvSpPr>
        <xdr:cNvPr id="663" name="積立金該当値テキスト"/>
        <xdr:cNvSpPr txBox="1"/>
      </xdr:nvSpPr>
      <xdr:spPr>
        <a:xfrm>
          <a:off x="16370300" y="167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57620</xdr:rowOff>
    </xdr:from>
    <xdr:to>
      <xdr:col>22</xdr:col>
      <xdr:colOff>415925</xdr:colOff>
      <xdr:row>97</xdr:row>
      <xdr:rowOff>159220</xdr:rowOff>
    </xdr:to>
    <xdr:sp macro="" textlink="">
      <xdr:nvSpPr>
        <xdr:cNvPr id="664" name="円/楕円 663"/>
        <xdr:cNvSpPr/>
      </xdr:nvSpPr>
      <xdr:spPr>
        <a:xfrm>
          <a:off x="15430500" y="166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150347</xdr:rowOff>
    </xdr:from>
    <xdr:ext cx="469744" cy="259045"/>
    <xdr:sp macro="" textlink="">
      <xdr:nvSpPr>
        <xdr:cNvPr id="665" name="テキスト ボックス 664"/>
        <xdr:cNvSpPr txBox="1"/>
      </xdr:nvSpPr>
      <xdr:spPr>
        <a:xfrm>
          <a:off x="15246427" y="167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3403</xdr:rowOff>
    </xdr:from>
    <xdr:to>
      <xdr:col>21</xdr:col>
      <xdr:colOff>212725</xdr:colOff>
      <xdr:row>95</xdr:row>
      <xdr:rowOff>105003</xdr:rowOff>
    </xdr:to>
    <xdr:sp macro="" textlink="">
      <xdr:nvSpPr>
        <xdr:cNvPr id="666" name="円/楕円 665"/>
        <xdr:cNvSpPr/>
      </xdr:nvSpPr>
      <xdr:spPr>
        <a:xfrm>
          <a:off x="14541500" y="162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121530</xdr:rowOff>
    </xdr:from>
    <xdr:ext cx="534377" cy="259045"/>
    <xdr:sp macro="" textlink="">
      <xdr:nvSpPr>
        <xdr:cNvPr id="667" name="テキスト ボックス 666"/>
        <xdr:cNvSpPr txBox="1"/>
      </xdr:nvSpPr>
      <xdr:spPr>
        <a:xfrm>
          <a:off x="14325111" y="160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158395</xdr:rowOff>
    </xdr:from>
    <xdr:to>
      <xdr:col>20</xdr:col>
      <xdr:colOff>9525</xdr:colOff>
      <xdr:row>96</xdr:row>
      <xdr:rowOff>88545</xdr:rowOff>
    </xdr:to>
    <xdr:sp macro="" textlink="">
      <xdr:nvSpPr>
        <xdr:cNvPr id="668" name="円/楕円 667"/>
        <xdr:cNvSpPr/>
      </xdr:nvSpPr>
      <xdr:spPr>
        <a:xfrm>
          <a:off x="13652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79672</xdr:rowOff>
    </xdr:from>
    <xdr:ext cx="534377" cy="259045"/>
    <xdr:sp macro="" textlink="">
      <xdr:nvSpPr>
        <xdr:cNvPr id="669" name="テキスト ボックス 668"/>
        <xdr:cNvSpPr txBox="1"/>
      </xdr:nvSpPr>
      <xdr:spPr>
        <a:xfrm>
          <a:off x="13436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51676</xdr:rowOff>
    </xdr:from>
    <xdr:to>
      <xdr:col>18</xdr:col>
      <xdr:colOff>492125</xdr:colOff>
      <xdr:row>94</xdr:row>
      <xdr:rowOff>153276</xdr:rowOff>
    </xdr:to>
    <xdr:sp macro="" textlink="">
      <xdr:nvSpPr>
        <xdr:cNvPr id="670" name="円/楕円 669"/>
        <xdr:cNvSpPr/>
      </xdr:nvSpPr>
      <xdr:spPr>
        <a:xfrm>
          <a:off x="12763500" y="161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169803</xdr:rowOff>
    </xdr:from>
    <xdr:ext cx="534377" cy="259045"/>
    <xdr:sp macro="" textlink="">
      <xdr:nvSpPr>
        <xdr:cNvPr id="671" name="テキスト ボックス 670"/>
        <xdr:cNvSpPr txBox="1"/>
      </xdr:nvSpPr>
      <xdr:spPr>
        <a:xfrm>
          <a:off x="12547111" y="159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27777</xdr:rowOff>
    </xdr:from>
    <xdr:to>
      <xdr:col>32</xdr:col>
      <xdr:colOff>187325</xdr:colOff>
      <xdr:row>58</xdr:row>
      <xdr:rowOff>29926</xdr:rowOff>
    </xdr:to>
    <xdr:cxnSp macro="">
      <xdr:nvCxnSpPr>
        <xdr:cNvPr id="753" name="直線コネクタ 752"/>
        <xdr:cNvCxnSpPr/>
      </xdr:nvCxnSpPr>
      <xdr:spPr>
        <a:xfrm>
          <a:off x="21323300" y="997187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23114</xdr:rowOff>
    </xdr:from>
    <xdr:to>
      <xdr:col>31</xdr:col>
      <xdr:colOff>34925</xdr:colOff>
      <xdr:row>58</xdr:row>
      <xdr:rowOff>27777</xdr:rowOff>
    </xdr:to>
    <xdr:cxnSp macro="">
      <xdr:nvCxnSpPr>
        <xdr:cNvPr id="756" name="直線コネクタ 755"/>
        <xdr:cNvCxnSpPr/>
      </xdr:nvCxnSpPr>
      <xdr:spPr>
        <a:xfrm>
          <a:off x="20434300" y="996721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22062</xdr:rowOff>
    </xdr:from>
    <xdr:to>
      <xdr:col>29</xdr:col>
      <xdr:colOff>517525</xdr:colOff>
      <xdr:row>58</xdr:row>
      <xdr:rowOff>23114</xdr:rowOff>
    </xdr:to>
    <xdr:cxnSp macro="">
      <xdr:nvCxnSpPr>
        <xdr:cNvPr id="759" name="直線コネクタ 758"/>
        <xdr:cNvCxnSpPr/>
      </xdr:nvCxnSpPr>
      <xdr:spPr>
        <a:xfrm>
          <a:off x="19545300" y="99661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166218</xdr:rowOff>
    </xdr:from>
    <xdr:to>
      <xdr:col>28</xdr:col>
      <xdr:colOff>314325</xdr:colOff>
      <xdr:row>58</xdr:row>
      <xdr:rowOff>22062</xdr:rowOff>
    </xdr:to>
    <xdr:cxnSp macro="">
      <xdr:nvCxnSpPr>
        <xdr:cNvPr id="762" name="直線コネクタ 761"/>
        <xdr:cNvCxnSpPr/>
      </xdr:nvCxnSpPr>
      <xdr:spPr>
        <a:xfrm>
          <a:off x="18656300" y="9938868"/>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150576</xdr:rowOff>
    </xdr:from>
    <xdr:to>
      <xdr:col>32</xdr:col>
      <xdr:colOff>238125</xdr:colOff>
      <xdr:row>58</xdr:row>
      <xdr:rowOff>80726</xdr:rowOff>
    </xdr:to>
    <xdr:sp macro="" textlink="">
      <xdr:nvSpPr>
        <xdr:cNvPr id="772" name="円/楕円 771"/>
        <xdr:cNvSpPr/>
      </xdr:nvSpPr>
      <xdr:spPr>
        <a:xfrm>
          <a:off x="221107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65503</xdr:rowOff>
    </xdr:from>
    <xdr:ext cx="469744" cy="259045"/>
    <xdr:sp macro="" textlink="">
      <xdr:nvSpPr>
        <xdr:cNvPr id="773" name="貸付金該当値テキスト"/>
        <xdr:cNvSpPr txBox="1"/>
      </xdr:nvSpPr>
      <xdr:spPr>
        <a:xfrm>
          <a:off x="22212300" y="98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148427</xdr:rowOff>
    </xdr:from>
    <xdr:to>
      <xdr:col>31</xdr:col>
      <xdr:colOff>85725</xdr:colOff>
      <xdr:row>58</xdr:row>
      <xdr:rowOff>78577</xdr:rowOff>
    </xdr:to>
    <xdr:sp macro="" textlink="">
      <xdr:nvSpPr>
        <xdr:cNvPr id="774" name="円/楕円 773"/>
        <xdr:cNvSpPr/>
      </xdr:nvSpPr>
      <xdr:spPr>
        <a:xfrm>
          <a:off x="21272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69704</xdr:rowOff>
    </xdr:from>
    <xdr:ext cx="469744" cy="259045"/>
    <xdr:sp macro="" textlink="">
      <xdr:nvSpPr>
        <xdr:cNvPr id="775" name="テキスト ボックス 774"/>
        <xdr:cNvSpPr txBox="1"/>
      </xdr:nvSpPr>
      <xdr:spPr>
        <a:xfrm>
          <a:off x="21088427"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143764</xdr:rowOff>
    </xdr:from>
    <xdr:to>
      <xdr:col>29</xdr:col>
      <xdr:colOff>568325</xdr:colOff>
      <xdr:row>58</xdr:row>
      <xdr:rowOff>73914</xdr:rowOff>
    </xdr:to>
    <xdr:sp macro="" textlink="">
      <xdr:nvSpPr>
        <xdr:cNvPr id="776" name="円/楕円 775"/>
        <xdr:cNvSpPr/>
      </xdr:nvSpPr>
      <xdr:spPr>
        <a:xfrm>
          <a:off x="20383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65041</xdr:rowOff>
    </xdr:from>
    <xdr:ext cx="469744" cy="259045"/>
    <xdr:sp macro="" textlink="">
      <xdr:nvSpPr>
        <xdr:cNvPr id="777" name="テキスト ボックス 776"/>
        <xdr:cNvSpPr txBox="1"/>
      </xdr:nvSpPr>
      <xdr:spPr>
        <a:xfrm>
          <a:off x="2019942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142712</xdr:rowOff>
    </xdr:from>
    <xdr:to>
      <xdr:col>28</xdr:col>
      <xdr:colOff>365125</xdr:colOff>
      <xdr:row>58</xdr:row>
      <xdr:rowOff>72862</xdr:rowOff>
    </xdr:to>
    <xdr:sp macro="" textlink="">
      <xdr:nvSpPr>
        <xdr:cNvPr id="778" name="円/楕円 777"/>
        <xdr:cNvSpPr/>
      </xdr:nvSpPr>
      <xdr:spPr>
        <a:xfrm>
          <a:off x="19494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63989</xdr:rowOff>
    </xdr:from>
    <xdr:ext cx="469744" cy="259045"/>
    <xdr:sp macro="" textlink="">
      <xdr:nvSpPr>
        <xdr:cNvPr id="779" name="テキスト ボックス 778"/>
        <xdr:cNvSpPr txBox="1"/>
      </xdr:nvSpPr>
      <xdr:spPr>
        <a:xfrm>
          <a:off x="19310427" y="1000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115418</xdr:rowOff>
    </xdr:from>
    <xdr:to>
      <xdr:col>27</xdr:col>
      <xdr:colOff>161925</xdr:colOff>
      <xdr:row>58</xdr:row>
      <xdr:rowOff>45568</xdr:rowOff>
    </xdr:to>
    <xdr:sp macro="" textlink="">
      <xdr:nvSpPr>
        <xdr:cNvPr id="780" name="円/楕円 779"/>
        <xdr:cNvSpPr/>
      </xdr:nvSpPr>
      <xdr:spPr>
        <a:xfrm>
          <a:off x="18605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36695</xdr:rowOff>
    </xdr:from>
    <xdr:ext cx="469744" cy="259045"/>
    <xdr:sp macro="" textlink="">
      <xdr:nvSpPr>
        <xdr:cNvPr id="781" name="テキスト ボックス 780"/>
        <xdr:cNvSpPr txBox="1"/>
      </xdr:nvSpPr>
      <xdr:spPr>
        <a:xfrm>
          <a:off x="18421427"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128224</xdr:rowOff>
    </xdr:from>
    <xdr:to>
      <xdr:col>32</xdr:col>
      <xdr:colOff>187325</xdr:colOff>
      <xdr:row>76</xdr:row>
      <xdr:rowOff>170881</xdr:rowOff>
    </xdr:to>
    <xdr:cxnSp macro="">
      <xdr:nvCxnSpPr>
        <xdr:cNvPr id="809" name="直線コネクタ 808"/>
        <xdr:cNvCxnSpPr/>
      </xdr:nvCxnSpPr>
      <xdr:spPr>
        <a:xfrm flipV="1">
          <a:off x="21323300" y="12986974"/>
          <a:ext cx="8382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170881</xdr:rowOff>
    </xdr:from>
    <xdr:to>
      <xdr:col>31</xdr:col>
      <xdr:colOff>34925</xdr:colOff>
      <xdr:row>77</xdr:row>
      <xdr:rowOff>75600</xdr:rowOff>
    </xdr:to>
    <xdr:cxnSp macro="">
      <xdr:nvCxnSpPr>
        <xdr:cNvPr id="812" name="直線コネクタ 811"/>
        <xdr:cNvCxnSpPr/>
      </xdr:nvCxnSpPr>
      <xdr:spPr>
        <a:xfrm flipV="1">
          <a:off x="20434300" y="1320108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75600</xdr:rowOff>
    </xdr:from>
    <xdr:to>
      <xdr:col>29</xdr:col>
      <xdr:colOff>517525</xdr:colOff>
      <xdr:row>77</xdr:row>
      <xdr:rowOff>80401</xdr:rowOff>
    </xdr:to>
    <xdr:cxnSp macro="">
      <xdr:nvCxnSpPr>
        <xdr:cNvPr id="815" name="直線コネクタ 814"/>
        <xdr:cNvCxnSpPr/>
      </xdr:nvCxnSpPr>
      <xdr:spPr>
        <a:xfrm flipV="1">
          <a:off x="19545300" y="1327725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80401</xdr:rowOff>
    </xdr:from>
    <xdr:to>
      <xdr:col>28</xdr:col>
      <xdr:colOff>314325</xdr:colOff>
      <xdr:row>77</xdr:row>
      <xdr:rowOff>87213</xdr:rowOff>
    </xdr:to>
    <xdr:cxnSp macro="">
      <xdr:nvCxnSpPr>
        <xdr:cNvPr id="818" name="直線コネクタ 817"/>
        <xdr:cNvCxnSpPr/>
      </xdr:nvCxnSpPr>
      <xdr:spPr>
        <a:xfrm flipV="1">
          <a:off x="18656300" y="1328205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77424</xdr:rowOff>
    </xdr:from>
    <xdr:to>
      <xdr:col>32</xdr:col>
      <xdr:colOff>238125</xdr:colOff>
      <xdr:row>76</xdr:row>
      <xdr:rowOff>7575</xdr:rowOff>
    </xdr:to>
    <xdr:sp macro="" textlink="">
      <xdr:nvSpPr>
        <xdr:cNvPr id="828" name="円/楕円 827"/>
        <xdr:cNvSpPr/>
      </xdr:nvSpPr>
      <xdr:spPr>
        <a:xfrm>
          <a:off x="221107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55851</xdr:rowOff>
    </xdr:from>
    <xdr:ext cx="534377" cy="259045"/>
    <xdr:sp macro="" textlink="">
      <xdr:nvSpPr>
        <xdr:cNvPr id="829" name="繰出金該当値テキスト"/>
        <xdr:cNvSpPr txBox="1"/>
      </xdr:nvSpPr>
      <xdr:spPr>
        <a:xfrm>
          <a:off x="22212300" y="129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120081</xdr:rowOff>
    </xdr:from>
    <xdr:to>
      <xdr:col>31</xdr:col>
      <xdr:colOff>85725</xdr:colOff>
      <xdr:row>77</xdr:row>
      <xdr:rowOff>50231</xdr:rowOff>
    </xdr:to>
    <xdr:sp macro="" textlink="">
      <xdr:nvSpPr>
        <xdr:cNvPr id="830" name="円/楕円 829"/>
        <xdr:cNvSpPr/>
      </xdr:nvSpPr>
      <xdr:spPr>
        <a:xfrm>
          <a:off x="21272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41358</xdr:rowOff>
    </xdr:from>
    <xdr:ext cx="534377" cy="259045"/>
    <xdr:sp macro="" textlink="">
      <xdr:nvSpPr>
        <xdr:cNvPr id="831" name="テキスト ボックス 830"/>
        <xdr:cNvSpPr txBox="1"/>
      </xdr:nvSpPr>
      <xdr:spPr>
        <a:xfrm>
          <a:off x="21056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24800</xdr:rowOff>
    </xdr:from>
    <xdr:to>
      <xdr:col>29</xdr:col>
      <xdr:colOff>568325</xdr:colOff>
      <xdr:row>77</xdr:row>
      <xdr:rowOff>126400</xdr:rowOff>
    </xdr:to>
    <xdr:sp macro="" textlink="">
      <xdr:nvSpPr>
        <xdr:cNvPr id="832" name="円/楕円 831"/>
        <xdr:cNvSpPr/>
      </xdr:nvSpPr>
      <xdr:spPr>
        <a:xfrm>
          <a:off x="20383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117527</xdr:rowOff>
    </xdr:from>
    <xdr:ext cx="534377" cy="259045"/>
    <xdr:sp macro="" textlink="">
      <xdr:nvSpPr>
        <xdr:cNvPr id="833" name="テキスト ボックス 832"/>
        <xdr:cNvSpPr txBox="1"/>
      </xdr:nvSpPr>
      <xdr:spPr>
        <a:xfrm>
          <a:off x="20167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29601</xdr:rowOff>
    </xdr:from>
    <xdr:to>
      <xdr:col>28</xdr:col>
      <xdr:colOff>365125</xdr:colOff>
      <xdr:row>77</xdr:row>
      <xdr:rowOff>131201</xdr:rowOff>
    </xdr:to>
    <xdr:sp macro="" textlink="">
      <xdr:nvSpPr>
        <xdr:cNvPr id="834" name="円/楕円 833"/>
        <xdr:cNvSpPr/>
      </xdr:nvSpPr>
      <xdr:spPr>
        <a:xfrm>
          <a:off x="19494500" y="13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122328</xdr:rowOff>
    </xdr:from>
    <xdr:ext cx="534377" cy="259045"/>
    <xdr:sp macro="" textlink="">
      <xdr:nvSpPr>
        <xdr:cNvPr id="835" name="テキスト ボックス 834"/>
        <xdr:cNvSpPr txBox="1"/>
      </xdr:nvSpPr>
      <xdr:spPr>
        <a:xfrm>
          <a:off x="19278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36413</xdr:rowOff>
    </xdr:from>
    <xdr:to>
      <xdr:col>27</xdr:col>
      <xdr:colOff>161925</xdr:colOff>
      <xdr:row>77</xdr:row>
      <xdr:rowOff>138013</xdr:rowOff>
    </xdr:to>
    <xdr:sp macro="" textlink="">
      <xdr:nvSpPr>
        <xdr:cNvPr id="836" name="円/楕円 835"/>
        <xdr:cNvSpPr/>
      </xdr:nvSpPr>
      <xdr:spPr>
        <a:xfrm>
          <a:off x="186055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129140</xdr:rowOff>
    </xdr:from>
    <xdr:ext cx="534377" cy="259045"/>
    <xdr:sp macro="" textlink="">
      <xdr:nvSpPr>
        <xdr:cNvPr id="837" name="テキスト ボックス 836"/>
        <xdr:cNvSpPr txBox="1"/>
      </xdr:nvSpPr>
      <xdr:spPr>
        <a:xfrm>
          <a:off x="18389111" y="133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主な分析として、人件費については、定員適正化計画による職員の減少、また指定管理者制度等の積極的な導入により減少傾向となっており、類似団体平均を下回る水準で推移している。一方物件費は、その指定管理者制度の導入に伴う委託料の増加や施設の修繕料等が増加しており、増加傾向にある。しかし、指定管理者制度の導入により、物件費の上昇よりも人件費の抑制に寄与していることから、引き続き同制度の効果的な活用を図るとともに、事務の効率化を図るなど物件費の抑制に努めていく。扶助費については、少子高齢化の進行により上昇傾向にあるが、類似団体平均を下回る水準で推移している。今後更なる上昇が見込まれるが、引き続き支援を行いながら効率的な財政運営に努める。補助費等については、経常的な補助金の見直し等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補助費等充当経常一般財源等が減少した。ただ市税等過誤納金払戻金が発生したため、総額は増加した。今後も引き続き対象事業の実施内容や効果等を鑑み、必要な見直しを行っていく。普通建設事業費については、公共施設（給食センターや市営住宅等）の更新等により、事業費が大きく増減している状況である。なお施設の老朽化対策への比重が大きく、新規は減少し、更新整備が上昇している状況である。公債費については、やや減少し類似団体平均を下回る水準で推移している。今後も引き続き起債対象事業の適切な選択を行い、世代間負担の公平化と償還額の平準化を図り、財政の健全性を確保した運営に努めていく。積立金は減少傾向にあることから、引き続き事業の選択と集中による経費の削減をすすめるとともに、財源確保にも努めていく。繰出金については、上昇傾向に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年度は国民健康保険特別会計等への繰出金の増加が主な要因となっている。引き続き税収を主な財源とする普通会計の負担を減らすよう適正な執行に努めていく。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17780</xdr:rowOff>
    </xdr:from>
    <xdr:to>
      <xdr:col>6</xdr:col>
      <xdr:colOff>511175</xdr:colOff>
      <xdr:row>36</xdr:row>
      <xdr:rowOff>42164</xdr:rowOff>
    </xdr:to>
    <xdr:cxnSp macro="">
      <xdr:nvCxnSpPr>
        <xdr:cNvPr id="61" name="直線コネクタ 60"/>
        <xdr:cNvCxnSpPr/>
      </xdr:nvCxnSpPr>
      <xdr:spPr>
        <a:xfrm flipV="1">
          <a:off x="3797300" y="618998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69596</xdr:rowOff>
    </xdr:to>
    <xdr:cxnSp macro="">
      <xdr:nvCxnSpPr>
        <xdr:cNvPr id="64" name="直線コネクタ 63"/>
        <xdr:cNvCxnSpPr/>
      </xdr:nvCxnSpPr>
      <xdr:spPr>
        <a:xfrm flipV="1">
          <a:off x="2908300" y="6214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59690</xdr:rowOff>
    </xdr:from>
    <xdr:to>
      <xdr:col>4</xdr:col>
      <xdr:colOff>155575</xdr:colOff>
      <xdr:row>36</xdr:row>
      <xdr:rowOff>69596</xdr:rowOff>
    </xdr:to>
    <xdr:cxnSp macro="">
      <xdr:nvCxnSpPr>
        <xdr:cNvPr id="67" name="直線コネクタ 66"/>
        <xdr:cNvCxnSpPr/>
      </xdr:nvCxnSpPr>
      <xdr:spPr>
        <a:xfrm>
          <a:off x="2019300" y="623189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35306</xdr:rowOff>
    </xdr:from>
    <xdr:to>
      <xdr:col>2</xdr:col>
      <xdr:colOff>638175</xdr:colOff>
      <xdr:row>36</xdr:row>
      <xdr:rowOff>59690</xdr:rowOff>
    </xdr:to>
    <xdr:cxnSp macro="">
      <xdr:nvCxnSpPr>
        <xdr:cNvPr id="70" name="直線コネクタ 69"/>
        <xdr:cNvCxnSpPr/>
      </xdr:nvCxnSpPr>
      <xdr:spPr>
        <a:xfrm>
          <a:off x="1130300" y="6036056"/>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138430</xdr:rowOff>
    </xdr:from>
    <xdr:to>
      <xdr:col>6</xdr:col>
      <xdr:colOff>561975</xdr:colOff>
      <xdr:row>36</xdr:row>
      <xdr:rowOff>68580</xdr:rowOff>
    </xdr:to>
    <xdr:sp macro="" textlink="">
      <xdr:nvSpPr>
        <xdr:cNvPr id="80" name="円/楕円 79"/>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116857</xdr:rowOff>
    </xdr:from>
    <xdr:ext cx="469744" cy="259045"/>
    <xdr:sp macro="" textlink="">
      <xdr:nvSpPr>
        <xdr:cNvPr id="81" name="議会費該当値テキスト"/>
        <xdr:cNvSpPr txBox="1"/>
      </xdr:nvSpPr>
      <xdr:spPr>
        <a:xfrm>
          <a:off x="46863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18796</xdr:rowOff>
    </xdr:from>
    <xdr:to>
      <xdr:col>4</xdr:col>
      <xdr:colOff>206375</xdr:colOff>
      <xdr:row>36</xdr:row>
      <xdr:rowOff>120396</xdr:rowOff>
    </xdr:to>
    <xdr:sp macro="" textlink="">
      <xdr:nvSpPr>
        <xdr:cNvPr id="84" name="円/楕円 83"/>
        <xdr:cNvSpPr/>
      </xdr:nvSpPr>
      <xdr:spPr>
        <a:xfrm>
          <a:off x="2857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111523</xdr:rowOff>
    </xdr:from>
    <xdr:ext cx="469744" cy="259045"/>
    <xdr:sp macro="" textlink="">
      <xdr:nvSpPr>
        <xdr:cNvPr id="85" name="テキスト ボックス 84"/>
        <xdr:cNvSpPr txBox="1"/>
      </xdr:nvSpPr>
      <xdr:spPr>
        <a:xfrm>
          <a:off x="2673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xdr:rowOff>
    </xdr:from>
    <xdr:to>
      <xdr:col>3</xdr:col>
      <xdr:colOff>3175</xdr:colOff>
      <xdr:row>36</xdr:row>
      <xdr:rowOff>110490</xdr:rowOff>
    </xdr:to>
    <xdr:sp macro="" textlink="">
      <xdr:nvSpPr>
        <xdr:cNvPr id="86" name="円/楕円 85"/>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101617</xdr:rowOff>
    </xdr:from>
    <xdr:ext cx="469744" cy="259045"/>
    <xdr:sp macro="" textlink="">
      <xdr:nvSpPr>
        <xdr:cNvPr id="87" name="テキスト ボックス 86"/>
        <xdr:cNvSpPr txBox="1"/>
      </xdr:nvSpPr>
      <xdr:spPr>
        <a:xfrm>
          <a:off x="1784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155956</xdr:rowOff>
    </xdr:from>
    <xdr:to>
      <xdr:col>1</xdr:col>
      <xdr:colOff>485775</xdr:colOff>
      <xdr:row>35</xdr:row>
      <xdr:rowOff>86106</xdr:rowOff>
    </xdr:to>
    <xdr:sp macro="" textlink="">
      <xdr:nvSpPr>
        <xdr:cNvPr id="88" name="円/楕円 87"/>
        <xdr:cNvSpPr/>
      </xdr:nvSpPr>
      <xdr:spPr>
        <a:xfrm>
          <a:off x="1079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77233</xdr:rowOff>
    </xdr:from>
    <xdr:ext cx="469744" cy="259045"/>
    <xdr:sp macro="" textlink="">
      <xdr:nvSpPr>
        <xdr:cNvPr id="89" name="テキスト ボックス 88"/>
        <xdr:cNvSpPr txBox="1"/>
      </xdr:nvSpPr>
      <xdr:spPr>
        <a:xfrm>
          <a:off x="89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70597</xdr:rowOff>
    </xdr:from>
    <xdr:to>
      <xdr:col>6</xdr:col>
      <xdr:colOff>511175</xdr:colOff>
      <xdr:row>56</xdr:row>
      <xdr:rowOff>19489</xdr:rowOff>
    </xdr:to>
    <xdr:cxnSp macro="">
      <xdr:nvCxnSpPr>
        <xdr:cNvPr id="121" name="直線コネクタ 120"/>
        <xdr:cNvCxnSpPr/>
      </xdr:nvCxnSpPr>
      <xdr:spPr>
        <a:xfrm>
          <a:off x="3797300" y="9500347"/>
          <a:ext cx="8382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57731</xdr:rowOff>
    </xdr:from>
    <xdr:to>
      <xdr:col>5</xdr:col>
      <xdr:colOff>358775</xdr:colOff>
      <xdr:row>55</xdr:row>
      <xdr:rowOff>70597</xdr:rowOff>
    </xdr:to>
    <xdr:cxnSp macro="">
      <xdr:nvCxnSpPr>
        <xdr:cNvPr id="124" name="直線コネクタ 123"/>
        <xdr:cNvCxnSpPr/>
      </xdr:nvCxnSpPr>
      <xdr:spPr>
        <a:xfrm>
          <a:off x="2908300" y="9316031"/>
          <a:ext cx="889000" cy="1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57731</xdr:rowOff>
    </xdr:from>
    <xdr:to>
      <xdr:col>4</xdr:col>
      <xdr:colOff>155575</xdr:colOff>
      <xdr:row>55</xdr:row>
      <xdr:rowOff>169941</xdr:rowOff>
    </xdr:to>
    <xdr:cxnSp macro="">
      <xdr:nvCxnSpPr>
        <xdr:cNvPr id="127" name="直線コネクタ 126"/>
        <xdr:cNvCxnSpPr/>
      </xdr:nvCxnSpPr>
      <xdr:spPr>
        <a:xfrm flipV="1">
          <a:off x="2019300" y="9316031"/>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30788</xdr:rowOff>
    </xdr:from>
    <xdr:to>
      <xdr:col>2</xdr:col>
      <xdr:colOff>638175</xdr:colOff>
      <xdr:row>55</xdr:row>
      <xdr:rowOff>169941</xdr:rowOff>
    </xdr:to>
    <xdr:cxnSp macro="">
      <xdr:nvCxnSpPr>
        <xdr:cNvPr id="130" name="直線コネクタ 129"/>
        <xdr:cNvCxnSpPr/>
      </xdr:nvCxnSpPr>
      <xdr:spPr>
        <a:xfrm>
          <a:off x="1130300" y="9117638"/>
          <a:ext cx="889000" cy="48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140139</xdr:rowOff>
    </xdr:from>
    <xdr:to>
      <xdr:col>6</xdr:col>
      <xdr:colOff>561975</xdr:colOff>
      <xdr:row>56</xdr:row>
      <xdr:rowOff>70289</xdr:rowOff>
    </xdr:to>
    <xdr:sp macro="" textlink="">
      <xdr:nvSpPr>
        <xdr:cNvPr id="140" name="円/楕円 139"/>
        <xdr:cNvSpPr/>
      </xdr:nvSpPr>
      <xdr:spPr>
        <a:xfrm>
          <a:off x="4584700" y="95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163016</xdr:rowOff>
    </xdr:from>
    <xdr:ext cx="534377" cy="259045"/>
    <xdr:sp macro="" textlink="">
      <xdr:nvSpPr>
        <xdr:cNvPr id="141" name="総務費該当値テキスト"/>
        <xdr:cNvSpPr txBox="1"/>
      </xdr:nvSpPr>
      <xdr:spPr>
        <a:xfrm>
          <a:off x="4686300" y="94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19797</xdr:rowOff>
    </xdr:from>
    <xdr:to>
      <xdr:col>5</xdr:col>
      <xdr:colOff>409575</xdr:colOff>
      <xdr:row>55</xdr:row>
      <xdr:rowOff>121397</xdr:rowOff>
    </xdr:to>
    <xdr:sp macro="" textlink="">
      <xdr:nvSpPr>
        <xdr:cNvPr id="142" name="円/楕円 141"/>
        <xdr:cNvSpPr/>
      </xdr:nvSpPr>
      <xdr:spPr>
        <a:xfrm>
          <a:off x="3746500" y="94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137924</xdr:rowOff>
    </xdr:from>
    <xdr:ext cx="534377" cy="259045"/>
    <xdr:sp macro="" textlink="">
      <xdr:nvSpPr>
        <xdr:cNvPr id="143" name="テキスト ボックス 142"/>
        <xdr:cNvSpPr txBox="1"/>
      </xdr:nvSpPr>
      <xdr:spPr>
        <a:xfrm>
          <a:off x="3530111" y="92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6931</xdr:rowOff>
    </xdr:from>
    <xdr:to>
      <xdr:col>4</xdr:col>
      <xdr:colOff>206375</xdr:colOff>
      <xdr:row>54</xdr:row>
      <xdr:rowOff>108531</xdr:rowOff>
    </xdr:to>
    <xdr:sp macro="" textlink="">
      <xdr:nvSpPr>
        <xdr:cNvPr id="144" name="円/楕円 143"/>
        <xdr:cNvSpPr/>
      </xdr:nvSpPr>
      <xdr:spPr>
        <a:xfrm>
          <a:off x="2857500" y="92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99658</xdr:rowOff>
    </xdr:from>
    <xdr:ext cx="534377" cy="259045"/>
    <xdr:sp macro="" textlink="">
      <xdr:nvSpPr>
        <xdr:cNvPr id="145" name="テキスト ボックス 144"/>
        <xdr:cNvSpPr txBox="1"/>
      </xdr:nvSpPr>
      <xdr:spPr>
        <a:xfrm>
          <a:off x="2641111"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119141</xdr:rowOff>
    </xdr:from>
    <xdr:to>
      <xdr:col>3</xdr:col>
      <xdr:colOff>3175</xdr:colOff>
      <xdr:row>56</xdr:row>
      <xdr:rowOff>49291</xdr:rowOff>
    </xdr:to>
    <xdr:sp macro="" textlink="">
      <xdr:nvSpPr>
        <xdr:cNvPr id="146" name="円/楕円 145"/>
        <xdr:cNvSpPr/>
      </xdr:nvSpPr>
      <xdr:spPr>
        <a:xfrm>
          <a:off x="1968500" y="95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40418</xdr:rowOff>
    </xdr:from>
    <xdr:ext cx="534377" cy="259045"/>
    <xdr:sp macro="" textlink="">
      <xdr:nvSpPr>
        <xdr:cNvPr id="147" name="テキスト ボックス 146"/>
        <xdr:cNvSpPr txBox="1"/>
      </xdr:nvSpPr>
      <xdr:spPr>
        <a:xfrm>
          <a:off x="1752111" y="9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151438</xdr:rowOff>
    </xdr:from>
    <xdr:to>
      <xdr:col>1</xdr:col>
      <xdr:colOff>485775</xdr:colOff>
      <xdr:row>53</xdr:row>
      <xdr:rowOff>81588</xdr:rowOff>
    </xdr:to>
    <xdr:sp macro="" textlink="">
      <xdr:nvSpPr>
        <xdr:cNvPr id="148" name="円/楕円 147"/>
        <xdr:cNvSpPr/>
      </xdr:nvSpPr>
      <xdr:spPr>
        <a:xfrm>
          <a:off x="1079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98115</xdr:rowOff>
    </xdr:from>
    <xdr:ext cx="534377" cy="259045"/>
    <xdr:sp macro="" textlink="">
      <xdr:nvSpPr>
        <xdr:cNvPr id="149" name="テキスト ボックス 148"/>
        <xdr:cNvSpPr txBox="1"/>
      </xdr:nvSpPr>
      <xdr:spPr>
        <a:xfrm>
          <a:off x="863111" y="8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50975</xdr:rowOff>
    </xdr:from>
    <xdr:to>
      <xdr:col>6</xdr:col>
      <xdr:colOff>511175</xdr:colOff>
      <xdr:row>78</xdr:row>
      <xdr:rowOff>83134</xdr:rowOff>
    </xdr:to>
    <xdr:cxnSp macro="">
      <xdr:nvCxnSpPr>
        <xdr:cNvPr id="177" name="直線コネクタ 176"/>
        <xdr:cNvCxnSpPr/>
      </xdr:nvCxnSpPr>
      <xdr:spPr>
        <a:xfrm flipV="1">
          <a:off x="3797300" y="13424075"/>
          <a:ext cx="8382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83134</xdr:rowOff>
    </xdr:from>
    <xdr:to>
      <xdr:col>5</xdr:col>
      <xdr:colOff>358775</xdr:colOff>
      <xdr:row>78</xdr:row>
      <xdr:rowOff>101364</xdr:rowOff>
    </xdr:to>
    <xdr:cxnSp macro="">
      <xdr:nvCxnSpPr>
        <xdr:cNvPr id="180" name="直線コネクタ 179"/>
        <xdr:cNvCxnSpPr/>
      </xdr:nvCxnSpPr>
      <xdr:spPr>
        <a:xfrm flipV="1">
          <a:off x="2908300" y="13456234"/>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101364</xdr:rowOff>
    </xdr:from>
    <xdr:to>
      <xdr:col>4</xdr:col>
      <xdr:colOff>155575</xdr:colOff>
      <xdr:row>78</xdr:row>
      <xdr:rowOff>119441</xdr:rowOff>
    </xdr:to>
    <xdr:cxnSp macro="">
      <xdr:nvCxnSpPr>
        <xdr:cNvPr id="183" name="直線コネクタ 182"/>
        <xdr:cNvCxnSpPr/>
      </xdr:nvCxnSpPr>
      <xdr:spPr>
        <a:xfrm flipV="1">
          <a:off x="2019300" y="13474464"/>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119441</xdr:rowOff>
    </xdr:from>
    <xdr:to>
      <xdr:col>2</xdr:col>
      <xdr:colOff>638175</xdr:colOff>
      <xdr:row>78</xdr:row>
      <xdr:rowOff>130615</xdr:rowOff>
    </xdr:to>
    <xdr:cxnSp macro="">
      <xdr:nvCxnSpPr>
        <xdr:cNvPr id="186" name="直線コネクタ 185"/>
        <xdr:cNvCxnSpPr/>
      </xdr:nvCxnSpPr>
      <xdr:spPr>
        <a:xfrm flipV="1">
          <a:off x="1130300" y="13492541"/>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175</xdr:rowOff>
    </xdr:from>
    <xdr:to>
      <xdr:col>6</xdr:col>
      <xdr:colOff>561975</xdr:colOff>
      <xdr:row>78</xdr:row>
      <xdr:rowOff>101775</xdr:rowOff>
    </xdr:to>
    <xdr:sp macro="" textlink="">
      <xdr:nvSpPr>
        <xdr:cNvPr id="196" name="円/楕円 195"/>
        <xdr:cNvSpPr/>
      </xdr:nvSpPr>
      <xdr:spPr>
        <a:xfrm>
          <a:off x="4584700" y="13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86552</xdr:rowOff>
    </xdr:from>
    <xdr:ext cx="599010" cy="259045"/>
    <xdr:sp macro="" textlink="">
      <xdr:nvSpPr>
        <xdr:cNvPr id="197" name="民生費該当値テキスト"/>
        <xdr:cNvSpPr txBox="1"/>
      </xdr:nvSpPr>
      <xdr:spPr>
        <a:xfrm>
          <a:off x="4686300" y="132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32334</xdr:rowOff>
    </xdr:from>
    <xdr:to>
      <xdr:col>5</xdr:col>
      <xdr:colOff>409575</xdr:colOff>
      <xdr:row>78</xdr:row>
      <xdr:rowOff>133934</xdr:rowOff>
    </xdr:to>
    <xdr:sp macro="" textlink="">
      <xdr:nvSpPr>
        <xdr:cNvPr id="198" name="円/楕円 197"/>
        <xdr:cNvSpPr/>
      </xdr:nvSpPr>
      <xdr:spPr>
        <a:xfrm>
          <a:off x="3746500" y="134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125061</xdr:rowOff>
    </xdr:from>
    <xdr:ext cx="599010" cy="259045"/>
    <xdr:sp macro="" textlink="">
      <xdr:nvSpPr>
        <xdr:cNvPr id="199" name="テキスト ボックス 198"/>
        <xdr:cNvSpPr txBox="1"/>
      </xdr:nvSpPr>
      <xdr:spPr>
        <a:xfrm>
          <a:off x="3497794" y="134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50564</xdr:rowOff>
    </xdr:from>
    <xdr:to>
      <xdr:col>4</xdr:col>
      <xdr:colOff>206375</xdr:colOff>
      <xdr:row>78</xdr:row>
      <xdr:rowOff>152164</xdr:rowOff>
    </xdr:to>
    <xdr:sp macro="" textlink="">
      <xdr:nvSpPr>
        <xdr:cNvPr id="200" name="円/楕円 199"/>
        <xdr:cNvSpPr/>
      </xdr:nvSpPr>
      <xdr:spPr>
        <a:xfrm>
          <a:off x="2857500" y="134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143291</xdr:rowOff>
    </xdr:from>
    <xdr:ext cx="599010" cy="259045"/>
    <xdr:sp macro="" textlink="">
      <xdr:nvSpPr>
        <xdr:cNvPr id="201" name="テキスト ボックス 200"/>
        <xdr:cNvSpPr txBox="1"/>
      </xdr:nvSpPr>
      <xdr:spPr>
        <a:xfrm>
          <a:off x="2608794" y="135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68641</xdr:rowOff>
    </xdr:from>
    <xdr:to>
      <xdr:col>3</xdr:col>
      <xdr:colOff>3175</xdr:colOff>
      <xdr:row>78</xdr:row>
      <xdr:rowOff>170241</xdr:rowOff>
    </xdr:to>
    <xdr:sp macro="" textlink="">
      <xdr:nvSpPr>
        <xdr:cNvPr id="202" name="円/楕円 201"/>
        <xdr:cNvSpPr/>
      </xdr:nvSpPr>
      <xdr:spPr>
        <a:xfrm>
          <a:off x="1968500" y="134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161368</xdr:rowOff>
    </xdr:from>
    <xdr:ext cx="599010" cy="259045"/>
    <xdr:sp macro="" textlink="">
      <xdr:nvSpPr>
        <xdr:cNvPr id="203" name="テキスト ボックス 202"/>
        <xdr:cNvSpPr txBox="1"/>
      </xdr:nvSpPr>
      <xdr:spPr>
        <a:xfrm>
          <a:off x="1719794" y="1353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79815</xdr:rowOff>
    </xdr:from>
    <xdr:to>
      <xdr:col>1</xdr:col>
      <xdr:colOff>485775</xdr:colOff>
      <xdr:row>79</xdr:row>
      <xdr:rowOff>9965</xdr:rowOff>
    </xdr:to>
    <xdr:sp macro="" textlink="">
      <xdr:nvSpPr>
        <xdr:cNvPr id="204" name="円/楕円 203"/>
        <xdr:cNvSpPr/>
      </xdr:nvSpPr>
      <xdr:spPr>
        <a:xfrm>
          <a:off x="1079500" y="134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1092</xdr:rowOff>
    </xdr:from>
    <xdr:ext cx="599010" cy="259045"/>
    <xdr:sp macro="" textlink="">
      <xdr:nvSpPr>
        <xdr:cNvPr id="205" name="テキスト ボックス 204"/>
        <xdr:cNvSpPr txBox="1"/>
      </xdr:nvSpPr>
      <xdr:spPr>
        <a:xfrm>
          <a:off x="830794" y="135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130327</xdr:rowOff>
    </xdr:from>
    <xdr:to>
      <xdr:col>6</xdr:col>
      <xdr:colOff>511175</xdr:colOff>
      <xdr:row>96</xdr:row>
      <xdr:rowOff>164226</xdr:rowOff>
    </xdr:to>
    <xdr:cxnSp macro="">
      <xdr:nvCxnSpPr>
        <xdr:cNvPr id="237" name="直線コネクタ 236"/>
        <xdr:cNvCxnSpPr/>
      </xdr:nvCxnSpPr>
      <xdr:spPr>
        <a:xfrm flipV="1">
          <a:off x="3797300" y="16589527"/>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164226</xdr:rowOff>
    </xdr:from>
    <xdr:to>
      <xdr:col>5</xdr:col>
      <xdr:colOff>358775</xdr:colOff>
      <xdr:row>96</xdr:row>
      <xdr:rowOff>170267</xdr:rowOff>
    </xdr:to>
    <xdr:cxnSp macro="">
      <xdr:nvCxnSpPr>
        <xdr:cNvPr id="240" name="直線コネクタ 239"/>
        <xdr:cNvCxnSpPr/>
      </xdr:nvCxnSpPr>
      <xdr:spPr>
        <a:xfrm flipV="1">
          <a:off x="2908300" y="1662342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140027</xdr:rowOff>
    </xdr:from>
    <xdr:to>
      <xdr:col>4</xdr:col>
      <xdr:colOff>155575</xdr:colOff>
      <xdr:row>96</xdr:row>
      <xdr:rowOff>170267</xdr:rowOff>
    </xdr:to>
    <xdr:cxnSp macro="">
      <xdr:nvCxnSpPr>
        <xdr:cNvPr id="243" name="直線コネクタ 242"/>
        <xdr:cNvCxnSpPr/>
      </xdr:nvCxnSpPr>
      <xdr:spPr>
        <a:xfrm>
          <a:off x="2019300" y="16599227"/>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131339</xdr:rowOff>
    </xdr:from>
    <xdr:to>
      <xdr:col>2</xdr:col>
      <xdr:colOff>638175</xdr:colOff>
      <xdr:row>96</xdr:row>
      <xdr:rowOff>140027</xdr:rowOff>
    </xdr:to>
    <xdr:cxnSp macro="">
      <xdr:nvCxnSpPr>
        <xdr:cNvPr id="246" name="直線コネクタ 245"/>
        <xdr:cNvCxnSpPr/>
      </xdr:nvCxnSpPr>
      <xdr:spPr>
        <a:xfrm>
          <a:off x="1130300" y="16590539"/>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79527</xdr:rowOff>
    </xdr:from>
    <xdr:to>
      <xdr:col>6</xdr:col>
      <xdr:colOff>561975</xdr:colOff>
      <xdr:row>97</xdr:row>
      <xdr:rowOff>9677</xdr:rowOff>
    </xdr:to>
    <xdr:sp macro="" textlink="">
      <xdr:nvSpPr>
        <xdr:cNvPr id="256" name="円/楕円 255"/>
        <xdr:cNvSpPr/>
      </xdr:nvSpPr>
      <xdr:spPr>
        <a:xfrm>
          <a:off x="45847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57954</xdr:rowOff>
    </xdr:from>
    <xdr:ext cx="534377" cy="259045"/>
    <xdr:sp macro="" textlink="">
      <xdr:nvSpPr>
        <xdr:cNvPr id="257" name="衛生費該当値テキスト"/>
        <xdr:cNvSpPr txBox="1"/>
      </xdr:nvSpPr>
      <xdr:spPr>
        <a:xfrm>
          <a:off x="4686300" y="165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113426</xdr:rowOff>
    </xdr:from>
    <xdr:to>
      <xdr:col>5</xdr:col>
      <xdr:colOff>409575</xdr:colOff>
      <xdr:row>97</xdr:row>
      <xdr:rowOff>43576</xdr:rowOff>
    </xdr:to>
    <xdr:sp macro="" textlink="">
      <xdr:nvSpPr>
        <xdr:cNvPr id="258" name="円/楕円 257"/>
        <xdr:cNvSpPr/>
      </xdr:nvSpPr>
      <xdr:spPr>
        <a:xfrm>
          <a:off x="3746500" y="165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34703</xdr:rowOff>
    </xdr:from>
    <xdr:ext cx="534377" cy="259045"/>
    <xdr:sp macro="" textlink="">
      <xdr:nvSpPr>
        <xdr:cNvPr id="259" name="テキスト ボックス 258"/>
        <xdr:cNvSpPr txBox="1"/>
      </xdr:nvSpPr>
      <xdr:spPr>
        <a:xfrm>
          <a:off x="3530111" y="166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119467</xdr:rowOff>
    </xdr:from>
    <xdr:to>
      <xdr:col>4</xdr:col>
      <xdr:colOff>206375</xdr:colOff>
      <xdr:row>97</xdr:row>
      <xdr:rowOff>49617</xdr:rowOff>
    </xdr:to>
    <xdr:sp macro="" textlink="">
      <xdr:nvSpPr>
        <xdr:cNvPr id="260" name="円/楕円 259"/>
        <xdr:cNvSpPr/>
      </xdr:nvSpPr>
      <xdr:spPr>
        <a:xfrm>
          <a:off x="28575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40744</xdr:rowOff>
    </xdr:from>
    <xdr:ext cx="534377" cy="259045"/>
    <xdr:sp macro="" textlink="">
      <xdr:nvSpPr>
        <xdr:cNvPr id="261" name="テキスト ボックス 260"/>
        <xdr:cNvSpPr txBox="1"/>
      </xdr:nvSpPr>
      <xdr:spPr>
        <a:xfrm>
          <a:off x="2641111"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89227</xdr:rowOff>
    </xdr:from>
    <xdr:to>
      <xdr:col>3</xdr:col>
      <xdr:colOff>3175</xdr:colOff>
      <xdr:row>97</xdr:row>
      <xdr:rowOff>19377</xdr:rowOff>
    </xdr:to>
    <xdr:sp macro="" textlink="">
      <xdr:nvSpPr>
        <xdr:cNvPr id="262" name="円/楕円 261"/>
        <xdr:cNvSpPr/>
      </xdr:nvSpPr>
      <xdr:spPr>
        <a:xfrm>
          <a:off x="196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10504</xdr:rowOff>
    </xdr:from>
    <xdr:ext cx="534377" cy="259045"/>
    <xdr:sp macro="" textlink="">
      <xdr:nvSpPr>
        <xdr:cNvPr id="263" name="テキスト ボックス 262"/>
        <xdr:cNvSpPr txBox="1"/>
      </xdr:nvSpPr>
      <xdr:spPr>
        <a:xfrm>
          <a:off x="1752111" y="1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80539</xdr:rowOff>
    </xdr:from>
    <xdr:to>
      <xdr:col>1</xdr:col>
      <xdr:colOff>485775</xdr:colOff>
      <xdr:row>97</xdr:row>
      <xdr:rowOff>10689</xdr:rowOff>
    </xdr:to>
    <xdr:sp macro="" textlink="">
      <xdr:nvSpPr>
        <xdr:cNvPr id="264" name="円/楕円 263"/>
        <xdr:cNvSpPr/>
      </xdr:nvSpPr>
      <xdr:spPr>
        <a:xfrm>
          <a:off x="1079500" y="165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1816</xdr:rowOff>
    </xdr:from>
    <xdr:ext cx="534377" cy="259045"/>
    <xdr:sp macro="" textlink="">
      <xdr:nvSpPr>
        <xdr:cNvPr id="265" name="テキスト ボックス 264"/>
        <xdr:cNvSpPr txBox="1"/>
      </xdr:nvSpPr>
      <xdr:spPr>
        <a:xfrm>
          <a:off x="863111" y="166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57404</xdr:rowOff>
    </xdr:from>
    <xdr:to>
      <xdr:col>15</xdr:col>
      <xdr:colOff>180975</xdr:colOff>
      <xdr:row>35</xdr:row>
      <xdr:rowOff>118554</xdr:rowOff>
    </xdr:to>
    <xdr:cxnSp macro="">
      <xdr:nvCxnSpPr>
        <xdr:cNvPr id="290" name="直線コネクタ 289"/>
        <xdr:cNvCxnSpPr/>
      </xdr:nvCxnSpPr>
      <xdr:spPr>
        <a:xfrm>
          <a:off x="9639300" y="6058154"/>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22542</xdr:rowOff>
    </xdr:from>
    <xdr:to>
      <xdr:col>14</xdr:col>
      <xdr:colOff>28575</xdr:colOff>
      <xdr:row>35</xdr:row>
      <xdr:rowOff>57404</xdr:rowOff>
    </xdr:to>
    <xdr:cxnSp macro="">
      <xdr:nvCxnSpPr>
        <xdr:cNvPr id="293" name="直線コネクタ 292"/>
        <xdr:cNvCxnSpPr/>
      </xdr:nvCxnSpPr>
      <xdr:spPr>
        <a:xfrm>
          <a:off x="8750300" y="6023292"/>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22542</xdr:rowOff>
    </xdr:from>
    <xdr:to>
      <xdr:col>12</xdr:col>
      <xdr:colOff>511175</xdr:colOff>
      <xdr:row>35</xdr:row>
      <xdr:rowOff>22542</xdr:rowOff>
    </xdr:to>
    <xdr:cxnSp macro="">
      <xdr:nvCxnSpPr>
        <xdr:cNvPr id="296" name="直線コネクタ 295"/>
        <xdr:cNvCxnSpPr/>
      </xdr:nvCxnSpPr>
      <xdr:spPr>
        <a:xfrm>
          <a:off x="7861300" y="568039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54547</xdr:rowOff>
    </xdr:from>
    <xdr:to>
      <xdr:col>11</xdr:col>
      <xdr:colOff>307975</xdr:colOff>
      <xdr:row>33</xdr:row>
      <xdr:rowOff>22542</xdr:rowOff>
    </xdr:to>
    <xdr:cxnSp macro="">
      <xdr:nvCxnSpPr>
        <xdr:cNvPr id="299" name="直線コネクタ 298"/>
        <xdr:cNvCxnSpPr/>
      </xdr:nvCxnSpPr>
      <xdr:spPr>
        <a:xfrm>
          <a:off x="6972300" y="5540947"/>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67754</xdr:rowOff>
    </xdr:from>
    <xdr:to>
      <xdr:col>15</xdr:col>
      <xdr:colOff>231775</xdr:colOff>
      <xdr:row>35</xdr:row>
      <xdr:rowOff>169354</xdr:rowOff>
    </xdr:to>
    <xdr:sp macro="" textlink="">
      <xdr:nvSpPr>
        <xdr:cNvPr id="309" name="円/楕円 308"/>
        <xdr:cNvSpPr/>
      </xdr:nvSpPr>
      <xdr:spPr>
        <a:xfrm>
          <a:off x="104267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90631</xdr:rowOff>
    </xdr:from>
    <xdr:ext cx="378565" cy="259045"/>
    <xdr:sp macro="" textlink="">
      <xdr:nvSpPr>
        <xdr:cNvPr id="310" name="労働費該当値テキスト"/>
        <xdr:cNvSpPr txBox="1"/>
      </xdr:nvSpPr>
      <xdr:spPr>
        <a:xfrm>
          <a:off x="10528300" y="5919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xdr:rowOff>
    </xdr:from>
    <xdr:to>
      <xdr:col>14</xdr:col>
      <xdr:colOff>79375</xdr:colOff>
      <xdr:row>35</xdr:row>
      <xdr:rowOff>108204</xdr:rowOff>
    </xdr:to>
    <xdr:sp macro="" textlink="">
      <xdr:nvSpPr>
        <xdr:cNvPr id="311" name="円/楕円 310"/>
        <xdr:cNvSpPr/>
      </xdr:nvSpPr>
      <xdr:spPr>
        <a:xfrm>
          <a:off x="958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99331</xdr:rowOff>
    </xdr:from>
    <xdr:ext cx="378565" cy="259045"/>
    <xdr:sp macro="" textlink="">
      <xdr:nvSpPr>
        <xdr:cNvPr id="312" name="テキスト ボックス 311"/>
        <xdr:cNvSpPr txBox="1"/>
      </xdr:nvSpPr>
      <xdr:spPr>
        <a:xfrm>
          <a:off x="9450017" y="610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143192</xdr:rowOff>
    </xdr:from>
    <xdr:to>
      <xdr:col>12</xdr:col>
      <xdr:colOff>561975</xdr:colOff>
      <xdr:row>35</xdr:row>
      <xdr:rowOff>73342</xdr:rowOff>
    </xdr:to>
    <xdr:sp macro="" textlink="">
      <xdr:nvSpPr>
        <xdr:cNvPr id="313" name="円/楕円 312"/>
        <xdr:cNvSpPr/>
      </xdr:nvSpPr>
      <xdr:spPr>
        <a:xfrm>
          <a:off x="8699500" y="59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64469</xdr:rowOff>
    </xdr:from>
    <xdr:ext cx="378565" cy="259045"/>
    <xdr:sp macro="" textlink="">
      <xdr:nvSpPr>
        <xdr:cNvPr id="314" name="テキスト ボックス 313"/>
        <xdr:cNvSpPr txBox="1"/>
      </xdr:nvSpPr>
      <xdr:spPr>
        <a:xfrm>
          <a:off x="8561017" y="606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143192</xdr:rowOff>
    </xdr:from>
    <xdr:to>
      <xdr:col>11</xdr:col>
      <xdr:colOff>358775</xdr:colOff>
      <xdr:row>33</xdr:row>
      <xdr:rowOff>73342</xdr:rowOff>
    </xdr:to>
    <xdr:sp macro="" textlink="">
      <xdr:nvSpPr>
        <xdr:cNvPr id="315" name="円/楕円 314"/>
        <xdr:cNvSpPr/>
      </xdr:nvSpPr>
      <xdr:spPr>
        <a:xfrm>
          <a:off x="7810500" y="56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64469</xdr:rowOff>
    </xdr:from>
    <xdr:ext cx="469744" cy="259045"/>
    <xdr:sp macro="" textlink="">
      <xdr:nvSpPr>
        <xdr:cNvPr id="316" name="テキスト ボックス 315"/>
        <xdr:cNvSpPr txBox="1"/>
      </xdr:nvSpPr>
      <xdr:spPr>
        <a:xfrm>
          <a:off x="7626427" y="57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3747</xdr:rowOff>
    </xdr:from>
    <xdr:to>
      <xdr:col>10</xdr:col>
      <xdr:colOff>155575</xdr:colOff>
      <xdr:row>32</xdr:row>
      <xdr:rowOff>105347</xdr:rowOff>
    </xdr:to>
    <xdr:sp macro="" textlink="">
      <xdr:nvSpPr>
        <xdr:cNvPr id="317" name="円/楕円 316"/>
        <xdr:cNvSpPr/>
      </xdr:nvSpPr>
      <xdr:spPr>
        <a:xfrm>
          <a:off x="6921500" y="54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96474</xdr:rowOff>
    </xdr:from>
    <xdr:ext cx="469744" cy="259045"/>
    <xdr:sp macro="" textlink="">
      <xdr:nvSpPr>
        <xdr:cNvPr id="318" name="テキスト ボックス 317"/>
        <xdr:cNvSpPr txBox="1"/>
      </xdr:nvSpPr>
      <xdr:spPr>
        <a:xfrm>
          <a:off x="6737427" y="558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72317</xdr:rowOff>
    </xdr:from>
    <xdr:to>
      <xdr:col>15</xdr:col>
      <xdr:colOff>180975</xdr:colOff>
      <xdr:row>58</xdr:row>
      <xdr:rowOff>121848</xdr:rowOff>
    </xdr:to>
    <xdr:cxnSp macro="">
      <xdr:nvCxnSpPr>
        <xdr:cNvPr id="349" name="直線コネクタ 348"/>
        <xdr:cNvCxnSpPr/>
      </xdr:nvCxnSpPr>
      <xdr:spPr>
        <a:xfrm>
          <a:off x="9639300" y="9844967"/>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72317</xdr:rowOff>
    </xdr:from>
    <xdr:to>
      <xdr:col>14</xdr:col>
      <xdr:colOff>28575</xdr:colOff>
      <xdr:row>58</xdr:row>
      <xdr:rowOff>150803</xdr:rowOff>
    </xdr:to>
    <xdr:cxnSp macro="">
      <xdr:nvCxnSpPr>
        <xdr:cNvPr id="352" name="直線コネクタ 351"/>
        <xdr:cNvCxnSpPr/>
      </xdr:nvCxnSpPr>
      <xdr:spPr>
        <a:xfrm flipV="1">
          <a:off x="8750300" y="9844967"/>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150803</xdr:rowOff>
    </xdr:from>
    <xdr:to>
      <xdr:col>12</xdr:col>
      <xdr:colOff>511175</xdr:colOff>
      <xdr:row>58</xdr:row>
      <xdr:rowOff>155484</xdr:rowOff>
    </xdr:to>
    <xdr:cxnSp macro="">
      <xdr:nvCxnSpPr>
        <xdr:cNvPr id="355" name="直線コネクタ 354"/>
        <xdr:cNvCxnSpPr/>
      </xdr:nvCxnSpPr>
      <xdr:spPr>
        <a:xfrm flipV="1">
          <a:off x="7861300" y="100949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143837</xdr:rowOff>
    </xdr:from>
    <xdr:to>
      <xdr:col>11</xdr:col>
      <xdr:colOff>307975</xdr:colOff>
      <xdr:row>58</xdr:row>
      <xdr:rowOff>155484</xdr:rowOff>
    </xdr:to>
    <xdr:cxnSp macro="">
      <xdr:nvCxnSpPr>
        <xdr:cNvPr id="358" name="直線コネクタ 357"/>
        <xdr:cNvCxnSpPr/>
      </xdr:nvCxnSpPr>
      <xdr:spPr>
        <a:xfrm>
          <a:off x="6972300" y="10087937"/>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71048</xdr:rowOff>
    </xdr:from>
    <xdr:to>
      <xdr:col>15</xdr:col>
      <xdr:colOff>231775</xdr:colOff>
      <xdr:row>59</xdr:row>
      <xdr:rowOff>1198</xdr:rowOff>
    </xdr:to>
    <xdr:sp macro="" textlink="">
      <xdr:nvSpPr>
        <xdr:cNvPr id="368" name="円/楕円 367"/>
        <xdr:cNvSpPr/>
      </xdr:nvSpPr>
      <xdr:spPr>
        <a:xfrm>
          <a:off x="10426700" y="100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49475</xdr:rowOff>
    </xdr:from>
    <xdr:ext cx="469744" cy="259045"/>
    <xdr:sp macro="" textlink="">
      <xdr:nvSpPr>
        <xdr:cNvPr id="369" name="農林水産業費該当値テキスト"/>
        <xdr:cNvSpPr txBox="1"/>
      </xdr:nvSpPr>
      <xdr:spPr>
        <a:xfrm>
          <a:off x="10528300" y="9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21517</xdr:rowOff>
    </xdr:from>
    <xdr:to>
      <xdr:col>14</xdr:col>
      <xdr:colOff>79375</xdr:colOff>
      <xdr:row>57</xdr:row>
      <xdr:rowOff>123117</xdr:rowOff>
    </xdr:to>
    <xdr:sp macro="" textlink="">
      <xdr:nvSpPr>
        <xdr:cNvPr id="370" name="円/楕円 369"/>
        <xdr:cNvSpPr/>
      </xdr:nvSpPr>
      <xdr:spPr>
        <a:xfrm>
          <a:off x="9588500" y="9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114244</xdr:rowOff>
    </xdr:from>
    <xdr:ext cx="469744" cy="259045"/>
    <xdr:sp macro="" textlink="">
      <xdr:nvSpPr>
        <xdr:cNvPr id="371" name="テキスト ボックス 370"/>
        <xdr:cNvSpPr txBox="1"/>
      </xdr:nvSpPr>
      <xdr:spPr>
        <a:xfrm>
          <a:off x="9404427" y="98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100003</xdr:rowOff>
    </xdr:from>
    <xdr:to>
      <xdr:col>12</xdr:col>
      <xdr:colOff>561975</xdr:colOff>
      <xdr:row>59</xdr:row>
      <xdr:rowOff>30153</xdr:rowOff>
    </xdr:to>
    <xdr:sp macro="" textlink="">
      <xdr:nvSpPr>
        <xdr:cNvPr id="372" name="円/楕円 371"/>
        <xdr:cNvSpPr/>
      </xdr:nvSpPr>
      <xdr:spPr>
        <a:xfrm>
          <a:off x="8699500" y="10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21280</xdr:rowOff>
    </xdr:from>
    <xdr:ext cx="469744" cy="259045"/>
    <xdr:sp macro="" textlink="">
      <xdr:nvSpPr>
        <xdr:cNvPr id="373" name="テキスト ボックス 372"/>
        <xdr:cNvSpPr txBox="1"/>
      </xdr:nvSpPr>
      <xdr:spPr>
        <a:xfrm>
          <a:off x="8515427" y="101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104684</xdr:rowOff>
    </xdr:from>
    <xdr:to>
      <xdr:col>11</xdr:col>
      <xdr:colOff>358775</xdr:colOff>
      <xdr:row>59</xdr:row>
      <xdr:rowOff>34834</xdr:rowOff>
    </xdr:to>
    <xdr:sp macro="" textlink="">
      <xdr:nvSpPr>
        <xdr:cNvPr id="374" name="円/楕円 373"/>
        <xdr:cNvSpPr/>
      </xdr:nvSpPr>
      <xdr:spPr>
        <a:xfrm>
          <a:off x="7810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25961</xdr:rowOff>
    </xdr:from>
    <xdr:ext cx="469744" cy="259045"/>
    <xdr:sp macro="" textlink="">
      <xdr:nvSpPr>
        <xdr:cNvPr id="375" name="テキスト ボックス 374"/>
        <xdr:cNvSpPr txBox="1"/>
      </xdr:nvSpPr>
      <xdr:spPr>
        <a:xfrm>
          <a:off x="76264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93037</xdr:rowOff>
    </xdr:from>
    <xdr:to>
      <xdr:col>10</xdr:col>
      <xdr:colOff>155575</xdr:colOff>
      <xdr:row>59</xdr:row>
      <xdr:rowOff>23187</xdr:rowOff>
    </xdr:to>
    <xdr:sp macro="" textlink="">
      <xdr:nvSpPr>
        <xdr:cNvPr id="376" name="円/楕円 375"/>
        <xdr:cNvSpPr/>
      </xdr:nvSpPr>
      <xdr:spPr>
        <a:xfrm>
          <a:off x="6921500" y="100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14314</xdr:rowOff>
    </xdr:from>
    <xdr:ext cx="469744" cy="259045"/>
    <xdr:sp macro="" textlink="">
      <xdr:nvSpPr>
        <xdr:cNvPr id="377" name="テキスト ボックス 376"/>
        <xdr:cNvSpPr txBox="1"/>
      </xdr:nvSpPr>
      <xdr:spPr>
        <a:xfrm>
          <a:off x="6737427" y="1012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167856</xdr:rowOff>
    </xdr:from>
    <xdr:to>
      <xdr:col>15</xdr:col>
      <xdr:colOff>180975</xdr:colOff>
      <xdr:row>78</xdr:row>
      <xdr:rowOff>43687</xdr:rowOff>
    </xdr:to>
    <xdr:cxnSp macro="">
      <xdr:nvCxnSpPr>
        <xdr:cNvPr id="406" name="直線コネクタ 405"/>
        <xdr:cNvCxnSpPr/>
      </xdr:nvCxnSpPr>
      <xdr:spPr>
        <a:xfrm flipV="1">
          <a:off x="9639300" y="13369506"/>
          <a:ext cx="8382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40411</xdr:rowOff>
    </xdr:from>
    <xdr:to>
      <xdr:col>14</xdr:col>
      <xdr:colOff>28575</xdr:colOff>
      <xdr:row>78</xdr:row>
      <xdr:rowOff>43687</xdr:rowOff>
    </xdr:to>
    <xdr:cxnSp macro="">
      <xdr:nvCxnSpPr>
        <xdr:cNvPr id="409" name="直線コネクタ 408"/>
        <xdr:cNvCxnSpPr/>
      </xdr:nvCxnSpPr>
      <xdr:spPr>
        <a:xfrm>
          <a:off x="8750300" y="1341351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40411</xdr:rowOff>
    </xdr:from>
    <xdr:to>
      <xdr:col>12</xdr:col>
      <xdr:colOff>511175</xdr:colOff>
      <xdr:row>78</xdr:row>
      <xdr:rowOff>56184</xdr:rowOff>
    </xdr:to>
    <xdr:cxnSp macro="">
      <xdr:nvCxnSpPr>
        <xdr:cNvPr id="412" name="直線コネクタ 411"/>
        <xdr:cNvCxnSpPr/>
      </xdr:nvCxnSpPr>
      <xdr:spPr>
        <a:xfrm flipV="1">
          <a:off x="7861300" y="1341351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53060</xdr:rowOff>
    </xdr:from>
    <xdr:to>
      <xdr:col>11</xdr:col>
      <xdr:colOff>307975</xdr:colOff>
      <xdr:row>78</xdr:row>
      <xdr:rowOff>56184</xdr:rowOff>
    </xdr:to>
    <xdr:cxnSp macro="">
      <xdr:nvCxnSpPr>
        <xdr:cNvPr id="415" name="直線コネクタ 414"/>
        <xdr:cNvCxnSpPr/>
      </xdr:nvCxnSpPr>
      <xdr:spPr>
        <a:xfrm>
          <a:off x="6972300" y="1342616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117056</xdr:rowOff>
    </xdr:from>
    <xdr:to>
      <xdr:col>15</xdr:col>
      <xdr:colOff>231775</xdr:colOff>
      <xdr:row>78</xdr:row>
      <xdr:rowOff>47206</xdr:rowOff>
    </xdr:to>
    <xdr:sp macro="" textlink="">
      <xdr:nvSpPr>
        <xdr:cNvPr id="425" name="円/楕円 424"/>
        <xdr:cNvSpPr/>
      </xdr:nvSpPr>
      <xdr:spPr>
        <a:xfrm>
          <a:off x="10426700" y="133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95483</xdr:rowOff>
    </xdr:from>
    <xdr:ext cx="469744" cy="259045"/>
    <xdr:sp macro="" textlink="">
      <xdr:nvSpPr>
        <xdr:cNvPr id="426" name="商工費該当値テキスト"/>
        <xdr:cNvSpPr txBox="1"/>
      </xdr:nvSpPr>
      <xdr:spPr>
        <a:xfrm>
          <a:off x="10528300" y="13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164337</xdr:rowOff>
    </xdr:from>
    <xdr:to>
      <xdr:col>14</xdr:col>
      <xdr:colOff>79375</xdr:colOff>
      <xdr:row>78</xdr:row>
      <xdr:rowOff>94487</xdr:rowOff>
    </xdr:to>
    <xdr:sp macro="" textlink="">
      <xdr:nvSpPr>
        <xdr:cNvPr id="427" name="円/楕円 426"/>
        <xdr:cNvSpPr/>
      </xdr:nvSpPr>
      <xdr:spPr>
        <a:xfrm>
          <a:off x="958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85614</xdr:rowOff>
    </xdr:from>
    <xdr:ext cx="469744" cy="259045"/>
    <xdr:sp macro="" textlink="">
      <xdr:nvSpPr>
        <xdr:cNvPr id="428" name="テキスト ボックス 427"/>
        <xdr:cNvSpPr txBox="1"/>
      </xdr:nvSpPr>
      <xdr:spPr>
        <a:xfrm>
          <a:off x="9404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161061</xdr:rowOff>
    </xdr:from>
    <xdr:to>
      <xdr:col>12</xdr:col>
      <xdr:colOff>561975</xdr:colOff>
      <xdr:row>78</xdr:row>
      <xdr:rowOff>91211</xdr:rowOff>
    </xdr:to>
    <xdr:sp macro="" textlink="">
      <xdr:nvSpPr>
        <xdr:cNvPr id="429" name="円/楕円 428"/>
        <xdr:cNvSpPr/>
      </xdr:nvSpPr>
      <xdr:spPr>
        <a:xfrm>
          <a:off x="8699500" y="133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82338</xdr:rowOff>
    </xdr:from>
    <xdr:ext cx="469744" cy="259045"/>
    <xdr:sp macro="" textlink="">
      <xdr:nvSpPr>
        <xdr:cNvPr id="430" name="テキスト ボックス 429"/>
        <xdr:cNvSpPr txBox="1"/>
      </xdr:nvSpPr>
      <xdr:spPr>
        <a:xfrm>
          <a:off x="8515427" y="134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5384</xdr:rowOff>
    </xdr:from>
    <xdr:to>
      <xdr:col>11</xdr:col>
      <xdr:colOff>358775</xdr:colOff>
      <xdr:row>78</xdr:row>
      <xdr:rowOff>106984</xdr:rowOff>
    </xdr:to>
    <xdr:sp macro="" textlink="">
      <xdr:nvSpPr>
        <xdr:cNvPr id="431" name="円/楕円 430"/>
        <xdr:cNvSpPr/>
      </xdr:nvSpPr>
      <xdr:spPr>
        <a:xfrm>
          <a:off x="7810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98111</xdr:rowOff>
    </xdr:from>
    <xdr:ext cx="469744" cy="259045"/>
    <xdr:sp macro="" textlink="">
      <xdr:nvSpPr>
        <xdr:cNvPr id="432" name="テキスト ボックス 431"/>
        <xdr:cNvSpPr txBox="1"/>
      </xdr:nvSpPr>
      <xdr:spPr>
        <a:xfrm>
          <a:off x="7626427" y="134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2260</xdr:rowOff>
    </xdr:from>
    <xdr:to>
      <xdr:col>10</xdr:col>
      <xdr:colOff>155575</xdr:colOff>
      <xdr:row>78</xdr:row>
      <xdr:rowOff>103860</xdr:rowOff>
    </xdr:to>
    <xdr:sp macro="" textlink="">
      <xdr:nvSpPr>
        <xdr:cNvPr id="433" name="円/楕円 432"/>
        <xdr:cNvSpPr/>
      </xdr:nvSpPr>
      <xdr:spPr>
        <a:xfrm>
          <a:off x="6921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94987</xdr:rowOff>
    </xdr:from>
    <xdr:ext cx="469744" cy="259045"/>
    <xdr:sp macro="" textlink="">
      <xdr:nvSpPr>
        <xdr:cNvPr id="434" name="テキスト ボックス 433"/>
        <xdr:cNvSpPr txBox="1"/>
      </xdr:nvSpPr>
      <xdr:spPr>
        <a:xfrm>
          <a:off x="6737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126167</xdr:rowOff>
    </xdr:from>
    <xdr:to>
      <xdr:col>15</xdr:col>
      <xdr:colOff>180975</xdr:colOff>
      <xdr:row>97</xdr:row>
      <xdr:rowOff>53381</xdr:rowOff>
    </xdr:to>
    <xdr:cxnSp macro="">
      <xdr:nvCxnSpPr>
        <xdr:cNvPr id="462" name="直線コネクタ 461"/>
        <xdr:cNvCxnSpPr/>
      </xdr:nvCxnSpPr>
      <xdr:spPr>
        <a:xfrm>
          <a:off x="9639300" y="16585367"/>
          <a:ext cx="8382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126167</xdr:rowOff>
    </xdr:from>
    <xdr:to>
      <xdr:col>14</xdr:col>
      <xdr:colOff>28575</xdr:colOff>
      <xdr:row>97</xdr:row>
      <xdr:rowOff>147678</xdr:rowOff>
    </xdr:to>
    <xdr:cxnSp macro="">
      <xdr:nvCxnSpPr>
        <xdr:cNvPr id="465" name="直線コネクタ 464"/>
        <xdr:cNvCxnSpPr/>
      </xdr:nvCxnSpPr>
      <xdr:spPr>
        <a:xfrm flipV="1">
          <a:off x="8750300" y="16585367"/>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31480</xdr:rowOff>
    </xdr:from>
    <xdr:to>
      <xdr:col>12</xdr:col>
      <xdr:colOff>511175</xdr:colOff>
      <xdr:row>97</xdr:row>
      <xdr:rowOff>147678</xdr:rowOff>
    </xdr:to>
    <xdr:cxnSp macro="">
      <xdr:nvCxnSpPr>
        <xdr:cNvPr id="468" name="直線コネクタ 467"/>
        <xdr:cNvCxnSpPr/>
      </xdr:nvCxnSpPr>
      <xdr:spPr>
        <a:xfrm>
          <a:off x="7861300" y="16319230"/>
          <a:ext cx="889000" cy="4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31480</xdr:rowOff>
    </xdr:from>
    <xdr:to>
      <xdr:col>11</xdr:col>
      <xdr:colOff>307975</xdr:colOff>
      <xdr:row>97</xdr:row>
      <xdr:rowOff>35367</xdr:rowOff>
    </xdr:to>
    <xdr:cxnSp macro="">
      <xdr:nvCxnSpPr>
        <xdr:cNvPr id="471" name="直線コネクタ 470"/>
        <xdr:cNvCxnSpPr/>
      </xdr:nvCxnSpPr>
      <xdr:spPr>
        <a:xfrm flipV="1">
          <a:off x="6972300" y="16319230"/>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2581</xdr:rowOff>
    </xdr:from>
    <xdr:to>
      <xdr:col>15</xdr:col>
      <xdr:colOff>231775</xdr:colOff>
      <xdr:row>97</xdr:row>
      <xdr:rowOff>104181</xdr:rowOff>
    </xdr:to>
    <xdr:sp macro="" textlink="">
      <xdr:nvSpPr>
        <xdr:cNvPr id="481" name="円/楕円 480"/>
        <xdr:cNvSpPr/>
      </xdr:nvSpPr>
      <xdr:spPr>
        <a:xfrm>
          <a:off x="104267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152458</xdr:rowOff>
    </xdr:from>
    <xdr:ext cx="534377" cy="259045"/>
    <xdr:sp macro="" textlink="">
      <xdr:nvSpPr>
        <xdr:cNvPr id="482" name="土木費該当値テキスト"/>
        <xdr:cNvSpPr txBox="1"/>
      </xdr:nvSpPr>
      <xdr:spPr>
        <a:xfrm>
          <a:off x="10528300" y="166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75367</xdr:rowOff>
    </xdr:from>
    <xdr:to>
      <xdr:col>14</xdr:col>
      <xdr:colOff>79375</xdr:colOff>
      <xdr:row>97</xdr:row>
      <xdr:rowOff>5517</xdr:rowOff>
    </xdr:to>
    <xdr:sp macro="" textlink="">
      <xdr:nvSpPr>
        <xdr:cNvPr id="483" name="円/楕円 482"/>
        <xdr:cNvSpPr/>
      </xdr:nvSpPr>
      <xdr:spPr>
        <a:xfrm>
          <a:off x="9588500" y="165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168094</xdr:rowOff>
    </xdr:from>
    <xdr:ext cx="534377" cy="259045"/>
    <xdr:sp macro="" textlink="">
      <xdr:nvSpPr>
        <xdr:cNvPr id="484" name="テキスト ボックス 483"/>
        <xdr:cNvSpPr txBox="1"/>
      </xdr:nvSpPr>
      <xdr:spPr>
        <a:xfrm>
          <a:off x="9372111" y="166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96878</xdr:rowOff>
    </xdr:from>
    <xdr:to>
      <xdr:col>12</xdr:col>
      <xdr:colOff>561975</xdr:colOff>
      <xdr:row>98</xdr:row>
      <xdr:rowOff>27028</xdr:rowOff>
    </xdr:to>
    <xdr:sp macro="" textlink="">
      <xdr:nvSpPr>
        <xdr:cNvPr id="485" name="円/楕円 484"/>
        <xdr:cNvSpPr/>
      </xdr:nvSpPr>
      <xdr:spPr>
        <a:xfrm>
          <a:off x="8699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18155</xdr:rowOff>
    </xdr:from>
    <xdr:ext cx="534377" cy="259045"/>
    <xdr:sp macro="" textlink="">
      <xdr:nvSpPr>
        <xdr:cNvPr id="486" name="テキスト ボックス 485"/>
        <xdr:cNvSpPr txBox="1"/>
      </xdr:nvSpPr>
      <xdr:spPr>
        <a:xfrm>
          <a:off x="8483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152130</xdr:rowOff>
    </xdr:from>
    <xdr:to>
      <xdr:col>11</xdr:col>
      <xdr:colOff>358775</xdr:colOff>
      <xdr:row>95</xdr:row>
      <xdr:rowOff>82280</xdr:rowOff>
    </xdr:to>
    <xdr:sp macro="" textlink="">
      <xdr:nvSpPr>
        <xdr:cNvPr id="487" name="円/楕円 486"/>
        <xdr:cNvSpPr/>
      </xdr:nvSpPr>
      <xdr:spPr>
        <a:xfrm>
          <a:off x="7810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98807</xdr:rowOff>
    </xdr:from>
    <xdr:ext cx="534377" cy="259045"/>
    <xdr:sp macro="" textlink="">
      <xdr:nvSpPr>
        <xdr:cNvPr id="488" name="テキスト ボックス 487"/>
        <xdr:cNvSpPr txBox="1"/>
      </xdr:nvSpPr>
      <xdr:spPr>
        <a:xfrm>
          <a:off x="7594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156017</xdr:rowOff>
    </xdr:from>
    <xdr:to>
      <xdr:col>10</xdr:col>
      <xdr:colOff>155575</xdr:colOff>
      <xdr:row>97</xdr:row>
      <xdr:rowOff>86167</xdr:rowOff>
    </xdr:to>
    <xdr:sp macro="" textlink="">
      <xdr:nvSpPr>
        <xdr:cNvPr id="489" name="円/楕円 488"/>
        <xdr:cNvSpPr/>
      </xdr:nvSpPr>
      <xdr:spPr>
        <a:xfrm>
          <a:off x="6921500" y="166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77294</xdr:rowOff>
    </xdr:from>
    <xdr:ext cx="534377" cy="259045"/>
    <xdr:sp macro="" textlink="">
      <xdr:nvSpPr>
        <xdr:cNvPr id="490" name="テキスト ボックス 489"/>
        <xdr:cNvSpPr txBox="1"/>
      </xdr:nvSpPr>
      <xdr:spPr>
        <a:xfrm>
          <a:off x="6705111" y="167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14623</xdr:rowOff>
    </xdr:from>
    <xdr:to>
      <xdr:col>23</xdr:col>
      <xdr:colOff>517525</xdr:colOff>
      <xdr:row>34</xdr:row>
      <xdr:rowOff>83312</xdr:rowOff>
    </xdr:to>
    <xdr:cxnSp macro="">
      <xdr:nvCxnSpPr>
        <xdr:cNvPr id="522" name="直線コネクタ 521"/>
        <xdr:cNvCxnSpPr/>
      </xdr:nvCxnSpPr>
      <xdr:spPr>
        <a:xfrm flipV="1">
          <a:off x="15481300" y="5843923"/>
          <a:ext cx="8382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83312</xdr:rowOff>
    </xdr:from>
    <xdr:to>
      <xdr:col>22</xdr:col>
      <xdr:colOff>365125</xdr:colOff>
      <xdr:row>35</xdr:row>
      <xdr:rowOff>49893</xdr:rowOff>
    </xdr:to>
    <xdr:cxnSp macro="">
      <xdr:nvCxnSpPr>
        <xdr:cNvPr id="525" name="直線コネクタ 524"/>
        <xdr:cNvCxnSpPr/>
      </xdr:nvCxnSpPr>
      <xdr:spPr>
        <a:xfrm flipV="1">
          <a:off x="14592300" y="5912612"/>
          <a:ext cx="889000" cy="1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49893</xdr:rowOff>
    </xdr:from>
    <xdr:to>
      <xdr:col>21</xdr:col>
      <xdr:colOff>161925</xdr:colOff>
      <xdr:row>35</xdr:row>
      <xdr:rowOff>126964</xdr:rowOff>
    </xdr:to>
    <xdr:cxnSp macro="">
      <xdr:nvCxnSpPr>
        <xdr:cNvPr id="528" name="直線コネクタ 527"/>
        <xdr:cNvCxnSpPr/>
      </xdr:nvCxnSpPr>
      <xdr:spPr>
        <a:xfrm flipV="1">
          <a:off x="13703300" y="6050643"/>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126964</xdr:rowOff>
    </xdr:from>
    <xdr:to>
      <xdr:col>19</xdr:col>
      <xdr:colOff>644525</xdr:colOff>
      <xdr:row>36</xdr:row>
      <xdr:rowOff>95722</xdr:rowOff>
    </xdr:to>
    <xdr:cxnSp macro="">
      <xdr:nvCxnSpPr>
        <xdr:cNvPr id="531" name="直線コネクタ 530"/>
        <xdr:cNvCxnSpPr/>
      </xdr:nvCxnSpPr>
      <xdr:spPr>
        <a:xfrm flipV="1">
          <a:off x="12814300" y="612771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135273</xdr:rowOff>
    </xdr:from>
    <xdr:to>
      <xdr:col>23</xdr:col>
      <xdr:colOff>568325</xdr:colOff>
      <xdr:row>34</xdr:row>
      <xdr:rowOff>65423</xdr:rowOff>
    </xdr:to>
    <xdr:sp macro="" textlink="">
      <xdr:nvSpPr>
        <xdr:cNvPr id="541" name="円/楕円 540"/>
        <xdr:cNvSpPr/>
      </xdr:nvSpPr>
      <xdr:spPr>
        <a:xfrm>
          <a:off x="16268700" y="57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158150</xdr:rowOff>
    </xdr:from>
    <xdr:ext cx="534377" cy="259045"/>
    <xdr:sp macro="" textlink="">
      <xdr:nvSpPr>
        <xdr:cNvPr id="542" name="消防費該当値テキスト"/>
        <xdr:cNvSpPr txBox="1"/>
      </xdr:nvSpPr>
      <xdr:spPr>
        <a:xfrm>
          <a:off x="16370300" y="56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32512</xdr:rowOff>
    </xdr:from>
    <xdr:to>
      <xdr:col>22</xdr:col>
      <xdr:colOff>415925</xdr:colOff>
      <xdr:row>34</xdr:row>
      <xdr:rowOff>134112</xdr:rowOff>
    </xdr:to>
    <xdr:sp macro="" textlink="">
      <xdr:nvSpPr>
        <xdr:cNvPr id="543" name="円/楕円 542"/>
        <xdr:cNvSpPr/>
      </xdr:nvSpPr>
      <xdr:spPr>
        <a:xfrm>
          <a:off x="15430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150639</xdr:rowOff>
    </xdr:from>
    <xdr:ext cx="534377" cy="259045"/>
    <xdr:sp macro="" textlink="">
      <xdr:nvSpPr>
        <xdr:cNvPr id="544" name="テキスト ボックス 543"/>
        <xdr:cNvSpPr txBox="1"/>
      </xdr:nvSpPr>
      <xdr:spPr>
        <a:xfrm>
          <a:off x="15214111" y="56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170543</xdr:rowOff>
    </xdr:from>
    <xdr:to>
      <xdr:col>21</xdr:col>
      <xdr:colOff>212725</xdr:colOff>
      <xdr:row>35</xdr:row>
      <xdr:rowOff>100693</xdr:rowOff>
    </xdr:to>
    <xdr:sp macro="" textlink="">
      <xdr:nvSpPr>
        <xdr:cNvPr id="545" name="円/楕円 544"/>
        <xdr:cNvSpPr/>
      </xdr:nvSpPr>
      <xdr:spPr>
        <a:xfrm>
          <a:off x="14541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91820</xdr:rowOff>
    </xdr:from>
    <xdr:ext cx="534377" cy="259045"/>
    <xdr:sp macro="" textlink="">
      <xdr:nvSpPr>
        <xdr:cNvPr id="546" name="テキスト ボックス 545"/>
        <xdr:cNvSpPr txBox="1"/>
      </xdr:nvSpPr>
      <xdr:spPr>
        <a:xfrm>
          <a:off x="14325111" y="60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76164</xdr:rowOff>
    </xdr:from>
    <xdr:to>
      <xdr:col>20</xdr:col>
      <xdr:colOff>9525</xdr:colOff>
      <xdr:row>36</xdr:row>
      <xdr:rowOff>6314</xdr:rowOff>
    </xdr:to>
    <xdr:sp macro="" textlink="">
      <xdr:nvSpPr>
        <xdr:cNvPr id="547" name="円/楕円 546"/>
        <xdr:cNvSpPr/>
      </xdr:nvSpPr>
      <xdr:spPr>
        <a:xfrm>
          <a:off x="136525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168891</xdr:rowOff>
    </xdr:from>
    <xdr:ext cx="534377" cy="259045"/>
    <xdr:sp macro="" textlink="">
      <xdr:nvSpPr>
        <xdr:cNvPr id="548" name="テキスト ボックス 547"/>
        <xdr:cNvSpPr txBox="1"/>
      </xdr:nvSpPr>
      <xdr:spPr>
        <a:xfrm>
          <a:off x="13436111" y="61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44922</xdr:rowOff>
    </xdr:from>
    <xdr:to>
      <xdr:col>18</xdr:col>
      <xdr:colOff>492125</xdr:colOff>
      <xdr:row>36</xdr:row>
      <xdr:rowOff>146522</xdr:rowOff>
    </xdr:to>
    <xdr:sp macro="" textlink="">
      <xdr:nvSpPr>
        <xdr:cNvPr id="549" name="円/楕円 548"/>
        <xdr:cNvSpPr/>
      </xdr:nvSpPr>
      <xdr:spPr>
        <a:xfrm>
          <a:off x="12763500" y="62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137649</xdr:rowOff>
    </xdr:from>
    <xdr:ext cx="534377" cy="259045"/>
    <xdr:sp macro="" textlink="">
      <xdr:nvSpPr>
        <xdr:cNvPr id="550" name="テキスト ボックス 549"/>
        <xdr:cNvSpPr txBox="1"/>
      </xdr:nvSpPr>
      <xdr:spPr>
        <a:xfrm>
          <a:off x="12547111" y="63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117503</xdr:rowOff>
    </xdr:from>
    <xdr:to>
      <xdr:col>23</xdr:col>
      <xdr:colOff>517525</xdr:colOff>
      <xdr:row>56</xdr:row>
      <xdr:rowOff>121252</xdr:rowOff>
    </xdr:to>
    <xdr:cxnSp macro="">
      <xdr:nvCxnSpPr>
        <xdr:cNvPr id="578" name="直線コネクタ 577"/>
        <xdr:cNvCxnSpPr/>
      </xdr:nvCxnSpPr>
      <xdr:spPr>
        <a:xfrm flipV="1">
          <a:off x="15481300" y="9718703"/>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121252</xdr:rowOff>
    </xdr:from>
    <xdr:to>
      <xdr:col>22</xdr:col>
      <xdr:colOff>365125</xdr:colOff>
      <xdr:row>57</xdr:row>
      <xdr:rowOff>31207</xdr:rowOff>
    </xdr:to>
    <xdr:cxnSp macro="">
      <xdr:nvCxnSpPr>
        <xdr:cNvPr id="581" name="直線コネクタ 580"/>
        <xdr:cNvCxnSpPr/>
      </xdr:nvCxnSpPr>
      <xdr:spPr>
        <a:xfrm flipV="1">
          <a:off x="14592300" y="9722452"/>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35641</xdr:rowOff>
    </xdr:from>
    <xdr:to>
      <xdr:col>21</xdr:col>
      <xdr:colOff>161925</xdr:colOff>
      <xdr:row>57</xdr:row>
      <xdr:rowOff>31207</xdr:rowOff>
    </xdr:to>
    <xdr:cxnSp macro="">
      <xdr:nvCxnSpPr>
        <xdr:cNvPr id="584" name="直線コネクタ 583"/>
        <xdr:cNvCxnSpPr/>
      </xdr:nvCxnSpPr>
      <xdr:spPr>
        <a:xfrm>
          <a:off x="13703300" y="9636841"/>
          <a:ext cx="889000" cy="1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35641</xdr:rowOff>
    </xdr:from>
    <xdr:to>
      <xdr:col>19</xdr:col>
      <xdr:colOff>644525</xdr:colOff>
      <xdr:row>57</xdr:row>
      <xdr:rowOff>21879</xdr:rowOff>
    </xdr:to>
    <xdr:cxnSp macro="">
      <xdr:nvCxnSpPr>
        <xdr:cNvPr id="587" name="直線コネクタ 586"/>
        <xdr:cNvCxnSpPr/>
      </xdr:nvCxnSpPr>
      <xdr:spPr>
        <a:xfrm flipV="1">
          <a:off x="12814300" y="9636841"/>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66703</xdr:rowOff>
    </xdr:from>
    <xdr:to>
      <xdr:col>23</xdr:col>
      <xdr:colOff>568325</xdr:colOff>
      <xdr:row>56</xdr:row>
      <xdr:rowOff>168303</xdr:rowOff>
    </xdr:to>
    <xdr:sp macro="" textlink="">
      <xdr:nvSpPr>
        <xdr:cNvPr id="597" name="円/楕円 596"/>
        <xdr:cNvSpPr/>
      </xdr:nvSpPr>
      <xdr:spPr>
        <a:xfrm>
          <a:off x="162687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45130</xdr:rowOff>
    </xdr:from>
    <xdr:ext cx="534377" cy="259045"/>
    <xdr:sp macro="" textlink="">
      <xdr:nvSpPr>
        <xdr:cNvPr id="598" name="教育費該当値テキスト"/>
        <xdr:cNvSpPr txBox="1"/>
      </xdr:nvSpPr>
      <xdr:spPr>
        <a:xfrm>
          <a:off x="16370300"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70452</xdr:rowOff>
    </xdr:from>
    <xdr:to>
      <xdr:col>22</xdr:col>
      <xdr:colOff>415925</xdr:colOff>
      <xdr:row>57</xdr:row>
      <xdr:rowOff>602</xdr:rowOff>
    </xdr:to>
    <xdr:sp macro="" textlink="">
      <xdr:nvSpPr>
        <xdr:cNvPr id="599" name="円/楕円 598"/>
        <xdr:cNvSpPr/>
      </xdr:nvSpPr>
      <xdr:spPr>
        <a:xfrm>
          <a:off x="15430500" y="96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163179</xdr:rowOff>
    </xdr:from>
    <xdr:ext cx="534377" cy="259045"/>
    <xdr:sp macro="" textlink="">
      <xdr:nvSpPr>
        <xdr:cNvPr id="600" name="テキスト ボックス 599"/>
        <xdr:cNvSpPr txBox="1"/>
      </xdr:nvSpPr>
      <xdr:spPr>
        <a:xfrm>
          <a:off x="15214111"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151857</xdr:rowOff>
    </xdr:from>
    <xdr:to>
      <xdr:col>21</xdr:col>
      <xdr:colOff>212725</xdr:colOff>
      <xdr:row>57</xdr:row>
      <xdr:rowOff>82007</xdr:rowOff>
    </xdr:to>
    <xdr:sp macro="" textlink="">
      <xdr:nvSpPr>
        <xdr:cNvPr id="601" name="円/楕円 600"/>
        <xdr:cNvSpPr/>
      </xdr:nvSpPr>
      <xdr:spPr>
        <a:xfrm>
          <a:off x="14541500" y="97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73134</xdr:rowOff>
    </xdr:from>
    <xdr:ext cx="534377" cy="259045"/>
    <xdr:sp macro="" textlink="">
      <xdr:nvSpPr>
        <xdr:cNvPr id="602" name="テキスト ボックス 601"/>
        <xdr:cNvSpPr txBox="1"/>
      </xdr:nvSpPr>
      <xdr:spPr>
        <a:xfrm>
          <a:off x="14325111" y="98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156291</xdr:rowOff>
    </xdr:from>
    <xdr:to>
      <xdr:col>20</xdr:col>
      <xdr:colOff>9525</xdr:colOff>
      <xdr:row>56</xdr:row>
      <xdr:rowOff>86441</xdr:rowOff>
    </xdr:to>
    <xdr:sp macro="" textlink="">
      <xdr:nvSpPr>
        <xdr:cNvPr id="603" name="円/楕円 602"/>
        <xdr:cNvSpPr/>
      </xdr:nvSpPr>
      <xdr:spPr>
        <a:xfrm>
          <a:off x="13652500" y="95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102968</xdr:rowOff>
    </xdr:from>
    <xdr:ext cx="534377" cy="259045"/>
    <xdr:sp macro="" textlink="">
      <xdr:nvSpPr>
        <xdr:cNvPr id="604" name="テキスト ボックス 603"/>
        <xdr:cNvSpPr txBox="1"/>
      </xdr:nvSpPr>
      <xdr:spPr>
        <a:xfrm>
          <a:off x="13436111" y="9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142529</xdr:rowOff>
    </xdr:from>
    <xdr:to>
      <xdr:col>18</xdr:col>
      <xdr:colOff>492125</xdr:colOff>
      <xdr:row>57</xdr:row>
      <xdr:rowOff>72679</xdr:rowOff>
    </xdr:to>
    <xdr:sp macro="" textlink="">
      <xdr:nvSpPr>
        <xdr:cNvPr id="605" name="円/楕円 604"/>
        <xdr:cNvSpPr/>
      </xdr:nvSpPr>
      <xdr:spPr>
        <a:xfrm>
          <a:off x="12763500" y="97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63806</xdr:rowOff>
    </xdr:from>
    <xdr:ext cx="534377" cy="259045"/>
    <xdr:sp macro="" textlink="">
      <xdr:nvSpPr>
        <xdr:cNvPr id="606" name="テキスト ボックス 605"/>
        <xdr:cNvSpPr txBox="1"/>
      </xdr:nvSpPr>
      <xdr:spPr>
        <a:xfrm>
          <a:off x="12547111" y="98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135951</xdr:rowOff>
    </xdr:from>
    <xdr:to>
      <xdr:col>23</xdr:col>
      <xdr:colOff>517525</xdr:colOff>
      <xdr:row>78</xdr:row>
      <xdr:rowOff>137666</xdr:rowOff>
    </xdr:to>
    <xdr:cxnSp macro="">
      <xdr:nvCxnSpPr>
        <xdr:cNvPr id="633" name="直線コネクタ 632"/>
        <xdr:cNvCxnSpPr/>
      </xdr:nvCxnSpPr>
      <xdr:spPr>
        <a:xfrm>
          <a:off x="15481300" y="1350905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135951</xdr:rowOff>
    </xdr:from>
    <xdr:to>
      <xdr:col>22</xdr:col>
      <xdr:colOff>365125</xdr:colOff>
      <xdr:row>78</xdr:row>
      <xdr:rowOff>138511</xdr:rowOff>
    </xdr:to>
    <xdr:cxnSp macro="">
      <xdr:nvCxnSpPr>
        <xdr:cNvPr id="636" name="直線コネクタ 635"/>
        <xdr:cNvCxnSpPr/>
      </xdr:nvCxnSpPr>
      <xdr:spPr>
        <a:xfrm flipV="1">
          <a:off x="14592300" y="135090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118166</xdr:rowOff>
    </xdr:from>
    <xdr:to>
      <xdr:col>21</xdr:col>
      <xdr:colOff>161925</xdr:colOff>
      <xdr:row>78</xdr:row>
      <xdr:rowOff>138511</xdr:rowOff>
    </xdr:to>
    <xdr:cxnSp macro="">
      <xdr:nvCxnSpPr>
        <xdr:cNvPr id="639" name="直線コネクタ 638"/>
        <xdr:cNvCxnSpPr/>
      </xdr:nvCxnSpPr>
      <xdr:spPr>
        <a:xfrm>
          <a:off x="13703300" y="1349126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118166</xdr:rowOff>
    </xdr:from>
    <xdr:to>
      <xdr:col>19</xdr:col>
      <xdr:colOff>644525</xdr:colOff>
      <xdr:row>78</xdr:row>
      <xdr:rowOff>134716</xdr:rowOff>
    </xdr:to>
    <xdr:cxnSp macro="">
      <xdr:nvCxnSpPr>
        <xdr:cNvPr id="642" name="直線コネクタ 641"/>
        <xdr:cNvCxnSpPr/>
      </xdr:nvCxnSpPr>
      <xdr:spPr>
        <a:xfrm flipV="1">
          <a:off x="12814300" y="13491266"/>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86866</xdr:rowOff>
    </xdr:from>
    <xdr:to>
      <xdr:col>23</xdr:col>
      <xdr:colOff>568325</xdr:colOff>
      <xdr:row>79</xdr:row>
      <xdr:rowOff>17016</xdr:rowOff>
    </xdr:to>
    <xdr:sp macro="" textlink="">
      <xdr:nvSpPr>
        <xdr:cNvPr id="652" name="円/楕円 651"/>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1793</xdr:rowOff>
    </xdr:from>
    <xdr:ext cx="313932" cy="259045"/>
    <xdr:sp macro="" textlink="">
      <xdr:nvSpPr>
        <xdr:cNvPr id="653" name="災害復旧費該当値テキスト"/>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85151</xdr:rowOff>
    </xdr:from>
    <xdr:to>
      <xdr:col>22</xdr:col>
      <xdr:colOff>415925</xdr:colOff>
      <xdr:row>79</xdr:row>
      <xdr:rowOff>15301</xdr:rowOff>
    </xdr:to>
    <xdr:sp macro="" textlink="">
      <xdr:nvSpPr>
        <xdr:cNvPr id="654" name="円/楕円 653"/>
        <xdr:cNvSpPr/>
      </xdr:nvSpPr>
      <xdr:spPr>
        <a:xfrm>
          <a:off x="15430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6428</xdr:rowOff>
    </xdr:from>
    <xdr:ext cx="378565" cy="259045"/>
    <xdr:sp macro="" textlink="">
      <xdr:nvSpPr>
        <xdr:cNvPr id="655" name="テキスト ボックス 654"/>
        <xdr:cNvSpPr txBox="1"/>
      </xdr:nvSpPr>
      <xdr:spPr>
        <a:xfrm>
          <a:off x="15292017" y="1355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87711</xdr:rowOff>
    </xdr:from>
    <xdr:to>
      <xdr:col>21</xdr:col>
      <xdr:colOff>212725</xdr:colOff>
      <xdr:row>79</xdr:row>
      <xdr:rowOff>17861</xdr:rowOff>
    </xdr:to>
    <xdr:sp macro="" textlink="">
      <xdr:nvSpPr>
        <xdr:cNvPr id="656" name="円/楕円 655"/>
        <xdr:cNvSpPr/>
      </xdr:nvSpPr>
      <xdr:spPr>
        <a:xfrm>
          <a:off x="14541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8988</xdr:rowOff>
    </xdr:from>
    <xdr:ext cx="313932" cy="259045"/>
    <xdr:sp macro="" textlink="">
      <xdr:nvSpPr>
        <xdr:cNvPr id="657" name="テキスト ボックス 656"/>
        <xdr:cNvSpPr txBox="1"/>
      </xdr:nvSpPr>
      <xdr:spPr>
        <a:xfrm>
          <a:off x="14435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67366</xdr:rowOff>
    </xdr:from>
    <xdr:to>
      <xdr:col>20</xdr:col>
      <xdr:colOff>9525</xdr:colOff>
      <xdr:row>78</xdr:row>
      <xdr:rowOff>168966</xdr:rowOff>
    </xdr:to>
    <xdr:sp macro="" textlink="">
      <xdr:nvSpPr>
        <xdr:cNvPr id="658" name="円/楕円 657"/>
        <xdr:cNvSpPr/>
      </xdr:nvSpPr>
      <xdr:spPr>
        <a:xfrm>
          <a:off x="136525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160093</xdr:rowOff>
    </xdr:from>
    <xdr:ext cx="378565" cy="259045"/>
    <xdr:sp macro="" textlink="">
      <xdr:nvSpPr>
        <xdr:cNvPr id="659" name="テキスト ボックス 658"/>
        <xdr:cNvSpPr txBox="1"/>
      </xdr:nvSpPr>
      <xdr:spPr>
        <a:xfrm>
          <a:off x="13514017" y="1353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83916</xdr:rowOff>
    </xdr:from>
    <xdr:to>
      <xdr:col>18</xdr:col>
      <xdr:colOff>492125</xdr:colOff>
      <xdr:row>79</xdr:row>
      <xdr:rowOff>14066</xdr:rowOff>
    </xdr:to>
    <xdr:sp macro="" textlink="">
      <xdr:nvSpPr>
        <xdr:cNvPr id="660" name="円/楕円 659"/>
        <xdr:cNvSpPr/>
      </xdr:nvSpPr>
      <xdr:spPr>
        <a:xfrm>
          <a:off x="12763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5193</xdr:rowOff>
    </xdr:from>
    <xdr:ext cx="378565" cy="259045"/>
    <xdr:sp macro="" textlink="">
      <xdr:nvSpPr>
        <xdr:cNvPr id="661" name="テキスト ボックス 660"/>
        <xdr:cNvSpPr txBox="1"/>
      </xdr:nvSpPr>
      <xdr:spPr>
        <a:xfrm>
          <a:off x="12625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100929</xdr:rowOff>
    </xdr:from>
    <xdr:to>
      <xdr:col>23</xdr:col>
      <xdr:colOff>517525</xdr:colOff>
      <xdr:row>98</xdr:row>
      <xdr:rowOff>130831</xdr:rowOff>
    </xdr:to>
    <xdr:cxnSp macro="">
      <xdr:nvCxnSpPr>
        <xdr:cNvPr id="689" name="直線コネクタ 688"/>
        <xdr:cNvCxnSpPr/>
      </xdr:nvCxnSpPr>
      <xdr:spPr>
        <a:xfrm>
          <a:off x="15481300" y="16903029"/>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100929</xdr:rowOff>
    </xdr:from>
    <xdr:to>
      <xdr:col>22</xdr:col>
      <xdr:colOff>365125</xdr:colOff>
      <xdr:row>98</xdr:row>
      <xdr:rowOff>109868</xdr:rowOff>
    </xdr:to>
    <xdr:cxnSp macro="">
      <xdr:nvCxnSpPr>
        <xdr:cNvPr id="692" name="直線コネクタ 691"/>
        <xdr:cNvCxnSpPr/>
      </xdr:nvCxnSpPr>
      <xdr:spPr>
        <a:xfrm flipV="1">
          <a:off x="14592300" y="16903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93912</xdr:rowOff>
    </xdr:from>
    <xdr:to>
      <xdr:col>21</xdr:col>
      <xdr:colOff>161925</xdr:colOff>
      <xdr:row>98</xdr:row>
      <xdr:rowOff>109868</xdr:rowOff>
    </xdr:to>
    <xdr:cxnSp macro="">
      <xdr:nvCxnSpPr>
        <xdr:cNvPr id="695" name="直線コネクタ 694"/>
        <xdr:cNvCxnSpPr/>
      </xdr:nvCxnSpPr>
      <xdr:spPr>
        <a:xfrm>
          <a:off x="13703300" y="16896012"/>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82299</xdr:rowOff>
    </xdr:from>
    <xdr:to>
      <xdr:col>19</xdr:col>
      <xdr:colOff>644525</xdr:colOff>
      <xdr:row>98</xdr:row>
      <xdr:rowOff>93912</xdr:rowOff>
    </xdr:to>
    <xdr:cxnSp macro="">
      <xdr:nvCxnSpPr>
        <xdr:cNvPr id="698" name="直線コネクタ 697"/>
        <xdr:cNvCxnSpPr/>
      </xdr:nvCxnSpPr>
      <xdr:spPr>
        <a:xfrm>
          <a:off x="12814300" y="1688439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80031</xdr:rowOff>
    </xdr:from>
    <xdr:to>
      <xdr:col>23</xdr:col>
      <xdr:colOff>568325</xdr:colOff>
      <xdr:row>99</xdr:row>
      <xdr:rowOff>10181</xdr:rowOff>
    </xdr:to>
    <xdr:sp macro="" textlink="">
      <xdr:nvSpPr>
        <xdr:cNvPr id="708" name="円/楕円 707"/>
        <xdr:cNvSpPr/>
      </xdr:nvSpPr>
      <xdr:spPr>
        <a:xfrm>
          <a:off x="162687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166408</xdr:rowOff>
    </xdr:from>
    <xdr:ext cx="534377" cy="259045"/>
    <xdr:sp macro="" textlink="">
      <xdr:nvSpPr>
        <xdr:cNvPr id="709" name="公債費該当値テキスト"/>
        <xdr:cNvSpPr txBox="1"/>
      </xdr:nvSpPr>
      <xdr:spPr>
        <a:xfrm>
          <a:off x="16370300" y="167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50129</xdr:rowOff>
    </xdr:from>
    <xdr:to>
      <xdr:col>22</xdr:col>
      <xdr:colOff>415925</xdr:colOff>
      <xdr:row>98</xdr:row>
      <xdr:rowOff>151729</xdr:rowOff>
    </xdr:to>
    <xdr:sp macro="" textlink="">
      <xdr:nvSpPr>
        <xdr:cNvPr id="710" name="円/楕円 709"/>
        <xdr:cNvSpPr/>
      </xdr:nvSpPr>
      <xdr:spPr>
        <a:xfrm>
          <a:off x="1543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142856</xdr:rowOff>
    </xdr:from>
    <xdr:ext cx="534377" cy="259045"/>
    <xdr:sp macro="" textlink="">
      <xdr:nvSpPr>
        <xdr:cNvPr id="711" name="テキスト ボックス 710"/>
        <xdr:cNvSpPr txBox="1"/>
      </xdr:nvSpPr>
      <xdr:spPr>
        <a:xfrm>
          <a:off x="15214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59068</xdr:rowOff>
    </xdr:from>
    <xdr:to>
      <xdr:col>21</xdr:col>
      <xdr:colOff>212725</xdr:colOff>
      <xdr:row>98</xdr:row>
      <xdr:rowOff>160668</xdr:rowOff>
    </xdr:to>
    <xdr:sp macro="" textlink="">
      <xdr:nvSpPr>
        <xdr:cNvPr id="712" name="円/楕円 711"/>
        <xdr:cNvSpPr/>
      </xdr:nvSpPr>
      <xdr:spPr>
        <a:xfrm>
          <a:off x="14541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151795</xdr:rowOff>
    </xdr:from>
    <xdr:ext cx="534377" cy="259045"/>
    <xdr:sp macro="" textlink="">
      <xdr:nvSpPr>
        <xdr:cNvPr id="713" name="テキスト ボックス 712"/>
        <xdr:cNvSpPr txBox="1"/>
      </xdr:nvSpPr>
      <xdr:spPr>
        <a:xfrm>
          <a:off x="14325111" y="169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43112</xdr:rowOff>
    </xdr:from>
    <xdr:to>
      <xdr:col>20</xdr:col>
      <xdr:colOff>9525</xdr:colOff>
      <xdr:row>98</xdr:row>
      <xdr:rowOff>144712</xdr:rowOff>
    </xdr:to>
    <xdr:sp macro="" textlink="">
      <xdr:nvSpPr>
        <xdr:cNvPr id="714" name="円/楕円 713"/>
        <xdr:cNvSpPr/>
      </xdr:nvSpPr>
      <xdr:spPr>
        <a:xfrm>
          <a:off x="13652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135839</xdr:rowOff>
    </xdr:from>
    <xdr:ext cx="534377" cy="259045"/>
    <xdr:sp macro="" textlink="">
      <xdr:nvSpPr>
        <xdr:cNvPr id="715" name="テキスト ボックス 714"/>
        <xdr:cNvSpPr txBox="1"/>
      </xdr:nvSpPr>
      <xdr:spPr>
        <a:xfrm>
          <a:off x="13436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31499</xdr:rowOff>
    </xdr:from>
    <xdr:to>
      <xdr:col>18</xdr:col>
      <xdr:colOff>492125</xdr:colOff>
      <xdr:row>98</xdr:row>
      <xdr:rowOff>133099</xdr:rowOff>
    </xdr:to>
    <xdr:sp macro="" textlink="">
      <xdr:nvSpPr>
        <xdr:cNvPr id="716" name="円/楕円 715"/>
        <xdr:cNvSpPr/>
      </xdr:nvSpPr>
      <xdr:spPr>
        <a:xfrm>
          <a:off x="12763500" y="168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124226</xdr:rowOff>
    </xdr:from>
    <xdr:ext cx="534377" cy="259045"/>
    <xdr:sp macro="" textlink="">
      <xdr:nvSpPr>
        <xdr:cNvPr id="717" name="テキスト ボックス 716"/>
        <xdr:cNvSpPr txBox="1"/>
      </xdr:nvSpPr>
      <xdr:spPr>
        <a:xfrm>
          <a:off x="12547111" y="169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主な分析として、総務費については、財政調整基金積立金の減少などにより、減少傾向で推移している。民生費については、少子高齢化の進行等や国民健康保険特別会計繰出金等の増加などにより、増加傾向にあるものの、類似団体平均を下回っている状況である。民生費は今後も増加が見込まれており、引き続き支援を行いながら適正な執行に努めていく。衛生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年度より稲荷山環境センターの長寿命化にともなう改修工事を実施しており、増加している状況である。なお、同改修工事は平成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年度での工事完了を予定している。農林水産業費については、平成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年度の積雪被害への対応により大きく増減している状況である。商工費については、ほぼ横ばいで推移していたが、平成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まち・ひと・しごと創生総合戦略」に位置付けられた「プレミアム付商品券発券事業」により大きく増加した。今後、地方創生総合戦略など国の施策と関連した事業費が増加するものと想定される。土木費につい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年度より既存の市営住宅</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団地を集約して建替える「市営住宅鵜ノ木団地建替事業」により段階的に事業を行っており、増減している状況である。なお、同事業については平成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での事業完了を予定している。消防費については、増加傾向にあり類似団体平均を上回っている状況である。災害発生時に緊急電源として使用できるよう市内の各小中学校に再生可能エネルギー発電設備を整備していることが大きな要因である。今後は防災行政無線デジタル化工事を進めていく予定である。教育費については、市内小中学校の耐震改修工事を進めてきたことから増加傾向にある。耐震改修工事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年度をもって完了したが、今後は空調改修工事や</a:t>
          </a:r>
          <a:r>
            <a:rPr kumimoji="1" lang="ja-JP" altLang="en-US" sz="1300">
              <a:solidFill>
                <a:schemeClr val="dk1"/>
              </a:solidFill>
              <a:effectLst/>
              <a:latin typeface="+mn-lt"/>
              <a:ea typeface="+mn-ea"/>
              <a:cs typeface="+mn-cs"/>
            </a:rPr>
            <a:t>老朽化</a:t>
          </a:r>
          <a:r>
            <a:rPr kumimoji="1" lang="ja-JP" altLang="ja-JP" sz="1300">
              <a:solidFill>
                <a:schemeClr val="dk1"/>
              </a:solidFill>
              <a:effectLst/>
              <a:latin typeface="+mn-lt"/>
              <a:ea typeface="+mn-ea"/>
              <a:cs typeface="+mn-cs"/>
            </a:rPr>
            <a:t>に伴う</a:t>
          </a:r>
          <a:r>
            <a:rPr kumimoji="1" lang="ja-JP" altLang="en-US" sz="1300">
              <a:solidFill>
                <a:schemeClr val="dk1"/>
              </a:solidFill>
              <a:effectLst/>
              <a:latin typeface="+mn-lt"/>
              <a:ea typeface="+mn-ea"/>
              <a:cs typeface="+mn-cs"/>
            </a:rPr>
            <a:t>大規模</a:t>
          </a:r>
          <a:r>
            <a:rPr kumimoji="1" lang="ja-JP" altLang="ja-JP" sz="1300">
              <a:solidFill>
                <a:schemeClr val="dk1"/>
              </a:solidFill>
              <a:effectLst/>
              <a:latin typeface="+mn-lt"/>
              <a:ea typeface="+mn-ea"/>
              <a:cs typeface="+mn-cs"/>
            </a:rPr>
            <a:t>改修工事等も予定している。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市税収入の減少等により歳入が減少、一方で社会保障関連経費が増加しているほか、国民健康保険特別会計への繰出金が増加したこと等により、前年度対比で実質収支比率が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％低下し、実質単年度収支についても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今後も社会保障関連経費や施設の老朽化対策に伴う費用の増加が見込まれるため、更なる行財政改革に取り組むとともに、市税等の財源確保に努め、安定した財政運営へつなげていく。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％であり、依然として全会計で実質収支が黒字となっている。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ただ、一般会計及び特別会計においては、標準財政規模に対する実質収支の比率が全体的に減少して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おり、また、水道事業会計においては、標準財政規模に対する資金剰余額の比率が減少して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いることから、連結実質赤字比率は上昇傾向にある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引き続き収入の安定確保と内部経費の削減に努め、適正な運営を図っていく。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減税補てん債の償還が一部終了したことなどにより減少したが、公債費に準ずる債務負担行為にかかるものの中で、狭山市駅西口第一種市街地再開発事業にかかる元金の割賦償還が開始されたことなどにより、元利償還金等の総額が増加となったことなどから、実質公債費比率は単年度で前年度対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今後も引き続き起債対象事業の適切な選択を行い、世代間負担の公平化と平準化を図り、財政の健全性を確保した運営に努める。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現在高や債務負担行為に基づく支出予定額が、堀兼学校給食センターの更新に伴い増加したことで、将来負担額の総額が増加となった。一方、基金残高が減少したことなどにより市債の現在高等に対する充当見込み額が減少し、将来負担額から差し引くことができる充当可能財源等が減少したこと等も要因となり、将来負担比率は前年度対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％の上昇となった。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市債残高においては公共施設等総合管理計画に基づいた既存施設を維持するための大規模改修等が想定され、増加が見込まれることから、後世への負担を少しでも軽減するよう適切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46689778</v>
      </c>
      <c r="BO4" s="409"/>
      <c r="BP4" s="409"/>
      <c r="BQ4" s="409"/>
      <c r="BR4" s="409"/>
      <c r="BS4" s="409"/>
      <c r="BT4" s="409"/>
      <c r="BU4" s="410"/>
      <c r="BV4" s="408">
        <v>47999370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45325124</v>
      </c>
      <c r="BO5" s="414"/>
      <c r="BP5" s="414"/>
      <c r="BQ5" s="414"/>
      <c r="BR5" s="414"/>
      <c r="BS5" s="414"/>
      <c r="BT5" s="414"/>
      <c r="BU5" s="415"/>
      <c r="BV5" s="413">
        <v>45700422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91.1</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1364654</v>
      </c>
      <c r="BO6" s="414"/>
      <c r="BP6" s="414"/>
      <c r="BQ6" s="414"/>
      <c r="BR6" s="414"/>
      <c r="BS6" s="414"/>
      <c r="BT6" s="414"/>
      <c r="BU6" s="415"/>
      <c r="BV6" s="413">
        <v>2298948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v>
      </c>
      <c r="CU6" s="560"/>
      <c r="CV6" s="560"/>
      <c r="CW6" s="560"/>
      <c r="CX6" s="560"/>
      <c r="CY6" s="560"/>
      <c r="CZ6" s="560"/>
      <c r="DA6" s="561"/>
      <c r="DB6" s="559">
        <v>101.4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255257</v>
      </c>
      <c r="BO7" s="414"/>
      <c r="BP7" s="414"/>
      <c r="BQ7" s="414"/>
      <c r="BR7" s="414"/>
      <c r="BS7" s="414"/>
      <c r="BT7" s="414"/>
      <c r="BU7" s="415"/>
      <c r="BV7" s="413">
        <v>378002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27196504</v>
      </c>
      <c r="CU7" s="414"/>
      <c r="CV7" s="414"/>
      <c r="CW7" s="414"/>
      <c r="CX7" s="414"/>
      <c r="CY7" s="414"/>
      <c r="CZ7" s="414"/>
      <c r="DA7" s="415"/>
      <c r="DB7" s="413">
        <v>27010305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1109397</v>
      </c>
      <c r="BO8" s="414"/>
      <c r="BP8" s="414"/>
      <c r="BQ8" s="414"/>
      <c r="BR8" s="414"/>
      <c r="BS8" s="414"/>
      <c r="BT8" s="414"/>
      <c r="BU8" s="415"/>
      <c r="BV8" s="413">
        <v>1920946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152405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-811549</v>
      </c>
      <c r="BO9" s="414"/>
      <c r="BP9" s="414"/>
      <c r="BQ9" s="414"/>
      <c r="BR9" s="414"/>
      <c r="BS9" s="414"/>
      <c r="BT9" s="414"/>
      <c r="BU9" s="415"/>
      <c r="BV9" s="413">
        <v>-322006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v>
      </c>
      <c r="CU9" s="384"/>
      <c r="CV9" s="384"/>
      <c r="CW9" s="384"/>
      <c r="CX9" s="384"/>
      <c r="CY9" s="384"/>
      <c r="CZ9" s="384"/>
      <c r="DA9" s="385"/>
      <c r="DB9" s="383">
        <v>9.5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155727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370084</v>
      </c>
      <c r="BO10" s="414"/>
      <c r="BP10" s="414"/>
      <c r="BQ10" s="414"/>
      <c r="BR10" s="414"/>
      <c r="BS10" s="414"/>
      <c r="BT10" s="414"/>
      <c r="BU10" s="415"/>
      <c r="BV10" s="413">
        <v>1089031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153738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1000000</v>
      </c>
      <c r="BO12" s="414"/>
      <c r="BP12" s="414"/>
      <c r="BQ12" s="414"/>
      <c r="BR12" s="414"/>
      <c r="BS12" s="414"/>
      <c r="BT12" s="414"/>
      <c r="BU12" s="415"/>
      <c r="BV12" s="413">
        <v>1000000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151694</v>
      </c>
      <c r="S13" s="515"/>
      <c r="T13" s="515"/>
      <c r="U13" s="515"/>
      <c r="V13" s="516"/>
      <c r="W13" s="502" t="s">
        <v>120</v>
      </c>
      <c r="X13" s="426"/>
      <c r="Y13" s="426"/>
      <c r="Z13" s="426"/>
      <c r="AA13" s="426"/>
      <c r="AB13" s="427"/>
      <c r="AC13" s="389">
        <v>1191</v>
      </c>
      <c r="AD13" s="390"/>
      <c r="AE13" s="390"/>
      <c r="AF13" s="390"/>
      <c r="AG13" s="391"/>
      <c r="AH13" s="389">
        <v>1442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-1441465</v>
      </c>
      <c r="BO13" s="414"/>
      <c r="BP13" s="414"/>
      <c r="BQ13" s="414"/>
      <c r="BR13" s="414"/>
      <c r="BS13" s="414"/>
      <c r="BT13" s="414"/>
      <c r="BU13" s="415"/>
      <c r="BV13" s="413">
        <v>-232975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2.1</v>
      </c>
      <c r="CU13" s="384"/>
      <c r="CV13" s="384"/>
      <c r="CW13" s="384"/>
      <c r="CX13" s="384"/>
      <c r="CY13" s="384"/>
      <c r="CZ13" s="384"/>
      <c r="DA13" s="385"/>
      <c r="DB13" s="383">
        <v>1.6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154288</v>
      </c>
      <c r="S14" s="515"/>
      <c r="T14" s="515"/>
      <c r="U14" s="515"/>
      <c r="V14" s="516"/>
      <c r="W14" s="517"/>
      <c r="X14" s="429"/>
      <c r="Y14" s="429"/>
      <c r="Z14" s="429"/>
      <c r="AA14" s="429"/>
      <c r="AB14" s="430"/>
      <c r="AC14" s="507">
        <v>1.7</v>
      </c>
      <c r="AD14" s="508"/>
      <c r="AE14" s="508"/>
      <c r="AF14" s="508"/>
      <c r="AG14" s="509"/>
      <c r="AH14" s="507">
        <v>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20</v>
      </c>
      <c r="CU14" s="486"/>
      <c r="CV14" s="486"/>
      <c r="CW14" s="486"/>
      <c r="CX14" s="486"/>
      <c r="CY14" s="486"/>
      <c r="CZ14" s="486"/>
      <c r="DA14" s="487"/>
      <c r="DB14" s="518">
        <v>9.1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152313</v>
      </c>
      <c r="S15" s="515"/>
      <c r="T15" s="515"/>
      <c r="U15" s="515"/>
      <c r="V15" s="516"/>
      <c r="W15" s="502" t="s">
        <v>127</v>
      </c>
      <c r="X15" s="426"/>
      <c r="Y15" s="426"/>
      <c r="Z15" s="426"/>
      <c r="AA15" s="426"/>
      <c r="AB15" s="427"/>
      <c r="AC15" s="389">
        <v>18863</v>
      </c>
      <c r="AD15" s="390"/>
      <c r="AE15" s="390"/>
      <c r="AF15" s="390"/>
      <c r="AG15" s="391"/>
      <c r="AH15" s="389">
        <v>22227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18061813</v>
      </c>
      <c r="BO15" s="409"/>
      <c r="BP15" s="409"/>
      <c r="BQ15" s="409"/>
      <c r="BR15" s="409"/>
      <c r="BS15" s="409"/>
      <c r="BT15" s="409"/>
      <c r="BU15" s="410"/>
      <c r="BV15" s="408">
        <v>17511954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26.7</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20181345</v>
      </c>
      <c r="BO16" s="414"/>
      <c r="BP16" s="414"/>
      <c r="BQ16" s="414"/>
      <c r="BR16" s="414"/>
      <c r="BS16" s="414"/>
      <c r="BT16" s="414"/>
      <c r="BU16" s="415"/>
      <c r="BV16" s="413">
        <v>19487792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50599</v>
      </c>
      <c r="AD17" s="390"/>
      <c r="AE17" s="390"/>
      <c r="AF17" s="390"/>
      <c r="AG17" s="391"/>
      <c r="AH17" s="389">
        <v>53632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23042542</v>
      </c>
      <c r="BO17" s="414"/>
      <c r="BP17" s="414"/>
      <c r="BQ17" s="414"/>
      <c r="BR17" s="414"/>
      <c r="BS17" s="414"/>
      <c r="BT17" s="414"/>
      <c r="BU17" s="415"/>
      <c r="BV17" s="413">
        <v>22530070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48.99</v>
      </c>
      <c r="M18" s="478"/>
      <c r="N18" s="478"/>
      <c r="O18" s="478"/>
      <c r="P18" s="478"/>
      <c r="Q18" s="478"/>
      <c r="R18" s="479"/>
      <c r="S18" s="479"/>
      <c r="T18" s="479"/>
      <c r="U18" s="479"/>
      <c r="V18" s="480"/>
      <c r="W18" s="494"/>
      <c r="X18" s="495"/>
      <c r="Y18" s="495"/>
      <c r="Z18" s="495"/>
      <c r="AA18" s="495"/>
      <c r="AB18" s="503"/>
      <c r="AC18" s="377">
        <v>71.599999999999994</v>
      </c>
      <c r="AD18" s="378"/>
      <c r="AE18" s="378"/>
      <c r="AF18" s="378"/>
      <c r="AG18" s="481"/>
      <c r="AH18" s="377">
        <v>68.099999999999994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26163244</v>
      </c>
      <c r="BO18" s="414"/>
      <c r="BP18" s="414"/>
      <c r="BQ18" s="414"/>
      <c r="BR18" s="414"/>
      <c r="BS18" s="414"/>
      <c r="BT18" s="414"/>
      <c r="BU18" s="415"/>
      <c r="BV18" s="413">
        <v>26342743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3111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34231042</v>
      </c>
      <c r="BO19" s="414"/>
      <c r="BP19" s="414"/>
      <c r="BQ19" s="414"/>
      <c r="BR19" s="414"/>
      <c r="BS19" s="414"/>
      <c r="BT19" s="414"/>
      <c r="BU19" s="415"/>
      <c r="BV19" s="413">
        <v>34532038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62028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39238573</v>
      </c>
      <c r="BO23" s="414"/>
      <c r="BP23" s="414"/>
      <c r="BQ23" s="414"/>
      <c r="BR23" s="414"/>
      <c r="BS23" s="414"/>
      <c r="BT23" s="414"/>
      <c r="BU23" s="415"/>
      <c r="BV23" s="413">
        <v>38618652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9700</v>
      </c>
      <c r="R24" s="390"/>
      <c r="S24" s="390"/>
      <c r="T24" s="390"/>
      <c r="U24" s="390"/>
      <c r="V24" s="391"/>
      <c r="W24" s="455"/>
      <c r="X24" s="446"/>
      <c r="Y24" s="447"/>
      <c r="Z24" s="386" t="s">
        <v>150</v>
      </c>
      <c r="AA24" s="387"/>
      <c r="AB24" s="387"/>
      <c r="AC24" s="387"/>
      <c r="AD24" s="387"/>
      <c r="AE24" s="387"/>
      <c r="AF24" s="387"/>
      <c r="AG24" s="388"/>
      <c r="AH24" s="389">
        <v>730</v>
      </c>
      <c r="AI24" s="390"/>
      <c r="AJ24" s="390"/>
      <c r="AK24" s="390"/>
      <c r="AL24" s="391"/>
      <c r="AM24" s="389">
        <v>2450610</v>
      </c>
      <c r="AN24" s="390"/>
      <c r="AO24" s="390"/>
      <c r="AP24" s="390"/>
      <c r="AQ24" s="390"/>
      <c r="AR24" s="391"/>
      <c r="AS24" s="389">
        <v>3357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28687750</v>
      </c>
      <c r="BO24" s="414"/>
      <c r="BP24" s="414"/>
      <c r="BQ24" s="414"/>
      <c r="BR24" s="414"/>
      <c r="BS24" s="414"/>
      <c r="BT24" s="414"/>
      <c r="BU24" s="415"/>
      <c r="BV24" s="413">
        <v>28584454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8150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20355845</v>
      </c>
      <c r="BO25" s="409"/>
      <c r="BP25" s="409"/>
      <c r="BQ25" s="409"/>
      <c r="BR25" s="409"/>
      <c r="BS25" s="409"/>
      <c r="BT25" s="409"/>
      <c r="BU25" s="410"/>
      <c r="BV25" s="408">
        <v>23466772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7500</v>
      </c>
      <c r="R26" s="390"/>
      <c r="S26" s="390"/>
      <c r="T26" s="390"/>
      <c r="U26" s="390"/>
      <c r="V26" s="391"/>
      <c r="W26" s="455"/>
      <c r="X26" s="446"/>
      <c r="Y26" s="447"/>
      <c r="Z26" s="386" t="s">
        <v>156</v>
      </c>
      <c r="AA26" s="468"/>
      <c r="AB26" s="468"/>
      <c r="AC26" s="468"/>
      <c r="AD26" s="468"/>
      <c r="AE26" s="468"/>
      <c r="AF26" s="468"/>
      <c r="AG26" s="469"/>
      <c r="AH26" s="389">
        <v>45</v>
      </c>
      <c r="AI26" s="390"/>
      <c r="AJ26" s="390"/>
      <c r="AK26" s="390"/>
      <c r="AL26" s="391"/>
      <c r="AM26" s="389">
        <v>165780</v>
      </c>
      <c r="AN26" s="390"/>
      <c r="AO26" s="390"/>
      <c r="AP26" s="390"/>
      <c r="AQ26" s="390"/>
      <c r="AR26" s="391"/>
      <c r="AS26" s="389">
        <v>3684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5100</v>
      </c>
      <c r="R27" s="390"/>
      <c r="S27" s="390"/>
      <c r="T27" s="390"/>
      <c r="U27" s="390"/>
      <c r="V27" s="391"/>
      <c r="W27" s="455"/>
      <c r="X27" s="446"/>
      <c r="Y27" s="447"/>
      <c r="Z27" s="386" t="s">
        <v>159</v>
      </c>
      <c r="AA27" s="387"/>
      <c r="AB27" s="387"/>
      <c r="AC27" s="387"/>
      <c r="AD27" s="387"/>
      <c r="AE27" s="387"/>
      <c r="AF27" s="387"/>
      <c r="AG27" s="388"/>
      <c r="AH27" s="389">
        <v>22</v>
      </c>
      <c r="AI27" s="390"/>
      <c r="AJ27" s="390"/>
      <c r="AK27" s="390"/>
      <c r="AL27" s="391"/>
      <c r="AM27" s="389">
        <v>86132</v>
      </c>
      <c r="AN27" s="390"/>
      <c r="AO27" s="390"/>
      <c r="AP27" s="390"/>
      <c r="AQ27" s="390"/>
      <c r="AR27" s="391"/>
      <c r="AS27" s="389">
        <v>3915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1256524</v>
      </c>
      <c r="BO27" s="417"/>
      <c r="BP27" s="417"/>
      <c r="BQ27" s="417"/>
      <c r="BR27" s="417"/>
      <c r="BS27" s="417"/>
      <c r="BT27" s="417"/>
      <c r="BU27" s="418"/>
      <c r="BV27" s="416">
        <v>1297007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4600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4335816</v>
      </c>
      <c r="BO28" s="409"/>
      <c r="BP28" s="409"/>
      <c r="BQ28" s="409"/>
      <c r="BR28" s="409"/>
      <c r="BS28" s="409"/>
      <c r="BT28" s="409"/>
      <c r="BU28" s="410"/>
      <c r="BV28" s="408">
        <v>4965732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20</v>
      </c>
      <c r="M29" s="390"/>
      <c r="N29" s="390"/>
      <c r="O29" s="390"/>
      <c r="P29" s="391"/>
      <c r="Q29" s="389">
        <v>4400</v>
      </c>
      <c r="R29" s="390"/>
      <c r="S29" s="390"/>
      <c r="T29" s="390"/>
      <c r="U29" s="390"/>
      <c r="V29" s="391"/>
      <c r="W29" s="456"/>
      <c r="X29" s="457"/>
      <c r="Y29" s="458"/>
      <c r="Z29" s="386" t="s">
        <v>166</v>
      </c>
      <c r="AA29" s="387"/>
      <c r="AB29" s="387"/>
      <c r="AC29" s="387"/>
      <c r="AD29" s="387"/>
      <c r="AE29" s="387"/>
      <c r="AF29" s="387"/>
      <c r="AG29" s="388"/>
      <c r="AH29" s="389">
        <v>752</v>
      </c>
      <c r="AI29" s="390"/>
      <c r="AJ29" s="390"/>
      <c r="AK29" s="390"/>
      <c r="AL29" s="391"/>
      <c r="AM29" s="389">
        <v>2536742</v>
      </c>
      <c r="AN29" s="390"/>
      <c r="AO29" s="390"/>
      <c r="AP29" s="390"/>
      <c r="AQ29" s="390"/>
      <c r="AR29" s="391"/>
      <c r="AS29" s="389">
        <v>3373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3212418</v>
      </c>
      <c r="BO30" s="417"/>
      <c r="BP30" s="417"/>
      <c r="BQ30" s="417"/>
      <c r="BR30" s="417"/>
      <c r="BS30" s="417"/>
      <c r="BT30" s="417"/>
      <c r="BU30" s="418"/>
      <c r="BV30" s="416">
        <v>3715365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狭山市土地開発公社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狭山市駅東口土地区画整理事業特別会計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狭山市勤労者福祉サービスセンター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埼玉県都市競艇組合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広域飯能斎場組合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埼玉西部消防組合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21277704</v>
      </c>
      <c r="S5" s="669"/>
      <c r="T5" s="669"/>
      <c r="U5" s="669"/>
      <c r="V5" s="669"/>
      <c r="W5" s="669"/>
      <c r="X5" s="669"/>
      <c r="Y5" s="716"/>
      <c r="Z5" s="729">
        <v>45.6</v>
      </c>
      <c r="AA5" s="729"/>
      <c r="AB5" s="729"/>
      <c r="AC5" s="729"/>
      <c r="AD5" s="730">
        <v>20285647</v>
      </c>
      <c r="AE5" s="730"/>
      <c r="AF5" s="730"/>
      <c r="AG5" s="730"/>
      <c r="AH5" s="730"/>
      <c r="AI5" s="730"/>
      <c r="AJ5" s="730"/>
      <c r="AK5" s="730"/>
      <c r="AL5" s="717">
        <v>76</v>
      </c>
      <c r="AM5" s="686"/>
      <c r="AN5" s="686"/>
      <c r="AO5" s="718"/>
      <c r="AP5" s="705" t="s">
        <v>205</v>
      </c>
      <c r="AQ5" s="706"/>
      <c r="AR5" s="706"/>
      <c r="AS5" s="706"/>
      <c r="AT5" s="706"/>
      <c r="AU5" s="706"/>
      <c r="AV5" s="706"/>
      <c r="AW5" s="706"/>
      <c r="AX5" s="706"/>
      <c r="AY5" s="706"/>
      <c r="AZ5" s="706"/>
      <c r="BA5" s="706"/>
      <c r="BB5" s="706"/>
      <c r="BC5" s="706"/>
      <c r="BD5" s="706"/>
      <c r="BE5" s="706"/>
      <c r="BF5" s="707"/>
      <c r="BG5" s="618">
        <v>20285647</v>
      </c>
      <c r="BH5" s="619"/>
      <c r="BI5" s="619"/>
      <c r="BJ5" s="619"/>
      <c r="BK5" s="619"/>
      <c r="BL5" s="619"/>
      <c r="BM5" s="619"/>
      <c r="BN5" s="620"/>
      <c r="BO5" s="671">
        <v>95.3</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321220</v>
      </c>
      <c r="S6" s="619"/>
      <c r="T6" s="619"/>
      <c r="U6" s="619"/>
      <c r="V6" s="619"/>
      <c r="W6" s="619"/>
      <c r="X6" s="619"/>
      <c r="Y6" s="620"/>
      <c r="Z6" s="671">
        <v>0.7</v>
      </c>
      <c r="AA6" s="671"/>
      <c r="AB6" s="671"/>
      <c r="AC6" s="671"/>
      <c r="AD6" s="672">
        <v>321220</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20285647</v>
      </c>
      <c r="BH6" s="619"/>
      <c r="BI6" s="619"/>
      <c r="BJ6" s="619"/>
      <c r="BK6" s="619"/>
      <c r="BL6" s="619"/>
      <c r="BM6" s="619"/>
      <c r="BN6" s="620"/>
      <c r="BO6" s="671">
        <v>95.3</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339830</v>
      </c>
      <c r="CS6" s="619"/>
      <c r="CT6" s="619"/>
      <c r="CU6" s="619"/>
      <c r="CV6" s="619"/>
      <c r="CW6" s="619"/>
      <c r="CX6" s="619"/>
      <c r="CY6" s="620"/>
      <c r="CZ6" s="671">
        <v>0.7</v>
      </c>
      <c r="DA6" s="671"/>
      <c r="DB6" s="671"/>
      <c r="DC6" s="671"/>
      <c r="DD6" s="624" t="s">
        <v>206</v>
      </c>
      <c r="DE6" s="619"/>
      <c r="DF6" s="619"/>
      <c r="DG6" s="619"/>
      <c r="DH6" s="619"/>
      <c r="DI6" s="619"/>
      <c r="DJ6" s="619"/>
      <c r="DK6" s="619"/>
      <c r="DL6" s="619"/>
      <c r="DM6" s="619"/>
      <c r="DN6" s="619"/>
      <c r="DO6" s="619"/>
      <c r="DP6" s="620"/>
      <c r="DQ6" s="624">
        <v>339830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31231</v>
      </c>
      <c r="S7" s="619"/>
      <c r="T7" s="619"/>
      <c r="U7" s="619"/>
      <c r="V7" s="619"/>
      <c r="W7" s="619"/>
      <c r="X7" s="619"/>
      <c r="Y7" s="620"/>
      <c r="Z7" s="671">
        <v>0.1</v>
      </c>
      <c r="AA7" s="671"/>
      <c r="AB7" s="671"/>
      <c r="AC7" s="671"/>
      <c r="AD7" s="672">
        <v>31231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9960076</v>
      </c>
      <c r="BH7" s="619"/>
      <c r="BI7" s="619"/>
      <c r="BJ7" s="619"/>
      <c r="BK7" s="619"/>
      <c r="BL7" s="619"/>
      <c r="BM7" s="619"/>
      <c r="BN7" s="620"/>
      <c r="BO7" s="671">
        <v>46.8</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5869860</v>
      </c>
      <c r="CS7" s="619"/>
      <c r="CT7" s="619"/>
      <c r="CU7" s="619"/>
      <c r="CV7" s="619"/>
      <c r="CW7" s="619"/>
      <c r="CX7" s="619"/>
      <c r="CY7" s="620"/>
      <c r="CZ7" s="671">
        <v>13</v>
      </c>
      <c r="DA7" s="671"/>
      <c r="DB7" s="671"/>
      <c r="DC7" s="671"/>
      <c r="DD7" s="624">
        <v>215267</v>
      </c>
      <c r="DE7" s="619"/>
      <c r="DF7" s="619"/>
      <c r="DG7" s="619"/>
      <c r="DH7" s="619"/>
      <c r="DI7" s="619"/>
      <c r="DJ7" s="619"/>
      <c r="DK7" s="619"/>
      <c r="DL7" s="619"/>
      <c r="DM7" s="619"/>
      <c r="DN7" s="619"/>
      <c r="DO7" s="619"/>
      <c r="DP7" s="620"/>
      <c r="DQ7" s="624">
        <v>5172204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125518</v>
      </c>
      <c r="S8" s="619"/>
      <c r="T8" s="619"/>
      <c r="U8" s="619"/>
      <c r="V8" s="619"/>
      <c r="W8" s="619"/>
      <c r="X8" s="619"/>
      <c r="Y8" s="620"/>
      <c r="Z8" s="671">
        <v>0.3</v>
      </c>
      <c r="AA8" s="671"/>
      <c r="AB8" s="671"/>
      <c r="AC8" s="671"/>
      <c r="AD8" s="672">
        <v>125518</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267455</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18357252</v>
      </c>
      <c r="CS8" s="619"/>
      <c r="CT8" s="619"/>
      <c r="CU8" s="619"/>
      <c r="CV8" s="619"/>
      <c r="CW8" s="619"/>
      <c r="CX8" s="619"/>
      <c r="CY8" s="620"/>
      <c r="CZ8" s="671">
        <v>40.5</v>
      </c>
      <c r="DA8" s="671"/>
      <c r="DB8" s="671"/>
      <c r="DC8" s="671"/>
      <c r="DD8" s="624">
        <v>125452</v>
      </c>
      <c r="DE8" s="619"/>
      <c r="DF8" s="619"/>
      <c r="DG8" s="619"/>
      <c r="DH8" s="619"/>
      <c r="DI8" s="619"/>
      <c r="DJ8" s="619"/>
      <c r="DK8" s="619"/>
      <c r="DL8" s="619"/>
      <c r="DM8" s="619"/>
      <c r="DN8" s="619"/>
      <c r="DO8" s="619"/>
      <c r="DP8" s="620"/>
      <c r="DQ8" s="624">
        <v>10692721</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126706</v>
      </c>
      <c r="S9" s="619"/>
      <c r="T9" s="619"/>
      <c r="U9" s="619"/>
      <c r="V9" s="619"/>
      <c r="W9" s="619"/>
      <c r="X9" s="619"/>
      <c r="Y9" s="620"/>
      <c r="Z9" s="671">
        <v>0.3</v>
      </c>
      <c r="AA9" s="671"/>
      <c r="AB9" s="671"/>
      <c r="AC9" s="671"/>
      <c r="AD9" s="672">
        <v>126706</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8332369</v>
      </c>
      <c r="BH9" s="619"/>
      <c r="BI9" s="619"/>
      <c r="BJ9" s="619"/>
      <c r="BK9" s="619"/>
      <c r="BL9" s="619"/>
      <c r="BM9" s="619"/>
      <c r="BN9" s="620"/>
      <c r="BO9" s="671">
        <v>39.200000000000003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3810757</v>
      </c>
      <c r="CS9" s="619"/>
      <c r="CT9" s="619"/>
      <c r="CU9" s="619"/>
      <c r="CV9" s="619"/>
      <c r="CW9" s="619"/>
      <c r="CX9" s="619"/>
      <c r="CY9" s="620"/>
      <c r="CZ9" s="671">
        <v>8.4</v>
      </c>
      <c r="DA9" s="671"/>
      <c r="DB9" s="671"/>
      <c r="DC9" s="671"/>
      <c r="DD9" s="624">
        <v>241061</v>
      </c>
      <c r="DE9" s="619"/>
      <c r="DF9" s="619"/>
      <c r="DG9" s="619"/>
      <c r="DH9" s="619"/>
      <c r="DI9" s="619"/>
      <c r="DJ9" s="619"/>
      <c r="DK9" s="619"/>
      <c r="DL9" s="619"/>
      <c r="DM9" s="619"/>
      <c r="DN9" s="619"/>
      <c r="DO9" s="619"/>
      <c r="DP9" s="620"/>
      <c r="DQ9" s="624">
        <v>3243979</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2655080</v>
      </c>
      <c r="S10" s="619"/>
      <c r="T10" s="619"/>
      <c r="U10" s="619"/>
      <c r="V10" s="619"/>
      <c r="W10" s="619"/>
      <c r="X10" s="619"/>
      <c r="Y10" s="620"/>
      <c r="Z10" s="671">
        <v>5.7</v>
      </c>
      <c r="AA10" s="671"/>
      <c r="AB10" s="671"/>
      <c r="AC10" s="671"/>
      <c r="AD10" s="672">
        <v>2655080</v>
      </c>
      <c r="AE10" s="672"/>
      <c r="AF10" s="672"/>
      <c r="AG10" s="672"/>
      <c r="AH10" s="672"/>
      <c r="AI10" s="672"/>
      <c r="AJ10" s="672"/>
      <c r="AK10" s="672"/>
      <c r="AL10" s="641">
        <v>9.9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361283</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113339</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84230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38472</v>
      </c>
      <c r="S11" s="619"/>
      <c r="T11" s="619"/>
      <c r="U11" s="619"/>
      <c r="V11" s="619"/>
      <c r="W11" s="619"/>
      <c r="X11" s="619"/>
      <c r="Y11" s="620"/>
      <c r="Z11" s="671">
        <v>0.1</v>
      </c>
      <c r="AA11" s="671"/>
      <c r="AB11" s="671"/>
      <c r="AC11" s="671"/>
      <c r="AD11" s="672">
        <v>38472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998969</v>
      </c>
      <c r="BH11" s="619"/>
      <c r="BI11" s="619"/>
      <c r="BJ11" s="619"/>
      <c r="BK11" s="619"/>
      <c r="BL11" s="619"/>
      <c r="BM11" s="619"/>
      <c r="BN11" s="620"/>
      <c r="BO11" s="671">
        <v>4.7</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209641</v>
      </c>
      <c r="CS11" s="619"/>
      <c r="CT11" s="619"/>
      <c r="CU11" s="619"/>
      <c r="CV11" s="619"/>
      <c r="CW11" s="619"/>
      <c r="CX11" s="619"/>
      <c r="CY11" s="620"/>
      <c r="CZ11" s="671">
        <v>0.5</v>
      </c>
      <c r="DA11" s="671"/>
      <c r="DB11" s="671"/>
      <c r="DC11" s="671"/>
      <c r="DD11" s="624">
        <v>46304</v>
      </c>
      <c r="DE11" s="619"/>
      <c r="DF11" s="619"/>
      <c r="DG11" s="619"/>
      <c r="DH11" s="619"/>
      <c r="DI11" s="619"/>
      <c r="DJ11" s="619"/>
      <c r="DK11" s="619"/>
      <c r="DL11" s="619"/>
      <c r="DM11" s="619"/>
      <c r="DN11" s="619"/>
      <c r="DO11" s="619"/>
      <c r="DP11" s="620"/>
      <c r="DQ11" s="624">
        <v>166268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9107094</v>
      </c>
      <c r="BH12" s="619"/>
      <c r="BI12" s="619"/>
      <c r="BJ12" s="619"/>
      <c r="BK12" s="619"/>
      <c r="BL12" s="619"/>
      <c r="BM12" s="619"/>
      <c r="BN12" s="620"/>
      <c r="BO12" s="671">
        <v>42.8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885698</v>
      </c>
      <c r="CS12" s="619"/>
      <c r="CT12" s="619"/>
      <c r="CU12" s="619"/>
      <c r="CV12" s="619"/>
      <c r="CW12" s="619"/>
      <c r="CX12" s="619"/>
      <c r="CY12" s="620"/>
      <c r="CZ12" s="671">
        <v>2</v>
      </c>
      <c r="DA12" s="671"/>
      <c r="DB12" s="671"/>
      <c r="DC12" s="671"/>
      <c r="DD12" s="624">
        <v>15411</v>
      </c>
      <c r="DE12" s="619"/>
      <c r="DF12" s="619"/>
      <c r="DG12" s="619"/>
      <c r="DH12" s="619"/>
      <c r="DI12" s="619"/>
      <c r="DJ12" s="619"/>
      <c r="DK12" s="619"/>
      <c r="DL12" s="619"/>
      <c r="DM12" s="619"/>
      <c r="DN12" s="619"/>
      <c r="DO12" s="619"/>
      <c r="DP12" s="620"/>
      <c r="DQ12" s="624">
        <v>510634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96894</v>
      </c>
      <c r="S13" s="619"/>
      <c r="T13" s="619"/>
      <c r="U13" s="619"/>
      <c r="V13" s="619"/>
      <c r="W13" s="619"/>
      <c r="X13" s="619"/>
      <c r="Y13" s="620"/>
      <c r="Z13" s="671">
        <v>0.2</v>
      </c>
      <c r="AA13" s="671"/>
      <c r="AB13" s="671"/>
      <c r="AC13" s="671"/>
      <c r="AD13" s="672">
        <v>96894</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9090677</v>
      </c>
      <c r="BH13" s="619"/>
      <c r="BI13" s="619"/>
      <c r="BJ13" s="619"/>
      <c r="BK13" s="619"/>
      <c r="BL13" s="619"/>
      <c r="BM13" s="619"/>
      <c r="BN13" s="620"/>
      <c r="BO13" s="671">
        <v>42.7</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4808351</v>
      </c>
      <c r="CS13" s="619"/>
      <c r="CT13" s="619"/>
      <c r="CU13" s="619"/>
      <c r="CV13" s="619"/>
      <c r="CW13" s="619"/>
      <c r="CX13" s="619"/>
      <c r="CY13" s="620"/>
      <c r="CZ13" s="671">
        <v>10.6</v>
      </c>
      <c r="DA13" s="671"/>
      <c r="DB13" s="671"/>
      <c r="DC13" s="671"/>
      <c r="DD13" s="624">
        <v>2130929</v>
      </c>
      <c r="DE13" s="619"/>
      <c r="DF13" s="619"/>
      <c r="DG13" s="619"/>
      <c r="DH13" s="619"/>
      <c r="DI13" s="619"/>
      <c r="DJ13" s="619"/>
      <c r="DK13" s="619"/>
      <c r="DL13" s="619"/>
      <c r="DM13" s="619"/>
      <c r="DN13" s="619"/>
      <c r="DO13" s="619"/>
      <c r="DP13" s="620"/>
      <c r="DQ13" s="624">
        <v>3613373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201814</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2252150</v>
      </c>
      <c r="CS14" s="619"/>
      <c r="CT14" s="619"/>
      <c r="CU14" s="619"/>
      <c r="CV14" s="619"/>
      <c r="CW14" s="619"/>
      <c r="CX14" s="619"/>
      <c r="CY14" s="620"/>
      <c r="CZ14" s="671">
        <v>5</v>
      </c>
      <c r="DA14" s="671"/>
      <c r="DB14" s="671"/>
      <c r="DC14" s="671"/>
      <c r="DD14" s="624">
        <v>190050</v>
      </c>
      <c r="DE14" s="619"/>
      <c r="DF14" s="619"/>
      <c r="DG14" s="619"/>
      <c r="DH14" s="619"/>
      <c r="DI14" s="619"/>
      <c r="DJ14" s="619"/>
      <c r="DK14" s="619"/>
      <c r="DL14" s="619"/>
      <c r="DM14" s="619"/>
      <c r="DN14" s="619"/>
      <c r="DO14" s="619"/>
      <c r="DP14" s="620"/>
      <c r="DQ14" s="624">
        <v>2088105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93966</v>
      </c>
      <c r="S15" s="619"/>
      <c r="T15" s="619"/>
      <c r="U15" s="619"/>
      <c r="V15" s="619"/>
      <c r="W15" s="619"/>
      <c r="X15" s="619"/>
      <c r="Y15" s="620"/>
      <c r="Z15" s="671">
        <v>0.2</v>
      </c>
      <c r="AA15" s="671"/>
      <c r="AB15" s="671"/>
      <c r="AC15" s="671"/>
      <c r="AD15" s="672">
        <v>93966</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1016663</v>
      </c>
      <c r="BH15" s="619"/>
      <c r="BI15" s="619"/>
      <c r="BJ15" s="619"/>
      <c r="BK15" s="619"/>
      <c r="BL15" s="619"/>
      <c r="BM15" s="619"/>
      <c r="BN15" s="620"/>
      <c r="BO15" s="671">
        <v>4.8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5530146</v>
      </c>
      <c r="CS15" s="619"/>
      <c r="CT15" s="619"/>
      <c r="CU15" s="619"/>
      <c r="CV15" s="619"/>
      <c r="CW15" s="619"/>
      <c r="CX15" s="619"/>
      <c r="CY15" s="620"/>
      <c r="CZ15" s="671">
        <v>12.2</v>
      </c>
      <c r="DA15" s="671"/>
      <c r="DB15" s="671"/>
      <c r="DC15" s="671"/>
      <c r="DD15" s="624">
        <v>1890458</v>
      </c>
      <c r="DE15" s="619"/>
      <c r="DF15" s="619"/>
      <c r="DG15" s="619"/>
      <c r="DH15" s="619"/>
      <c r="DI15" s="619"/>
      <c r="DJ15" s="619"/>
      <c r="DK15" s="619"/>
      <c r="DL15" s="619"/>
      <c r="DM15" s="619"/>
      <c r="DN15" s="619"/>
      <c r="DO15" s="619"/>
      <c r="DP15" s="620"/>
      <c r="DQ15" s="624">
        <v>3866823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2350710</v>
      </c>
      <c r="S16" s="619"/>
      <c r="T16" s="619"/>
      <c r="U16" s="619"/>
      <c r="V16" s="619"/>
      <c r="W16" s="619"/>
      <c r="X16" s="619"/>
      <c r="Y16" s="620"/>
      <c r="Z16" s="671">
        <v>5</v>
      </c>
      <c r="AA16" s="671"/>
      <c r="AB16" s="671"/>
      <c r="AC16" s="671"/>
      <c r="AD16" s="672">
        <v>2119532</v>
      </c>
      <c r="AE16" s="672"/>
      <c r="AF16" s="672"/>
      <c r="AG16" s="672"/>
      <c r="AH16" s="672"/>
      <c r="AI16" s="672"/>
      <c r="AJ16" s="672"/>
      <c r="AK16" s="672"/>
      <c r="AL16" s="641">
        <v>7.9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13659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2715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2119532</v>
      </c>
      <c r="S17" s="619"/>
      <c r="T17" s="619"/>
      <c r="U17" s="619"/>
      <c r="V17" s="619"/>
      <c r="W17" s="619"/>
      <c r="X17" s="619"/>
      <c r="Y17" s="620"/>
      <c r="Z17" s="671">
        <v>4.5</v>
      </c>
      <c r="AA17" s="671"/>
      <c r="AB17" s="671"/>
      <c r="AC17" s="671"/>
      <c r="AD17" s="672">
        <v>2119532</v>
      </c>
      <c r="AE17" s="672"/>
      <c r="AF17" s="672"/>
      <c r="AG17" s="672"/>
      <c r="AH17" s="672"/>
      <c r="AI17" s="672"/>
      <c r="AJ17" s="672"/>
      <c r="AK17" s="672"/>
      <c r="AL17" s="641">
        <v>7.9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3134441</v>
      </c>
      <c r="CS17" s="619"/>
      <c r="CT17" s="619"/>
      <c r="CU17" s="619"/>
      <c r="CV17" s="619"/>
      <c r="CW17" s="619"/>
      <c r="CX17" s="619"/>
      <c r="CY17" s="620"/>
      <c r="CZ17" s="671">
        <v>6.9</v>
      </c>
      <c r="DA17" s="671"/>
      <c r="DB17" s="671"/>
      <c r="DC17" s="671"/>
      <c r="DD17" s="624" t="s">
        <v>108</v>
      </c>
      <c r="DE17" s="619"/>
      <c r="DF17" s="619"/>
      <c r="DG17" s="619"/>
      <c r="DH17" s="619"/>
      <c r="DI17" s="619"/>
      <c r="DJ17" s="619"/>
      <c r="DK17" s="619"/>
      <c r="DL17" s="619"/>
      <c r="DM17" s="619"/>
      <c r="DN17" s="619"/>
      <c r="DO17" s="619"/>
      <c r="DP17" s="620"/>
      <c r="DQ17" s="624">
        <v>3085506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231084</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94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992057</v>
      </c>
      <c r="BH19" s="619"/>
      <c r="BI19" s="619"/>
      <c r="BJ19" s="619"/>
      <c r="BK19" s="619"/>
      <c r="BL19" s="619"/>
      <c r="BM19" s="619"/>
      <c r="BN19" s="620"/>
      <c r="BO19" s="671">
        <v>4.7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27117501</v>
      </c>
      <c r="S20" s="619"/>
      <c r="T20" s="619"/>
      <c r="U20" s="619"/>
      <c r="V20" s="619"/>
      <c r="W20" s="619"/>
      <c r="X20" s="619"/>
      <c r="Y20" s="620"/>
      <c r="Z20" s="671">
        <v>58.1</v>
      </c>
      <c r="AA20" s="671"/>
      <c r="AB20" s="671"/>
      <c r="AC20" s="671"/>
      <c r="AD20" s="672">
        <v>25894266</v>
      </c>
      <c r="AE20" s="672"/>
      <c r="AF20" s="672"/>
      <c r="AG20" s="672"/>
      <c r="AH20" s="672"/>
      <c r="AI20" s="672"/>
      <c r="AJ20" s="672"/>
      <c r="AK20" s="672"/>
      <c r="AL20" s="641">
        <v>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992057</v>
      </c>
      <c r="BH20" s="619"/>
      <c r="BI20" s="619"/>
      <c r="BJ20" s="619"/>
      <c r="BK20" s="619"/>
      <c r="BL20" s="619"/>
      <c r="BM20" s="619"/>
      <c r="BN20" s="620"/>
      <c r="BO20" s="671">
        <v>4.7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45325124</v>
      </c>
      <c r="CS20" s="619"/>
      <c r="CT20" s="619"/>
      <c r="CU20" s="619"/>
      <c r="CV20" s="619"/>
      <c r="CW20" s="619"/>
      <c r="CX20" s="619"/>
      <c r="CY20" s="620"/>
      <c r="CZ20" s="671">
        <v>100</v>
      </c>
      <c r="DA20" s="671"/>
      <c r="DB20" s="671"/>
      <c r="DC20" s="671"/>
      <c r="DD20" s="624">
        <v>4854932</v>
      </c>
      <c r="DE20" s="619"/>
      <c r="DF20" s="619"/>
      <c r="DG20" s="619"/>
      <c r="DH20" s="619"/>
      <c r="DI20" s="619"/>
      <c r="DJ20" s="619"/>
      <c r="DK20" s="619"/>
      <c r="DL20" s="619"/>
      <c r="DM20" s="619"/>
      <c r="DN20" s="619"/>
      <c r="DO20" s="619"/>
      <c r="DP20" s="620"/>
      <c r="DQ20" s="624">
        <v>32866388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22302</v>
      </c>
      <c r="S21" s="619"/>
      <c r="T21" s="619"/>
      <c r="U21" s="619"/>
      <c r="V21" s="619"/>
      <c r="W21" s="619"/>
      <c r="X21" s="619"/>
      <c r="Y21" s="620"/>
      <c r="Z21" s="671">
        <v>0</v>
      </c>
      <c r="AA21" s="671"/>
      <c r="AB21" s="671"/>
      <c r="AC21" s="671"/>
      <c r="AD21" s="672">
        <v>22302</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369438</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576689</v>
      </c>
      <c r="S23" s="619"/>
      <c r="T23" s="619"/>
      <c r="U23" s="619"/>
      <c r="V23" s="619"/>
      <c r="W23" s="619"/>
      <c r="X23" s="619"/>
      <c r="Y23" s="620"/>
      <c r="Z23" s="671">
        <v>1.2</v>
      </c>
      <c r="AA23" s="671"/>
      <c r="AB23" s="671"/>
      <c r="AC23" s="671"/>
      <c r="AD23" s="672">
        <v>137845</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992057</v>
      </c>
      <c r="BH23" s="619"/>
      <c r="BI23" s="619"/>
      <c r="BJ23" s="619"/>
      <c r="BK23" s="619"/>
      <c r="BL23" s="619"/>
      <c r="BM23" s="619"/>
      <c r="BN23" s="620"/>
      <c r="BO23" s="671">
        <v>4.7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236616</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21202111</v>
      </c>
      <c r="CS24" s="669"/>
      <c r="CT24" s="669"/>
      <c r="CU24" s="669"/>
      <c r="CV24" s="669"/>
      <c r="CW24" s="669"/>
      <c r="CX24" s="669"/>
      <c r="CY24" s="716"/>
      <c r="CZ24" s="720">
        <v>46.8</v>
      </c>
      <c r="DA24" s="721"/>
      <c r="DB24" s="721"/>
      <c r="DC24" s="722"/>
      <c r="DD24" s="715">
        <v>13855754</v>
      </c>
      <c r="DE24" s="669"/>
      <c r="DF24" s="669"/>
      <c r="DG24" s="669"/>
      <c r="DH24" s="669"/>
      <c r="DI24" s="669"/>
      <c r="DJ24" s="669"/>
      <c r="DK24" s="716"/>
      <c r="DL24" s="715">
        <v>13825592</v>
      </c>
      <c r="DM24" s="669"/>
      <c r="DN24" s="669"/>
      <c r="DO24" s="669"/>
      <c r="DP24" s="669"/>
      <c r="DQ24" s="669"/>
      <c r="DR24" s="669"/>
      <c r="DS24" s="669"/>
      <c r="DT24" s="669"/>
      <c r="DU24" s="669"/>
      <c r="DV24" s="716"/>
      <c r="DW24" s="717">
        <v>48.1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6492023</v>
      </c>
      <c r="S25" s="619"/>
      <c r="T25" s="619"/>
      <c r="U25" s="619"/>
      <c r="V25" s="619"/>
      <c r="W25" s="619"/>
      <c r="X25" s="619"/>
      <c r="Y25" s="620"/>
      <c r="Z25" s="671">
        <v>13.9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7609012</v>
      </c>
      <c r="CS25" s="637"/>
      <c r="CT25" s="637"/>
      <c r="CU25" s="637"/>
      <c r="CV25" s="637"/>
      <c r="CW25" s="637"/>
      <c r="CX25" s="637"/>
      <c r="CY25" s="638"/>
      <c r="CZ25" s="621">
        <v>16.8</v>
      </c>
      <c r="DA25" s="639"/>
      <c r="DB25" s="639"/>
      <c r="DC25" s="640"/>
      <c r="DD25" s="624">
        <v>7152296</v>
      </c>
      <c r="DE25" s="637"/>
      <c r="DF25" s="637"/>
      <c r="DG25" s="637"/>
      <c r="DH25" s="637"/>
      <c r="DI25" s="637"/>
      <c r="DJ25" s="637"/>
      <c r="DK25" s="638"/>
      <c r="DL25" s="624">
        <v>7122134</v>
      </c>
      <c r="DM25" s="637"/>
      <c r="DN25" s="637"/>
      <c r="DO25" s="637"/>
      <c r="DP25" s="637"/>
      <c r="DQ25" s="637"/>
      <c r="DR25" s="637"/>
      <c r="DS25" s="637"/>
      <c r="DT25" s="637"/>
      <c r="DU25" s="637"/>
      <c r="DV25" s="638"/>
      <c r="DW25" s="641">
        <v>24.8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636926</v>
      </c>
      <c r="S26" s="619"/>
      <c r="T26" s="619"/>
      <c r="U26" s="619"/>
      <c r="V26" s="619"/>
      <c r="W26" s="619"/>
      <c r="X26" s="619"/>
      <c r="Y26" s="620"/>
      <c r="Z26" s="671">
        <v>1.4</v>
      </c>
      <c r="AA26" s="671"/>
      <c r="AB26" s="671"/>
      <c r="AC26" s="671"/>
      <c r="AD26" s="672">
        <v>636926</v>
      </c>
      <c r="AE26" s="672"/>
      <c r="AF26" s="672"/>
      <c r="AG26" s="672"/>
      <c r="AH26" s="672"/>
      <c r="AI26" s="672"/>
      <c r="AJ26" s="672"/>
      <c r="AK26" s="672"/>
      <c r="AL26" s="641">
        <v>2.4</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5311913</v>
      </c>
      <c r="CS26" s="619"/>
      <c r="CT26" s="619"/>
      <c r="CU26" s="619"/>
      <c r="CV26" s="619"/>
      <c r="CW26" s="619"/>
      <c r="CX26" s="619"/>
      <c r="CY26" s="620"/>
      <c r="CZ26" s="621">
        <v>11.7</v>
      </c>
      <c r="DA26" s="639"/>
      <c r="DB26" s="639"/>
      <c r="DC26" s="640"/>
      <c r="DD26" s="624">
        <v>4914190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2511647</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21277704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10458658</v>
      </c>
      <c r="CS27" s="637"/>
      <c r="CT27" s="637"/>
      <c r="CU27" s="637"/>
      <c r="CV27" s="637"/>
      <c r="CW27" s="637"/>
      <c r="CX27" s="637"/>
      <c r="CY27" s="638"/>
      <c r="CZ27" s="621">
        <v>23.1</v>
      </c>
      <c r="DA27" s="639"/>
      <c r="DB27" s="639"/>
      <c r="DC27" s="640"/>
      <c r="DD27" s="624">
        <v>3617952</v>
      </c>
      <c r="DE27" s="637"/>
      <c r="DF27" s="637"/>
      <c r="DG27" s="637"/>
      <c r="DH27" s="637"/>
      <c r="DI27" s="637"/>
      <c r="DJ27" s="637"/>
      <c r="DK27" s="638"/>
      <c r="DL27" s="624">
        <v>3617952</v>
      </c>
      <c r="DM27" s="637"/>
      <c r="DN27" s="637"/>
      <c r="DO27" s="637"/>
      <c r="DP27" s="637"/>
      <c r="DQ27" s="637"/>
      <c r="DR27" s="637"/>
      <c r="DS27" s="637"/>
      <c r="DT27" s="637"/>
      <c r="DU27" s="637"/>
      <c r="DV27" s="638"/>
      <c r="DW27" s="641">
        <v>12.6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235948</v>
      </c>
      <c r="S28" s="619"/>
      <c r="T28" s="619"/>
      <c r="U28" s="619"/>
      <c r="V28" s="619"/>
      <c r="W28" s="619"/>
      <c r="X28" s="619"/>
      <c r="Y28" s="620"/>
      <c r="Z28" s="671">
        <v>0.5</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3134441</v>
      </c>
      <c r="CS28" s="619"/>
      <c r="CT28" s="619"/>
      <c r="CU28" s="619"/>
      <c r="CV28" s="619"/>
      <c r="CW28" s="619"/>
      <c r="CX28" s="619"/>
      <c r="CY28" s="620"/>
      <c r="CZ28" s="621">
        <v>6.9</v>
      </c>
      <c r="DA28" s="639"/>
      <c r="DB28" s="639"/>
      <c r="DC28" s="640"/>
      <c r="DD28" s="624">
        <v>3085506</v>
      </c>
      <c r="DE28" s="619"/>
      <c r="DF28" s="619"/>
      <c r="DG28" s="619"/>
      <c r="DH28" s="619"/>
      <c r="DI28" s="619"/>
      <c r="DJ28" s="619"/>
      <c r="DK28" s="620"/>
      <c r="DL28" s="624">
        <v>3085506</v>
      </c>
      <c r="DM28" s="619"/>
      <c r="DN28" s="619"/>
      <c r="DO28" s="619"/>
      <c r="DP28" s="619"/>
      <c r="DQ28" s="619"/>
      <c r="DR28" s="619"/>
      <c r="DS28" s="619"/>
      <c r="DT28" s="619"/>
      <c r="DU28" s="619"/>
      <c r="DV28" s="620"/>
      <c r="DW28" s="641">
        <v>10.7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8644</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3134441</v>
      </c>
      <c r="CS29" s="637"/>
      <c r="CT29" s="637"/>
      <c r="CU29" s="637"/>
      <c r="CV29" s="637"/>
      <c r="CW29" s="637"/>
      <c r="CX29" s="637"/>
      <c r="CY29" s="638"/>
      <c r="CZ29" s="621">
        <v>6.9</v>
      </c>
      <c r="DA29" s="639"/>
      <c r="DB29" s="639"/>
      <c r="DC29" s="640"/>
      <c r="DD29" s="624">
        <v>3085506</v>
      </c>
      <c r="DE29" s="637"/>
      <c r="DF29" s="637"/>
      <c r="DG29" s="637"/>
      <c r="DH29" s="637"/>
      <c r="DI29" s="637"/>
      <c r="DJ29" s="637"/>
      <c r="DK29" s="638"/>
      <c r="DL29" s="624">
        <v>3085506</v>
      </c>
      <c r="DM29" s="637"/>
      <c r="DN29" s="637"/>
      <c r="DO29" s="637"/>
      <c r="DP29" s="637"/>
      <c r="DQ29" s="637"/>
      <c r="DR29" s="637"/>
      <c r="DS29" s="637"/>
      <c r="DT29" s="637"/>
      <c r="DU29" s="637"/>
      <c r="DV29" s="638"/>
      <c r="DW29" s="641">
        <v>10.7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1816657</v>
      </c>
      <c r="S30" s="619"/>
      <c r="T30" s="619"/>
      <c r="U30" s="619"/>
      <c r="V30" s="619"/>
      <c r="W30" s="619"/>
      <c r="X30" s="619"/>
      <c r="Y30" s="620"/>
      <c r="Z30" s="671">
        <v>3.9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94.6</v>
      </c>
      <c r="BN30" s="685"/>
      <c r="BO30" s="685"/>
      <c r="BP30" s="685"/>
      <c r="BQ30" s="687"/>
      <c r="BR30" s="684">
        <v>98.6</v>
      </c>
      <c r="BS30" s="685"/>
      <c r="BT30" s="685"/>
      <c r="BU30" s="685"/>
      <c r="BV30" s="685"/>
      <c r="BW30" s="685"/>
      <c r="BX30" s="686">
        <v>94.1</v>
      </c>
      <c r="BY30" s="685"/>
      <c r="BZ30" s="685"/>
      <c r="CA30" s="685"/>
      <c r="CB30" s="687"/>
      <c r="CD30" s="690"/>
      <c r="CE30" s="691"/>
      <c r="CF30" s="655" t="s">
        <v>289</v>
      </c>
      <c r="CG30" s="652"/>
      <c r="CH30" s="652"/>
      <c r="CI30" s="652"/>
      <c r="CJ30" s="652"/>
      <c r="CK30" s="652"/>
      <c r="CL30" s="652"/>
      <c r="CM30" s="652"/>
      <c r="CN30" s="652"/>
      <c r="CO30" s="652"/>
      <c r="CP30" s="652"/>
      <c r="CQ30" s="653"/>
      <c r="CR30" s="618">
        <v>2755909</v>
      </c>
      <c r="CS30" s="619"/>
      <c r="CT30" s="619"/>
      <c r="CU30" s="619"/>
      <c r="CV30" s="619"/>
      <c r="CW30" s="619"/>
      <c r="CX30" s="619"/>
      <c r="CY30" s="620"/>
      <c r="CZ30" s="621">
        <v>6.1</v>
      </c>
      <c r="DA30" s="639"/>
      <c r="DB30" s="639"/>
      <c r="DC30" s="640"/>
      <c r="DD30" s="624">
        <v>2715269</v>
      </c>
      <c r="DE30" s="619"/>
      <c r="DF30" s="619"/>
      <c r="DG30" s="619"/>
      <c r="DH30" s="619"/>
      <c r="DI30" s="619"/>
      <c r="DJ30" s="619"/>
      <c r="DK30" s="620"/>
      <c r="DL30" s="624">
        <v>2715269</v>
      </c>
      <c r="DM30" s="619"/>
      <c r="DN30" s="619"/>
      <c r="DO30" s="619"/>
      <c r="DP30" s="619"/>
      <c r="DQ30" s="619"/>
      <c r="DR30" s="619"/>
      <c r="DS30" s="619"/>
      <c r="DT30" s="619"/>
      <c r="DU30" s="619"/>
      <c r="DV30" s="620"/>
      <c r="DW30" s="641">
        <v>9.5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2298948</v>
      </c>
      <c r="S31" s="619"/>
      <c r="T31" s="619"/>
      <c r="U31" s="619"/>
      <c r="V31" s="619"/>
      <c r="W31" s="619"/>
      <c r="X31" s="619"/>
      <c r="Y31" s="620"/>
      <c r="Z31" s="671">
        <v>4.9000000000000004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92.7</v>
      </c>
      <c r="BN31" s="683"/>
      <c r="BO31" s="683"/>
      <c r="BP31" s="683"/>
      <c r="BQ31" s="647"/>
      <c r="BR31" s="682">
        <v>98.1</v>
      </c>
      <c r="BS31" s="637"/>
      <c r="BT31" s="637"/>
      <c r="BU31" s="637"/>
      <c r="BV31" s="637"/>
      <c r="BW31" s="637"/>
      <c r="BX31" s="673">
        <v>91.9</v>
      </c>
      <c r="BY31" s="683"/>
      <c r="BZ31" s="683"/>
      <c r="CA31" s="683"/>
      <c r="CB31" s="647"/>
      <c r="CD31" s="690"/>
      <c r="CE31" s="691"/>
      <c r="CF31" s="655" t="s">
        <v>293</v>
      </c>
      <c r="CG31" s="652"/>
      <c r="CH31" s="652"/>
      <c r="CI31" s="652"/>
      <c r="CJ31" s="652"/>
      <c r="CK31" s="652"/>
      <c r="CL31" s="652"/>
      <c r="CM31" s="652"/>
      <c r="CN31" s="652"/>
      <c r="CO31" s="652"/>
      <c r="CP31" s="652"/>
      <c r="CQ31" s="653"/>
      <c r="CR31" s="618">
        <v>378532</v>
      </c>
      <c r="CS31" s="637"/>
      <c r="CT31" s="637"/>
      <c r="CU31" s="637"/>
      <c r="CV31" s="637"/>
      <c r="CW31" s="637"/>
      <c r="CX31" s="637"/>
      <c r="CY31" s="638"/>
      <c r="CZ31" s="621">
        <v>0.8</v>
      </c>
      <c r="DA31" s="639"/>
      <c r="DB31" s="639"/>
      <c r="DC31" s="640"/>
      <c r="DD31" s="624">
        <v>370237</v>
      </c>
      <c r="DE31" s="637"/>
      <c r="DF31" s="637"/>
      <c r="DG31" s="637"/>
      <c r="DH31" s="637"/>
      <c r="DI31" s="637"/>
      <c r="DJ31" s="637"/>
      <c r="DK31" s="638"/>
      <c r="DL31" s="624">
        <v>370237</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990609</v>
      </c>
      <c r="S32" s="619"/>
      <c r="T32" s="619"/>
      <c r="U32" s="619"/>
      <c r="V32" s="619"/>
      <c r="W32" s="619"/>
      <c r="X32" s="619"/>
      <c r="Y32" s="620"/>
      <c r="Z32" s="671">
        <v>2.1</v>
      </c>
      <c r="AA32" s="671"/>
      <c r="AB32" s="671"/>
      <c r="AC32" s="671"/>
      <c r="AD32" s="672">
        <v>245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96.3</v>
      </c>
      <c r="BN32" s="603"/>
      <c r="BO32" s="603"/>
      <c r="BP32" s="603"/>
      <c r="BQ32" s="660"/>
      <c r="BR32" s="681">
        <v>98.9</v>
      </c>
      <c r="BS32" s="603"/>
      <c r="BT32" s="603"/>
      <c r="BU32" s="603"/>
      <c r="BV32" s="603"/>
      <c r="BW32" s="603"/>
      <c r="BX32" s="666">
        <v>95.8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3375830</v>
      </c>
      <c r="S33" s="619"/>
      <c r="T33" s="619"/>
      <c r="U33" s="619"/>
      <c r="V33" s="619"/>
      <c r="W33" s="619"/>
      <c r="X33" s="619"/>
      <c r="Y33" s="620"/>
      <c r="Z33" s="671">
        <v>7.2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19254422</v>
      </c>
      <c r="CS33" s="637"/>
      <c r="CT33" s="637"/>
      <c r="CU33" s="637"/>
      <c r="CV33" s="637"/>
      <c r="CW33" s="637"/>
      <c r="CX33" s="637"/>
      <c r="CY33" s="638"/>
      <c r="CZ33" s="621">
        <v>42.5</v>
      </c>
      <c r="DA33" s="639"/>
      <c r="DB33" s="639"/>
      <c r="DC33" s="640"/>
      <c r="DD33" s="624">
        <v>17057862</v>
      </c>
      <c r="DE33" s="637"/>
      <c r="DF33" s="637"/>
      <c r="DG33" s="637"/>
      <c r="DH33" s="637"/>
      <c r="DI33" s="637"/>
      <c r="DJ33" s="637"/>
      <c r="DK33" s="638"/>
      <c r="DL33" s="624">
        <v>12337652</v>
      </c>
      <c r="DM33" s="637"/>
      <c r="DN33" s="637"/>
      <c r="DO33" s="637"/>
      <c r="DP33" s="637"/>
      <c r="DQ33" s="637"/>
      <c r="DR33" s="637"/>
      <c r="DS33" s="637"/>
      <c r="DT33" s="637"/>
      <c r="DU33" s="637"/>
      <c r="DV33" s="638"/>
      <c r="DW33" s="641">
        <v>42.9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7903093</v>
      </c>
      <c r="CS34" s="619"/>
      <c r="CT34" s="619"/>
      <c r="CU34" s="619"/>
      <c r="CV34" s="619"/>
      <c r="CW34" s="619"/>
      <c r="CX34" s="619"/>
      <c r="CY34" s="620"/>
      <c r="CZ34" s="621">
        <v>17.399999999999999</v>
      </c>
      <c r="DA34" s="639"/>
      <c r="DB34" s="639"/>
      <c r="DC34" s="640"/>
      <c r="DD34" s="624">
        <v>6843054</v>
      </c>
      <c r="DE34" s="619"/>
      <c r="DF34" s="619"/>
      <c r="DG34" s="619"/>
      <c r="DH34" s="619"/>
      <c r="DI34" s="619"/>
      <c r="DJ34" s="619"/>
      <c r="DK34" s="620"/>
      <c r="DL34" s="624">
        <v>5642853</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2034430</v>
      </c>
      <c r="S35" s="619"/>
      <c r="T35" s="619"/>
      <c r="U35" s="619"/>
      <c r="V35" s="619"/>
      <c r="W35" s="619"/>
      <c r="X35" s="619"/>
      <c r="Y35" s="620"/>
      <c r="Z35" s="671">
        <v>4.4000000000000004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5894237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394838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211092</v>
      </c>
      <c r="CS35" s="637"/>
      <c r="CT35" s="637"/>
      <c r="CU35" s="637"/>
      <c r="CV35" s="637"/>
      <c r="CW35" s="637"/>
      <c r="CX35" s="637"/>
      <c r="CY35" s="638"/>
      <c r="CZ35" s="621">
        <v>0.5</v>
      </c>
      <c r="DA35" s="639"/>
      <c r="DB35" s="639"/>
      <c r="DC35" s="640"/>
      <c r="DD35" s="624">
        <v>186569</v>
      </c>
      <c r="DE35" s="637"/>
      <c r="DF35" s="637"/>
      <c r="DG35" s="637"/>
      <c r="DH35" s="637"/>
      <c r="DI35" s="637"/>
      <c r="DJ35" s="637"/>
      <c r="DK35" s="638"/>
      <c r="DL35" s="624">
        <v>99669</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46689778</v>
      </c>
      <c r="S36" s="659"/>
      <c r="T36" s="659"/>
      <c r="U36" s="659"/>
      <c r="V36" s="659"/>
      <c r="W36" s="659"/>
      <c r="X36" s="659"/>
      <c r="Y36" s="662"/>
      <c r="Z36" s="663">
        <v>100</v>
      </c>
      <c r="AA36" s="663"/>
      <c r="AB36" s="663"/>
      <c r="AC36" s="663"/>
      <c r="AD36" s="664">
        <v>26691584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1049734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-1335118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5449311</v>
      </c>
      <c r="CS36" s="619"/>
      <c r="CT36" s="619"/>
      <c r="CU36" s="619"/>
      <c r="CV36" s="619"/>
      <c r="CW36" s="619"/>
      <c r="CX36" s="619"/>
      <c r="CY36" s="620"/>
      <c r="CZ36" s="621">
        <v>12</v>
      </c>
      <c r="DA36" s="639"/>
      <c r="DB36" s="639"/>
      <c r="DC36" s="640"/>
      <c r="DD36" s="624">
        <v>5113422</v>
      </c>
      <c r="DE36" s="619"/>
      <c r="DF36" s="619"/>
      <c r="DG36" s="619"/>
      <c r="DH36" s="619"/>
      <c r="DI36" s="619"/>
      <c r="DJ36" s="619"/>
      <c r="DK36" s="620"/>
      <c r="DL36" s="624">
        <v>3498448</v>
      </c>
      <c r="DM36" s="619"/>
      <c r="DN36" s="619"/>
      <c r="DO36" s="619"/>
      <c r="DP36" s="619"/>
      <c r="DQ36" s="619"/>
      <c r="DR36" s="619"/>
      <c r="DS36" s="619"/>
      <c r="DT36" s="619"/>
      <c r="DU36" s="619"/>
      <c r="DV36" s="620"/>
      <c r="DW36" s="641">
        <v>12.2</v>
      </c>
      <c r="DX36" s="642"/>
      <c r="DY36" s="642"/>
      <c r="DZ36" s="642"/>
      <c r="EA36" s="642"/>
      <c r="EB36" s="642"/>
      <c r="EC36" s="643"/>
    </row>
    <row r="37" spans="2:133" ht="11.25" customHeight="1">
      <c r="AQ37" s="644" t="s">
        <v>311</v>
      </c>
      <c r="AR37" s="645"/>
      <c r="AS37" s="645"/>
      <c r="AT37" s="645"/>
      <c r="AU37" s="645"/>
      <c r="AV37" s="645"/>
      <c r="AW37" s="645"/>
      <c r="AX37" s="645"/>
      <c r="AY37" s="646"/>
      <c r="AZ37" s="618">
        <v>1618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25159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1921406</v>
      </c>
      <c r="CS37" s="637"/>
      <c r="CT37" s="637"/>
      <c r="CU37" s="637"/>
      <c r="CV37" s="637"/>
      <c r="CW37" s="637"/>
      <c r="CX37" s="637"/>
      <c r="CY37" s="638"/>
      <c r="CZ37" s="621">
        <v>4.2</v>
      </c>
      <c r="DA37" s="639"/>
      <c r="DB37" s="639"/>
      <c r="DC37" s="640"/>
      <c r="DD37" s="624">
        <v>1921241</v>
      </c>
      <c r="DE37" s="637"/>
      <c r="DF37" s="637"/>
      <c r="DG37" s="637"/>
      <c r="DH37" s="637"/>
      <c r="DI37" s="637"/>
      <c r="DJ37" s="637"/>
      <c r="DK37" s="638"/>
      <c r="DL37" s="624">
        <v>1921241</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42623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4842885</v>
      </c>
      <c r="CS38" s="619"/>
      <c r="CT38" s="619"/>
      <c r="CU38" s="619"/>
      <c r="CV38" s="619"/>
      <c r="CW38" s="619"/>
      <c r="CX38" s="619"/>
      <c r="CY38" s="620"/>
      <c r="CZ38" s="621">
        <v>10.7</v>
      </c>
      <c r="DA38" s="639"/>
      <c r="DB38" s="639"/>
      <c r="DC38" s="640"/>
      <c r="DD38" s="624">
        <v>4441616</v>
      </c>
      <c r="DE38" s="619"/>
      <c r="DF38" s="619"/>
      <c r="DG38" s="619"/>
      <c r="DH38" s="619"/>
      <c r="DI38" s="619"/>
      <c r="DJ38" s="619"/>
      <c r="DK38" s="620"/>
      <c r="DL38" s="624">
        <v>3090402</v>
      </c>
      <c r="DM38" s="619"/>
      <c r="DN38" s="619"/>
      <c r="DO38" s="619"/>
      <c r="DP38" s="619"/>
      <c r="DQ38" s="619"/>
      <c r="DR38" s="619"/>
      <c r="DS38" s="619"/>
      <c r="DT38" s="619"/>
      <c r="DU38" s="619"/>
      <c r="DV38" s="620"/>
      <c r="DW38" s="641">
        <v>10.8</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478945</v>
      </c>
      <c r="CS39" s="637"/>
      <c r="CT39" s="637"/>
      <c r="CU39" s="637"/>
      <c r="CV39" s="637"/>
      <c r="CW39" s="637"/>
      <c r="CX39" s="637"/>
      <c r="CY39" s="638"/>
      <c r="CZ39" s="621">
        <v>1.1000000000000001</v>
      </c>
      <c r="DA39" s="639"/>
      <c r="DB39" s="639"/>
      <c r="DC39" s="640"/>
      <c r="DD39" s="624">
        <v>466921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1953892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369096</v>
      </c>
      <c r="CS40" s="619"/>
      <c r="CT40" s="619"/>
      <c r="CU40" s="619"/>
      <c r="CV40" s="619"/>
      <c r="CW40" s="619"/>
      <c r="CX40" s="619"/>
      <c r="CY40" s="620"/>
      <c r="CZ40" s="621">
        <v>0.8</v>
      </c>
      <c r="DA40" s="639"/>
      <c r="DB40" s="639"/>
      <c r="DC40" s="640"/>
      <c r="DD40" s="624">
        <v>6280</v>
      </c>
      <c r="DE40" s="619"/>
      <c r="DF40" s="619"/>
      <c r="DG40" s="619"/>
      <c r="DH40" s="619"/>
      <c r="DI40" s="619"/>
      <c r="DJ40" s="619"/>
      <c r="DK40" s="620"/>
      <c r="DL40" s="624">
        <v>6280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2888993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4868591</v>
      </c>
      <c r="CS42" s="619"/>
      <c r="CT42" s="619"/>
      <c r="CU42" s="619"/>
      <c r="CV42" s="619"/>
      <c r="CW42" s="619"/>
      <c r="CX42" s="619"/>
      <c r="CY42" s="620"/>
      <c r="CZ42" s="621">
        <v>10.7</v>
      </c>
      <c r="DA42" s="622"/>
      <c r="DB42" s="622"/>
      <c r="DC42" s="623"/>
      <c r="DD42" s="624">
        <v>1952772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192760</v>
      </c>
      <c r="CS43" s="637"/>
      <c r="CT43" s="637"/>
      <c r="CU43" s="637"/>
      <c r="CV43" s="637"/>
      <c r="CW43" s="637"/>
      <c r="CX43" s="637"/>
      <c r="CY43" s="638"/>
      <c r="CZ43" s="621">
        <v>0.4</v>
      </c>
      <c r="DA43" s="639"/>
      <c r="DB43" s="639"/>
      <c r="DC43" s="640"/>
      <c r="DD43" s="624">
        <v>192760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4854932</v>
      </c>
      <c r="CS44" s="619"/>
      <c r="CT44" s="619"/>
      <c r="CU44" s="619"/>
      <c r="CV44" s="619"/>
      <c r="CW44" s="619"/>
      <c r="CX44" s="619"/>
      <c r="CY44" s="620"/>
      <c r="CZ44" s="621">
        <v>10.7</v>
      </c>
      <c r="DA44" s="622"/>
      <c r="DB44" s="622"/>
      <c r="DC44" s="623"/>
      <c r="DD44" s="624">
        <v>1950057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1222053</v>
      </c>
      <c r="CS45" s="637"/>
      <c r="CT45" s="637"/>
      <c r="CU45" s="637"/>
      <c r="CV45" s="637"/>
      <c r="CW45" s="637"/>
      <c r="CX45" s="637"/>
      <c r="CY45" s="638"/>
      <c r="CZ45" s="621">
        <v>2.7</v>
      </c>
      <c r="DA45" s="639"/>
      <c r="DB45" s="639"/>
      <c r="DC45" s="640"/>
      <c r="DD45" s="624">
        <v>110438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3619972</v>
      </c>
      <c r="CS46" s="619"/>
      <c r="CT46" s="619"/>
      <c r="CU46" s="619"/>
      <c r="CV46" s="619"/>
      <c r="CW46" s="619"/>
      <c r="CX46" s="619"/>
      <c r="CY46" s="620"/>
      <c r="CZ46" s="621">
        <v>8</v>
      </c>
      <c r="DA46" s="622"/>
      <c r="DB46" s="622"/>
      <c r="DC46" s="623"/>
      <c r="DD46" s="624">
        <v>1829614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13659</v>
      </c>
      <c r="CS47" s="637"/>
      <c r="CT47" s="637"/>
      <c r="CU47" s="637"/>
      <c r="CV47" s="637"/>
      <c r="CW47" s="637"/>
      <c r="CX47" s="637"/>
      <c r="CY47" s="638"/>
      <c r="CZ47" s="621">
        <v>0</v>
      </c>
      <c r="DA47" s="639"/>
      <c r="DB47" s="639"/>
      <c r="DC47" s="640"/>
      <c r="DD47" s="624">
        <v>2715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45325124</v>
      </c>
      <c r="CS49" s="603"/>
      <c r="CT49" s="603"/>
      <c r="CU49" s="603"/>
      <c r="CV49" s="603"/>
      <c r="CW49" s="603"/>
      <c r="CX49" s="603"/>
      <c r="CY49" s="604"/>
      <c r="CZ49" s="605">
        <v>100</v>
      </c>
      <c r="DA49" s="606"/>
      <c r="DB49" s="606"/>
      <c r="DC49" s="607"/>
      <c r="DD49" s="608">
        <v>32866388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13" sqref="Q13:U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339</v>
      </c>
      <c r="DK2" s="1141"/>
      <c r="DL2" s="1141"/>
      <c r="DM2" s="1141"/>
      <c r="DN2" s="1141"/>
      <c r="DO2" s="1142"/>
      <c r="DP2" s="200"/>
      <c r="DQ2" s="1140" t="s">
        <v>340</v>
      </c>
      <c r="DR2" s="1141"/>
      <c r="DS2" s="1141"/>
      <c r="DT2" s="1141"/>
      <c r="DU2" s="1141"/>
      <c r="DV2" s="1141"/>
      <c r="DW2" s="1141"/>
      <c r="DX2" s="1141"/>
      <c r="DY2" s="1141"/>
      <c r="DZ2" s="11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3"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6" t="s">
        <v>357</v>
      </c>
      <c r="DH5" s="1127"/>
      <c r="DI5" s="1127"/>
      <c r="DJ5" s="1127"/>
      <c r="DK5" s="1128"/>
      <c r="DL5" s="1126" t="s">
        <v>358</v>
      </c>
      <c r="DM5" s="1127"/>
      <c r="DN5" s="1127"/>
      <c r="DO5" s="1127"/>
      <c r="DP5" s="1128"/>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2">
        <v>46462</v>
      </c>
      <c r="R7" s="1133"/>
      <c r="S7" s="1133"/>
      <c r="T7" s="1133"/>
      <c r="U7" s="1134"/>
      <c r="V7" s="1135">
        <v>45272</v>
      </c>
      <c r="W7" s="1133"/>
      <c r="X7" s="1133"/>
      <c r="Y7" s="1133"/>
      <c r="Z7" s="1134"/>
      <c r="AA7" s="1135">
        <v>1190</v>
      </c>
      <c r="AB7" s="1133"/>
      <c r="AC7" s="1133"/>
      <c r="AD7" s="1133"/>
      <c r="AE7" s="1136"/>
      <c r="AF7" s="1137">
        <v>1024</v>
      </c>
      <c r="AG7" s="1138"/>
      <c r="AH7" s="1138"/>
      <c r="AI7" s="1138"/>
      <c r="AJ7" s="1139"/>
      <c r="AK7" s="1119">
        <v>1817</v>
      </c>
      <c r="AL7" s="1120"/>
      <c r="AM7" s="1120"/>
      <c r="AN7" s="1120"/>
      <c r="AO7" s="1120"/>
      <c r="AP7" s="1120">
        <v>38534</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551</v>
      </c>
      <c r="BT7" s="1124"/>
      <c r="BU7" s="1124"/>
      <c r="BV7" s="1124"/>
      <c r="BW7" s="1124"/>
      <c r="BX7" s="1124"/>
      <c r="BY7" s="1124"/>
      <c r="BZ7" s="1124"/>
      <c r="CA7" s="1124"/>
      <c r="CB7" s="1124"/>
      <c r="CC7" s="1124"/>
      <c r="CD7" s="1124"/>
      <c r="CE7" s="1124"/>
      <c r="CF7" s="1124"/>
      <c r="CG7" s="1125"/>
      <c r="CH7" s="1116">
        <v>0</v>
      </c>
      <c r="CI7" s="1117"/>
      <c r="CJ7" s="1117"/>
      <c r="CK7" s="1117"/>
      <c r="CL7" s="1118"/>
      <c r="CM7" s="1116">
        <v>33</v>
      </c>
      <c r="CN7" s="1117"/>
      <c r="CO7" s="1117"/>
      <c r="CP7" s="1117"/>
      <c r="CQ7" s="1118"/>
      <c r="CR7" s="1116">
        <v>5</v>
      </c>
      <c r="CS7" s="1117"/>
      <c r="CT7" s="1117"/>
      <c r="CU7" s="1117"/>
      <c r="CV7" s="1118"/>
      <c r="CW7" s="1116"/>
      <c r="CX7" s="1117"/>
      <c r="CY7" s="1117"/>
      <c r="CZ7" s="1117"/>
      <c r="DA7" s="1118"/>
      <c r="DB7" s="1116">
        <v>500</v>
      </c>
      <c r="DC7" s="1117"/>
      <c r="DD7" s="1117"/>
      <c r="DE7" s="1117"/>
      <c r="DF7" s="1118"/>
      <c r="DG7" s="1116"/>
      <c r="DH7" s="1117"/>
      <c r="DI7" s="1117"/>
      <c r="DJ7" s="1117"/>
      <c r="DK7" s="1118"/>
      <c r="DL7" s="1116"/>
      <c r="DM7" s="1117"/>
      <c r="DN7" s="1117"/>
      <c r="DO7" s="1117"/>
      <c r="DP7" s="1118"/>
      <c r="DQ7" s="1116"/>
      <c r="DR7" s="1117"/>
      <c r="DS7" s="1117"/>
      <c r="DT7" s="1117"/>
      <c r="DU7" s="1118"/>
      <c r="DV7" s="1145"/>
      <c r="DW7" s="1146"/>
      <c r="DX7" s="1146"/>
      <c r="DY7" s="1146"/>
      <c r="DZ7" s="1147"/>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114">
        <v>532</v>
      </c>
      <c r="R8" s="1046"/>
      <c r="S8" s="1046"/>
      <c r="T8" s="1046"/>
      <c r="U8" s="1115"/>
      <c r="V8" s="1071">
        <v>358</v>
      </c>
      <c r="W8" s="1046"/>
      <c r="X8" s="1046"/>
      <c r="Y8" s="1046"/>
      <c r="Z8" s="1115"/>
      <c r="AA8" s="1071">
        <v>175</v>
      </c>
      <c r="AB8" s="1046"/>
      <c r="AC8" s="1046"/>
      <c r="AD8" s="1046"/>
      <c r="AE8" s="1047"/>
      <c r="AF8" s="1045">
        <v>85</v>
      </c>
      <c r="AG8" s="1046"/>
      <c r="AH8" s="1046"/>
      <c r="AI8" s="1046"/>
      <c r="AJ8" s="1047"/>
      <c r="AK8" s="1112">
        <v>260</v>
      </c>
      <c r="AL8" s="1113"/>
      <c r="AM8" s="1113"/>
      <c r="AN8" s="1113"/>
      <c r="AO8" s="1113"/>
      <c r="AP8" s="1113">
        <v>705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-6</v>
      </c>
      <c r="CI8" s="1016"/>
      <c r="CJ8" s="1016"/>
      <c r="CK8" s="1016"/>
      <c r="CL8" s="1017"/>
      <c r="CM8" s="1015">
        <v>135</v>
      </c>
      <c r="CN8" s="1016"/>
      <c r="CO8" s="1016"/>
      <c r="CP8" s="1016"/>
      <c r="CQ8" s="1017"/>
      <c r="CR8" s="1015">
        <v>100</v>
      </c>
      <c r="CS8" s="1016"/>
      <c r="CT8" s="1016"/>
      <c r="CU8" s="1016"/>
      <c r="CV8" s="1017"/>
      <c r="CW8" s="1015">
        <v>9</v>
      </c>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46734</v>
      </c>
      <c r="R23" s="1095"/>
      <c r="S23" s="1095"/>
      <c r="T23" s="1095"/>
      <c r="U23" s="1095"/>
      <c r="V23" s="1095">
        <v>45369</v>
      </c>
      <c r="W23" s="1095"/>
      <c r="X23" s="1095"/>
      <c r="Y23" s="1095"/>
      <c r="Z23" s="1095"/>
      <c r="AA23" s="1095">
        <v>1365</v>
      </c>
      <c r="AB23" s="1095"/>
      <c r="AC23" s="1095"/>
      <c r="AD23" s="1095"/>
      <c r="AE23" s="1096"/>
      <c r="AF23" s="1097">
        <v>1109</v>
      </c>
      <c r="AG23" s="1095"/>
      <c r="AH23" s="1095"/>
      <c r="AI23" s="1095"/>
      <c r="AJ23" s="1098"/>
      <c r="AK23" s="1099"/>
      <c r="AL23" s="1100"/>
      <c r="AM23" s="1100"/>
      <c r="AN23" s="1100"/>
      <c r="AO23" s="1100"/>
      <c r="AP23" s="1095">
        <v>39238</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20455</v>
      </c>
      <c r="R28" s="1080"/>
      <c r="S28" s="1080"/>
      <c r="T28" s="1080"/>
      <c r="U28" s="1080"/>
      <c r="V28" s="1080">
        <v>20060</v>
      </c>
      <c r="W28" s="1080"/>
      <c r="X28" s="1080"/>
      <c r="Y28" s="1080"/>
      <c r="Z28" s="1080"/>
      <c r="AA28" s="1080">
        <v>395</v>
      </c>
      <c r="AB28" s="1080"/>
      <c r="AC28" s="1080"/>
      <c r="AD28" s="1080"/>
      <c r="AE28" s="1081"/>
      <c r="AF28" s="1082">
        <v>395</v>
      </c>
      <c r="AG28" s="1080"/>
      <c r="AH28" s="1080"/>
      <c r="AI28" s="1080"/>
      <c r="AJ28" s="1083"/>
      <c r="AK28" s="1084">
        <v>1840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9177</v>
      </c>
      <c r="R29" s="1070"/>
      <c r="S29" s="1070"/>
      <c r="T29" s="1070"/>
      <c r="U29" s="1070"/>
      <c r="V29" s="1070">
        <v>8675</v>
      </c>
      <c r="W29" s="1070"/>
      <c r="X29" s="1070"/>
      <c r="Y29" s="1070"/>
      <c r="Z29" s="1070"/>
      <c r="AA29" s="1070">
        <v>502</v>
      </c>
      <c r="AB29" s="1070"/>
      <c r="AC29" s="1070"/>
      <c r="AD29" s="1070"/>
      <c r="AE29" s="1071"/>
      <c r="AF29" s="1045">
        <v>502</v>
      </c>
      <c r="AG29" s="1046"/>
      <c r="AH29" s="1046"/>
      <c r="AI29" s="1046"/>
      <c r="AJ29" s="1047"/>
      <c r="AK29" s="1006">
        <v>1416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1650</v>
      </c>
      <c r="R30" s="1070"/>
      <c r="S30" s="1070"/>
      <c r="T30" s="1070"/>
      <c r="U30" s="1070"/>
      <c r="V30" s="1070">
        <v>1635</v>
      </c>
      <c r="W30" s="1070"/>
      <c r="X30" s="1070"/>
      <c r="Y30" s="1070"/>
      <c r="Z30" s="1070"/>
      <c r="AA30" s="1070">
        <v>14</v>
      </c>
      <c r="AB30" s="1070"/>
      <c r="AC30" s="1070"/>
      <c r="AD30" s="1070"/>
      <c r="AE30" s="1071"/>
      <c r="AF30" s="1045">
        <v>14</v>
      </c>
      <c r="AG30" s="1046"/>
      <c r="AH30" s="1046"/>
      <c r="AI30" s="1046"/>
      <c r="AJ30" s="1047"/>
      <c r="AK30" s="1006">
        <v>249</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3092</v>
      </c>
      <c r="R31" s="1070"/>
      <c r="S31" s="1070"/>
      <c r="T31" s="1070"/>
      <c r="U31" s="1070"/>
      <c r="V31" s="1070">
        <v>2554</v>
      </c>
      <c r="W31" s="1070"/>
      <c r="X31" s="1070"/>
      <c r="Y31" s="1070"/>
      <c r="Z31" s="1070"/>
      <c r="AA31" s="1070">
        <v>538</v>
      </c>
      <c r="AB31" s="1070"/>
      <c r="AC31" s="1070"/>
      <c r="AD31" s="1070"/>
      <c r="AE31" s="1071"/>
      <c r="AF31" s="1045">
        <v>2799</v>
      </c>
      <c r="AG31" s="1046"/>
      <c r="AH31" s="1046"/>
      <c r="AI31" s="1046"/>
      <c r="AJ31" s="1047"/>
      <c r="AK31" s="1006">
        <v>14</v>
      </c>
      <c r="AL31" s="997"/>
      <c r="AM31" s="997"/>
      <c r="AN31" s="997"/>
      <c r="AO31" s="997"/>
      <c r="AP31" s="997">
        <v>2566</v>
      </c>
      <c r="AQ31" s="997"/>
      <c r="AR31" s="997"/>
      <c r="AS31" s="997"/>
      <c r="AT31" s="997"/>
      <c r="AU31" s="997">
        <v>8</v>
      </c>
      <c r="AV31" s="997"/>
      <c r="AW31" s="997"/>
      <c r="AX31" s="997"/>
      <c r="AY31" s="997"/>
      <c r="AZ31" s="1068"/>
      <c r="BA31" s="1068"/>
      <c r="BB31" s="1068"/>
      <c r="BC31" s="1068"/>
      <c r="BD31" s="1068"/>
      <c r="BE31" s="1058" t="s">
        <v>547</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3211</v>
      </c>
      <c r="R32" s="1070"/>
      <c r="S32" s="1070"/>
      <c r="T32" s="1070"/>
      <c r="U32" s="1070"/>
      <c r="V32" s="1070">
        <v>3095</v>
      </c>
      <c r="W32" s="1070"/>
      <c r="X32" s="1070"/>
      <c r="Y32" s="1070"/>
      <c r="Z32" s="1070"/>
      <c r="AA32" s="1070">
        <v>116</v>
      </c>
      <c r="AB32" s="1070"/>
      <c r="AC32" s="1070"/>
      <c r="AD32" s="1070"/>
      <c r="AE32" s="1071"/>
      <c r="AF32" s="1045">
        <v>1444</v>
      </c>
      <c r="AG32" s="1046"/>
      <c r="AH32" s="1046"/>
      <c r="AI32" s="1046"/>
      <c r="AJ32" s="1047"/>
      <c r="AK32" s="1006">
        <v>1050</v>
      </c>
      <c r="AL32" s="997"/>
      <c r="AM32" s="997"/>
      <c r="AN32" s="997"/>
      <c r="AO32" s="997"/>
      <c r="AP32" s="997">
        <v>14781</v>
      </c>
      <c r="AQ32" s="997"/>
      <c r="AR32" s="997"/>
      <c r="AS32" s="997"/>
      <c r="AT32" s="997"/>
      <c r="AU32" s="997">
        <v>7257</v>
      </c>
      <c r="AV32" s="997"/>
      <c r="AW32" s="997"/>
      <c r="AX32" s="997"/>
      <c r="AY32" s="997"/>
      <c r="AZ32" s="1068"/>
      <c r="BA32" s="1068"/>
      <c r="BB32" s="1068"/>
      <c r="BC32" s="1068"/>
      <c r="BD32" s="1068"/>
      <c r="BE32" s="1058" t="s">
        <v>547</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5155</v>
      </c>
      <c r="AG63" s="985"/>
      <c r="AH63" s="985"/>
      <c r="AI63" s="985"/>
      <c r="AJ63" s="1056"/>
      <c r="AK63" s="1057"/>
      <c r="AL63" s="989"/>
      <c r="AM63" s="989"/>
      <c r="AN63" s="989"/>
      <c r="AO63" s="989"/>
      <c r="AP63" s="985">
        <v>17347</v>
      </c>
      <c r="AQ63" s="985"/>
      <c r="AR63" s="985"/>
      <c r="AS63" s="985"/>
      <c r="AT63" s="985"/>
      <c r="AU63" s="985">
        <v>7265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1476</v>
      </c>
      <c r="R68" s="1008"/>
      <c r="S68" s="1008"/>
      <c r="T68" s="1008"/>
      <c r="U68" s="1008"/>
      <c r="V68" s="1008">
        <v>1442</v>
      </c>
      <c r="W68" s="1008"/>
      <c r="X68" s="1008"/>
      <c r="Y68" s="1008"/>
      <c r="Z68" s="1008"/>
      <c r="AA68" s="1008">
        <v>35</v>
      </c>
      <c r="AB68" s="1008"/>
      <c r="AC68" s="1008"/>
      <c r="AD68" s="1008"/>
      <c r="AE68" s="1008"/>
      <c r="AF68" s="1008">
        <v>35</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t="s">
        <v>548</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c r="AQ69" s="997"/>
      <c r="AR69" s="997"/>
      <c r="AS69" s="997"/>
      <c r="AT69" s="997"/>
      <c r="AU69" s="997"/>
      <c r="AV69" s="997"/>
      <c r="AW69" s="997"/>
      <c r="AX69" s="997"/>
      <c r="AY69" s="997"/>
      <c r="AZ69" s="998" t="s">
        <v>549</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c r="AQ70" s="997"/>
      <c r="AR70" s="997"/>
      <c r="AS70" s="997"/>
      <c r="AT70" s="997"/>
      <c r="AU70" s="997"/>
      <c r="AV70" s="997"/>
      <c r="AW70" s="997"/>
      <c r="AX70" s="997"/>
      <c r="AY70" s="997"/>
      <c r="AZ70" s="998" t="s">
        <v>548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c r="AL71" s="997"/>
      <c r="AM71" s="997"/>
      <c r="AN71" s="997"/>
      <c r="AO71" s="997"/>
      <c r="AP71" s="997"/>
      <c r="AQ71" s="997"/>
      <c r="AR71" s="997"/>
      <c r="AS71" s="997"/>
      <c r="AT71" s="997"/>
      <c r="AU71" s="997"/>
      <c r="AV71" s="997"/>
      <c r="AW71" s="997"/>
      <c r="AX71" s="997"/>
      <c r="AY71" s="997"/>
      <c r="AZ71" s="998" t="s">
        <v>550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61090</v>
      </c>
      <c r="R73" s="997"/>
      <c r="S73" s="997"/>
      <c r="T73" s="997"/>
      <c r="U73" s="997"/>
      <c r="V73" s="1007">
        <v>58244</v>
      </c>
      <c r="W73" s="1005"/>
      <c r="X73" s="1005"/>
      <c r="Y73" s="1005"/>
      <c r="Z73" s="1006"/>
      <c r="AA73" s="997">
        <v>2846</v>
      </c>
      <c r="AB73" s="997"/>
      <c r="AC73" s="997"/>
      <c r="AD73" s="997"/>
      <c r="AE73" s="997"/>
      <c r="AF73" s="997">
        <v>2846</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156</v>
      </c>
      <c r="R74" s="997"/>
      <c r="S74" s="997"/>
      <c r="T74" s="997"/>
      <c r="U74" s="997"/>
      <c r="V74" s="997">
        <v>149</v>
      </c>
      <c r="W74" s="997"/>
      <c r="X74" s="997"/>
      <c r="Y74" s="997"/>
      <c r="Z74" s="997"/>
      <c r="AA74" s="997">
        <v>8</v>
      </c>
      <c r="AB74" s="997"/>
      <c r="AC74" s="997"/>
      <c r="AD74" s="997"/>
      <c r="AE74" s="997"/>
      <c r="AF74" s="997">
        <v>8</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3">
        <v>10540</v>
      </c>
      <c r="R75" s="997"/>
      <c r="S75" s="997"/>
      <c r="T75" s="997"/>
      <c r="U75" s="997"/>
      <c r="V75" s="997">
        <v>10222</v>
      </c>
      <c r="W75" s="997"/>
      <c r="X75" s="997"/>
      <c r="Y75" s="997"/>
      <c r="Z75" s="997"/>
      <c r="AA75" s="997">
        <v>317</v>
      </c>
      <c r="AB75" s="997"/>
      <c r="AC75" s="997"/>
      <c r="AD75" s="997"/>
      <c r="AE75" s="997"/>
      <c r="AF75" s="997">
        <v>317</v>
      </c>
      <c r="AG75" s="997"/>
      <c r="AH75" s="997"/>
      <c r="AI75" s="997"/>
      <c r="AJ75" s="997"/>
      <c r="AK75" s="997"/>
      <c r="AL75" s="997"/>
      <c r="AM75" s="997"/>
      <c r="AN75" s="997"/>
      <c r="AO75" s="997"/>
      <c r="AP75" s="997">
        <v>3207</v>
      </c>
      <c r="AQ75" s="997"/>
      <c r="AR75" s="997"/>
      <c r="AS75" s="997"/>
      <c r="AT75" s="997"/>
      <c r="AU75" s="997">
        <v>832</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20732</v>
      </c>
      <c r="AG88" s="985"/>
      <c r="AH88" s="985"/>
      <c r="AI88" s="985"/>
      <c r="AJ88" s="985"/>
      <c r="AK88" s="989"/>
      <c r="AL88" s="989"/>
      <c r="AM88" s="989"/>
      <c r="AN88" s="989"/>
      <c r="AO88" s="989"/>
      <c r="AP88" s="985">
        <v>3207</v>
      </c>
      <c r="AQ88" s="985"/>
      <c r="AR88" s="985"/>
      <c r="AS88" s="985"/>
      <c r="AT88" s="985"/>
      <c r="AU88" s="985">
        <v>832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105</v>
      </c>
      <c r="CS102" s="977"/>
      <c r="CT102" s="977"/>
      <c r="CU102" s="977"/>
      <c r="CV102" s="978"/>
      <c r="CW102" s="976">
        <v>9</v>
      </c>
      <c r="CX102" s="977"/>
      <c r="CY102" s="977"/>
      <c r="CZ102" s="977"/>
      <c r="DA102" s="978"/>
      <c r="DB102" s="976">
        <v>500</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3295525</v>
      </c>
      <c r="AB110" s="903"/>
      <c r="AC110" s="903"/>
      <c r="AD110" s="903"/>
      <c r="AE110" s="904"/>
      <c r="AF110" s="905">
        <v>3346233</v>
      </c>
      <c r="AG110" s="903"/>
      <c r="AH110" s="903"/>
      <c r="AI110" s="903"/>
      <c r="AJ110" s="904"/>
      <c r="AK110" s="905">
        <v>3134175</v>
      </c>
      <c r="AL110" s="903"/>
      <c r="AM110" s="903"/>
      <c r="AN110" s="903"/>
      <c r="AO110" s="904"/>
      <c r="AP110" s="906">
        <v>13</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37938110</v>
      </c>
      <c r="BR110" s="830"/>
      <c r="BS110" s="830"/>
      <c r="BT110" s="830"/>
      <c r="BU110" s="830"/>
      <c r="BV110" s="830">
        <v>38618206</v>
      </c>
      <c r="BW110" s="830"/>
      <c r="BX110" s="830"/>
      <c r="BY110" s="830"/>
      <c r="BZ110" s="830"/>
      <c r="CA110" s="830">
        <v>39238381</v>
      </c>
      <c r="CB110" s="830"/>
      <c r="CC110" s="830"/>
      <c r="CD110" s="830"/>
      <c r="CE110" s="830"/>
      <c r="CF110" s="891">
        <v>162.5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1341187</v>
      </c>
      <c r="DH110" s="830"/>
      <c r="DI110" s="830"/>
      <c r="DJ110" s="830"/>
      <c r="DK110" s="830"/>
      <c r="DL110" s="830">
        <v>1218097</v>
      </c>
      <c r="DM110" s="830"/>
      <c r="DN110" s="830"/>
      <c r="DO110" s="830"/>
      <c r="DP110" s="830"/>
      <c r="DQ110" s="830">
        <v>2048075</v>
      </c>
      <c r="DR110" s="830"/>
      <c r="DS110" s="830"/>
      <c r="DT110" s="830"/>
      <c r="DU110" s="830"/>
      <c r="DV110" s="831">
        <v>8.5</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6552164</v>
      </c>
      <c r="BR111" s="801"/>
      <c r="BS111" s="801"/>
      <c r="BT111" s="801"/>
      <c r="BU111" s="801"/>
      <c r="BV111" s="801">
        <v>5548296</v>
      </c>
      <c r="BW111" s="801"/>
      <c r="BX111" s="801"/>
      <c r="BY111" s="801"/>
      <c r="BZ111" s="801"/>
      <c r="CA111" s="801">
        <v>5990564</v>
      </c>
      <c r="CB111" s="801"/>
      <c r="CC111" s="801"/>
      <c r="CD111" s="801"/>
      <c r="CE111" s="801"/>
      <c r="CF111" s="878">
        <v>24.8</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7981133</v>
      </c>
      <c r="BR112" s="801"/>
      <c r="BS112" s="801"/>
      <c r="BT112" s="801"/>
      <c r="BU112" s="801"/>
      <c r="BV112" s="801">
        <v>7552241</v>
      </c>
      <c r="BW112" s="801"/>
      <c r="BX112" s="801"/>
      <c r="BY112" s="801"/>
      <c r="BZ112" s="801"/>
      <c r="CA112" s="801">
        <v>7265132</v>
      </c>
      <c r="CB112" s="801"/>
      <c r="CC112" s="801"/>
      <c r="CD112" s="801"/>
      <c r="CE112" s="801"/>
      <c r="CF112" s="878">
        <v>30.1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727817</v>
      </c>
      <c r="AB113" s="939"/>
      <c r="AC113" s="939"/>
      <c r="AD113" s="939"/>
      <c r="AE113" s="940"/>
      <c r="AF113" s="941">
        <v>721917</v>
      </c>
      <c r="AG113" s="939"/>
      <c r="AH113" s="939"/>
      <c r="AI113" s="939"/>
      <c r="AJ113" s="940"/>
      <c r="AK113" s="941">
        <v>729206</v>
      </c>
      <c r="AL113" s="939"/>
      <c r="AM113" s="939"/>
      <c r="AN113" s="939"/>
      <c r="AO113" s="940"/>
      <c r="AP113" s="942">
        <v>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633244</v>
      </c>
      <c r="BR113" s="801"/>
      <c r="BS113" s="801"/>
      <c r="BT113" s="801"/>
      <c r="BU113" s="801"/>
      <c r="BV113" s="801">
        <v>776232</v>
      </c>
      <c r="BW113" s="801"/>
      <c r="BX113" s="801"/>
      <c r="BY113" s="801"/>
      <c r="BZ113" s="801"/>
      <c r="CA113" s="801">
        <v>832027</v>
      </c>
      <c r="CB113" s="801"/>
      <c r="CC113" s="801"/>
      <c r="CD113" s="801"/>
      <c r="CE113" s="801"/>
      <c r="CF113" s="878">
        <v>3.4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64319</v>
      </c>
      <c r="AB114" s="814"/>
      <c r="AC114" s="814"/>
      <c r="AD114" s="814"/>
      <c r="AE114" s="815"/>
      <c r="AF114" s="816">
        <v>80374</v>
      </c>
      <c r="AG114" s="814"/>
      <c r="AH114" s="814"/>
      <c r="AI114" s="814"/>
      <c r="AJ114" s="815"/>
      <c r="AK114" s="816">
        <v>92121</v>
      </c>
      <c r="AL114" s="814"/>
      <c r="AM114" s="814"/>
      <c r="AN114" s="814"/>
      <c r="AO114" s="815"/>
      <c r="AP114" s="784">
        <v>0.4</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5395238</v>
      </c>
      <c r="BR114" s="801"/>
      <c r="BS114" s="801"/>
      <c r="BT114" s="801"/>
      <c r="BU114" s="801"/>
      <c r="BV114" s="801">
        <v>4759314</v>
      </c>
      <c r="BW114" s="801"/>
      <c r="BX114" s="801"/>
      <c r="BY114" s="801"/>
      <c r="BZ114" s="801"/>
      <c r="CA114" s="801">
        <v>4430019</v>
      </c>
      <c r="CB114" s="801"/>
      <c r="CC114" s="801"/>
      <c r="CD114" s="801"/>
      <c r="CE114" s="801"/>
      <c r="CF114" s="878">
        <v>18.3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234115</v>
      </c>
      <c r="AB115" s="939"/>
      <c r="AC115" s="939"/>
      <c r="AD115" s="939"/>
      <c r="AE115" s="940"/>
      <c r="AF115" s="941">
        <v>234184</v>
      </c>
      <c r="AG115" s="939"/>
      <c r="AH115" s="939"/>
      <c r="AI115" s="939"/>
      <c r="AJ115" s="940"/>
      <c r="AK115" s="941">
        <v>573829</v>
      </c>
      <c r="AL115" s="939"/>
      <c r="AM115" s="939"/>
      <c r="AN115" s="939"/>
      <c r="AO115" s="940"/>
      <c r="AP115" s="942">
        <v>2.4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1800</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1388059</v>
      </c>
      <c r="DH115" s="814"/>
      <c r="DI115" s="814"/>
      <c r="DJ115" s="814"/>
      <c r="DK115" s="815"/>
      <c r="DL115" s="816">
        <v>550827</v>
      </c>
      <c r="DM115" s="814"/>
      <c r="DN115" s="814"/>
      <c r="DO115" s="814"/>
      <c r="DP115" s="815"/>
      <c r="DQ115" s="816">
        <v>509963</v>
      </c>
      <c r="DR115" s="814"/>
      <c r="DS115" s="814"/>
      <c r="DT115" s="814"/>
      <c r="DU115" s="815"/>
      <c r="DV115" s="784">
        <v>2.1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4321776</v>
      </c>
      <c r="AB117" s="925"/>
      <c r="AC117" s="925"/>
      <c r="AD117" s="925"/>
      <c r="AE117" s="926"/>
      <c r="AF117" s="928">
        <v>4382708</v>
      </c>
      <c r="AG117" s="925"/>
      <c r="AH117" s="925"/>
      <c r="AI117" s="925"/>
      <c r="AJ117" s="926"/>
      <c r="AK117" s="928">
        <v>4529331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58501689</v>
      </c>
      <c r="BR118" s="888"/>
      <c r="BS118" s="888"/>
      <c r="BT118" s="888"/>
      <c r="BU118" s="888"/>
      <c r="BV118" s="888">
        <v>57254289</v>
      </c>
      <c r="BW118" s="888"/>
      <c r="BX118" s="888"/>
      <c r="BY118" s="888"/>
      <c r="BZ118" s="888"/>
      <c r="CA118" s="888">
        <v>57756123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146160</v>
      </c>
      <c r="AB119" s="903"/>
      <c r="AC119" s="903"/>
      <c r="AD119" s="903"/>
      <c r="AE119" s="904"/>
      <c r="AF119" s="905">
        <v>146268</v>
      </c>
      <c r="AG119" s="903"/>
      <c r="AH119" s="903"/>
      <c r="AI119" s="903"/>
      <c r="AJ119" s="904"/>
      <c r="AK119" s="905">
        <v>183965</v>
      </c>
      <c r="AL119" s="903"/>
      <c r="AM119" s="903"/>
      <c r="AN119" s="903"/>
      <c r="AO119" s="904"/>
      <c r="AP119" s="906">
        <v>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10733291</v>
      </c>
      <c r="BR119" s="830"/>
      <c r="BS119" s="830"/>
      <c r="BT119" s="830"/>
      <c r="BU119" s="830"/>
      <c r="BV119" s="830">
        <v>9959734</v>
      </c>
      <c r="BW119" s="830"/>
      <c r="BX119" s="830"/>
      <c r="BY119" s="830"/>
      <c r="BZ119" s="830"/>
      <c r="CA119" s="830">
        <v>8946277</v>
      </c>
      <c r="CB119" s="830"/>
      <c r="CC119" s="830"/>
      <c r="CD119" s="830"/>
      <c r="CE119" s="830"/>
      <c r="CF119" s="891">
        <v>37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3822918</v>
      </c>
      <c r="DH119" s="747"/>
      <c r="DI119" s="747"/>
      <c r="DJ119" s="747"/>
      <c r="DK119" s="748"/>
      <c r="DL119" s="749">
        <v>3779372</v>
      </c>
      <c r="DM119" s="747"/>
      <c r="DN119" s="747"/>
      <c r="DO119" s="747"/>
      <c r="DP119" s="748"/>
      <c r="DQ119" s="749">
        <v>3432526</v>
      </c>
      <c r="DR119" s="747"/>
      <c r="DS119" s="747"/>
      <c r="DT119" s="747"/>
      <c r="DU119" s="748"/>
      <c r="DV119" s="837">
        <v>14.2</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8611172</v>
      </c>
      <c r="BR120" s="801"/>
      <c r="BS120" s="801"/>
      <c r="BT120" s="801"/>
      <c r="BU120" s="801"/>
      <c r="BV120" s="801">
        <v>7856376</v>
      </c>
      <c r="BW120" s="801"/>
      <c r="BX120" s="801"/>
      <c r="BY120" s="801"/>
      <c r="BZ120" s="801"/>
      <c r="CA120" s="801">
        <v>6806010</v>
      </c>
      <c r="CB120" s="801"/>
      <c r="CC120" s="801"/>
      <c r="CD120" s="801"/>
      <c r="CE120" s="801"/>
      <c r="CF120" s="878">
        <v>28.2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7973489</v>
      </c>
      <c r="DH120" s="830"/>
      <c r="DI120" s="830"/>
      <c r="DJ120" s="830"/>
      <c r="DK120" s="830"/>
      <c r="DL120" s="830">
        <v>7542912</v>
      </c>
      <c r="DM120" s="830"/>
      <c r="DN120" s="830"/>
      <c r="DO120" s="830"/>
      <c r="DP120" s="830"/>
      <c r="DQ120" s="830">
        <v>7257433</v>
      </c>
      <c r="DR120" s="830"/>
      <c r="DS120" s="830"/>
      <c r="DT120" s="830"/>
      <c r="DU120" s="830"/>
      <c r="DV120" s="831">
        <v>30</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37191272</v>
      </c>
      <c r="BR121" s="888"/>
      <c r="BS121" s="888"/>
      <c r="BT121" s="888"/>
      <c r="BU121" s="888"/>
      <c r="BV121" s="888">
        <v>37281153</v>
      </c>
      <c r="BW121" s="888"/>
      <c r="BX121" s="888"/>
      <c r="BY121" s="888"/>
      <c r="BZ121" s="888"/>
      <c r="CA121" s="888">
        <v>37170938</v>
      </c>
      <c r="CB121" s="888"/>
      <c r="CC121" s="888"/>
      <c r="CD121" s="888"/>
      <c r="CE121" s="888"/>
      <c r="CF121" s="889">
        <v>153.9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7644</v>
      </c>
      <c r="DH121" s="801"/>
      <c r="DI121" s="801"/>
      <c r="DJ121" s="801"/>
      <c r="DK121" s="801"/>
      <c r="DL121" s="801">
        <v>9329</v>
      </c>
      <c r="DM121" s="801"/>
      <c r="DN121" s="801"/>
      <c r="DO121" s="801"/>
      <c r="DP121" s="801"/>
      <c r="DQ121" s="801">
        <v>7699</v>
      </c>
      <c r="DR121" s="801"/>
      <c r="DS121" s="801"/>
      <c r="DT121" s="801"/>
      <c r="DU121" s="801"/>
      <c r="DV121" s="853">
        <v>0</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56535735</v>
      </c>
      <c r="BR122" s="870"/>
      <c r="BS122" s="870"/>
      <c r="BT122" s="870"/>
      <c r="BU122" s="870"/>
      <c r="BV122" s="870">
        <v>55097263</v>
      </c>
      <c r="BW122" s="870"/>
      <c r="BX122" s="870"/>
      <c r="BY122" s="870"/>
      <c r="BZ122" s="870"/>
      <c r="CA122" s="870">
        <v>52923225</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8.1</v>
      </c>
      <c r="BR123" s="862"/>
      <c r="BS123" s="862"/>
      <c r="BT123" s="862"/>
      <c r="BU123" s="862"/>
      <c r="BV123" s="862">
        <v>9.1</v>
      </c>
      <c r="BW123" s="862"/>
      <c r="BX123" s="862"/>
      <c r="BY123" s="862"/>
      <c r="BZ123" s="862"/>
      <c r="CA123" s="862">
        <v>20</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87955</v>
      </c>
      <c r="AB126" s="814"/>
      <c r="AC126" s="814"/>
      <c r="AD126" s="814"/>
      <c r="AE126" s="815"/>
      <c r="AF126" s="816">
        <v>87916</v>
      </c>
      <c r="AG126" s="814"/>
      <c r="AH126" s="814"/>
      <c r="AI126" s="814"/>
      <c r="AJ126" s="815"/>
      <c r="AK126" s="816">
        <v>389864</v>
      </c>
      <c r="AL126" s="814"/>
      <c r="AM126" s="814"/>
      <c r="AN126" s="814"/>
      <c r="AO126" s="815"/>
      <c r="AP126" s="784">
        <v>1.6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1800</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660822</v>
      </c>
      <c r="AB128" s="754"/>
      <c r="AC128" s="754"/>
      <c r="AD128" s="754"/>
      <c r="AE128" s="755"/>
      <c r="AF128" s="756">
        <v>657687</v>
      </c>
      <c r="AG128" s="754"/>
      <c r="AH128" s="754"/>
      <c r="AI128" s="754"/>
      <c r="AJ128" s="755"/>
      <c r="AK128" s="756">
        <v>721357</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446</v>
      </c>
      <c r="BG128" s="821"/>
      <c r="BH128" s="821"/>
      <c r="BI128" s="821"/>
      <c r="BJ128" s="821"/>
      <c r="BK128" s="821"/>
      <c r="BL128" s="822"/>
      <c r="BM128" s="820">
        <v>16.95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27405286</v>
      </c>
      <c r="AB129" s="814"/>
      <c r="AC129" s="814"/>
      <c r="AD129" s="814"/>
      <c r="AE129" s="815"/>
      <c r="AF129" s="816">
        <v>27010305</v>
      </c>
      <c r="AG129" s="814"/>
      <c r="AH129" s="814"/>
      <c r="AI129" s="814"/>
      <c r="AJ129" s="815"/>
      <c r="AK129" s="816">
        <v>27196504</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3258924</v>
      </c>
      <c r="AB130" s="814"/>
      <c r="AC130" s="814"/>
      <c r="AD130" s="814"/>
      <c r="AE130" s="815"/>
      <c r="AF130" s="816">
        <v>3340082</v>
      </c>
      <c r="AG130" s="814"/>
      <c r="AH130" s="814"/>
      <c r="AI130" s="814"/>
      <c r="AJ130" s="815"/>
      <c r="AK130" s="816">
        <v>3042510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20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24146362</v>
      </c>
      <c r="AB131" s="747"/>
      <c r="AC131" s="747"/>
      <c r="AD131" s="747"/>
      <c r="AE131" s="748"/>
      <c r="AF131" s="749">
        <v>23670223</v>
      </c>
      <c r="AG131" s="747"/>
      <c r="AH131" s="747"/>
      <c r="AI131" s="747"/>
      <c r="AJ131" s="748"/>
      <c r="AK131" s="749">
        <v>24153994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1.664971311</v>
      </c>
      <c r="AB132" s="770"/>
      <c r="AC132" s="770"/>
      <c r="AD132" s="770"/>
      <c r="AE132" s="771"/>
      <c r="AF132" s="772">
        <v>1.626258443</v>
      </c>
      <c r="AG132" s="770"/>
      <c r="AH132" s="770"/>
      <c r="AI132" s="770"/>
      <c r="AJ132" s="771"/>
      <c r="AK132" s="772">
        <v>3.1690990729999999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2</v>
      </c>
      <c r="AB133" s="779"/>
      <c r="AC133" s="779"/>
      <c r="AD133" s="779"/>
      <c r="AE133" s="780"/>
      <c r="AF133" s="778">
        <v>1.6</v>
      </c>
      <c r="AG133" s="779"/>
      <c r="AH133" s="779"/>
      <c r="AI133" s="779"/>
      <c r="AJ133" s="780"/>
      <c r="AK133" s="778">
        <v>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election activeCell="AA95" sqref="AA9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3" t="s">
        <v>473</v>
      </c>
      <c r="L7" s="254"/>
      <c r="M7" s="255" t="s">
        <v>474</v>
      </c>
      <c r="N7" s="256"/>
    </row>
    <row r="8" spans="1:16">
      <c r="A8" s="248"/>
      <c r="B8" s="244"/>
      <c r="C8" s="244"/>
      <c r="D8" s="244"/>
      <c r="E8" s="244"/>
      <c r="F8" s="244"/>
      <c r="G8" s="257"/>
      <c r="H8" s="258"/>
      <c r="I8" s="258"/>
      <c r="J8" s="259"/>
      <c r="K8" s="1154"/>
      <c r="L8" s="260" t="s">
        <v>475</v>
      </c>
      <c r="M8" s="261" t="s">
        <v>476</v>
      </c>
      <c r="N8" s="262" t="s">
        <v>477</v>
      </c>
    </row>
    <row r="9" spans="1:16">
      <c r="A9" s="248"/>
      <c r="B9" s="244"/>
      <c r="C9" s="244"/>
      <c r="D9" s="244"/>
      <c r="E9" s="244"/>
      <c r="F9" s="244"/>
      <c r="G9" s="1167" t="s">
        <v>478</v>
      </c>
      <c r="H9" s="1168"/>
      <c r="I9" s="1168"/>
      <c r="J9" s="1169"/>
      <c r="K9" s="263">
        <v>7609012</v>
      </c>
      <c r="L9" s="264">
        <v>49493</v>
      </c>
      <c r="M9" s="265">
        <v>57502</v>
      </c>
      <c r="N9" s="266">
        <v>-13.9</v>
      </c>
    </row>
    <row r="10" spans="1:16">
      <c r="A10" s="248"/>
      <c r="B10" s="244"/>
      <c r="C10" s="244"/>
      <c r="D10" s="244"/>
      <c r="E10" s="244"/>
      <c r="F10" s="244"/>
      <c r="G10" s="1167" t="s">
        <v>479</v>
      </c>
      <c r="H10" s="1168"/>
      <c r="I10" s="1168"/>
      <c r="J10" s="1169"/>
      <c r="K10" s="267">
        <v>616773</v>
      </c>
      <c r="L10" s="268">
        <v>4012</v>
      </c>
      <c r="M10" s="269">
        <v>3770</v>
      </c>
      <c r="N10" s="270">
        <v>6.4</v>
      </c>
    </row>
    <row r="11" spans="1:16" ht="13.5" customHeight="1">
      <c r="A11" s="248"/>
      <c r="B11" s="244"/>
      <c r="C11" s="244"/>
      <c r="D11" s="244"/>
      <c r="E11" s="244"/>
      <c r="F11" s="244"/>
      <c r="G11" s="1167" t="s">
        <v>480</v>
      </c>
      <c r="H11" s="1168"/>
      <c r="I11" s="1168"/>
      <c r="J11" s="1169"/>
      <c r="K11" s="267">
        <v>1545438</v>
      </c>
      <c r="L11" s="268">
        <v>10052</v>
      </c>
      <c r="M11" s="269">
        <v>1760</v>
      </c>
      <c r="N11" s="270">
        <v>471.1</v>
      </c>
    </row>
    <row r="12" spans="1:16" ht="13.5" customHeight="1">
      <c r="A12" s="248"/>
      <c r="B12" s="244"/>
      <c r="C12" s="244"/>
      <c r="D12" s="244"/>
      <c r="E12" s="244"/>
      <c r="F12" s="244"/>
      <c r="G12" s="1167" t="s">
        <v>481</v>
      </c>
      <c r="H12" s="1168"/>
      <c r="I12" s="1168"/>
      <c r="J12" s="1169"/>
      <c r="K12" s="267" t="s">
        <v>482</v>
      </c>
      <c r="L12" s="268" t="s">
        <v>482</v>
      </c>
      <c r="M12" s="269">
        <v>849</v>
      </c>
      <c r="N12" s="270" t="s">
        <v>482</v>
      </c>
    </row>
    <row r="13" spans="1:16" ht="13.5" customHeight="1">
      <c r="A13" s="248"/>
      <c r="B13" s="244"/>
      <c r="C13" s="244"/>
      <c r="D13" s="244"/>
      <c r="E13" s="244"/>
      <c r="F13" s="244"/>
      <c r="G13" s="1167" t="s">
        <v>483</v>
      </c>
      <c r="H13" s="1168"/>
      <c r="I13" s="1168"/>
      <c r="J13" s="1169"/>
      <c r="K13" s="267" t="s">
        <v>482</v>
      </c>
      <c r="L13" s="268" t="s">
        <v>482</v>
      </c>
      <c r="M13" s="269">
        <v>27</v>
      </c>
      <c r="N13" s="270" t="s">
        <v>482</v>
      </c>
    </row>
    <row r="14" spans="1:16" ht="13.5" customHeight="1">
      <c r="A14" s="248"/>
      <c r="B14" s="244"/>
      <c r="C14" s="244"/>
      <c r="D14" s="244"/>
      <c r="E14" s="244"/>
      <c r="F14" s="244"/>
      <c r="G14" s="1167" t="s">
        <v>484</v>
      </c>
      <c r="H14" s="1168"/>
      <c r="I14" s="1168"/>
      <c r="J14" s="1169"/>
      <c r="K14" s="267">
        <v>2157093</v>
      </c>
      <c r="L14" s="268">
        <v>14031</v>
      </c>
      <c r="M14" s="269">
        <v>2523</v>
      </c>
      <c r="N14" s="270">
        <v>456.1</v>
      </c>
    </row>
    <row r="15" spans="1:16" ht="13.5" customHeight="1">
      <c r="A15" s="248"/>
      <c r="B15" s="244"/>
      <c r="C15" s="244"/>
      <c r="D15" s="244"/>
      <c r="E15" s="244"/>
      <c r="F15" s="244"/>
      <c r="G15" s="1167" t="s">
        <v>485</v>
      </c>
      <c r="H15" s="1168"/>
      <c r="I15" s="1168"/>
      <c r="J15" s="1169"/>
      <c r="K15" s="267">
        <v>192760</v>
      </c>
      <c r="L15" s="268">
        <v>1254</v>
      </c>
      <c r="M15" s="269">
        <v>1457</v>
      </c>
      <c r="N15" s="270">
        <v>-13.9</v>
      </c>
    </row>
    <row r="16" spans="1:16">
      <c r="A16" s="248"/>
      <c r="B16" s="244"/>
      <c r="C16" s="244"/>
      <c r="D16" s="244"/>
      <c r="E16" s="244"/>
      <c r="F16" s="244"/>
      <c r="G16" s="1170" t="s">
        <v>486</v>
      </c>
      <c r="H16" s="1171"/>
      <c r="I16" s="1171"/>
      <c r="J16" s="1172"/>
      <c r="K16" s="268">
        <v>-775285</v>
      </c>
      <c r="L16" s="268">
        <v>-5043</v>
      </c>
      <c r="M16" s="269">
        <v>-5099</v>
      </c>
      <c r="N16" s="270">
        <v>-1.1000000000000001</v>
      </c>
    </row>
    <row r="17" spans="1:16">
      <c r="A17" s="248"/>
      <c r="B17" s="244"/>
      <c r="C17" s="244"/>
      <c r="D17" s="244"/>
      <c r="E17" s="244"/>
      <c r="F17" s="244"/>
      <c r="G17" s="1170" t="s">
        <v>166</v>
      </c>
      <c r="H17" s="1171"/>
      <c r="I17" s="1171"/>
      <c r="J17" s="1172"/>
      <c r="K17" s="268">
        <v>11345791</v>
      </c>
      <c r="L17" s="268">
        <v>73800</v>
      </c>
      <c r="M17" s="269">
        <v>62790</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4" t="s">
        <v>491</v>
      </c>
      <c r="H21" s="1165"/>
      <c r="I21" s="1165"/>
      <c r="J21" s="1166"/>
      <c r="K21" s="280">
        <v>4.8899999999999997</v>
      </c>
      <c r="L21" s="281">
        <v>6.21</v>
      </c>
      <c r="M21" s="282">
        <v>-1.32</v>
      </c>
      <c r="N21" s="249"/>
      <c r="O21" s="283"/>
      <c r="P21" s="279"/>
    </row>
    <row r="22" spans="1:16" s="284" customFormat="1">
      <c r="A22" s="279"/>
      <c r="B22" s="249"/>
      <c r="C22" s="249"/>
      <c r="D22" s="249"/>
      <c r="E22" s="249"/>
      <c r="F22" s="249"/>
      <c r="G22" s="1164" t="s">
        <v>492</v>
      </c>
      <c r="H22" s="1165"/>
      <c r="I22" s="1165"/>
      <c r="J22" s="1166"/>
      <c r="K22" s="285">
        <v>101.4</v>
      </c>
      <c r="L22" s="286">
        <v>100.9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3" t="s">
        <v>473</v>
      </c>
      <c r="L30" s="254"/>
      <c r="M30" s="255" t="s">
        <v>474</v>
      </c>
      <c r="N30" s="256"/>
    </row>
    <row r="31" spans="1:16">
      <c r="A31" s="248"/>
      <c r="B31" s="244"/>
      <c r="C31" s="244"/>
      <c r="D31" s="244"/>
      <c r="E31" s="244"/>
      <c r="F31" s="244"/>
      <c r="G31" s="257"/>
      <c r="H31" s="258"/>
      <c r="I31" s="258"/>
      <c r="J31" s="259"/>
      <c r="K31" s="1154"/>
      <c r="L31" s="260" t="s">
        <v>475</v>
      </c>
      <c r="M31" s="261" t="s">
        <v>476</v>
      </c>
      <c r="N31" s="262" t="s">
        <v>477</v>
      </c>
    </row>
    <row r="32" spans="1:16" ht="27" customHeight="1">
      <c r="A32" s="248"/>
      <c r="B32" s="244"/>
      <c r="C32" s="244"/>
      <c r="D32" s="244"/>
      <c r="E32" s="244"/>
      <c r="F32" s="244"/>
      <c r="G32" s="1155" t="s">
        <v>496</v>
      </c>
      <c r="H32" s="1156"/>
      <c r="I32" s="1156"/>
      <c r="J32" s="1157"/>
      <c r="K32" s="294">
        <v>3134175</v>
      </c>
      <c r="L32" s="294">
        <v>20386</v>
      </c>
      <c r="M32" s="295">
        <v>28154</v>
      </c>
      <c r="N32" s="296">
        <v>-27.6</v>
      </c>
    </row>
    <row r="33" spans="1:16" ht="13.5" customHeight="1">
      <c r="A33" s="248"/>
      <c r="B33" s="244"/>
      <c r="C33" s="244"/>
      <c r="D33" s="244"/>
      <c r="E33" s="244"/>
      <c r="F33" s="244"/>
      <c r="G33" s="1155" t="s">
        <v>497</v>
      </c>
      <c r="H33" s="1156"/>
      <c r="I33" s="1156"/>
      <c r="J33" s="1157"/>
      <c r="K33" s="294" t="s">
        <v>482</v>
      </c>
      <c r="L33" s="294" t="s">
        <v>482</v>
      </c>
      <c r="M33" s="295" t="s">
        <v>482</v>
      </c>
      <c r="N33" s="296" t="s">
        <v>482</v>
      </c>
    </row>
    <row r="34" spans="1:16" ht="27" customHeight="1">
      <c r="A34" s="248"/>
      <c r="B34" s="244"/>
      <c r="C34" s="244"/>
      <c r="D34" s="244"/>
      <c r="E34" s="244"/>
      <c r="F34" s="244"/>
      <c r="G34" s="1155" t="s">
        <v>498</v>
      </c>
      <c r="H34" s="1156"/>
      <c r="I34" s="1156"/>
      <c r="J34" s="1157"/>
      <c r="K34" s="294" t="s">
        <v>482</v>
      </c>
      <c r="L34" s="294" t="s">
        <v>482</v>
      </c>
      <c r="M34" s="295">
        <v>58</v>
      </c>
      <c r="N34" s="296" t="s">
        <v>482</v>
      </c>
    </row>
    <row r="35" spans="1:16" ht="27" customHeight="1">
      <c r="A35" s="248"/>
      <c r="B35" s="244"/>
      <c r="C35" s="244"/>
      <c r="D35" s="244"/>
      <c r="E35" s="244"/>
      <c r="F35" s="244"/>
      <c r="G35" s="1155" t="s">
        <v>499</v>
      </c>
      <c r="H35" s="1156"/>
      <c r="I35" s="1156"/>
      <c r="J35" s="1157"/>
      <c r="K35" s="294">
        <v>729206</v>
      </c>
      <c r="L35" s="294">
        <v>4743</v>
      </c>
      <c r="M35" s="295">
        <v>7772</v>
      </c>
      <c r="N35" s="296">
        <v>-39</v>
      </c>
    </row>
    <row r="36" spans="1:16" ht="27" customHeight="1">
      <c r="A36" s="248"/>
      <c r="B36" s="244"/>
      <c r="C36" s="244"/>
      <c r="D36" s="244"/>
      <c r="E36" s="244"/>
      <c r="F36" s="244"/>
      <c r="G36" s="1155" t="s">
        <v>500</v>
      </c>
      <c r="H36" s="1156"/>
      <c r="I36" s="1156"/>
      <c r="J36" s="1157"/>
      <c r="K36" s="294">
        <v>92121</v>
      </c>
      <c r="L36" s="294">
        <v>599</v>
      </c>
      <c r="M36" s="295">
        <v>714</v>
      </c>
      <c r="N36" s="296">
        <v>-16.100000000000001</v>
      </c>
    </row>
    <row r="37" spans="1:16" ht="13.5" customHeight="1">
      <c r="A37" s="248"/>
      <c r="B37" s="244"/>
      <c r="C37" s="244"/>
      <c r="D37" s="244"/>
      <c r="E37" s="244"/>
      <c r="F37" s="244"/>
      <c r="G37" s="1155" t="s">
        <v>501</v>
      </c>
      <c r="H37" s="1156"/>
      <c r="I37" s="1156"/>
      <c r="J37" s="1157"/>
      <c r="K37" s="294">
        <v>573829</v>
      </c>
      <c r="L37" s="294">
        <v>3733</v>
      </c>
      <c r="M37" s="295">
        <v>1587</v>
      </c>
      <c r="N37" s="296">
        <v>135.19999999999999</v>
      </c>
    </row>
    <row r="38" spans="1:16" ht="27" customHeight="1">
      <c r="A38" s="248"/>
      <c r="B38" s="244"/>
      <c r="C38" s="244"/>
      <c r="D38" s="244"/>
      <c r="E38" s="244"/>
      <c r="F38" s="244"/>
      <c r="G38" s="1158" t="s">
        <v>502</v>
      </c>
      <c r="H38" s="1159"/>
      <c r="I38" s="1159"/>
      <c r="J38" s="1160"/>
      <c r="K38" s="297" t="s">
        <v>482</v>
      </c>
      <c r="L38" s="297" t="s">
        <v>482</v>
      </c>
      <c r="M38" s="298">
        <v>3</v>
      </c>
      <c r="N38" s="299" t="s">
        <v>482</v>
      </c>
      <c r="O38" s="293"/>
    </row>
    <row r="39" spans="1:16">
      <c r="A39" s="248"/>
      <c r="B39" s="244"/>
      <c r="C39" s="244"/>
      <c r="D39" s="244"/>
      <c r="E39" s="244"/>
      <c r="F39" s="244"/>
      <c r="G39" s="1158" t="s">
        <v>503</v>
      </c>
      <c r="H39" s="1159"/>
      <c r="I39" s="1159"/>
      <c r="J39" s="1160"/>
      <c r="K39" s="300">
        <v>-721357</v>
      </c>
      <c r="L39" s="300">
        <v>-4692</v>
      </c>
      <c r="M39" s="301">
        <v>-7908</v>
      </c>
      <c r="N39" s="302">
        <v>-40.700000000000003</v>
      </c>
      <c r="O39" s="293"/>
    </row>
    <row r="40" spans="1:16" ht="27" customHeight="1">
      <c r="A40" s="248"/>
      <c r="B40" s="244"/>
      <c r="C40" s="244"/>
      <c r="D40" s="244"/>
      <c r="E40" s="244"/>
      <c r="F40" s="244"/>
      <c r="G40" s="1155" t="s">
        <v>504</v>
      </c>
      <c r="H40" s="1156"/>
      <c r="I40" s="1156"/>
      <c r="J40" s="1157"/>
      <c r="K40" s="300">
        <v>-3042510</v>
      </c>
      <c r="L40" s="300">
        <v>-19790</v>
      </c>
      <c r="M40" s="301">
        <v>-22784</v>
      </c>
      <c r="N40" s="302">
        <v>-13.1</v>
      </c>
      <c r="O40" s="293"/>
    </row>
    <row r="41" spans="1:16">
      <c r="A41" s="248"/>
      <c r="B41" s="244"/>
      <c r="C41" s="244"/>
      <c r="D41" s="244"/>
      <c r="E41" s="244"/>
      <c r="F41" s="244"/>
      <c r="G41" s="1161" t="s">
        <v>277</v>
      </c>
      <c r="H41" s="1162"/>
      <c r="I41" s="1162"/>
      <c r="J41" s="1163"/>
      <c r="K41" s="294">
        <v>765464</v>
      </c>
      <c r="L41" s="300">
        <v>4979</v>
      </c>
      <c r="M41" s="301">
        <v>7596</v>
      </c>
      <c r="N41" s="302">
        <v>-34.5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8" t="s">
        <v>473</v>
      </c>
      <c r="J49" s="1150" t="s">
        <v>508</v>
      </c>
      <c r="K49" s="1151"/>
      <c r="L49" s="1151"/>
      <c r="M49" s="1151"/>
      <c r="N49" s="1152"/>
    </row>
    <row r="50" spans="1:14">
      <c r="A50" s="248"/>
      <c r="B50" s="244"/>
      <c r="C50" s="244"/>
      <c r="D50" s="244"/>
      <c r="E50" s="244"/>
      <c r="F50" s="244"/>
      <c r="G50" s="312"/>
      <c r="H50" s="313"/>
      <c r="I50" s="1149"/>
      <c r="J50" s="314" t="s">
        <v>509</v>
      </c>
      <c r="K50" s="315" t="s">
        <v>510</v>
      </c>
      <c r="L50" s="316" t="s">
        <v>511</v>
      </c>
      <c r="M50" s="317" t="s">
        <v>512</v>
      </c>
      <c r="N50" s="318" t="s">
        <v>513</v>
      </c>
    </row>
    <row r="51" spans="1:14">
      <c r="A51" s="248"/>
      <c r="B51" s="244"/>
      <c r="C51" s="244"/>
      <c r="D51" s="244"/>
      <c r="E51" s="244"/>
      <c r="F51" s="244"/>
      <c r="G51" s="310" t="s">
        <v>514</v>
      </c>
      <c r="H51" s="311"/>
      <c r="I51" s="319">
        <v>4336699</v>
      </c>
      <c r="J51" s="320">
        <v>28109</v>
      </c>
      <c r="K51" s="321">
        <v>-17.5</v>
      </c>
      <c r="L51" s="322">
        <v>38606</v>
      </c>
      <c r="M51" s="323">
        <v>2.4</v>
      </c>
      <c r="N51" s="324">
        <v>-19.899999999999999</v>
      </c>
    </row>
    <row r="52" spans="1:14">
      <c r="A52" s="248"/>
      <c r="B52" s="244"/>
      <c r="C52" s="244"/>
      <c r="D52" s="244"/>
      <c r="E52" s="244"/>
      <c r="F52" s="244"/>
      <c r="G52" s="325"/>
      <c r="H52" s="326" t="s">
        <v>515</v>
      </c>
      <c r="I52" s="327">
        <v>3687523</v>
      </c>
      <c r="J52" s="328">
        <v>23901</v>
      </c>
      <c r="K52" s="329">
        <v>-9.3000000000000007</v>
      </c>
      <c r="L52" s="330">
        <v>22435</v>
      </c>
      <c r="M52" s="331">
        <v>-1</v>
      </c>
      <c r="N52" s="332">
        <v>-8.3000000000000007</v>
      </c>
    </row>
    <row r="53" spans="1:14">
      <c r="A53" s="248"/>
      <c r="B53" s="244"/>
      <c r="C53" s="244"/>
      <c r="D53" s="244"/>
      <c r="E53" s="244"/>
      <c r="F53" s="244"/>
      <c r="G53" s="310" t="s">
        <v>516</v>
      </c>
      <c r="H53" s="311"/>
      <c r="I53" s="319">
        <v>7167865</v>
      </c>
      <c r="J53" s="320">
        <v>46174</v>
      </c>
      <c r="K53" s="321">
        <v>64.3</v>
      </c>
      <c r="L53" s="322">
        <v>39425</v>
      </c>
      <c r="M53" s="323">
        <v>2.1</v>
      </c>
      <c r="N53" s="324">
        <v>62.2</v>
      </c>
    </row>
    <row r="54" spans="1:14">
      <c r="A54" s="248"/>
      <c r="B54" s="244"/>
      <c r="C54" s="244"/>
      <c r="D54" s="244"/>
      <c r="E54" s="244"/>
      <c r="F54" s="244"/>
      <c r="G54" s="325"/>
      <c r="H54" s="326" t="s">
        <v>515</v>
      </c>
      <c r="I54" s="327">
        <v>4250696</v>
      </c>
      <c r="J54" s="328">
        <v>27382</v>
      </c>
      <c r="K54" s="329">
        <v>14.6</v>
      </c>
      <c r="L54" s="330">
        <v>22414</v>
      </c>
      <c r="M54" s="331">
        <v>-0.1</v>
      </c>
      <c r="N54" s="332">
        <v>14.7</v>
      </c>
    </row>
    <row r="55" spans="1:14">
      <c r="A55" s="248"/>
      <c r="B55" s="244"/>
      <c r="C55" s="244"/>
      <c r="D55" s="244"/>
      <c r="E55" s="244"/>
      <c r="F55" s="244"/>
      <c r="G55" s="310" t="s">
        <v>517</v>
      </c>
      <c r="H55" s="311"/>
      <c r="I55" s="319">
        <v>3826878</v>
      </c>
      <c r="J55" s="320">
        <v>24726</v>
      </c>
      <c r="K55" s="321">
        <v>-46.5</v>
      </c>
      <c r="L55" s="322">
        <v>43141</v>
      </c>
      <c r="M55" s="323">
        <v>9.4</v>
      </c>
      <c r="N55" s="324">
        <v>-55.9</v>
      </c>
    </row>
    <row r="56" spans="1:14">
      <c r="A56" s="248"/>
      <c r="B56" s="244"/>
      <c r="C56" s="244"/>
      <c r="D56" s="244"/>
      <c r="E56" s="244"/>
      <c r="F56" s="244"/>
      <c r="G56" s="325"/>
      <c r="H56" s="326" t="s">
        <v>515</v>
      </c>
      <c r="I56" s="327">
        <v>2625041</v>
      </c>
      <c r="J56" s="328">
        <v>16961</v>
      </c>
      <c r="K56" s="329">
        <v>-38.1</v>
      </c>
      <c r="L56" s="330">
        <v>21887</v>
      </c>
      <c r="M56" s="331">
        <v>-2.4</v>
      </c>
      <c r="N56" s="332">
        <v>-35.700000000000003</v>
      </c>
    </row>
    <row r="57" spans="1:14">
      <c r="A57" s="248"/>
      <c r="B57" s="244"/>
      <c r="C57" s="244"/>
      <c r="D57" s="244"/>
      <c r="E57" s="244"/>
      <c r="F57" s="244"/>
      <c r="G57" s="310" t="s">
        <v>518</v>
      </c>
      <c r="H57" s="311"/>
      <c r="I57" s="319">
        <v>6014971</v>
      </c>
      <c r="J57" s="320">
        <v>38985</v>
      </c>
      <c r="K57" s="321">
        <v>57.7</v>
      </c>
      <c r="L57" s="322">
        <v>45117</v>
      </c>
      <c r="M57" s="323">
        <v>4.5999999999999996</v>
      </c>
      <c r="N57" s="324">
        <v>53.1</v>
      </c>
    </row>
    <row r="58" spans="1:14">
      <c r="A58" s="248"/>
      <c r="B58" s="244"/>
      <c r="C58" s="244"/>
      <c r="D58" s="244"/>
      <c r="E58" s="244"/>
      <c r="F58" s="244"/>
      <c r="G58" s="325"/>
      <c r="H58" s="326" t="s">
        <v>515</v>
      </c>
      <c r="I58" s="327">
        <v>4470913</v>
      </c>
      <c r="J58" s="328">
        <v>28978</v>
      </c>
      <c r="K58" s="329">
        <v>70.900000000000006</v>
      </c>
      <c r="L58" s="330">
        <v>25589</v>
      </c>
      <c r="M58" s="331">
        <v>16.899999999999999</v>
      </c>
      <c r="N58" s="332">
        <v>54</v>
      </c>
    </row>
    <row r="59" spans="1:14">
      <c r="A59" s="248"/>
      <c r="B59" s="244"/>
      <c r="C59" s="244"/>
      <c r="D59" s="244"/>
      <c r="E59" s="244"/>
      <c r="F59" s="244"/>
      <c r="G59" s="310" t="s">
        <v>519</v>
      </c>
      <c r="H59" s="311"/>
      <c r="I59" s="319">
        <v>4854932</v>
      </c>
      <c r="J59" s="320">
        <v>31579</v>
      </c>
      <c r="K59" s="321">
        <v>-19</v>
      </c>
      <c r="L59" s="322">
        <v>39951</v>
      </c>
      <c r="M59" s="323">
        <v>-11.5</v>
      </c>
      <c r="N59" s="324">
        <v>-7.5</v>
      </c>
    </row>
    <row r="60" spans="1:14">
      <c r="A60" s="248"/>
      <c r="B60" s="244"/>
      <c r="C60" s="244"/>
      <c r="D60" s="244"/>
      <c r="E60" s="244"/>
      <c r="F60" s="244"/>
      <c r="G60" s="325"/>
      <c r="H60" s="326" t="s">
        <v>515</v>
      </c>
      <c r="I60" s="333">
        <v>3619972</v>
      </c>
      <c r="J60" s="328">
        <v>23546</v>
      </c>
      <c r="K60" s="329">
        <v>-18.7</v>
      </c>
      <c r="L60" s="330">
        <v>22555</v>
      </c>
      <c r="M60" s="331">
        <v>-11.9</v>
      </c>
      <c r="N60" s="332">
        <v>-6.8</v>
      </c>
    </row>
    <row r="61" spans="1:14">
      <c r="A61" s="248"/>
      <c r="B61" s="244"/>
      <c r="C61" s="244"/>
      <c r="D61" s="244"/>
      <c r="E61" s="244"/>
      <c r="F61" s="244"/>
      <c r="G61" s="310" t="s">
        <v>520</v>
      </c>
      <c r="H61" s="334"/>
      <c r="I61" s="335">
        <v>5240269</v>
      </c>
      <c r="J61" s="336">
        <v>33915</v>
      </c>
      <c r="K61" s="337">
        <v>7.8</v>
      </c>
      <c r="L61" s="338">
        <v>41248</v>
      </c>
      <c r="M61" s="339">
        <v>1.4</v>
      </c>
      <c r="N61" s="324">
        <v>6.4</v>
      </c>
    </row>
    <row r="62" spans="1:14">
      <c r="A62" s="248"/>
      <c r="B62" s="244"/>
      <c r="C62" s="244"/>
      <c r="D62" s="244"/>
      <c r="E62" s="244"/>
      <c r="F62" s="244"/>
      <c r="G62" s="325"/>
      <c r="H62" s="326" t="s">
        <v>515</v>
      </c>
      <c r="I62" s="327">
        <v>3730829</v>
      </c>
      <c r="J62" s="328">
        <v>24154</v>
      </c>
      <c r="K62" s="329">
        <v>3.9</v>
      </c>
      <c r="L62" s="330">
        <v>22976</v>
      </c>
      <c r="M62" s="331">
        <v>0.3</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3" t="s">
        <v>3</v>
      </c>
      <c r="D47" s="1173"/>
      <c r="E47" s="1174"/>
      <c r="F47" s="11">
        <v>21.01</v>
      </c>
      <c r="G47" s="12">
        <v>17.329999999999998</v>
      </c>
      <c r="H47" s="12">
        <v>17.79</v>
      </c>
      <c r="I47" s="12">
        <v>18.38</v>
      </c>
      <c r="J47" s="13">
        <v>15.94</v>
      </c>
    </row>
    <row r="48" spans="2:10" ht="57.75" customHeight="1">
      <c r="B48" s="14"/>
      <c r="C48" s="1175" t="s">
        <v>4</v>
      </c>
      <c r="D48" s="1175"/>
      <c r="E48" s="1176"/>
      <c r="F48" s="15">
        <v>7.24</v>
      </c>
      <c r="G48" s="16">
        <v>9.32</v>
      </c>
      <c r="H48" s="16">
        <v>8.18</v>
      </c>
      <c r="I48" s="16">
        <v>7.11</v>
      </c>
      <c r="J48" s="17">
        <v>4.08</v>
      </c>
    </row>
    <row r="49" spans="2:10" ht="57.75" customHeight="1" thickBot="1">
      <c r="B49" s="18"/>
      <c r="C49" s="1177" t="s">
        <v>5</v>
      </c>
      <c r="D49" s="1177"/>
      <c r="E49" s="1178"/>
      <c r="F49" s="19" t="s">
        <v>527</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5" t="s">
        <v>532</v>
      </c>
      <c r="D34" s="1185"/>
      <c r="E34" s="1186"/>
      <c r="F34" s="32">
        <v>12.09</v>
      </c>
      <c r="G34" s="33">
        <v>13.12</v>
      </c>
      <c r="H34" s="33">
        <v>14.38</v>
      </c>
      <c r="I34" s="33">
        <v>14.23</v>
      </c>
      <c r="J34" s="34">
        <v>10.29</v>
      </c>
      <c r="K34" s="22"/>
      <c r="L34" s="22"/>
      <c r="M34" s="22"/>
      <c r="N34" s="22"/>
      <c r="O34" s="22"/>
      <c r="P34" s="22"/>
    </row>
    <row r="35" spans="1:16" ht="39" customHeight="1">
      <c r="A35" s="22"/>
      <c r="B35" s="35"/>
      <c r="C35" s="1179" t="s">
        <v>533</v>
      </c>
      <c r="D35" s="1180"/>
      <c r="E35" s="1181"/>
      <c r="F35" s="36">
        <v>2.8</v>
      </c>
      <c r="G35" s="37">
        <v>3.42</v>
      </c>
      <c r="H35" s="37">
        <v>4.88</v>
      </c>
      <c r="I35" s="37">
        <v>5.04</v>
      </c>
      <c r="J35" s="38">
        <v>5.31</v>
      </c>
      <c r="K35" s="22"/>
      <c r="L35" s="22"/>
      <c r="M35" s="22"/>
      <c r="N35" s="22"/>
      <c r="O35" s="22"/>
      <c r="P35" s="22"/>
    </row>
    <row r="36" spans="1:16" ht="39" customHeight="1">
      <c r="A36" s="22"/>
      <c r="B36" s="35"/>
      <c r="C36" s="1179" t="s">
        <v>534</v>
      </c>
      <c r="D36" s="1180"/>
      <c r="E36" s="1181"/>
      <c r="F36" s="36">
        <v>7.05</v>
      </c>
      <c r="G36" s="37">
        <v>9.09</v>
      </c>
      <c r="H36" s="37">
        <v>7.95</v>
      </c>
      <c r="I36" s="37">
        <v>6.51</v>
      </c>
      <c r="J36" s="38">
        <v>3.76</v>
      </c>
      <c r="K36" s="22"/>
      <c r="L36" s="22"/>
      <c r="M36" s="22"/>
      <c r="N36" s="22"/>
      <c r="O36" s="22"/>
      <c r="P36" s="22"/>
    </row>
    <row r="37" spans="1:16" ht="39" customHeight="1">
      <c r="A37" s="22"/>
      <c r="B37" s="35"/>
      <c r="C37" s="1179" t="s">
        <v>535</v>
      </c>
      <c r="D37" s="1180"/>
      <c r="E37" s="1181"/>
      <c r="F37" s="36">
        <v>1.1200000000000001</v>
      </c>
      <c r="G37" s="37">
        <v>1.18</v>
      </c>
      <c r="H37" s="37">
        <v>0.96</v>
      </c>
      <c r="I37" s="37">
        <v>1.66</v>
      </c>
      <c r="J37" s="38">
        <v>1.84</v>
      </c>
      <c r="K37" s="22"/>
      <c r="L37" s="22"/>
      <c r="M37" s="22"/>
      <c r="N37" s="22"/>
      <c r="O37" s="22"/>
      <c r="P37" s="22"/>
    </row>
    <row r="38" spans="1:16" ht="39" customHeight="1">
      <c r="A38" s="22"/>
      <c r="B38" s="35"/>
      <c r="C38" s="1179" t="s">
        <v>536</v>
      </c>
      <c r="D38" s="1180"/>
      <c r="E38" s="1181"/>
      <c r="F38" s="36">
        <v>4.55</v>
      </c>
      <c r="G38" s="37">
        <v>4.29</v>
      </c>
      <c r="H38" s="37">
        <v>2.4700000000000002</v>
      </c>
      <c r="I38" s="37">
        <v>1.51</v>
      </c>
      <c r="J38" s="38">
        <v>1.45</v>
      </c>
      <c r="K38" s="22"/>
      <c r="L38" s="22"/>
      <c r="M38" s="22"/>
      <c r="N38" s="22"/>
      <c r="O38" s="22"/>
      <c r="P38" s="22"/>
    </row>
    <row r="39" spans="1:16" ht="39" customHeight="1">
      <c r="A39" s="22"/>
      <c r="B39" s="35"/>
      <c r="C39" s="1179" t="s">
        <v>537</v>
      </c>
      <c r="D39" s="1180"/>
      <c r="E39" s="1181"/>
      <c r="F39" s="36">
        <v>0.18</v>
      </c>
      <c r="G39" s="37">
        <v>0.22</v>
      </c>
      <c r="H39" s="37">
        <v>0.23</v>
      </c>
      <c r="I39" s="37">
        <v>0.59</v>
      </c>
      <c r="J39" s="38">
        <v>0.31</v>
      </c>
      <c r="K39" s="22"/>
      <c r="L39" s="22"/>
      <c r="M39" s="22"/>
      <c r="N39" s="22"/>
      <c r="O39" s="22"/>
      <c r="P39" s="22"/>
    </row>
    <row r="40" spans="1:16" ht="39" customHeight="1">
      <c r="A40" s="22"/>
      <c r="B40" s="35"/>
      <c r="C40" s="1179" t="s">
        <v>538</v>
      </c>
      <c r="D40" s="1180"/>
      <c r="E40" s="1181"/>
      <c r="F40" s="36">
        <v>0.12</v>
      </c>
      <c r="G40" s="37">
        <v>0.08</v>
      </c>
      <c r="H40" s="37">
        <v>7.0000000000000007E-2</v>
      </c>
      <c r="I40" s="37">
        <v>0.05</v>
      </c>
      <c r="J40" s="38">
        <v>0.05</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539</v>
      </c>
      <c r="D42" s="1180"/>
      <c r="E42" s="1181"/>
      <c r="F42" s="36" t="s">
        <v>482</v>
      </c>
      <c r="G42" s="37" t="s">
        <v>482</v>
      </c>
      <c r="H42" s="37" t="s">
        <v>482</v>
      </c>
      <c r="I42" s="37" t="s">
        <v>482</v>
      </c>
      <c r="J42" s="38" t="s">
        <v>482</v>
      </c>
      <c r="K42" s="22"/>
      <c r="L42" s="22"/>
      <c r="M42" s="22"/>
      <c r="N42" s="22"/>
      <c r="O42" s="22"/>
      <c r="P42" s="22"/>
    </row>
    <row r="43" spans="1:16" ht="39" customHeight="1" thickBot="1">
      <c r="A43" s="22"/>
      <c r="B43" s="40"/>
      <c r="C43" s="1182" t="s">
        <v>540</v>
      </c>
      <c r="D43" s="1183"/>
      <c r="E43" s="1184"/>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5" t="s">
        <v>10</v>
      </c>
      <c r="C45" s="1196"/>
      <c r="D45" s="58"/>
      <c r="E45" s="1201" t="s">
        <v>11</v>
      </c>
      <c r="F45" s="1201"/>
      <c r="G45" s="1201"/>
      <c r="H45" s="1201"/>
      <c r="I45" s="1201"/>
      <c r="J45" s="1202"/>
      <c r="K45" s="59">
        <v>3467</v>
      </c>
      <c r="L45" s="60">
        <v>3412</v>
      </c>
      <c r="M45" s="60">
        <v>3296</v>
      </c>
      <c r="N45" s="60">
        <v>3346</v>
      </c>
      <c r="O45" s="61">
        <v>3134</v>
      </c>
      <c r="P45" s="48"/>
      <c r="Q45" s="48"/>
      <c r="R45" s="48"/>
      <c r="S45" s="48"/>
      <c r="T45" s="48"/>
      <c r="U45" s="48"/>
    </row>
    <row r="46" spans="1:21" ht="30.75" customHeight="1">
      <c r="A46" s="48"/>
      <c r="B46" s="1197"/>
      <c r="C46" s="1198"/>
      <c r="D46" s="62"/>
      <c r="E46" s="1189" t="s">
        <v>12</v>
      </c>
      <c r="F46" s="1189"/>
      <c r="G46" s="1189"/>
      <c r="H46" s="1189"/>
      <c r="I46" s="1189"/>
      <c r="J46" s="1190"/>
      <c r="K46" s="63" t="s">
        <v>482</v>
      </c>
      <c r="L46" s="64" t="s">
        <v>482</v>
      </c>
      <c r="M46" s="64" t="s">
        <v>482</v>
      </c>
      <c r="N46" s="64" t="s">
        <v>482</v>
      </c>
      <c r="O46" s="65" t="s">
        <v>482</v>
      </c>
      <c r="P46" s="48"/>
      <c r="Q46" s="48"/>
      <c r="R46" s="48"/>
      <c r="S46" s="48"/>
      <c r="T46" s="48"/>
      <c r="U46" s="48"/>
    </row>
    <row r="47" spans="1:21" ht="30.75" customHeight="1">
      <c r="A47" s="48"/>
      <c r="B47" s="1197"/>
      <c r="C47" s="1198"/>
      <c r="D47" s="62"/>
      <c r="E47" s="1189" t="s">
        <v>13</v>
      </c>
      <c r="F47" s="1189"/>
      <c r="G47" s="1189"/>
      <c r="H47" s="1189"/>
      <c r="I47" s="1189"/>
      <c r="J47" s="1190"/>
      <c r="K47" s="63" t="s">
        <v>482</v>
      </c>
      <c r="L47" s="64" t="s">
        <v>482</v>
      </c>
      <c r="M47" s="64" t="s">
        <v>482</v>
      </c>
      <c r="N47" s="64" t="s">
        <v>482</v>
      </c>
      <c r="O47" s="65" t="s">
        <v>482</v>
      </c>
      <c r="P47" s="48"/>
      <c r="Q47" s="48"/>
      <c r="R47" s="48"/>
      <c r="S47" s="48"/>
      <c r="T47" s="48"/>
      <c r="U47" s="48"/>
    </row>
    <row r="48" spans="1:21" ht="30.75" customHeight="1">
      <c r="A48" s="48"/>
      <c r="B48" s="1197"/>
      <c r="C48" s="1198"/>
      <c r="D48" s="62"/>
      <c r="E48" s="1189" t="s">
        <v>14</v>
      </c>
      <c r="F48" s="1189"/>
      <c r="G48" s="1189"/>
      <c r="H48" s="1189"/>
      <c r="I48" s="1189"/>
      <c r="J48" s="1190"/>
      <c r="K48" s="63">
        <v>743</v>
      </c>
      <c r="L48" s="64">
        <v>711</v>
      </c>
      <c r="M48" s="64">
        <v>728</v>
      </c>
      <c r="N48" s="64">
        <v>722</v>
      </c>
      <c r="O48" s="65">
        <v>729</v>
      </c>
      <c r="P48" s="48"/>
      <c r="Q48" s="48"/>
      <c r="R48" s="48"/>
      <c r="S48" s="48"/>
      <c r="T48" s="48"/>
      <c r="U48" s="48"/>
    </row>
    <row r="49" spans="1:21" ht="30.75" customHeight="1">
      <c r="A49" s="48"/>
      <c r="B49" s="1197"/>
      <c r="C49" s="1198"/>
      <c r="D49" s="62"/>
      <c r="E49" s="1189" t="s">
        <v>15</v>
      </c>
      <c r="F49" s="1189"/>
      <c r="G49" s="1189"/>
      <c r="H49" s="1189"/>
      <c r="I49" s="1189"/>
      <c r="J49" s="1190"/>
      <c r="K49" s="63" t="s">
        <v>482</v>
      </c>
      <c r="L49" s="64" t="s">
        <v>482</v>
      </c>
      <c r="M49" s="64">
        <v>64</v>
      </c>
      <c r="N49" s="64">
        <v>80</v>
      </c>
      <c r="O49" s="65">
        <v>92</v>
      </c>
      <c r="P49" s="48"/>
      <c r="Q49" s="48"/>
      <c r="R49" s="48"/>
      <c r="S49" s="48"/>
      <c r="T49" s="48"/>
      <c r="U49" s="48"/>
    </row>
    <row r="50" spans="1:21" ht="30.75" customHeight="1">
      <c r="A50" s="48"/>
      <c r="B50" s="1197"/>
      <c r="C50" s="1198"/>
      <c r="D50" s="62"/>
      <c r="E50" s="1189" t="s">
        <v>16</v>
      </c>
      <c r="F50" s="1189"/>
      <c r="G50" s="1189"/>
      <c r="H50" s="1189"/>
      <c r="I50" s="1189"/>
      <c r="J50" s="1190"/>
      <c r="K50" s="63">
        <v>163</v>
      </c>
      <c r="L50" s="64">
        <v>186</v>
      </c>
      <c r="M50" s="64">
        <v>234</v>
      </c>
      <c r="N50" s="64">
        <v>234</v>
      </c>
      <c r="O50" s="65">
        <v>574</v>
      </c>
      <c r="P50" s="48"/>
      <c r="Q50" s="48"/>
      <c r="R50" s="48"/>
      <c r="S50" s="48"/>
      <c r="T50" s="48"/>
      <c r="U50" s="48"/>
    </row>
    <row r="51" spans="1:21" ht="30.75" customHeight="1">
      <c r="A51" s="48"/>
      <c r="B51" s="1199"/>
      <c r="C51" s="1200"/>
      <c r="D51" s="66"/>
      <c r="E51" s="1189" t="s">
        <v>17</v>
      </c>
      <c r="F51" s="1189"/>
      <c r="G51" s="1189"/>
      <c r="H51" s="1189"/>
      <c r="I51" s="1189"/>
      <c r="J51" s="1190"/>
      <c r="K51" s="63" t="s">
        <v>482</v>
      </c>
      <c r="L51" s="64" t="s">
        <v>482</v>
      </c>
      <c r="M51" s="64" t="s">
        <v>482</v>
      </c>
      <c r="N51" s="64" t="s">
        <v>482</v>
      </c>
      <c r="O51" s="65" t="s">
        <v>482</v>
      </c>
      <c r="P51" s="48"/>
      <c r="Q51" s="48"/>
      <c r="R51" s="48"/>
      <c r="S51" s="48"/>
      <c r="T51" s="48"/>
      <c r="U51" s="48"/>
    </row>
    <row r="52" spans="1:21" ht="30.75" customHeight="1">
      <c r="A52" s="48"/>
      <c r="B52" s="1187" t="s">
        <v>18</v>
      </c>
      <c r="C52" s="1188"/>
      <c r="D52" s="66"/>
      <c r="E52" s="1189" t="s">
        <v>19</v>
      </c>
      <c r="F52" s="1189"/>
      <c r="G52" s="1189"/>
      <c r="H52" s="1189"/>
      <c r="I52" s="1189"/>
      <c r="J52" s="1190"/>
      <c r="K52" s="63">
        <v>3734</v>
      </c>
      <c r="L52" s="64">
        <v>3890</v>
      </c>
      <c r="M52" s="64">
        <v>3920</v>
      </c>
      <c r="N52" s="64">
        <v>3997</v>
      </c>
      <c r="O52" s="65">
        <v>3763</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639</v>
      </c>
      <c r="L53" s="69">
        <v>419</v>
      </c>
      <c r="M53" s="69">
        <v>402</v>
      </c>
      <c r="N53" s="69">
        <v>385</v>
      </c>
      <c r="O53" s="70">
        <v>766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5" t="s">
        <v>23</v>
      </c>
      <c r="C41" s="1216"/>
      <c r="D41" s="81"/>
      <c r="E41" s="1217" t="s">
        <v>24</v>
      </c>
      <c r="F41" s="1217"/>
      <c r="G41" s="1217"/>
      <c r="H41" s="1218"/>
      <c r="I41" s="82">
        <v>35671</v>
      </c>
      <c r="J41" s="83">
        <v>38698</v>
      </c>
      <c r="K41" s="83">
        <v>37938</v>
      </c>
      <c r="L41" s="83">
        <v>38618</v>
      </c>
      <c r="M41" s="84">
        <v>39238</v>
      </c>
    </row>
    <row r="42" spans="2:13" ht="27.75" customHeight="1">
      <c r="B42" s="1205"/>
      <c r="C42" s="1206"/>
      <c r="D42" s="85"/>
      <c r="E42" s="1209" t="s">
        <v>25</v>
      </c>
      <c r="F42" s="1209"/>
      <c r="G42" s="1209"/>
      <c r="H42" s="1210"/>
      <c r="I42" s="86">
        <v>4004</v>
      </c>
      <c r="J42" s="87">
        <v>6716</v>
      </c>
      <c r="K42" s="87">
        <v>6552</v>
      </c>
      <c r="L42" s="87">
        <v>5548</v>
      </c>
      <c r="M42" s="88">
        <v>5991</v>
      </c>
    </row>
    <row r="43" spans="2:13" ht="27.75" customHeight="1">
      <c r="B43" s="1205"/>
      <c r="C43" s="1206"/>
      <c r="D43" s="85"/>
      <c r="E43" s="1209" t="s">
        <v>26</v>
      </c>
      <c r="F43" s="1209"/>
      <c r="G43" s="1209"/>
      <c r="H43" s="1210"/>
      <c r="I43" s="86">
        <v>7699</v>
      </c>
      <c r="J43" s="87">
        <v>7861</v>
      </c>
      <c r="K43" s="87">
        <v>7981</v>
      </c>
      <c r="L43" s="87">
        <v>7552</v>
      </c>
      <c r="M43" s="88">
        <v>7265</v>
      </c>
    </row>
    <row r="44" spans="2:13" ht="27.75" customHeight="1">
      <c r="B44" s="1205"/>
      <c r="C44" s="1206"/>
      <c r="D44" s="85"/>
      <c r="E44" s="1209" t="s">
        <v>27</v>
      </c>
      <c r="F44" s="1209"/>
      <c r="G44" s="1209"/>
      <c r="H44" s="1210"/>
      <c r="I44" s="86" t="s">
        <v>482</v>
      </c>
      <c r="J44" s="87" t="s">
        <v>482</v>
      </c>
      <c r="K44" s="87">
        <v>633</v>
      </c>
      <c r="L44" s="87">
        <v>776</v>
      </c>
      <c r="M44" s="88">
        <v>832</v>
      </c>
    </row>
    <row r="45" spans="2:13" ht="27.75" customHeight="1">
      <c r="B45" s="1205"/>
      <c r="C45" s="1206"/>
      <c r="D45" s="85"/>
      <c r="E45" s="1209" t="s">
        <v>28</v>
      </c>
      <c r="F45" s="1209"/>
      <c r="G45" s="1209"/>
      <c r="H45" s="1210"/>
      <c r="I45" s="86">
        <v>8050</v>
      </c>
      <c r="J45" s="87">
        <v>5764</v>
      </c>
      <c r="K45" s="87">
        <v>5395</v>
      </c>
      <c r="L45" s="87">
        <v>4759</v>
      </c>
      <c r="M45" s="88">
        <v>4430</v>
      </c>
    </row>
    <row r="46" spans="2:13" ht="27.75" customHeight="1">
      <c r="B46" s="1205"/>
      <c r="C46" s="1206"/>
      <c r="D46" s="85"/>
      <c r="E46" s="1209" t="s">
        <v>29</v>
      </c>
      <c r="F46" s="1209"/>
      <c r="G46" s="1209"/>
      <c r="H46" s="1210"/>
      <c r="I46" s="86">
        <v>13</v>
      </c>
      <c r="J46" s="87">
        <v>13</v>
      </c>
      <c r="K46" s="87">
        <v>2</v>
      </c>
      <c r="L46" s="87" t="s">
        <v>482</v>
      </c>
      <c r="M46" s="88" t="s">
        <v>482</v>
      </c>
    </row>
    <row r="47" spans="2:13" ht="27.75" customHeight="1">
      <c r="B47" s="1205"/>
      <c r="C47" s="1206"/>
      <c r="D47" s="85"/>
      <c r="E47" s="1209" t="s">
        <v>30</v>
      </c>
      <c r="F47" s="1209"/>
      <c r="G47" s="1209"/>
      <c r="H47" s="1210"/>
      <c r="I47" s="86" t="s">
        <v>482</v>
      </c>
      <c r="J47" s="87" t="s">
        <v>482</v>
      </c>
      <c r="K47" s="87" t="s">
        <v>482</v>
      </c>
      <c r="L47" s="87" t="s">
        <v>482</v>
      </c>
      <c r="M47" s="88" t="s">
        <v>482</v>
      </c>
    </row>
    <row r="48" spans="2:13" ht="27.75" customHeight="1">
      <c r="B48" s="1207"/>
      <c r="C48" s="1208"/>
      <c r="D48" s="85"/>
      <c r="E48" s="1209" t="s">
        <v>31</v>
      </c>
      <c r="F48" s="1209"/>
      <c r="G48" s="1209"/>
      <c r="H48" s="1210"/>
      <c r="I48" s="86" t="s">
        <v>482</v>
      </c>
      <c r="J48" s="87" t="s">
        <v>482</v>
      </c>
      <c r="K48" s="87" t="s">
        <v>482</v>
      </c>
      <c r="L48" s="87" t="s">
        <v>482</v>
      </c>
      <c r="M48" s="88" t="s">
        <v>482</v>
      </c>
    </row>
    <row r="49" spans="2:13" ht="27.75" customHeight="1">
      <c r="B49" s="1203" t="s">
        <v>32</v>
      </c>
      <c r="C49" s="1204"/>
      <c r="D49" s="89"/>
      <c r="E49" s="1209" t="s">
        <v>33</v>
      </c>
      <c r="F49" s="1209"/>
      <c r="G49" s="1209"/>
      <c r="H49" s="1210"/>
      <c r="I49" s="86">
        <v>11814</v>
      </c>
      <c r="J49" s="87">
        <v>11110</v>
      </c>
      <c r="K49" s="87">
        <v>10733</v>
      </c>
      <c r="L49" s="87">
        <v>9960</v>
      </c>
      <c r="M49" s="88">
        <v>8946</v>
      </c>
    </row>
    <row r="50" spans="2:13" ht="27.75" customHeight="1">
      <c r="B50" s="1205"/>
      <c r="C50" s="1206"/>
      <c r="D50" s="85"/>
      <c r="E50" s="1209" t="s">
        <v>34</v>
      </c>
      <c r="F50" s="1209"/>
      <c r="G50" s="1209"/>
      <c r="H50" s="1210"/>
      <c r="I50" s="86">
        <v>7495</v>
      </c>
      <c r="J50" s="87">
        <v>9279</v>
      </c>
      <c r="K50" s="87">
        <v>8611</v>
      </c>
      <c r="L50" s="87">
        <v>7856</v>
      </c>
      <c r="M50" s="88">
        <v>6806</v>
      </c>
    </row>
    <row r="51" spans="2:13" ht="27.75" customHeight="1">
      <c r="B51" s="1207"/>
      <c r="C51" s="1208"/>
      <c r="D51" s="85"/>
      <c r="E51" s="1209" t="s">
        <v>35</v>
      </c>
      <c r="F51" s="1209"/>
      <c r="G51" s="1209"/>
      <c r="H51" s="1210"/>
      <c r="I51" s="86">
        <v>36243</v>
      </c>
      <c r="J51" s="87">
        <v>37235</v>
      </c>
      <c r="K51" s="87">
        <v>37191</v>
      </c>
      <c r="L51" s="87">
        <v>37281</v>
      </c>
      <c r="M51" s="88">
        <v>37171</v>
      </c>
    </row>
    <row r="52" spans="2:13" ht="27.75" customHeight="1" thickBot="1">
      <c r="B52" s="1211" t="s">
        <v>36</v>
      </c>
      <c r="C52" s="1212"/>
      <c r="D52" s="90"/>
      <c r="E52" s="1213" t="s">
        <v>37</v>
      </c>
      <c r="F52" s="1213"/>
      <c r="G52" s="1213"/>
      <c r="H52" s="1214"/>
      <c r="I52" s="91">
        <v>-115</v>
      </c>
      <c r="J52" s="92">
        <v>1428</v>
      </c>
      <c r="K52" s="92">
        <v>1966</v>
      </c>
      <c r="L52" s="92">
        <v>2157</v>
      </c>
      <c r="M52" s="93">
        <v>4833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election activeCell="G72" sqref="G72:J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9"/>
      <c r="H43" s="1220"/>
      <c r="I43" s="1220"/>
      <c r="J43" s="1220"/>
      <c r="K43" s="1220"/>
      <c r="L43" s="1220"/>
      <c r="M43" s="1220"/>
      <c r="N43" s="1220"/>
      <c r="O43" s="1221"/>
    </row>
    <row r="44" spans="2:17">
      <c r="B44" s="248"/>
      <c r="C44" s="244"/>
      <c r="D44" s="244"/>
      <c r="E44" s="244"/>
      <c r="F44" s="244"/>
      <c r="G44" s="1222"/>
      <c r="H44" s="1223"/>
      <c r="I44" s="1223"/>
      <c r="J44" s="1223"/>
      <c r="K44" s="1223"/>
      <c r="L44" s="1223"/>
      <c r="M44" s="1223"/>
      <c r="N44" s="1223"/>
      <c r="O44" s="1224"/>
    </row>
    <row r="45" spans="2:17">
      <c r="B45" s="248"/>
      <c r="C45" s="244"/>
      <c r="D45" s="244"/>
      <c r="E45" s="244"/>
      <c r="F45" s="244"/>
      <c r="G45" s="1222"/>
      <c r="H45" s="1223"/>
      <c r="I45" s="1223"/>
      <c r="J45" s="1223"/>
      <c r="K45" s="1223"/>
      <c r="L45" s="1223"/>
      <c r="M45" s="1223"/>
      <c r="N45" s="1223"/>
      <c r="O45" s="1224"/>
    </row>
    <row r="46" spans="2:17">
      <c r="B46" s="248"/>
      <c r="C46" s="244"/>
      <c r="D46" s="244"/>
      <c r="E46" s="244"/>
      <c r="F46" s="244"/>
      <c r="G46" s="1222"/>
      <c r="H46" s="1223"/>
      <c r="I46" s="1223"/>
      <c r="J46" s="1223"/>
      <c r="K46" s="1223"/>
      <c r="L46" s="1223"/>
      <c r="M46" s="1223"/>
      <c r="N46" s="1223"/>
      <c r="O46" s="1224"/>
    </row>
    <row r="47" spans="2:17">
      <c r="B47" s="248"/>
      <c r="C47" s="244"/>
      <c r="D47" s="244"/>
      <c r="E47" s="244"/>
      <c r="F47" s="244"/>
      <c r="G47" s="1225"/>
      <c r="H47" s="1226"/>
      <c r="I47" s="1226"/>
      <c r="J47" s="1226"/>
      <c r="K47" s="1226"/>
      <c r="L47" s="1226"/>
      <c r="M47" s="1226"/>
      <c r="N47" s="1226"/>
      <c r="O47" s="1227"/>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8"/>
      <c r="H50" s="1229"/>
      <c r="I50" s="1229"/>
      <c r="J50" s="1230"/>
      <c r="K50" s="354" t="s">
        <v>522</v>
      </c>
      <c r="L50" s="354" t="s">
        <v>523</v>
      </c>
      <c r="M50" s="354" t="s">
        <v>524</v>
      </c>
      <c r="N50" s="354" t="s">
        <v>525</v>
      </c>
      <c r="O50" s="354" t="s">
        <v>526</v>
      </c>
    </row>
    <row r="51" spans="1:17">
      <c r="B51" s="248"/>
      <c r="C51" s="244"/>
      <c r="D51" s="244"/>
      <c r="E51" s="244"/>
      <c r="F51" s="244"/>
      <c r="G51" s="1231" t="s">
        <v>557</v>
      </c>
      <c r="H51" s="1232"/>
      <c r="I51" s="1237" t="s">
        <v>558</v>
      </c>
      <c r="J51" s="1237"/>
      <c r="K51" s="1239"/>
      <c r="L51" s="1239"/>
      <c r="M51" s="1239"/>
      <c r="N51" s="1239"/>
      <c r="O51" s="1239"/>
    </row>
    <row r="52" spans="1:17">
      <c r="B52" s="248"/>
      <c r="C52" s="244"/>
      <c r="D52" s="244"/>
      <c r="E52" s="244"/>
      <c r="F52" s="244"/>
      <c r="G52" s="1233"/>
      <c r="H52" s="1234"/>
      <c r="I52" s="1238"/>
      <c r="J52" s="1238"/>
      <c r="K52" s="1240"/>
      <c r="L52" s="1240"/>
      <c r="M52" s="1240"/>
      <c r="N52" s="1240"/>
      <c r="O52" s="1240"/>
    </row>
    <row r="53" spans="1:17">
      <c r="A53" s="355"/>
      <c r="B53" s="248"/>
      <c r="C53" s="244"/>
      <c r="D53" s="244"/>
      <c r="E53" s="244"/>
      <c r="F53" s="244"/>
      <c r="G53" s="1233"/>
      <c r="H53" s="1234"/>
      <c r="I53" s="1241" t="s">
        <v>559</v>
      </c>
      <c r="J53" s="1241"/>
      <c r="K53" s="1248"/>
      <c r="L53" s="1248"/>
      <c r="M53" s="1248"/>
      <c r="N53" s="1248"/>
      <c r="O53" s="1248"/>
    </row>
    <row r="54" spans="1:17">
      <c r="A54" s="355"/>
      <c r="B54" s="248"/>
      <c r="C54" s="244"/>
      <c r="D54" s="244"/>
      <c r="E54" s="244"/>
      <c r="F54" s="244"/>
      <c r="G54" s="1235"/>
      <c r="H54" s="1236"/>
      <c r="I54" s="1241"/>
      <c r="J54" s="1241"/>
      <c r="K54" s="1249"/>
      <c r="L54" s="1249"/>
      <c r="M54" s="1249"/>
      <c r="N54" s="1249"/>
      <c r="O54" s="1249"/>
    </row>
    <row r="55" spans="1:17">
      <c r="A55" s="355"/>
      <c r="B55" s="248"/>
      <c r="C55" s="244"/>
      <c r="D55" s="244"/>
      <c r="E55" s="244"/>
      <c r="F55" s="244"/>
      <c r="G55" s="1242" t="s">
        <v>560</v>
      </c>
      <c r="H55" s="1243"/>
      <c r="I55" s="1241" t="s">
        <v>558</v>
      </c>
      <c r="J55" s="1241"/>
      <c r="K55" s="1239"/>
      <c r="L55" s="1239"/>
      <c r="M55" s="1239"/>
      <c r="N55" s="1239"/>
      <c r="O55" s="1239"/>
    </row>
    <row r="56" spans="1:17">
      <c r="A56" s="355"/>
      <c r="B56" s="248"/>
      <c r="C56" s="244"/>
      <c r="D56" s="244"/>
      <c r="E56" s="244"/>
      <c r="F56" s="244"/>
      <c r="G56" s="1244"/>
      <c r="H56" s="1245"/>
      <c r="I56" s="1241"/>
      <c r="J56" s="1241"/>
      <c r="K56" s="1240"/>
      <c r="L56" s="1240"/>
      <c r="M56" s="1240"/>
      <c r="N56" s="1240"/>
      <c r="O56" s="1240"/>
    </row>
    <row r="57" spans="1:17" s="355" customFormat="1">
      <c r="B57" s="356"/>
      <c r="C57" s="352"/>
      <c r="D57" s="352"/>
      <c r="E57" s="352"/>
      <c r="F57" s="352"/>
      <c r="G57" s="1244"/>
      <c r="H57" s="1245"/>
      <c r="I57" s="1250" t="s">
        <v>559</v>
      </c>
      <c r="J57" s="1250"/>
      <c r="K57" s="1248"/>
      <c r="L57" s="1248"/>
      <c r="M57" s="1248"/>
      <c r="N57" s="1248"/>
      <c r="O57" s="1248"/>
      <c r="P57" s="357"/>
      <c r="Q57" s="356"/>
    </row>
    <row r="58" spans="1:17" s="355" customFormat="1">
      <c r="A58" s="243"/>
      <c r="B58" s="356"/>
      <c r="C58" s="352"/>
      <c r="D58" s="352"/>
      <c r="E58" s="352"/>
      <c r="F58" s="352"/>
      <c r="G58" s="1246"/>
      <c r="H58" s="1247"/>
      <c r="I58" s="1250"/>
      <c r="J58" s="1250"/>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51" t="s">
        <v>564</v>
      </c>
      <c r="H65" s="1220"/>
      <c r="I65" s="1220"/>
      <c r="J65" s="1220"/>
      <c r="K65" s="1220"/>
      <c r="L65" s="1220"/>
      <c r="M65" s="1220"/>
      <c r="N65" s="1220"/>
      <c r="O65" s="1221"/>
    </row>
    <row r="66" spans="2:30">
      <c r="B66" s="248"/>
      <c r="C66" s="244"/>
      <c r="D66" s="244"/>
      <c r="E66" s="244"/>
      <c r="F66" s="244"/>
      <c r="G66" s="1222"/>
      <c r="H66" s="1223"/>
      <c r="I66" s="1223"/>
      <c r="J66" s="1223"/>
      <c r="K66" s="1223"/>
      <c r="L66" s="1223"/>
      <c r="M66" s="1223"/>
      <c r="N66" s="1223"/>
      <c r="O66" s="1224"/>
    </row>
    <row r="67" spans="2:30">
      <c r="B67" s="248"/>
      <c r="C67" s="244"/>
      <c r="D67" s="244"/>
      <c r="E67" s="244"/>
      <c r="F67" s="244"/>
      <c r="G67" s="1222"/>
      <c r="H67" s="1223"/>
      <c r="I67" s="1223"/>
      <c r="J67" s="1223"/>
      <c r="K67" s="1223"/>
      <c r="L67" s="1223"/>
      <c r="M67" s="1223"/>
      <c r="N67" s="1223"/>
      <c r="O67" s="1224"/>
    </row>
    <row r="68" spans="2:30">
      <c r="B68" s="248"/>
      <c r="C68" s="244"/>
      <c r="D68" s="244"/>
      <c r="E68" s="244"/>
      <c r="F68" s="244"/>
      <c r="G68" s="1222"/>
      <c r="H68" s="1223"/>
      <c r="I68" s="1223"/>
      <c r="J68" s="1223"/>
      <c r="K68" s="1223"/>
      <c r="L68" s="1223"/>
      <c r="M68" s="1223"/>
      <c r="N68" s="1223"/>
      <c r="O68" s="1224"/>
    </row>
    <row r="69" spans="2:30">
      <c r="B69" s="248"/>
      <c r="C69" s="244"/>
      <c r="D69" s="244"/>
      <c r="E69" s="244"/>
      <c r="F69" s="244"/>
      <c r="G69" s="1225"/>
      <c r="H69" s="1226"/>
      <c r="I69" s="1226"/>
      <c r="J69" s="1226"/>
      <c r="K69" s="1226"/>
      <c r="L69" s="1226"/>
      <c r="M69" s="1226"/>
      <c r="N69" s="1226"/>
      <c r="O69" s="122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8"/>
      <c r="H72" s="1229"/>
      <c r="I72" s="1229"/>
      <c r="J72" s="1230"/>
      <c r="K72" s="354" t="s">
        <v>522</v>
      </c>
      <c r="L72" s="354" t="s">
        <v>523</v>
      </c>
      <c r="M72" s="354" t="s">
        <v>524</v>
      </c>
      <c r="N72" s="354" t="s">
        <v>525</v>
      </c>
      <c r="O72" s="354" t="s">
        <v>526</v>
      </c>
    </row>
    <row r="73" spans="2:30">
      <c r="B73" s="248"/>
      <c r="C73" s="244"/>
      <c r="D73" s="244"/>
      <c r="E73" s="244"/>
      <c r="F73" s="244"/>
      <c r="G73" s="1231" t="s">
        <v>557</v>
      </c>
      <c r="H73" s="1232"/>
      <c r="I73" s="1237" t="s">
        <v>558</v>
      </c>
      <c r="J73" s="1237"/>
      <c r="K73" s="1252"/>
      <c r="L73" s="1252">
        <v>6</v>
      </c>
      <c r="M73" s="1240">
        <v>8.1</v>
      </c>
      <c r="N73" s="1240">
        <v>9.1</v>
      </c>
      <c r="O73" s="1240">
        <v>20</v>
      </c>
      <c r="S73" s="243">
        <v>9.9</v>
      </c>
    </row>
    <row r="74" spans="2:30">
      <c r="B74" s="248"/>
      <c r="C74" s="244"/>
      <c r="D74" s="244"/>
      <c r="E74" s="244"/>
      <c r="F74" s="244"/>
      <c r="G74" s="1233"/>
      <c r="H74" s="1234"/>
      <c r="I74" s="1238"/>
      <c r="J74" s="1238"/>
      <c r="K74" s="1252"/>
      <c r="L74" s="1252"/>
      <c r="M74" s="1240"/>
      <c r="N74" s="1240"/>
      <c r="O74" s="1240"/>
    </row>
    <row r="75" spans="2:30">
      <c r="B75" s="248"/>
      <c r="C75" s="244"/>
      <c r="D75" s="244"/>
      <c r="E75" s="244"/>
      <c r="F75" s="244"/>
      <c r="G75" s="1233"/>
      <c r="H75" s="1234"/>
      <c r="I75" s="1241" t="s">
        <v>563</v>
      </c>
      <c r="J75" s="1241"/>
      <c r="K75" s="1253">
        <v>5</v>
      </c>
      <c r="L75" s="1253">
        <v>3.7</v>
      </c>
      <c r="M75" s="1253">
        <v>2</v>
      </c>
      <c r="N75" s="1253">
        <v>1.6</v>
      </c>
      <c r="O75" s="1253">
        <v>2.1</v>
      </c>
      <c r="U75" s="243">
        <v>81.2</v>
      </c>
      <c r="W75" s="243">
        <v>87.2</v>
      </c>
      <c r="Y75" s="243">
        <v>99.8</v>
      </c>
      <c r="AA75" s="243">
        <v>109.5</v>
      </c>
      <c r="AC75" s="243">
        <v>115.2</v>
      </c>
    </row>
    <row r="76" spans="2:30">
      <c r="B76" s="248"/>
      <c r="C76" s="244"/>
      <c r="D76" s="244"/>
      <c r="E76" s="244"/>
      <c r="F76" s="244"/>
      <c r="G76" s="1235"/>
      <c r="H76" s="1236"/>
      <c r="I76" s="1241"/>
      <c r="J76" s="1241"/>
      <c r="K76" s="1249"/>
      <c r="L76" s="1249"/>
      <c r="M76" s="1249"/>
      <c r="N76" s="1249"/>
      <c r="O76" s="1249"/>
    </row>
    <row r="77" spans="2:30">
      <c r="B77" s="248"/>
      <c r="C77" s="244"/>
      <c r="D77" s="244"/>
      <c r="E77" s="244"/>
      <c r="F77" s="244"/>
      <c r="G77" s="1242" t="s">
        <v>560</v>
      </c>
      <c r="H77" s="1243"/>
      <c r="I77" s="1241" t="s">
        <v>558</v>
      </c>
      <c r="J77" s="1241"/>
      <c r="K77" s="1252">
        <v>53.1</v>
      </c>
      <c r="L77" s="1252">
        <v>42</v>
      </c>
      <c r="M77" s="1240">
        <v>32.6</v>
      </c>
      <c r="N77" s="1240">
        <v>30.5</v>
      </c>
      <c r="O77" s="1240">
        <v>25.4</v>
      </c>
      <c r="R77" s="243">
        <v>12.3</v>
      </c>
      <c r="T77" s="243">
        <v>11.1</v>
      </c>
    </row>
    <row r="78" spans="2:30">
      <c r="B78" s="248"/>
      <c r="C78" s="244"/>
      <c r="D78" s="244"/>
      <c r="E78" s="244"/>
      <c r="F78" s="244"/>
      <c r="G78" s="1244"/>
      <c r="H78" s="1245"/>
      <c r="I78" s="1241"/>
      <c r="J78" s="1241"/>
      <c r="K78" s="1252"/>
      <c r="L78" s="1252"/>
      <c r="M78" s="1240"/>
      <c r="N78" s="1240"/>
      <c r="O78" s="1240"/>
    </row>
    <row r="79" spans="2:30">
      <c r="B79" s="248"/>
      <c r="C79" s="244"/>
      <c r="D79" s="244"/>
      <c r="E79" s="244"/>
      <c r="F79" s="244"/>
      <c r="G79" s="1244"/>
      <c r="H79" s="1245"/>
      <c r="I79" s="1254" t="s">
        <v>563</v>
      </c>
      <c r="J79" s="1250"/>
      <c r="K79" s="1255">
        <v>7.6</v>
      </c>
      <c r="L79" s="1255">
        <v>6.8</v>
      </c>
      <c r="M79" s="1255">
        <v>5.9</v>
      </c>
      <c r="N79" s="1255">
        <v>5.2</v>
      </c>
      <c r="O79" s="1255">
        <v>4.8</v>
      </c>
      <c r="V79" s="243">
        <v>53.5</v>
      </c>
      <c r="X79" s="243">
        <v>48.2</v>
      </c>
      <c r="Z79" s="243">
        <v>34.200000000000003</v>
      </c>
      <c r="AB79" s="243">
        <v>30.3</v>
      </c>
      <c r="AD79" s="243">
        <v>28.9</v>
      </c>
    </row>
    <row r="80" spans="2:30">
      <c r="B80" s="248"/>
      <c r="C80" s="244"/>
      <c r="D80" s="244"/>
      <c r="E80" s="244"/>
      <c r="F80" s="244"/>
      <c r="G80" s="1246"/>
      <c r="H80" s="1247"/>
      <c r="I80" s="1250"/>
      <c r="J80" s="1250"/>
      <c r="K80" s="1255"/>
      <c r="L80" s="1255"/>
      <c r="M80" s="1255"/>
      <c r="N80" s="1255"/>
      <c r="O80" s="125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28109</v>
      </c>
      <c r="E3" s="116"/>
      <c r="F3" s="117">
        <v>38606</v>
      </c>
      <c r="G3" s="118"/>
      <c r="H3" s="119"/>
    </row>
    <row r="4" spans="1:8">
      <c r="A4" s="120"/>
      <c r="B4" s="121"/>
      <c r="C4" s="122"/>
      <c r="D4" s="123">
        <v>23901</v>
      </c>
      <c r="E4" s="124"/>
      <c r="F4" s="125">
        <v>22435</v>
      </c>
      <c r="G4" s="126"/>
      <c r="H4" s="127"/>
    </row>
    <row r="5" spans="1:8">
      <c r="A5" s="108" t="s">
        <v>516</v>
      </c>
      <c r="B5" s="113"/>
      <c r="C5" s="114"/>
      <c r="D5" s="115">
        <v>46174</v>
      </c>
      <c r="E5" s="116"/>
      <c r="F5" s="117">
        <v>39425</v>
      </c>
      <c r="G5" s="118"/>
      <c r="H5" s="119"/>
    </row>
    <row r="6" spans="1:8">
      <c r="A6" s="120"/>
      <c r="B6" s="121"/>
      <c r="C6" s="122"/>
      <c r="D6" s="123">
        <v>27382</v>
      </c>
      <c r="E6" s="124"/>
      <c r="F6" s="125">
        <v>22414</v>
      </c>
      <c r="G6" s="126"/>
      <c r="H6" s="127"/>
    </row>
    <row r="7" spans="1:8">
      <c r="A7" s="108" t="s">
        <v>517</v>
      </c>
      <c r="B7" s="113"/>
      <c r="C7" s="114"/>
      <c r="D7" s="115">
        <v>24726</v>
      </c>
      <c r="E7" s="116"/>
      <c r="F7" s="117">
        <v>43141</v>
      </c>
      <c r="G7" s="118"/>
      <c r="H7" s="119"/>
    </row>
    <row r="8" spans="1:8">
      <c r="A8" s="120"/>
      <c r="B8" s="121"/>
      <c r="C8" s="122"/>
      <c r="D8" s="123">
        <v>16961</v>
      </c>
      <c r="E8" s="124"/>
      <c r="F8" s="125">
        <v>21887</v>
      </c>
      <c r="G8" s="126"/>
      <c r="H8" s="127"/>
    </row>
    <row r="9" spans="1:8">
      <c r="A9" s="108" t="s">
        <v>518</v>
      </c>
      <c r="B9" s="113"/>
      <c r="C9" s="114"/>
      <c r="D9" s="115">
        <v>38985</v>
      </c>
      <c r="E9" s="116"/>
      <c r="F9" s="117">
        <v>45117</v>
      </c>
      <c r="G9" s="118"/>
      <c r="H9" s="119"/>
    </row>
    <row r="10" spans="1:8">
      <c r="A10" s="120"/>
      <c r="B10" s="121"/>
      <c r="C10" s="122"/>
      <c r="D10" s="123">
        <v>28978</v>
      </c>
      <c r="E10" s="124"/>
      <c r="F10" s="125">
        <v>25589</v>
      </c>
      <c r="G10" s="126"/>
      <c r="H10" s="127"/>
    </row>
    <row r="11" spans="1:8">
      <c r="A11" s="108" t="s">
        <v>519</v>
      </c>
      <c r="B11" s="113"/>
      <c r="C11" s="114"/>
      <c r="D11" s="115">
        <v>31579</v>
      </c>
      <c r="E11" s="116"/>
      <c r="F11" s="117">
        <v>39951</v>
      </c>
      <c r="G11" s="118"/>
      <c r="H11" s="119"/>
    </row>
    <row r="12" spans="1:8">
      <c r="A12" s="120"/>
      <c r="B12" s="121"/>
      <c r="C12" s="128"/>
      <c r="D12" s="123">
        <v>23546</v>
      </c>
      <c r="E12" s="124"/>
      <c r="F12" s="125">
        <v>22555</v>
      </c>
      <c r="G12" s="126"/>
      <c r="H12" s="127"/>
    </row>
    <row r="13" spans="1:8">
      <c r="A13" s="108"/>
      <c r="B13" s="113"/>
      <c r="C13" s="129"/>
      <c r="D13" s="130">
        <v>33915</v>
      </c>
      <c r="E13" s="131"/>
      <c r="F13" s="132">
        <v>41248</v>
      </c>
      <c r="G13" s="133"/>
      <c r="H13" s="119"/>
    </row>
    <row r="14" spans="1:8">
      <c r="A14" s="120"/>
      <c r="B14" s="121"/>
      <c r="C14" s="122"/>
      <c r="D14" s="123">
        <v>24154</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7.24</v>
      </c>
      <c r="C19" s="134">
        <f>ROUND(VALUE(SUBSTITUTE(実質収支比率等に係る経年分析!G$48,"▲","-")),2)</f>
        <v>9.32</v>
      </c>
      <c r="D19" s="134">
        <f>ROUND(VALUE(SUBSTITUTE(実質収支比率等に係る経年分析!H$48,"▲","-")),2)</f>
        <v>8.18</v>
      </c>
      <c r="E19" s="134">
        <f>ROUND(VALUE(SUBSTITUTE(実質収支比率等に係る経年分析!I$48,"▲","-")),2)</f>
        <v>7.11</v>
      </c>
      <c r="F19" s="134">
        <f>ROUND(VALUE(SUBSTITUTE(実質収支比率等に係る経年分析!J$48,"▲","-")),2)</f>
        <v>4.08</v>
      </c>
    </row>
    <row r="20" spans="1:11">
      <c r="A20" s="134" t="s">
        <v>42</v>
      </c>
      <c r="B20" s="134">
        <f>ROUND(VALUE(SUBSTITUTE(実質収支比率等に係る経年分析!F$47,"▲","-")),2)</f>
        <v>21.01</v>
      </c>
      <c r="C20" s="134">
        <f>ROUND(VALUE(SUBSTITUTE(実質収支比率等に係る経年分析!G$47,"▲","-")),2)</f>
        <v>17.329999999999998</v>
      </c>
      <c r="D20" s="134">
        <f>ROUND(VALUE(SUBSTITUTE(実質収支比率等に係る経年分析!H$47,"▲","-")),2)</f>
        <v>17.79</v>
      </c>
      <c r="E20" s="134">
        <f>ROUND(VALUE(SUBSTITUTE(実質収支比率等に係る経年分析!I$47,"▲","-")),2)</f>
        <v>18.38</v>
      </c>
      <c r="F20" s="134">
        <f>ROUND(VALUE(SUBSTITUTE(実質収支比率等に係る経年分析!J$47,"▲","-")),2)</f>
        <v>15.94</v>
      </c>
    </row>
    <row r="21" spans="1:11">
      <c r="A21" s="134" t="s">
        <v>43</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狭山市駅東口土地区画整理事業特別会計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4.55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2.4700000000000002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3734</v>
      </c>
      <c r="E42" s="136"/>
      <c r="F42" s="136"/>
      <c r="G42" s="136">
        <f>'実質公債費比率（分子）の構造'!L$52</f>
        <v>3890</v>
      </c>
      <c r="H42" s="136"/>
      <c r="I42" s="136"/>
      <c r="J42" s="136">
        <f>'実質公債費比率（分子）の構造'!M$52</f>
        <v>3920</v>
      </c>
      <c r="K42" s="136"/>
      <c r="L42" s="136"/>
      <c r="M42" s="136">
        <f>'実質公債費比率（分子）の構造'!N$52</f>
        <v>3997</v>
      </c>
      <c r="N42" s="136"/>
      <c r="O42" s="136"/>
      <c r="P42" s="136">
        <f>'実質公債費比率（分子）の構造'!O$52</f>
        <v>3763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163</v>
      </c>
      <c r="C44" s="136"/>
      <c r="D44" s="136"/>
      <c r="E44" s="136">
        <f>'実質公債費比率（分子）の構造'!L$50</f>
        <v>186</v>
      </c>
      <c r="F44" s="136"/>
      <c r="G44" s="136"/>
      <c r="H44" s="136">
        <f>'実質公債費比率（分子）の構造'!M$50</f>
        <v>234</v>
      </c>
      <c r="I44" s="136"/>
      <c r="J44" s="136"/>
      <c r="K44" s="136">
        <f>'実質公債費比率（分子）の構造'!N$50</f>
        <v>234</v>
      </c>
      <c r="L44" s="136"/>
      <c r="M44" s="136"/>
      <c r="N44" s="136">
        <f>'実質公債費比率（分子）の構造'!O$50</f>
        <v>574</v>
      </c>
      <c r="O44" s="136"/>
      <c r="P44" s="136"/>
    </row>
    <row r="45" spans="1:16">
      <c r="A45" s="136" t="s">
        <v>53</v>
      </c>
      <c r="B45" s="136" t="str">
        <f>'実質公債費比率（分子）の構造'!K$49</f>
        <v>-</v>
      </c>
      <c r="C45" s="136"/>
      <c r="D45" s="136"/>
      <c r="E45" s="136" t="str">
        <f>'実質公債費比率（分子）の構造'!L$49</f>
        <v>-</v>
      </c>
      <c r="F45" s="136"/>
      <c r="G45" s="136"/>
      <c r="H45" s="136">
        <f>'実質公債費比率（分子）の構造'!M$49</f>
        <v>64</v>
      </c>
      <c r="I45" s="136"/>
      <c r="J45" s="136"/>
      <c r="K45" s="136">
        <f>'実質公債費比率（分子）の構造'!N$49</f>
        <v>80</v>
      </c>
      <c r="L45" s="136"/>
      <c r="M45" s="136"/>
      <c r="N45" s="136">
        <f>'実質公債費比率（分子）の構造'!O$49</f>
        <v>92</v>
      </c>
      <c r="O45" s="136"/>
      <c r="P45" s="136"/>
    </row>
    <row r="46" spans="1:16">
      <c r="A46" s="136" t="s">
        <v>54</v>
      </c>
      <c r="B46" s="136">
        <f>'実質公債費比率（分子）の構造'!K$48</f>
        <v>743</v>
      </c>
      <c r="C46" s="136"/>
      <c r="D46" s="136"/>
      <c r="E46" s="136">
        <f>'実質公債費比率（分子）の構造'!L$48</f>
        <v>711</v>
      </c>
      <c r="F46" s="136"/>
      <c r="G46" s="136"/>
      <c r="H46" s="136">
        <f>'実質公債費比率（分子）の構造'!M$48</f>
        <v>728</v>
      </c>
      <c r="I46" s="136"/>
      <c r="J46" s="136"/>
      <c r="K46" s="136">
        <f>'実質公債費比率（分子）の構造'!N$48</f>
        <v>722</v>
      </c>
      <c r="L46" s="136"/>
      <c r="M46" s="136"/>
      <c r="N46" s="136">
        <f>'実質公債費比率（分子）の構造'!O$48</f>
        <v>729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3467</v>
      </c>
      <c r="C49" s="136"/>
      <c r="D49" s="136"/>
      <c r="E49" s="136">
        <f>'実質公債費比率（分子）の構造'!L$45</f>
        <v>3412</v>
      </c>
      <c r="F49" s="136"/>
      <c r="G49" s="136"/>
      <c r="H49" s="136">
        <f>'実質公債費比率（分子）の構造'!M$45</f>
        <v>3296</v>
      </c>
      <c r="I49" s="136"/>
      <c r="J49" s="136"/>
      <c r="K49" s="136">
        <f>'実質公債費比率（分子）の構造'!N$45</f>
        <v>3346</v>
      </c>
      <c r="L49" s="136"/>
      <c r="M49" s="136"/>
      <c r="N49" s="136">
        <f>'実質公債費比率（分子）の構造'!O$45</f>
        <v>3134</v>
      </c>
      <c r="O49" s="136"/>
      <c r="P49" s="136"/>
    </row>
    <row r="50" spans="1:16">
      <c r="A50" s="136" t="s">
        <v>58</v>
      </c>
      <c r="B50" s="136" t="e">
        <f>NA()</f>
        <v>#N/A</v>
      </c>
      <c r="C50" s="136">
        <f>IF(ISNUMBER('実質公債費比率（分子）の構造'!K$53),'実質公債費比率（分子）の構造'!K$53,NA())</f>
        <v>639</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402</v>
      </c>
      <c r="J50" s="136" t="e">
        <f>NA()</f>
        <v>#N/A</v>
      </c>
      <c r="K50" s="136" t="e">
        <f>NA()</f>
        <v>#N/A</v>
      </c>
      <c r="L50" s="136">
        <f>IF(ISNUMBER('実質公債費比率（分子）の構造'!N$53),'実質公債費比率（分子）の構造'!N$53,NA())</f>
        <v>385</v>
      </c>
      <c r="M50" s="136" t="e">
        <f>NA()</f>
        <v>#N/A</v>
      </c>
      <c r="N50" s="136" t="e">
        <f>NA()</f>
        <v>#N/A</v>
      </c>
      <c r="O50" s="136">
        <f>IF(ISNUMBER('実質公債費比率（分子）の構造'!O$53),'実質公債費比率（分子）の構造'!O$53,NA())</f>
        <v>766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36243</v>
      </c>
      <c r="E56" s="135"/>
      <c r="F56" s="135"/>
      <c r="G56" s="135">
        <f>'将来負担比率（分子）の構造'!J$51</f>
        <v>37235</v>
      </c>
      <c r="H56" s="135"/>
      <c r="I56" s="135"/>
      <c r="J56" s="135">
        <f>'将来負担比率（分子）の構造'!K$51</f>
        <v>37191</v>
      </c>
      <c r="K56" s="135"/>
      <c r="L56" s="135"/>
      <c r="M56" s="135">
        <f>'将来負担比率（分子）の構造'!L$51</f>
        <v>37281</v>
      </c>
      <c r="N56" s="135"/>
      <c r="O56" s="135"/>
      <c r="P56" s="135">
        <f>'将来負担比率（分子）の構造'!M$51</f>
        <v>37171</v>
      </c>
    </row>
    <row r="57" spans="1:16">
      <c r="A57" s="135" t="s">
        <v>34</v>
      </c>
      <c r="B57" s="135"/>
      <c r="C57" s="135"/>
      <c r="D57" s="135">
        <f>'将来負担比率（分子）の構造'!I$50</f>
        <v>7495</v>
      </c>
      <c r="E57" s="135"/>
      <c r="F57" s="135"/>
      <c r="G57" s="135">
        <f>'将来負担比率（分子）の構造'!J$50</f>
        <v>9279</v>
      </c>
      <c r="H57" s="135"/>
      <c r="I57" s="135"/>
      <c r="J57" s="135">
        <f>'将来負担比率（分子）の構造'!K$50</f>
        <v>8611</v>
      </c>
      <c r="K57" s="135"/>
      <c r="L57" s="135"/>
      <c r="M57" s="135">
        <f>'将来負担比率（分子）の構造'!L$50</f>
        <v>7856</v>
      </c>
      <c r="N57" s="135"/>
      <c r="O57" s="135"/>
      <c r="P57" s="135">
        <f>'将来負担比率（分子）の構造'!M$50</f>
        <v>6806</v>
      </c>
    </row>
    <row r="58" spans="1:16">
      <c r="A58" s="135" t="s">
        <v>33</v>
      </c>
      <c r="B58" s="135"/>
      <c r="C58" s="135"/>
      <c r="D58" s="135">
        <f>'将来負担比率（分子）の構造'!I$49</f>
        <v>11814</v>
      </c>
      <c r="E58" s="135"/>
      <c r="F58" s="135"/>
      <c r="G58" s="135">
        <f>'将来負担比率（分子）の構造'!J$49</f>
        <v>11110</v>
      </c>
      <c r="H58" s="135"/>
      <c r="I58" s="135"/>
      <c r="J58" s="135">
        <f>'将来負担比率（分子）の構造'!K$49</f>
        <v>10733</v>
      </c>
      <c r="K58" s="135"/>
      <c r="L58" s="135"/>
      <c r="M58" s="135">
        <f>'将来負担比率（分子）の構造'!L$49</f>
        <v>9960</v>
      </c>
      <c r="N58" s="135"/>
      <c r="O58" s="135"/>
      <c r="P58" s="135">
        <f>'将来負担比率（分子）の構造'!M$49</f>
        <v>8946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v>
      </c>
      <c r="C61" s="135"/>
      <c r="D61" s="135"/>
      <c r="E61" s="135">
        <f>'将来負担比率（分子）の構造'!J$46</f>
        <v>13</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8050</v>
      </c>
      <c r="C62" s="135"/>
      <c r="D62" s="135"/>
      <c r="E62" s="135">
        <f>'将来負担比率（分子）の構造'!J$45</f>
        <v>5764</v>
      </c>
      <c r="F62" s="135"/>
      <c r="G62" s="135"/>
      <c r="H62" s="135">
        <f>'将来負担比率（分子）の構造'!K$45</f>
        <v>5395</v>
      </c>
      <c r="I62" s="135"/>
      <c r="J62" s="135"/>
      <c r="K62" s="135">
        <f>'将来負担比率（分子）の構造'!L$45</f>
        <v>4759</v>
      </c>
      <c r="L62" s="135"/>
      <c r="M62" s="135"/>
      <c r="N62" s="135">
        <f>'将来負担比率（分子）の構造'!M$45</f>
        <v>4430</v>
      </c>
      <c r="O62" s="135"/>
      <c r="P62" s="135"/>
    </row>
    <row r="63" spans="1:16">
      <c r="A63" s="135" t="s">
        <v>27</v>
      </c>
      <c r="B63" s="135" t="str">
        <f>'将来負担比率（分子）の構造'!I$44</f>
        <v>-</v>
      </c>
      <c r="C63" s="135"/>
      <c r="D63" s="135"/>
      <c r="E63" s="135" t="str">
        <f>'将来負担比率（分子）の構造'!J$44</f>
        <v>-</v>
      </c>
      <c r="F63" s="135"/>
      <c r="G63" s="135"/>
      <c r="H63" s="135">
        <f>'将来負担比率（分子）の構造'!K$44</f>
        <v>633</v>
      </c>
      <c r="I63" s="135"/>
      <c r="J63" s="135"/>
      <c r="K63" s="135">
        <f>'将来負担比率（分子）の構造'!L$44</f>
        <v>776</v>
      </c>
      <c r="L63" s="135"/>
      <c r="M63" s="135"/>
      <c r="N63" s="135">
        <f>'将来負担比率（分子）の構造'!M$44</f>
        <v>832</v>
      </c>
      <c r="O63" s="135"/>
      <c r="P63" s="135"/>
    </row>
    <row r="64" spans="1:16">
      <c r="A64" s="135" t="s">
        <v>26</v>
      </c>
      <c r="B64" s="135">
        <f>'将来負担比率（分子）の構造'!I$43</f>
        <v>7699</v>
      </c>
      <c r="C64" s="135"/>
      <c r="D64" s="135"/>
      <c r="E64" s="135">
        <f>'将来負担比率（分子）の構造'!J$43</f>
        <v>7861</v>
      </c>
      <c r="F64" s="135"/>
      <c r="G64" s="135"/>
      <c r="H64" s="135">
        <f>'将来負担比率（分子）の構造'!K$43</f>
        <v>7981</v>
      </c>
      <c r="I64" s="135"/>
      <c r="J64" s="135"/>
      <c r="K64" s="135">
        <f>'将来負担比率（分子）の構造'!L$43</f>
        <v>7552</v>
      </c>
      <c r="L64" s="135"/>
      <c r="M64" s="135"/>
      <c r="N64" s="135">
        <f>'将来負担比率（分子）の構造'!M$43</f>
        <v>7265</v>
      </c>
      <c r="O64" s="135"/>
      <c r="P64" s="135"/>
    </row>
    <row r="65" spans="1:16">
      <c r="A65" s="135" t="s">
        <v>25</v>
      </c>
      <c r="B65" s="135">
        <f>'将来負担比率（分子）の構造'!I$42</f>
        <v>4004</v>
      </c>
      <c r="C65" s="135"/>
      <c r="D65" s="135"/>
      <c r="E65" s="135">
        <f>'将来負担比率（分子）の構造'!J$42</f>
        <v>6716</v>
      </c>
      <c r="F65" s="135"/>
      <c r="G65" s="135"/>
      <c r="H65" s="135">
        <f>'将来負担比率（分子）の構造'!K$42</f>
        <v>6552</v>
      </c>
      <c r="I65" s="135"/>
      <c r="J65" s="135"/>
      <c r="K65" s="135">
        <f>'将来負担比率（分子）の構造'!L$42</f>
        <v>5548</v>
      </c>
      <c r="L65" s="135"/>
      <c r="M65" s="135"/>
      <c r="N65" s="135">
        <f>'将来負担比率（分子）の構造'!M$42</f>
        <v>5991</v>
      </c>
      <c r="O65" s="135"/>
      <c r="P65" s="135"/>
    </row>
    <row r="66" spans="1:16">
      <c r="A66" s="135" t="s">
        <v>24</v>
      </c>
      <c r="B66" s="135">
        <f>'将来負担比率（分子）の構造'!I$41</f>
        <v>35671</v>
      </c>
      <c r="C66" s="135"/>
      <c r="D66" s="135"/>
      <c r="E66" s="135">
        <f>'将来負担比率（分子）の構造'!J$41</f>
        <v>38698</v>
      </c>
      <c r="F66" s="135"/>
      <c r="G66" s="135"/>
      <c r="H66" s="135">
        <f>'将来負担比率（分子）の構造'!K$41</f>
        <v>37938</v>
      </c>
      <c r="I66" s="135"/>
      <c r="J66" s="135"/>
      <c r="K66" s="135">
        <f>'将来負担比率（分子）の構造'!L$41</f>
        <v>38618</v>
      </c>
      <c r="L66" s="135"/>
      <c r="M66" s="135"/>
      <c r="N66" s="135">
        <f>'将来負担比率（分子）の構造'!M$41</f>
        <v>39238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1428</v>
      </c>
      <c r="G67" s="135" t="e">
        <f>NA()</f>
        <v>#N/A</v>
      </c>
      <c r="H67" s="135" t="e">
        <f>NA()</f>
        <v>#N/A</v>
      </c>
      <c r="I67" s="135">
        <f>IF(ISNUMBER('将来負担比率（分子）の構造'!K$52), IF('将来負担比率（分子）の構造'!K$52 &lt; 0, 0, '将来負担比率（分子）の構造'!K$52), NA())</f>
        <v>1966</v>
      </c>
      <c r="J67" s="135" t="e">
        <f>NA()</f>
        <v>#N/A</v>
      </c>
      <c r="K67" s="135" t="e">
        <f>NA()</f>
        <v>#N/A</v>
      </c>
      <c r="L67" s="135">
        <f>IF(ISNUMBER('将来負担比率（分子）の構造'!L$52), IF('将来負担比率（分子）の構造'!L$52 &lt; 0, 0, '将来負担比率（分子）の構造'!L$52), NA())</f>
        <v>2157</v>
      </c>
      <c r="M67" s="135" t="e">
        <f>NA()</f>
        <v>#N/A</v>
      </c>
      <c r="N67" s="135" t="e">
        <f>NA()</f>
        <v>#N/A</v>
      </c>
      <c r="O67" s="135">
        <f>IF(ISNUMBER('将来負担比率（分子）の構造'!M$52), IF('将来負担比率（分子）の構造'!M$52 &lt; 0, 0, '将来負担比率（分子）の構造'!M$52), NA())</f>
        <v>4833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2017-03-27T07:48:31Z</cp:lastPrinted>
  <dcterms:created xsi:type="dcterms:W3CDTF">2017-02-15T17:02:26Z</dcterms:created>
  <dcterms:modified xsi:type="dcterms:W3CDTF">2017-05-16T07:17:47Z</dcterms:modified>
  <cp:category/>
</cp:coreProperties>
</file>