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W35" i="9"/>
  <c r="BW36" i="9" s="1"/>
  <c r="BW37" i="9" s="1"/>
  <c r="BW38" i="9" s="1"/>
  <c r="BW39" i="9" s="1"/>
  <c r="AM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l="1"/>
  <c r="BE35" i="9" s="1"/>
</calcChain>
</file>

<file path=xl/sharedStrings.xml><?xml version="1.0" encoding="utf-8"?>
<sst xmlns="http://schemas.openxmlformats.org/spreadsheetml/2006/main" count="1049" uniqueCount="562">
  <si>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</si>
  <si>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</si>
  <si>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</si>
  <si>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</si>
  <si>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</si>
  <si>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</si>
  <si>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</si>
  <si>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</si>
  <si>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</si>
  <si>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</si>
  <si>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</si>
  <si>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</si>
  <si>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</si>
  <si>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</si>
  <si>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</si>
  <si>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</si>
  <si>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</si>
  <si>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</si>
  <si>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</si>
  <si>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</si>
  <si>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</si>
  <si>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</si>
  <si>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</si>
  <si>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</si>
  <si>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</si>
  <si>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</si>
  <si>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</si>
  <si>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</si>
  <si>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</si>
  <si>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</si>
  <si>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</si>
  <si>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</si>
  <si>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</si>
  <si>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</si>
  <si>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</si>
  <si>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</si>
  <si>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</si>
  <si>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</si>
  <si>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</si>
  <si>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</si>
  <si>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</si>
  <si>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</si>
  <si>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</si>
  <si>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</si>
  <si>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</si>
  <si>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</si>
  <si>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</si>
  <si>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</si>
  <si>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</si>
  <si>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</si>
  <si>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</si>
  <si>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</si>
  <si>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</si>
  <si>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</si>
  <si>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</si>
  <si>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</si>
  <si>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</si>
  <si>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</si>
  <si>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</si>
  <si>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</si>
  <si>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</si>
  <si>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</si>
  <si>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</si>
  <si>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</si>
  <si>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</si>
  <si>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</si>
  <si>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</si>
  <si>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</si>
  <si>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</si>
  <si>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</si>
  <si>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</si>
  <si>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</si>
  <si>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</si>
  <si>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</si>
  <si>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</si>
  <si>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</si>
  <si>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</si>
  <si>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</si>
  <si>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</si>
  <si>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</si>
  <si>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</si>
  <si>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</si>
  <si>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</si>
  <si>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</si>
  <si>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</si>
  <si>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</si>
  <si>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</si>
  <si>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</si>
  <si>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</si>
  <si>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</si>
  <si>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</si>
  <si>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</si>
  <si>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</si>
  <si>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</si>
  <si>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</si>
  <si>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</si>
  <si>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</si>
  <si>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</si>
  <si>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</si>
  <si>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</si>
  <si>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</si>
  <si>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</si>
  <si>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</si>
  <si>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</si>
  <si>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</si>
  <si>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</si>
  <si>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</si>
  <si>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</si>
  <si>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</si>
  <si>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</si>
  <si>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</si>
  <si>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</si>
  <si>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</si>
  <si>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</si>
  <si>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</si>
  <si>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</si>
  <si>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</si>
  <si>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</si>
  <si>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</si>
  <si>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</si>
  <si>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</si>
  <si>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</si>
  <si>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</si>
  <si>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</si>
  <si>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</si>
  <si>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</si>
  <si>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</si>
  <si>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</si>
  <si>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</si>
  <si>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</si>
  <si>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</si>
  <si>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</si>
  <si>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</si>
  <si>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</si>
  <si>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</si>
  <si>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</si>
  <si>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</si>
  <si>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</si>
  <si>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</si>
  <si>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</si>
  <si>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</si>
  <si>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</si>
  <si>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</si>
  <si>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</si>
  <si>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</si>
  <si>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</si>
  <si>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</si>
  <si>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</si>
  <si>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</si>
  <si>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</si>
  <si>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</si>
  <si>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</si>
  <si>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</si>
  <si>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</si>
  <si>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</si>
  <si>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</si>
  <si>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</si>
  <si>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</si>
  <si>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</si>
  <si>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</si>
  <si>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</si>
  <si>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</si>
  <si>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</si>
  <si>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</si>
  <si>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</si>
  <si>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</si>
  <si>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</si>
  <si>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</si>
  <si>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</si>
  <si>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</si>
  <si>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</si>
  <si>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</si>
  <si>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</si>
  <si>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</si>
  <si>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</si>
  <si>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</si>
  <si>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</si>
  <si>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</si>
  <si>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</si>
  <si>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</si>
  <si>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</si>
  <si>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</si>
  <si>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</si>
  <si>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</si>
  <si>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</si>
  <si>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</si>
  <si>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</si>
  <si>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</si>
  <si>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</si>
  <si>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</si>
  <si>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</si>
  <si>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</si>
  <si>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</si>
  <si>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</si>
  <si>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埼玉県神川町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</si>
  <si>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</si>
  <si>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</si>
  <si>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</si>
  <si>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</si>
  <si>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</si>
  <si>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</si>
  <si>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</si>
  <si>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</si>
  <si>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</si>
  <si>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</si>
  <si>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</si>
  <si>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</si>
  <si>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</si>
  <si>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</si>
  <si>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</si>
  <si>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</si>
  <si>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</si>
  <si>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</si>
  <si>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</si>
  <si>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</si>
  <si>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</si>
  <si>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</si>
  <si>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</si>
  <si>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</si>
  <si>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</si>
  <si>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</si>
  <si>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</si>
  <si>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</si>
  <si>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</si>
  <si>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</si>
  <si>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</si>
  <si>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</si>
  <si>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</si>
  <si>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</si>
  <si>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</si>
  <si>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</si>
  <si>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</si>
  <si>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</si>
  <si>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</si>
  <si>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</si>
  <si>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</si>
  <si>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</si>
  <si>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</si>
  <si>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</si>
  <si>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</si>
  <si>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</si>
  <si>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</si>
  <si>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</si>
  <si>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</si>
  <si>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</si>
  <si>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</si>
  <si>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</si>
  <si>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</si>
  <si>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</si>
  <si>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</si>
  <si>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</si>
  <si>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</si>
  <si>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</si>
  <si>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</si>
  <si>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</si>
  <si>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</si>
  <si>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</si>
  <si>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</si>
  <si>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</si>
  <si>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</si>
  <si>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</si>
  <si>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</si>
  <si>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</si>
  <si>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</si>
  <si>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</si>
  <si>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</si>
  <si>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</si>
  <si>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</si>
  <si>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</si>
  <si>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</si>
  <si>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</si>
  <si>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</si>
  <si>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</si>
  <si>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</si>
  <si>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</si>
  <si>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</si>
  <si>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</si>
  <si>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</si>
  <si>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</si>
  <si>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</si>
  <si>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</si>
  <si>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</si>
  <si>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</si>
  <si>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</si>
  <si>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</si>
  <si>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</si>
  <si>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</si>
  <si>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</si>
  <si>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</si>
  <si>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</si>
  <si>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</si>
  <si>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</si>
  <si>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</si>
  <si>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</si>
  <si>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</si>
  <si>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</si>
  <si>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</si>
  <si>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</si>
  <si>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</si>
  <si>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</si>
  <si>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</si>
  <si>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</si>
  <si>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</si>
  <si>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</si>
  <si>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</si>
  <si>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</si>
  <si>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</si>
  <si>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</si>
  <si>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</si>
  <si>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</si>
  <si>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</si>
  <si>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</si>
  <si>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</si>
  <si>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</si>
  <si>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</si>
  <si>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</si>
  <si>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</si>
  <si>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</si>
  <si>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</si>
  <si>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</si>
  <si>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</si>
  <si>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</si>
  <si>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</si>
  <si>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</si>
  <si>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</si>
  <si>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</si>
  <si>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</si>
  <si>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</si>
  <si>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</si>
  <si>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</si>
  <si>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</si>
  <si>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</si>
  <si>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</si>
  <si>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</si>
  <si>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</si>
  <si>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</si>
  <si>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</si>
  <si>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</si>
  <si>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</si>
  <si>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</si>
  <si>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</si>
  <si>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</si>
  <si>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埼玉県神川町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</si>
  <si>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</si>
  <si>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</si>
  <si>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</si>
  <si>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</si>
  <si>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</si>
  <si>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</si>
  <si>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</si>
  <si>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</si>
  <si>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</si>
  <si>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</si>
  <si>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</si>
  <si>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</si>
  <si>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</si>
  <si>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</si>
  <si>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</si>
  <si>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</si>
  <si>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</si>
  <si>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</si>
  <si>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</si>
  <si>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</si>
  <si>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</si>
  <si>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</si>
  <si>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</si>
  <si>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</si>
  <si>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</si>
  <si>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</si>
  <si>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</si>
  <si>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</si>
  <si>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</si>
  <si>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</si>
  <si>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</si>
  <si>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</si>
  <si>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</si>
  <si>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</si>
  <si>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</si>
  <si>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</si>
  <si>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</si>
  <si>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</si>
  <si>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</si>
  <si>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</si>
  <si>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</si>
  <si>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</si>
  <si>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</si>
  <si>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</si>
  <si>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</si>
  <si>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</si>
  <si>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</si>
  <si>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</si>
  <si>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</si>
  <si>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</si>
  <si>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</si>
  <si>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</si>
  <si>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</si>
  <si>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</si>
  <si>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</si>
  <si>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</si>
  <si>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</si>
  <si>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</si>
  <si>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</si>
  <si>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</si>
  <si>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</si>
  <si>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</si>
  <si>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</si>
  <si>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</si>
  <si>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</si>
  <si>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</si>
  <si>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</si>
  <si>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</si>
  <si>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</si>
  <si>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</si>
  <si>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</si>
  <si>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</si>
  <si>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</si>
  <si>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</si>
  <si>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</si>
  <si>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</si>
  <si>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</si>
  <si>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</si>
  <si>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</si>
  <si>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</si>
  <si>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</si>
  <si>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</si>
  <si>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</si>
  <si>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</si>
  <si>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</si>
  <si>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</si>
  <si>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</si>
  <si>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</si>
  <si>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</si>
  <si>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</si>
  <si>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</si>
  <si>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</si>
  <si>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</si>
  <si>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</si>
  <si>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</si>
  <si>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</si>
  <si>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</si>
  <si>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</si>
  <si>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</si>
  <si>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観光事業特別会計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</si>
  <si>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</si>
  <si>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</si>
  <si>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</si>
  <si>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</si>
  <si>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</si>
  <si>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</si>
  <si>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</si>
  <si>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</si>
  <si>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</si>
  <si>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</si>
  <si>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</si>
  <si>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</si>
  <si>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</si>
  <si>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</si>
  <si>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</si>
  <si>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</si>
  <si>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</si>
  <si>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</si>
  <si>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</si>
  <si>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</si>
  <si>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</si>
  <si>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</si>
  <si>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</si>
  <si>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</si>
  <si>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</si>
  <si>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</si>
  <si>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</si>
  <si>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</si>
  <si>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</si>
  <si>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</si>
  <si>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</si>
  <si>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</si>
  <si>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</si>
  <si>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</si>
  <si>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</si>
  <si>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</si>
  <si>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</si>
  <si>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</si>
  <si>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</si>
  <si>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</si>
  <si>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</si>
  <si>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</si>
  <si>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</si>
  <si>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</si>
  <si>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</si>
  <si>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</si>
  <si>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</si>
  <si>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</si>
  <si>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</si>
  <si>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</si>
  <si>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</si>
  <si>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</si>
  <si>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</si>
  <si>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</si>
  <si>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</si>
  <si>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</si>
  <si>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</si>
  <si>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</si>
  <si>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</si>
  <si>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</si>
  <si>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</si>
  <si>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</si>
  <si>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</si>
  <si>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</si>
  <si>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</si>
  <si>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</si>
  <si>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</si>
  <si>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</si>
  <si>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</si>
  <si>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</si>
  <si>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</si>
  <si>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</si>
  <si>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</si>
  <si>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</si>
  <si>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</si>
  <si>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</si>
  <si>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</si>
  <si>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</si>
  <si>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</si>
  <si>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</si>
  <si>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</si>
  <si>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</si>
  <si>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</si>
  <si>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8.55</t>
  </si>
  <si>
    <t>一般会計</t>
  </si>
  <si>
    <t>水道事業会計</t>
  </si>
  <si>
    <t>国民健康保険特別会計</t>
  </si>
  <si>
    <t>介護保険特別会計</t>
  </si>
  <si>
    <t>公共下水道事業特別会計</t>
  </si>
  <si>
    <t>住宅資金貸付事業特別会計</t>
  </si>
  <si>
    <t>観光事業特別会計</t>
  </si>
  <si>
    <t>後期高齢者医療特別会計</t>
  </si>
  <si>
    <t>その他会計（赤字）</t>
  </si>
  <si>
    <t>その他会計（黒字）</t>
  </si>
  <si>
    <t>-</t>
    <phoneticPr fontId="2"/>
  </si>
  <si>
    <t>児玉郡市広域市町村圏組合</t>
    <rPh sb="0" eb="2">
      <t>コダマ</t>
    </rPh>
    <rPh sb="2" eb="4">
      <t>グンシ</t>
    </rPh>
    <rPh sb="4" eb="6">
      <t>コウイキ</t>
    </rPh>
    <rPh sb="6" eb="9">
      <t>シチョウソン</t>
    </rPh>
    <rPh sb="9" eb="10">
      <t>ケン</t>
    </rPh>
    <rPh sb="10" eb="12">
      <t>クミアイ</t>
    </rPh>
    <phoneticPr fontId="2"/>
  </si>
  <si>
    <t>-</t>
    <phoneticPr fontId="2"/>
  </si>
  <si>
    <t>一般会計</t>
    <rPh sb="0" eb="2">
      <t>イッパン</t>
    </rPh>
    <rPh sb="2" eb="4">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</si>
  <si>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</si>
  <si>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</si>
  <si>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</si>
  <si>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</si>
  <si>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</si>
  <si>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</si>
  <si>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</si>
  <si>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</si>
  <si>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</si>
  <si>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</si>
  <si>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</si>
  <si>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</si>
  <si>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</si>
  <si>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</si>
  <si>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</si>
  <si>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</si>
  <si>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</si>
  <si>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</si>
  <si>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</si>
  <si>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</si>
  <si>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神川町の将来負担比率は年度を経るにつれて減少の傾向となっている。これは将来に備えた財政縮減に備えて公共施設整備基金や農業振興基金などの特定目的基金へ積立を積極的に行ったことが主な要因である。地方債の借入額は年々増加しているが、交付税措置率のよい合併特例債を活用しているため、交付税算入額の増加に伴い実質公債費比率も減少傾向となっている。今後は新庁舎の建替や認定こども園の新設等、施設の更新期に入り地方債の活用する機会が増えてくる中で、合併特例債といった有利な地方債が限度額に達し起債が不可能となった場合は、交付税措置率の悪い地方債を活用し、将来負担比率や実質公債費比率の急激な増加を招いてしまう恐れがある。交付税措置率の悪い地方債の活用を抑制したり、国や県の補助制度に見合った事業を展開したり、アセットマネジメントで施設数の縮小を実施し維持管理経費を抑制することなど、将来の財政負担を軽減する工夫をしていくべきである。
</t>
    <rPh sb="0" eb="3">
      <t>カミカワマチ</t>
    </rPh>
    <rPh sb="4" eb="6">
      <t>ショウライ</t>
    </rPh>
    <rPh sb="6" eb="8">
      <t>フタン</t>
    </rPh>
    <rPh sb="8" eb="10">
      <t>ヒリツ</t>
    </rPh>
    <rPh sb="11" eb="13">
      <t>ネンド</t>
    </rPh>
    <rPh sb="14" eb="15">
      <t>ヘ</t>
    </rPh>
    <rPh sb="20" eb="22">
      <t>ゲンショウ</t>
    </rPh>
    <rPh sb="23" eb="25">
      <t>ケイコウ</t>
    </rPh>
    <rPh sb="95" eb="98">
      <t>チホウサイ</t>
    </rPh>
    <rPh sb="99" eb="101">
      <t>カリイレ</t>
    </rPh>
    <rPh sb="101" eb="102">
      <t>ガク</t>
    </rPh>
    <rPh sb="103" eb="105">
      <t>ネンネン</t>
    </rPh>
    <rPh sb="105" eb="107">
      <t>ゾウカ</t>
    </rPh>
    <rPh sb="113" eb="116">
      <t>コウフゼイ</t>
    </rPh>
    <rPh sb="116" eb="118">
      <t>ソチ</t>
    </rPh>
    <rPh sb="118" eb="119">
      <t>リツ</t>
    </rPh>
    <rPh sb="122" eb="124">
      <t>ガッペイ</t>
    </rPh>
    <rPh sb="124" eb="126">
      <t>トクレイ</t>
    </rPh>
    <rPh sb="126" eb="127">
      <t>サイ</t>
    </rPh>
    <rPh sb="128" eb="130">
      <t>カツヨウ</t>
    </rPh>
    <rPh sb="137" eb="140">
      <t>コウフゼイ</t>
    </rPh>
    <rPh sb="140" eb="142">
      <t>サンニュウ</t>
    </rPh>
    <rPh sb="142" eb="143">
      <t>ガク</t>
    </rPh>
    <rPh sb="144" eb="146">
      <t>ゾウカ</t>
    </rPh>
    <rPh sb="147" eb="148">
      <t>トモナ</t>
    </rPh>
    <rPh sb="149" eb="151">
      <t>ジッシツ</t>
    </rPh>
    <rPh sb="151" eb="154">
      <t>コウサイヒ</t>
    </rPh>
    <rPh sb="154" eb="156">
      <t>ヒリツ</t>
    </rPh>
    <rPh sb="157" eb="159">
      <t>ゲンショウ</t>
    </rPh>
    <rPh sb="159" eb="161">
      <t>ケイコウ</t>
    </rPh>
    <rPh sb="214" eb="215">
      <t>ナカ</t>
    </rPh>
    <rPh sb="270" eb="272">
      <t>ショウライ</t>
    </rPh>
    <rPh sb="272" eb="274">
      <t>フタン</t>
    </rPh>
    <rPh sb="274" eb="276">
      <t>ヒリツ</t>
    </rPh>
    <rPh sb="303" eb="306">
      <t>コウフゼイ</t>
    </rPh>
    <rPh sb="306" eb="308">
      <t>ソチ</t>
    </rPh>
    <rPh sb="308" eb="309">
      <t>リツ</t>
    </rPh>
    <rPh sb="310" eb="311">
      <t>ワル</t>
    </rPh>
    <rPh sb="312" eb="315">
      <t>チホウサイ</t>
    </rPh>
    <rPh sb="316" eb="318">
      <t>カツヨウ</t>
    </rPh>
    <rPh sb="319" eb="321">
      <t>ヨクセイ</t>
    </rPh>
    <rPh sb="365" eb="367">
      <t>ジッシ</t>
    </rPh>
    <rPh sb="368" eb="370">
      <t>イジ</t>
    </rPh>
    <rPh sb="370" eb="372">
      <t>カンリ</t>
    </rPh>
    <rPh sb="372" eb="374">
      <t>ケイヒ</t>
    </rPh>
    <rPh sb="375" eb="377">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</si>
</sst>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38987</c:v>
                </c:pt>
                <c:pt idx="1">
                  <c:v>18525</c:v>
                </c:pt>
                <c:pt idx="2">
                  <c:v>65929</c:v>
                </c:pt>
                <c:pt idx="3">
                  <c:v>99509</c:v>
                </c:pt>
                <c:pt idx="4">
                  <c:v>49285</c:v>
                </c:pt>
              </c:numCache>
            </c:numRef>
          </c:val>
          <c:smooth val="0"/>
        </c:ser>
        <c:dLbls>
          <c:showLegendKey val="0"/>
          <c:showVal val="0"/>
          <c:showCatName val="0"/>
          <c:showSerName val="0"/>
          <c:showPercent val="0"/>
          <c:showBubbleSize val="0"/>
        </c:dLbls>
        <c:marker val="1"/>
        <c:smooth val="0"/>
        <c:axId val="90668032"/>
        <c:axId val="90698880"/>
      </c:lineChart>
      <c:catAx>
        <c:axId val="9066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98880"/>
        <c:crosses val="autoZero"/>
        <c:auto val="1"/>
        <c:lblAlgn val="ctr"/>
        <c:lblOffset val="100"/>
        <c:tickLblSkip val="1"/>
        <c:tickMarkSkip val="1"/>
        <c:noMultiLvlLbl val="0"/>
      </c:catAx>
      <c:valAx>
        <c:axId val="906988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6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14.77</c:v>
                </c:pt>
                <c:pt idx="1">
                  <c:v>9.98</c:v>
                </c:pt>
                <c:pt idx="2">
                  <c:v>10.59</c:v>
                </c:pt>
                <c:pt idx="3">
                  <c:v>12.14</c:v>
                </c:pt>
                <c:pt idx="4">
                  <c:v>12.68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22.4</c:v>
                </c:pt>
                <c:pt idx="1">
                  <c:v>31.46</c:v>
                </c:pt>
                <c:pt idx="2">
                  <c:v>22.39</c:v>
                </c:pt>
                <c:pt idx="3">
                  <c:v>24.35</c:v>
                </c:pt>
                <c:pt idx="4">
                  <c:v>27.24</c:v>
                </c:pt>
              </c:numCache>
            </c:numRef>
          </c:val>
        </c:ser>
        <c:dLbls>
          <c:showLegendKey val="0"/>
          <c:showVal val="0"/>
          <c:showCatName val="0"/>
          <c:showSerName val="0"/>
          <c:showPercent val="0"/>
          <c:showBubbleSize val="0"/>
        </c:dLbls>
        <c:gapWidth val="250"/>
        <c:overlap val="100"/>
        <c:axId val="65167360"/>
        <c:axId val="6516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9.81</c:v>
                </c:pt>
                <c:pt idx="1">
                  <c:v>4.0199999999999996</c:v>
                </c:pt>
                <c:pt idx="2">
                  <c:v>-8.5500000000000007</c:v>
                </c:pt>
                <c:pt idx="3">
                  <c:v>3.32</c:v>
                </c:pt>
                <c:pt idx="4">
                  <c:v>3.66</c:v>
                </c:pt>
              </c:numCache>
            </c:numRef>
          </c:val>
          <c:smooth val="0"/>
        </c:ser>
        <c:dLbls>
          <c:showLegendKey val="0"/>
          <c:showVal val="0"/>
          <c:showCatName val="0"/>
          <c:showSerName val="0"/>
          <c:showPercent val="0"/>
          <c:showBubbleSize val="0"/>
        </c:dLbls>
        <c:marker val="1"/>
        <c:smooth val="0"/>
        <c:axId val="65167360"/>
        <c:axId val="65169280"/>
      </c:lineChart>
      <c:catAx>
        <c:axId val="651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169280"/>
        <c:crosses val="autoZero"/>
        <c:auto val="1"/>
        <c:lblAlgn val="ctr"/>
        <c:lblOffset val="100"/>
        <c:tickLblSkip val="1"/>
        <c:tickMarkSkip val="1"/>
        <c:noMultiLvlLbl val="0"/>
      </c:catAx>
      <c:valAx>
        <c:axId val="6516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1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0.7</c:v>
                </c:pt>
                <c:pt idx="4">
                  <c:v>#N/A</c:v>
                </c:pt>
                <c:pt idx="5">
                  <c:v>0.1</c:v>
                </c:pt>
                <c:pt idx="6">
                  <c:v>#N/A</c:v>
                </c:pt>
                <c:pt idx="7">
                  <c:v>0.03</c:v>
                </c:pt>
                <c:pt idx="8">
                  <c:v>#N/A</c:v>
                </c:pt>
                <c:pt idx="9">
                  <c:v>0.02</c:v>
                </c:pt>
              </c:numCache>
            </c:numRef>
          </c:val>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0.01</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0.15</c:v>
                </c:pt>
                <c:pt idx="4">
                  <c:v>#N/A</c:v>
                </c:pt>
                <c:pt idx="5">
                  <c:v>0.24</c:v>
                </c:pt>
                <c:pt idx="6">
                  <c:v>#N/A</c:v>
                </c:pt>
                <c:pt idx="7">
                  <c:v>0.33</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0.49</c:v>
                </c:pt>
                <c:pt idx="2">
                  <c:v>#N/A</c:v>
                </c:pt>
                <c:pt idx="3">
                  <c:v>0.69</c:v>
                </c:pt>
                <c:pt idx="4">
                  <c:v>#N/A</c:v>
                </c:pt>
                <c:pt idx="5">
                  <c:v>0.44</c:v>
                </c:pt>
                <c:pt idx="6">
                  <c:v>#N/A</c:v>
                </c:pt>
                <c:pt idx="7">
                  <c:v>0.63</c:v>
                </c:pt>
                <c:pt idx="8">
                  <c:v>#N/A</c:v>
                </c:pt>
                <c:pt idx="9">
                  <c:v>1.1599999999999999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3.65</c:v>
                </c:pt>
                <c:pt idx="2">
                  <c:v>#N/A</c:v>
                </c:pt>
                <c:pt idx="3">
                  <c:v>2.97</c:v>
                </c:pt>
                <c:pt idx="4">
                  <c:v>#N/A</c:v>
                </c:pt>
                <c:pt idx="5">
                  <c:v>4.0199999999999996</c:v>
                </c:pt>
                <c:pt idx="6">
                  <c:v>#N/A</c:v>
                </c:pt>
                <c:pt idx="7">
                  <c:v>3.9</c:v>
                </c:pt>
                <c:pt idx="8">
                  <c:v>#N/A</c:v>
                </c:pt>
                <c:pt idx="9">
                  <c:v>5.05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7.43</c:v>
                </c:pt>
                <c:pt idx="2">
                  <c:v>#N/A</c:v>
                </c:pt>
                <c:pt idx="3">
                  <c:v>6.86</c:v>
                </c:pt>
                <c:pt idx="4">
                  <c:v>#N/A</c:v>
                </c:pt>
                <c:pt idx="5">
                  <c:v>7.23</c:v>
                </c:pt>
                <c:pt idx="6">
                  <c:v>#N/A</c:v>
                </c:pt>
                <c:pt idx="7">
                  <c:v>6.03</c:v>
                </c:pt>
                <c:pt idx="8">
                  <c:v>#N/A</c:v>
                </c:pt>
                <c:pt idx="9">
                  <c:v>7.82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14.71</c:v>
                </c:pt>
                <c:pt idx="2">
                  <c:v>#N/A</c:v>
                </c:pt>
                <c:pt idx="3">
                  <c:v>9.93</c:v>
                </c:pt>
                <c:pt idx="4">
                  <c:v>#N/A</c:v>
                </c:pt>
                <c:pt idx="5">
                  <c:v>10.56</c:v>
                </c:pt>
                <c:pt idx="6">
                  <c:v>#N/A</c:v>
                </c:pt>
                <c:pt idx="7">
                  <c:v>12.08</c:v>
                </c:pt>
                <c:pt idx="8">
                  <c:v>#N/A</c:v>
                </c:pt>
                <c:pt idx="9">
                  <c:v>12.62</c:v>
                </c:pt>
              </c:numCache>
            </c:numRef>
          </c:val>
        </c:ser>
        <c:dLbls>
          <c:showLegendKey val="0"/>
          <c:showVal val="0"/>
          <c:showCatName val="0"/>
          <c:showSerName val="0"/>
          <c:showPercent val="0"/>
          <c:showBubbleSize val="0"/>
        </c:dLbls>
        <c:gapWidth val="150"/>
        <c:overlap val="100"/>
        <c:axId val="65275392"/>
        <c:axId val="65276928"/>
      </c:barChart>
      <c:catAx>
        <c:axId val="6527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276928"/>
        <c:crosses val="autoZero"/>
        <c:auto val="1"/>
        <c:lblAlgn val="ctr"/>
        <c:lblOffset val="100"/>
        <c:tickLblSkip val="1"/>
        <c:tickMarkSkip val="1"/>
        <c:noMultiLvlLbl val="0"/>
      </c:catAx>
      <c:valAx>
        <c:axId val="6527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7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483</c:v>
                </c:pt>
                <c:pt idx="5">
                  <c:v>489</c:v>
                </c:pt>
                <c:pt idx="8">
                  <c:v>497</c:v>
                </c:pt>
                <c:pt idx="11">
                  <c:v>509</c:v>
                </c:pt>
                <c:pt idx="14">
                  <c:v>486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98</c:v>
                </c:pt>
                <c:pt idx="3">
                  <c:v>96</c:v>
                </c:pt>
                <c:pt idx="6">
                  <c:v>94</c:v>
                </c:pt>
                <c:pt idx="9">
                  <c:v>92</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158</c:v>
                </c:pt>
                <c:pt idx="3">
                  <c:v>163</c:v>
                </c:pt>
                <c:pt idx="6">
                  <c:v>147</c:v>
                </c:pt>
                <c:pt idx="9">
                  <c:v>70</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70</c:v>
                </c:pt>
                <c:pt idx="3">
                  <c:v>91</c:v>
                </c:pt>
                <c:pt idx="6">
                  <c:v>94</c:v>
                </c:pt>
                <c:pt idx="9">
                  <c:v>104</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364</c:v>
                </c:pt>
                <c:pt idx="3">
                  <c:v>355</c:v>
                </c:pt>
                <c:pt idx="6">
                  <c:v>364</c:v>
                </c:pt>
                <c:pt idx="9">
                  <c:v>380</c:v>
                </c:pt>
                <c:pt idx="12">
                  <c:v>396</c:v>
                </c:pt>
              </c:numCache>
            </c:numRef>
          </c:val>
        </c:ser>
        <c:dLbls>
          <c:showLegendKey val="0"/>
          <c:showVal val="0"/>
          <c:showCatName val="0"/>
          <c:showSerName val="0"/>
          <c:showPercent val="0"/>
          <c:showBubbleSize val="0"/>
        </c:dLbls>
        <c:gapWidth val="100"/>
        <c:overlap val="100"/>
        <c:axId val="65492096"/>
        <c:axId val="6549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207</c:v>
                </c:pt>
                <c:pt idx="2">
                  <c:v>#N/A</c:v>
                </c:pt>
                <c:pt idx="3">
                  <c:v>#N/A</c:v>
                </c:pt>
                <c:pt idx="4">
                  <c:v>216</c:v>
                </c:pt>
                <c:pt idx="5">
                  <c:v>#N/A</c:v>
                </c:pt>
                <c:pt idx="6">
                  <c:v>#N/A</c:v>
                </c:pt>
                <c:pt idx="7">
                  <c:v>202</c:v>
                </c:pt>
                <c:pt idx="8">
                  <c:v>#N/A</c:v>
                </c:pt>
                <c:pt idx="9">
                  <c:v>#N/A</c:v>
                </c:pt>
                <c:pt idx="10">
                  <c:v>137</c:v>
                </c:pt>
                <c:pt idx="11">
                  <c:v>#N/A</c:v>
                </c:pt>
                <c:pt idx="12">
                  <c:v>#N/A</c:v>
                </c:pt>
                <c:pt idx="13">
                  <c:v>161</c:v>
                </c:pt>
                <c:pt idx="14">
                  <c:v>#N/A</c:v>
                </c:pt>
              </c:numCache>
            </c:numRef>
          </c:val>
          <c:smooth val="0"/>
        </c:ser>
        <c:dLbls>
          <c:showLegendKey val="0"/>
          <c:showVal val="0"/>
          <c:showCatName val="0"/>
          <c:showSerName val="0"/>
          <c:showPercent val="0"/>
          <c:showBubbleSize val="0"/>
        </c:dLbls>
        <c:marker val="1"/>
        <c:smooth val="0"/>
        <c:axId val="65492096"/>
        <c:axId val="65494016"/>
      </c:lineChart>
      <c:catAx>
        <c:axId val="6549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94016"/>
        <c:crosses val="autoZero"/>
        <c:auto val="1"/>
        <c:lblAlgn val="ctr"/>
        <c:lblOffset val="100"/>
        <c:tickLblSkip val="1"/>
        <c:tickMarkSkip val="1"/>
        <c:noMultiLvlLbl val="0"/>
      </c:catAx>
      <c:valAx>
        <c:axId val="6549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9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5035</c:v>
                </c:pt>
                <c:pt idx="5">
                  <c:v>5065</c:v>
                </c:pt>
                <c:pt idx="8">
                  <c:v>5339</c:v>
                </c:pt>
                <c:pt idx="11">
                  <c:v>5881</c:v>
                </c:pt>
                <c:pt idx="14">
                  <c:v>6103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78</c:v>
                </c:pt>
                <c:pt idx="5">
                  <c:v>89</c:v>
                </c:pt>
                <c:pt idx="8">
                  <c:v>79</c:v>
                </c:pt>
                <c:pt idx="11">
                  <c:v>75</c:v>
                </c:pt>
                <c:pt idx="14">
                  <c:v>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1833</c:v>
                </c:pt>
                <c:pt idx="5">
                  <c:v>2229</c:v>
                </c:pt>
                <c:pt idx="8">
                  <c:v>2140</c:v>
                </c:pt>
                <c:pt idx="11">
                  <c:v>2030</c:v>
                </c:pt>
                <c:pt idx="14">
                  <c:v>2160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1812</c:v>
                </c:pt>
                <c:pt idx="3">
                  <c:v>2116</c:v>
                </c:pt>
                <c:pt idx="6">
                  <c:v>1878</c:v>
                </c:pt>
                <c:pt idx="9">
                  <c:v>1819</c:v>
                </c:pt>
                <c:pt idx="12">
                  <c:v>1618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393</c:v>
                </c:pt>
                <c:pt idx="3">
                  <c:v>245</c:v>
                </c:pt>
                <c:pt idx="6">
                  <c:v>130</c:v>
                </c:pt>
                <c:pt idx="9">
                  <c:v>302</c:v>
                </c:pt>
                <c:pt idx="12">
                  <c:v>301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1559</c:v>
                </c:pt>
                <c:pt idx="3">
                  <c:v>1534</c:v>
                </c:pt>
                <c:pt idx="6">
                  <c:v>1513</c:v>
                </c:pt>
                <c:pt idx="9">
                  <c:v>1522</c:v>
                </c:pt>
                <c:pt idx="12">
                  <c:v>1453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610</c:v>
                </c:pt>
                <c:pt idx="3">
                  <c:v>520</c:v>
                </c:pt>
                <c:pt idx="6">
                  <c:v>430</c:v>
                </c:pt>
                <c:pt idx="9">
                  <c:v>342</c:v>
                </c:pt>
                <c:pt idx="12">
                  <c:v>256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3742</c:v>
                </c:pt>
                <c:pt idx="3">
                  <c:v>3742</c:v>
                </c:pt>
                <c:pt idx="6">
                  <c:v>3942</c:v>
                </c:pt>
                <c:pt idx="9">
                  <c:v>4625</c:v>
                </c:pt>
                <c:pt idx="12">
                  <c:v>4896</c:v>
                </c:pt>
              </c:numCache>
            </c:numRef>
          </c:val>
        </c:ser>
        <c:dLbls>
          <c:showLegendKey val="0"/>
          <c:showVal val="0"/>
          <c:showCatName val="0"/>
          <c:showSerName val="0"/>
          <c:showPercent val="0"/>
          <c:showBubbleSize val="0"/>
        </c:dLbls>
        <c:gapWidth val="100"/>
        <c:overlap val="100"/>
        <c:axId val="1567744"/>
        <c:axId val="6478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1169</c:v>
                </c:pt>
                <c:pt idx="2">
                  <c:v>#N/A</c:v>
                </c:pt>
                <c:pt idx="3">
                  <c:v>#N/A</c:v>
                </c:pt>
                <c:pt idx="4">
                  <c:v>774</c:v>
                </c:pt>
                <c:pt idx="5">
                  <c:v>#N/A</c:v>
                </c:pt>
                <c:pt idx="6">
                  <c:v>#N/A</c:v>
                </c:pt>
                <c:pt idx="7">
                  <c:v>335</c:v>
                </c:pt>
                <c:pt idx="8">
                  <c:v>#N/A</c:v>
                </c:pt>
                <c:pt idx="9">
                  <c:v>#N/A</c:v>
                </c:pt>
                <c:pt idx="10">
                  <c:v>622</c:v>
                </c:pt>
                <c:pt idx="11">
                  <c:v>#N/A</c:v>
                </c:pt>
                <c:pt idx="12">
                  <c:v>#N/A</c:v>
                </c:pt>
                <c:pt idx="13">
                  <c:v>193</c:v>
                </c:pt>
                <c:pt idx="14">
                  <c:v>#N/A</c:v>
                </c:pt>
              </c:numCache>
            </c:numRef>
          </c:val>
          <c:smooth val="0"/>
        </c:ser>
        <c:dLbls>
          <c:showLegendKey val="0"/>
          <c:showVal val="0"/>
          <c:showCatName val="0"/>
          <c:showSerName val="0"/>
          <c:showPercent val="0"/>
          <c:showBubbleSize val="0"/>
        </c:dLbls>
        <c:marker val="1"/>
        <c:smooth val="0"/>
        <c:axId val="1567744"/>
        <c:axId val="64787584"/>
      </c:lineChart>
      <c:catAx>
        <c:axId val="156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787584"/>
        <c:crosses val="autoZero"/>
        <c:auto val="1"/>
        <c:lblAlgn val="ctr"/>
        <c:lblOffset val="100"/>
        <c:tickLblSkip val="1"/>
        <c:tickMarkSkip val="1"/>
        <c:noMultiLvlLbl val="0"/>
      </c:catAx>
      <c:valAx>
        <c:axId val="6478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{8E795054-1F97-4CE7-99D1-85A6FC8EF1FE}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{DB8D6F77-B2BD-47BC-95FF-315C9B49BF8A}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{945DE188-3704-4BEC-A2DA-8F3418E9C371}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{68BE5276-A498-4EED-A1E9-735725F58BB4}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{37FD3016-0659-4B58-8A67-2964490517FB}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{2C3A606B-CE34-4939-BF5B-20C4683D1B52}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{730FE469-6DCF-4055-881D-873B989014A4}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{3BAE94FF-2AEA-4289-83EF-07076EF05B8C}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{947A90FD-6FEB-401D-A133-748B6131DB6F}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{E5B7DDF4-8EB2-4D2E-A974-DBA4BC0C0614}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5788544"/>
        <c:axId val="65999616"/>
      </c:scatterChart>
      <c:valAx>
        <c:axId val="65788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99616"/>
        <c:crosses val="autoZero"/>
        <c:crossBetween val="midCat"/>
      </c:valAx>
      <c:valAx>
        <c:axId val="65999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788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{F076A4B3-4C15-4FDB-863D-C6631739588F}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{CC354BBF-0A62-4E6E-A70F-74B0B9562E6E}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{200601FA-16CF-49A7-9F8F-63C69B4CC121}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{156F7A12-6903-49CB-BE8A-5793EE3350CB}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{38C31C6F-6EA7-4E9A-BE5A-487AFBBEC651}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6.5</c:v>
                </c:pt>
                <c:pt idx="2">
                  <c:v>5.9</c:v>
                </c:pt>
                <c:pt idx="3">
                  <c:v>5.3</c:v>
                </c:pt>
                <c:pt idx="4">
                  <c:v>4.7</c:v>
                </c:pt>
              </c:numCache>
            </c:numRef>
          </c:xVal>
          <c:yVal>
            <c:numRef>
              <c:f>公会計指標分析・財政指標組合せ分析表!$K$73:$O$73</c:f>
              <c:numCache>
                <c:formatCode>#,##0.0;"▲ "#,##0.0</c:formatCode>
                <c:ptCount val="5"/>
                <c:pt idx="0">
                  <c:v>33.200000000000003</c:v>
                </c:pt>
                <c:pt idx="1">
                  <c:v>22.2</c:v>
                </c:pt>
                <c:pt idx="2">
                  <c:v>9.6</c:v>
                </c:pt>
                <c:pt idx="3">
                  <c:v>18.100000000000001</c:v>
                </c:pt>
                <c:pt idx="4">
                  <c:v>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{C7155A64-751B-49AF-BD89-9B0B5D6D5F70}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{B7EA9C46-7F85-463C-B024-EE8226D59F94}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{482059C2-60C3-4107-88D8-E954FD69D119}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{80E99F7F-71F0-48F0-9A6A-41338F4F7D97}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{744524BE-3C44-41A9-BBBA-BF3C1421A5F9}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ser>
        <c:dLbls>
          <c:showLegendKey val="0"/>
          <c:showVal val="0"/>
          <c:showCatName val="0"/>
          <c:showSerName val="0"/>
          <c:showPercent val="0"/>
          <c:showBubbleSize val="0"/>
        </c:dLbls>
        <c:axId val="66045824"/>
        <c:axId val="66138112"/>
      </c:scatterChart>
      <c:valAx>
        <c:axId val="66045824"/>
        <c:scaling>
          <c:orientation val="minMax"/>
          <c:max val="11.5"/>
          <c:min val="4.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138112"/>
        <c:crosses val="autoZero"/>
        <c:crossBetween val="midCat"/>
      </c:valAx>
      <c:valAx>
        <c:axId val="66138112"/>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4582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14,027
13,746
47.40
6,698,438
6,138,068
501,412
3,954,590
4,895,989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長期に及ぶ景気低迷により神川町の基準財政収入額が例年減少傾向となっている。平成２７年度は医薬品製造業の売上増により法人税が増加したが、固定資産税の償却資産の課税標準額の減少の振れ幅が大きく、相対的に減少に転じた為財政力指数も低下した。類似団体の平均値より多いものの、全国平均や埼玉県平均値が増加している傾向の中の減少の為、順位も昨年度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位から</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位に下落してしまっている。町内の事業所も不景気による撤退を余儀なくされており、法人税の減少も将来的に見込まれる中で、企業誘致等早急な対応が求められている。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156104</xdr:rowOff>
    </xdr:to>
    <xdr:cxnSp macro="">
      <xdr:nvCxnSpPr>
        <xdr:cNvPr id="71" name="直線コネクタ 70"/>
        <xdr:cNvCxnSpPr/>
      </xdr:nvCxnSpPr>
      <xdr:spPr>
        <a:xfrm>
          <a:off x="4114800" y="73469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4" name="直線コネクタ 73"/>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6" name="テキスト ボックス 75"/>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115888</xdr:rowOff>
    </xdr:from>
    <xdr:to>
      <xdr:col>4</xdr:col>
      <xdr:colOff>482600</xdr:colOff>
      <xdr:row>42</xdr:row>
      <xdr:rowOff>146050</xdr:rowOff>
    </xdr:to>
    <xdr:cxnSp macro="">
      <xdr:nvCxnSpPr>
        <xdr:cNvPr id="77" name="直線コネクタ 76"/>
        <xdr:cNvCxnSpPr/>
      </xdr:nvCxnSpPr>
      <xdr:spPr>
        <a:xfrm>
          <a:off x="2336800" y="731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20231</xdr:rowOff>
    </xdr:from>
    <xdr:ext cx="762000" cy="259045"/>
    <xdr:sp macro="" textlink="">
      <xdr:nvSpPr>
        <xdr:cNvPr id="79" name="テキスト ボックス 78"/>
        <xdr:cNvSpPr txBox="1"/>
      </xdr:nvSpPr>
      <xdr:spPr>
        <a:xfrm>
          <a:off x="2844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95779</xdr:rowOff>
    </xdr:from>
    <xdr:to>
      <xdr:col>3</xdr:col>
      <xdr:colOff>279400</xdr:colOff>
      <xdr:row>42</xdr:row>
      <xdr:rowOff>115888</xdr:rowOff>
    </xdr:to>
    <xdr:cxnSp macro="">
      <xdr:nvCxnSpPr>
        <xdr:cNvPr id="80" name="直線コネクタ 79"/>
        <xdr:cNvCxnSpPr/>
      </xdr:nvCxnSpPr>
      <xdr:spPr>
        <a:xfrm>
          <a:off x="1447800" y="72966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82" name="テキスト ボックス 81"/>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4" name="テキスト ボックス 83"/>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105304</xdr:rowOff>
    </xdr:from>
    <xdr:to>
      <xdr:col>7</xdr:col>
      <xdr:colOff>203200</xdr:colOff>
      <xdr:row>43</xdr:row>
      <xdr:rowOff>35454</xdr:rowOff>
    </xdr:to>
    <xdr:sp macro="" textlink="">
      <xdr:nvSpPr>
        <xdr:cNvPr id="90" name="円/楕円 89"/>
        <xdr:cNvSpPr/>
      </xdr:nvSpPr>
      <xdr:spPr>
        <a:xfrm>
          <a:off x="4902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121831</xdr:rowOff>
    </xdr:from>
    <xdr:ext cx="762000" cy="259045"/>
    <xdr:sp macro="" textlink="">
      <xdr:nvSpPr>
        <xdr:cNvPr id="91" name="財政力該当値テキスト"/>
        <xdr:cNvSpPr txBox="1"/>
      </xdr:nvSpPr>
      <xdr:spPr>
        <a:xfrm>
          <a:off x="50419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2" name="円/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3" name="テキスト ボックス 9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4" name="円/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5" name="テキスト ボックス 9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65088</xdr:rowOff>
    </xdr:from>
    <xdr:to>
      <xdr:col>3</xdr:col>
      <xdr:colOff>330200</xdr:colOff>
      <xdr:row>42</xdr:row>
      <xdr:rowOff>166688</xdr:rowOff>
    </xdr:to>
    <xdr:sp macro="" textlink="">
      <xdr:nvSpPr>
        <xdr:cNvPr id="96" name="円/楕円 95"/>
        <xdr:cNvSpPr/>
      </xdr:nvSpPr>
      <xdr:spPr>
        <a:xfrm>
          <a:off x="2286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5415</xdr:rowOff>
    </xdr:from>
    <xdr:ext cx="762000" cy="259045"/>
    <xdr:sp macro="" textlink="">
      <xdr:nvSpPr>
        <xdr:cNvPr id="97" name="テキスト ボックス 96"/>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44979</xdr:rowOff>
    </xdr:from>
    <xdr:to>
      <xdr:col>2</xdr:col>
      <xdr:colOff>127000</xdr:colOff>
      <xdr:row>42</xdr:row>
      <xdr:rowOff>146579</xdr:rowOff>
    </xdr:to>
    <xdr:sp macro="" textlink="">
      <xdr:nvSpPr>
        <xdr:cNvPr id="98" name="円/楕円 97"/>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131356</xdr:rowOff>
    </xdr:from>
    <xdr:ext cx="762000" cy="259045"/>
    <xdr:sp macro="" textlink="">
      <xdr:nvSpPr>
        <xdr:cNvPr id="99" name="テキスト ボックス 98"/>
        <xdr:cNvSpPr txBox="1"/>
      </xdr:nvSpPr>
      <xdr:spPr>
        <a:xfrm>
          <a:off x="1066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神川町は職員数の減少に伴う人件費の削減などで、経常経費を減らす取り組みを行っており、今年度は基本給や退職手当組合負担金の大幅に削減できた。</a:t>
          </a:r>
          <a:endParaRPr lang="ja-JP" altLang="ja-JP" sz="1300">
            <a:effectLst/>
          </a:endParaRPr>
        </a:p>
        <a:p>
          <a:r>
            <a:rPr kumimoji="1" lang="ja-JP" altLang="ja-JP" sz="1300">
              <a:solidFill>
                <a:schemeClr val="dk1"/>
              </a:solidFill>
              <a:effectLst/>
              <a:latin typeface="+mn-lt"/>
              <a:ea typeface="+mn-ea"/>
              <a:cs typeface="+mn-cs"/>
            </a:rPr>
            <a:t>しかし合併特例債など地方債を活用した工事請負費も年々増え、同時に公債費も昨年度から</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増加している。後年度には合併特例債を活用した新庁舎建設事業も控えており、さらに公債費が増える見込みである。財政構造の弾力性を保つためにも安易に地方債に頼らず、国と県の補助制度の活用や経費削減の努力を職員一人一人が行っていくべきで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29421</xdr:rowOff>
    </xdr:from>
    <xdr:to>
      <xdr:col>7</xdr:col>
      <xdr:colOff>152400</xdr:colOff>
      <xdr:row>60</xdr:row>
      <xdr:rowOff>121920</xdr:rowOff>
    </xdr:to>
    <xdr:cxnSp macro="">
      <xdr:nvCxnSpPr>
        <xdr:cNvPr id="134" name="直線コネクタ 133"/>
        <xdr:cNvCxnSpPr/>
      </xdr:nvCxnSpPr>
      <xdr:spPr>
        <a:xfrm flipV="1">
          <a:off x="4114800" y="10316421"/>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65617</xdr:rowOff>
    </xdr:from>
    <xdr:to>
      <xdr:col>6</xdr:col>
      <xdr:colOff>0</xdr:colOff>
      <xdr:row>60</xdr:row>
      <xdr:rowOff>121920</xdr:rowOff>
    </xdr:to>
    <xdr:cxnSp macro="">
      <xdr:nvCxnSpPr>
        <xdr:cNvPr id="137" name="直線コネクタ 136"/>
        <xdr:cNvCxnSpPr/>
      </xdr:nvCxnSpPr>
      <xdr:spPr>
        <a:xfrm>
          <a:off x="3225800" y="103526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146914</xdr:rowOff>
    </xdr:from>
    <xdr:ext cx="736600" cy="259045"/>
    <xdr:sp macro="" textlink="">
      <xdr:nvSpPr>
        <xdr:cNvPr id="139" name="テキスト ボックス 138"/>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120438</xdr:rowOff>
    </xdr:from>
    <xdr:to>
      <xdr:col>4</xdr:col>
      <xdr:colOff>482600</xdr:colOff>
      <xdr:row>60</xdr:row>
      <xdr:rowOff>65617</xdr:rowOff>
    </xdr:to>
    <xdr:cxnSp macro="">
      <xdr:nvCxnSpPr>
        <xdr:cNvPr id="140" name="直線コネクタ 139"/>
        <xdr:cNvCxnSpPr/>
      </xdr:nvCxnSpPr>
      <xdr:spPr>
        <a:xfrm>
          <a:off x="2336800" y="102359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42" name="テキスト ボックス 141"/>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120438</xdr:rowOff>
    </xdr:from>
    <xdr:to>
      <xdr:col>3</xdr:col>
      <xdr:colOff>279400</xdr:colOff>
      <xdr:row>59</xdr:row>
      <xdr:rowOff>128481</xdr:rowOff>
    </xdr:to>
    <xdr:cxnSp macro="">
      <xdr:nvCxnSpPr>
        <xdr:cNvPr id="143" name="直線コネクタ 142"/>
        <xdr:cNvCxnSpPr/>
      </xdr:nvCxnSpPr>
      <xdr:spPr>
        <a:xfrm flipV="1">
          <a:off x="1447800" y="102359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46372</xdr:rowOff>
    </xdr:from>
    <xdr:ext cx="762000" cy="259045"/>
    <xdr:sp macro="" textlink="">
      <xdr:nvSpPr>
        <xdr:cNvPr id="147" name="テキスト ボックス 146"/>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150071</xdr:rowOff>
    </xdr:from>
    <xdr:to>
      <xdr:col>7</xdr:col>
      <xdr:colOff>203200</xdr:colOff>
      <xdr:row>60</xdr:row>
      <xdr:rowOff>80221</xdr:rowOff>
    </xdr:to>
    <xdr:sp macro="" textlink="">
      <xdr:nvSpPr>
        <xdr:cNvPr id="153" name="円/楕円 152"/>
        <xdr:cNvSpPr/>
      </xdr:nvSpPr>
      <xdr:spPr>
        <a:xfrm>
          <a:off x="4902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166598</xdr:rowOff>
    </xdr:from>
    <xdr:ext cx="762000" cy="259045"/>
    <xdr:sp macro="" textlink="">
      <xdr:nvSpPr>
        <xdr:cNvPr id="154" name="財政構造の弾力性該当値テキスト"/>
        <xdr:cNvSpPr txBox="1"/>
      </xdr:nvSpPr>
      <xdr:spPr>
        <a:xfrm>
          <a:off x="5041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5" name="円/楕円 154"/>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6" name="テキスト ボックス 155"/>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14817</xdr:rowOff>
    </xdr:from>
    <xdr:to>
      <xdr:col>4</xdr:col>
      <xdr:colOff>533400</xdr:colOff>
      <xdr:row>60</xdr:row>
      <xdr:rowOff>116417</xdr:rowOff>
    </xdr:to>
    <xdr:sp macro="" textlink="">
      <xdr:nvSpPr>
        <xdr:cNvPr id="157" name="円/楕円 156"/>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126594</xdr:rowOff>
    </xdr:from>
    <xdr:ext cx="762000" cy="259045"/>
    <xdr:sp macro="" textlink="">
      <xdr:nvSpPr>
        <xdr:cNvPr id="158" name="テキスト ボックス 157"/>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69638</xdr:rowOff>
    </xdr:from>
    <xdr:to>
      <xdr:col>3</xdr:col>
      <xdr:colOff>330200</xdr:colOff>
      <xdr:row>59</xdr:row>
      <xdr:rowOff>171238</xdr:rowOff>
    </xdr:to>
    <xdr:sp macro="" textlink="">
      <xdr:nvSpPr>
        <xdr:cNvPr id="159" name="円/楕円 158"/>
        <xdr:cNvSpPr/>
      </xdr:nvSpPr>
      <xdr:spPr>
        <a:xfrm>
          <a:off x="2286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9965</xdr:rowOff>
    </xdr:from>
    <xdr:ext cx="762000" cy="259045"/>
    <xdr:sp macro="" textlink="">
      <xdr:nvSpPr>
        <xdr:cNvPr id="160" name="テキスト ボックス 159"/>
        <xdr:cNvSpPr txBox="1"/>
      </xdr:nvSpPr>
      <xdr:spPr>
        <a:xfrm>
          <a:off x="1955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77681</xdr:rowOff>
    </xdr:from>
    <xdr:to>
      <xdr:col>2</xdr:col>
      <xdr:colOff>127000</xdr:colOff>
      <xdr:row>60</xdr:row>
      <xdr:rowOff>7831</xdr:rowOff>
    </xdr:to>
    <xdr:sp macro="" textlink="">
      <xdr:nvSpPr>
        <xdr:cNvPr id="161" name="円/楕円 160"/>
        <xdr:cNvSpPr/>
      </xdr:nvSpPr>
      <xdr:spPr>
        <a:xfrm>
          <a:off x="1397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18008</xdr:rowOff>
    </xdr:from>
    <xdr:ext cx="762000" cy="259045"/>
    <xdr:sp macro="" textlink="">
      <xdr:nvSpPr>
        <xdr:cNvPr id="162" name="テキスト ボックス 161"/>
        <xdr:cNvSpPr txBox="1"/>
      </xdr:nvSpPr>
      <xdr:spPr>
        <a:xfrm>
          <a:off x="1066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[130,000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当たりの決算額は例年横ばいで類似団体の平均を下回っている。これは継続して実施してきた退職者数の補充による職員採用人員数を削減し、基本給や退職手当負担金等の人件費を減らしてきたことが主な理由である。</a:t>
          </a:r>
          <a:endParaRPr lang="ja-JP" altLang="ja-JP" sz="1400">
            <a:effectLst/>
          </a:endParaRPr>
        </a:p>
        <a:p>
          <a:r>
            <a:rPr kumimoji="1" lang="ja-JP" altLang="ja-JP" sz="1100">
              <a:solidFill>
                <a:schemeClr val="dk1"/>
              </a:solidFill>
              <a:effectLst/>
              <a:latin typeface="+mn-lt"/>
              <a:ea typeface="+mn-ea"/>
              <a:cs typeface="+mn-cs"/>
            </a:rPr>
            <a:t>しかし人件費は昨年度から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％減少したが、物件費が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％増加し、決算額も昨年度から若干増加している。物件費のうち、主に委託料が近年増加傾向となっている。</a:t>
          </a:r>
          <a:endParaRPr lang="ja-JP" altLang="ja-JP" sz="1400">
            <a:effectLst/>
          </a:endParaRPr>
        </a:p>
        <a:p>
          <a:r>
            <a:rPr kumimoji="1" lang="ja-JP" altLang="ja-JP" sz="1100">
              <a:solidFill>
                <a:schemeClr val="dk1"/>
              </a:solidFill>
              <a:effectLst/>
              <a:latin typeface="+mn-lt"/>
              <a:ea typeface="+mn-ea"/>
              <a:cs typeface="+mn-cs"/>
            </a:rPr>
            <a:t>これは職員数が減ったことで職員一人一人の事務負担量が増加し、業者委託に頼る業務も増えていると推測される。経費削減の観点からも、行政サービスの水準を低下させずに出来る業務は職員で行うなど工夫が求められ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2160</xdr:rowOff>
    </xdr:from>
    <xdr:to>
      <xdr:col>7</xdr:col>
      <xdr:colOff>152400</xdr:colOff>
      <xdr:row>82</xdr:row>
      <xdr:rowOff>3175</xdr:rowOff>
    </xdr:to>
    <xdr:cxnSp macro="">
      <xdr:nvCxnSpPr>
        <xdr:cNvPr id="196" name="直線コネクタ 195"/>
        <xdr:cNvCxnSpPr/>
      </xdr:nvCxnSpPr>
      <xdr:spPr>
        <a:xfrm>
          <a:off x="4114800" y="14061060"/>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161269</xdr:rowOff>
    </xdr:from>
    <xdr:to>
      <xdr:col>6</xdr:col>
      <xdr:colOff>0</xdr:colOff>
      <xdr:row>82</xdr:row>
      <xdr:rowOff>2160</xdr:rowOff>
    </xdr:to>
    <xdr:cxnSp macro="">
      <xdr:nvCxnSpPr>
        <xdr:cNvPr id="199" name="直線コネクタ 198"/>
        <xdr:cNvCxnSpPr/>
      </xdr:nvCxnSpPr>
      <xdr:spPr>
        <a:xfrm>
          <a:off x="3225800" y="14048719"/>
          <a:ext cx="8890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160722</xdr:rowOff>
    </xdr:from>
    <xdr:to>
      <xdr:col>4</xdr:col>
      <xdr:colOff>482600</xdr:colOff>
      <xdr:row>81</xdr:row>
      <xdr:rowOff>161269</xdr:rowOff>
    </xdr:to>
    <xdr:cxnSp macro="">
      <xdr:nvCxnSpPr>
        <xdr:cNvPr id="202" name="直線コネクタ 201"/>
        <xdr:cNvCxnSpPr/>
      </xdr:nvCxnSpPr>
      <xdr:spPr>
        <a:xfrm>
          <a:off x="2336800" y="14048172"/>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4" name="テキスト ボックス 203"/>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158307</xdr:rowOff>
    </xdr:from>
    <xdr:to>
      <xdr:col>3</xdr:col>
      <xdr:colOff>279400</xdr:colOff>
      <xdr:row>81</xdr:row>
      <xdr:rowOff>160722</xdr:rowOff>
    </xdr:to>
    <xdr:cxnSp macro="">
      <xdr:nvCxnSpPr>
        <xdr:cNvPr id="205" name="直線コネクタ 204"/>
        <xdr:cNvCxnSpPr/>
      </xdr:nvCxnSpPr>
      <xdr:spPr>
        <a:xfrm>
          <a:off x="1447800" y="1404575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123825</xdr:rowOff>
    </xdr:from>
    <xdr:to>
      <xdr:col>7</xdr:col>
      <xdr:colOff>203200</xdr:colOff>
      <xdr:row>82</xdr:row>
      <xdr:rowOff>53975</xdr:rowOff>
    </xdr:to>
    <xdr:sp macro="" textlink="">
      <xdr:nvSpPr>
        <xdr:cNvPr id="215" name="円/楕円 214"/>
        <xdr:cNvSpPr/>
      </xdr:nvSpPr>
      <xdr:spPr>
        <a:xfrm>
          <a:off x="4902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45102</xdr:rowOff>
    </xdr:from>
    <xdr:ext cx="762000" cy="259045"/>
    <xdr:sp macro="" textlink="">
      <xdr:nvSpPr>
        <xdr:cNvPr id="216" name="人件費・物件費等の状況該当値テキスト"/>
        <xdr:cNvSpPr txBox="1"/>
      </xdr:nvSpPr>
      <xdr:spPr>
        <a:xfrm>
          <a:off x="5041900" y="1393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122810</xdr:rowOff>
    </xdr:from>
    <xdr:to>
      <xdr:col>6</xdr:col>
      <xdr:colOff>50800</xdr:colOff>
      <xdr:row>82</xdr:row>
      <xdr:rowOff>52960</xdr:rowOff>
    </xdr:to>
    <xdr:sp macro="" textlink="">
      <xdr:nvSpPr>
        <xdr:cNvPr id="217" name="円/楕円 216"/>
        <xdr:cNvSpPr/>
      </xdr:nvSpPr>
      <xdr:spPr>
        <a:xfrm>
          <a:off x="4064000" y="140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63137</xdr:rowOff>
    </xdr:from>
    <xdr:ext cx="736600" cy="259045"/>
    <xdr:sp macro="" textlink="">
      <xdr:nvSpPr>
        <xdr:cNvPr id="218" name="テキスト ボックス 217"/>
        <xdr:cNvSpPr txBox="1"/>
      </xdr:nvSpPr>
      <xdr:spPr>
        <a:xfrm>
          <a:off x="3733800" y="1377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110469</xdr:rowOff>
    </xdr:from>
    <xdr:to>
      <xdr:col>4</xdr:col>
      <xdr:colOff>533400</xdr:colOff>
      <xdr:row>82</xdr:row>
      <xdr:rowOff>40619</xdr:rowOff>
    </xdr:to>
    <xdr:sp macro="" textlink="">
      <xdr:nvSpPr>
        <xdr:cNvPr id="219" name="円/楕円 218"/>
        <xdr:cNvSpPr/>
      </xdr:nvSpPr>
      <xdr:spPr>
        <a:xfrm>
          <a:off x="3175000" y="139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50796</xdr:rowOff>
    </xdr:from>
    <xdr:ext cx="762000" cy="259045"/>
    <xdr:sp macro="" textlink="">
      <xdr:nvSpPr>
        <xdr:cNvPr id="220" name="テキスト ボックス 219"/>
        <xdr:cNvSpPr txBox="1"/>
      </xdr:nvSpPr>
      <xdr:spPr>
        <a:xfrm>
          <a:off x="2844800" y="1376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109922</xdr:rowOff>
    </xdr:from>
    <xdr:to>
      <xdr:col>3</xdr:col>
      <xdr:colOff>330200</xdr:colOff>
      <xdr:row>82</xdr:row>
      <xdr:rowOff>40072</xdr:rowOff>
    </xdr:to>
    <xdr:sp macro="" textlink="">
      <xdr:nvSpPr>
        <xdr:cNvPr id="221" name="円/楕円 220"/>
        <xdr:cNvSpPr/>
      </xdr:nvSpPr>
      <xdr:spPr>
        <a:xfrm>
          <a:off x="2286000" y="139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50249</xdr:rowOff>
    </xdr:from>
    <xdr:ext cx="762000" cy="259045"/>
    <xdr:sp macro="" textlink="">
      <xdr:nvSpPr>
        <xdr:cNvPr id="222" name="テキスト ボックス 221"/>
        <xdr:cNvSpPr txBox="1"/>
      </xdr:nvSpPr>
      <xdr:spPr>
        <a:xfrm>
          <a:off x="1955800" y="1376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107507</xdr:rowOff>
    </xdr:from>
    <xdr:to>
      <xdr:col>2</xdr:col>
      <xdr:colOff>127000</xdr:colOff>
      <xdr:row>82</xdr:row>
      <xdr:rowOff>37657</xdr:rowOff>
    </xdr:to>
    <xdr:sp macro="" textlink="">
      <xdr:nvSpPr>
        <xdr:cNvPr id="223" name="円/楕円 222"/>
        <xdr:cNvSpPr/>
      </xdr:nvSpPr>
      <xdr:spPr>
        <a:xfrm>
          <a:off x="1397000" y="13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47834</xdr:rowOff>
    </xdr:from>
    <xdr:ext cx="762000" cy="259045"/>
    <xdr:sp macro="" textlink="">
      <xdr:nvSpPr>
        <xdr:cNvPr id="224" name="テキスト ボックス 223"/>
        <xdr:cNvSpPr txBox="1"/>
      </xdr:nvSpPr>
      <xdr:spPr>
        <a:xfrm>
          <a:off x="1066800" y="137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５年度の給与特例減額の影響で、近年全国的に指数が引き下げられているが、神川町は依然として類似団体平均、全国町村平均よりも指数が高くなってしまっている。これは近年経験年数のある職員を採用している為に、数値が高めとなってしまっている。今後は職員数の減による人件費の削減に比例して行政サービスの低下を招くことのないように、地域の民間企業などの給与水準を精査するなどして、適正な給与水準の縮減を図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90593</xdr:rowOff>
    </xdr:to>
    <xdr:cxnSp macro="">
      <xdr:nvCxnSpPr>
        <xdr:cNvPr id="258" name="直線コネクタ 257"/>
        <xdr:cNvCxnSpPr/>
      </xdr:nvCxnSpPr>
      <xdr:spPr>
        <a:xfrm>
          <a:off x="16179800" y="14436089"/>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106680</xdr:rowOff>
    </xdr:to>
    <xdr:cxnSp macro="">
      <xdr:nvCxnSpPr>
        <xdr:cNvPr id="261" name="直線コネクタ 260"/>
        <xdr:cNvCxnSpPr/>
      </xdr:nvCxnSpPr>
      <xdr:spPr>
        <a:xfrm flipV="1">
          <a:off x="15290800" y="14436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32173</xdr:rowOff>
    </xdr:to>
    <xdr:cxnSp macro="">
      <xdr:nvCxnSpPr>
        <xdr:cNvPr id="264" name="直線コネクタ 263"/>
        <xdr:cNvCxnSpPr/>
      </xdr:nvCxnSpPr>
      <xdr:spPr>
        <a:xfrm flipV="1">
          <a:off x="14401800" y="1450848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6" name="テキスト ボックス 265"/>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88</xdr:row>
      <xdr:rowOff>32173</xdr:rowOff>
    </xdr:to>
    <xdr:cxnSp macro="">
      <xdr:nvCxnSpPr>
        <xdr:cNvPr id="267" name="直線コネクタ 266"/>
        <xdr:cNvCxnSpPr/>
      </xdr:nvCxnSpPr>
      <xdr:spPr>
        <a:xfrm>
          <a:off x="13512800" y="1506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115146</xdr:rowOff>
    </xdr:from>
    <xdr:to>
      <xdr:col>21</xdr:col>
      <xdr:colOff>50800</xdr:colOff>
      <xdr:row>87</xdr:row>
      <xdr:rowOff>45296</xdr:rowOff>
    </xdr:to>
    <xdr:sp macro="" textlink="">
      <xdr:nvSpPr>
        <xdr:cNvPr id="268" name="フローチャート : 判断 267"/>
        <xdr:cNvSpPr/>
      </xdr:nvSpPr>
      <xdr:spPr>
        <a:xfrm>
          <a:off x="14351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69" name="テキスト ボックス 268"/>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70" name="フローチャート : 判断 269"/>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71" name="テキスト ボックス 270"/>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7" name="円/楕円 276"/>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11870</xdr:rowOff>
    </xdr:from>
    <xdr:ext cx="762000" cy="259045"/>
    <xdr:sp macro="" textlink="">
      <xdr:nvSpPr>
        <xdr:cNvPr id="278" name="給与水準   （国との比較）該当値テキスト"/>
        <xdr:cNvSpPr txBox="1"/>
      </xdr:nvSpPr>
      <xdr:spPr>
        <a:xfrm>
          <a:off x="17106900" y="144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9" name="円/楕円 278"/>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69866</xdr:rowOff>
    </xdr:from>
    <xdr:ext cx="736600" cy="259045"/>
    <xdr:sp macro="" textlink="">
      <xdr:nvSpPr>
        <xdr:cNvPr id="280" name="テキスト ボックス 279"/>
        <xdr:cNvSpPr txBox="1"/>
      </xdr:nvSpPr>
      <xdr:spPr>
        <a:xfrm>
          <a:off x="15798800" y="1447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1" name="円/楕円 280"/>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2" name="テキスト ボックス 281"/>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3" name="円/楕円 282"/>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4" name="テキスト ボックス 283"/>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5" name="円/楕円 284"/>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11447</xdr:rowOff>
    </xdr:from>
    <xdr:ext cx="762000" cy="259045"/>
    <xdr:sp macro="" textlink="">
      <xdr:nvSpPr>
        <xdr:cNvPr id="286" name="テキスト ボックス 285"/>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１８年１月１日に行われた神川町・神泉村の合併後、平成１８～２２年度は退職者に対して新規職員の採用をしないという職員削減方針が実施され、職員数は減少傾向にあった。その後平成２３年度からは退職者数の補充による職員採用を、退職者の半数にとどめる等して職員数の削減を継続させた。しかし依然として埼玉県平均値を大きく上回っている。これは合併団体のため類似した公共施設が多く、人員配置が他団体より多く行っている為である。今後はアセットマネジメントの観点から公共施設総合管理計画に基づいた施設の統廃合を実施し、人件費と施設の維持管理経費の削減を図っていきたい。</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157438</xdr:rowOff>
    </xdr:from>
    <xdr:to>
      <xdr:col>24</xdr:col>
      <xdr:colOff>558800</xdr:colOff>
      <xdr:row>60</xdr:row>
      <xdr:rowOff>6900</xdr:rowOff>
    </xdr:to>
    <xdr:cxnSp macro="">
      <xdr:nvCxnSpPr>
        <xdr:cNvPr id="321" name="直線コネクタ 320"/>
        <xdr:cNvCxnSpPr/>
      </xdr:nvCxnSpPr>
      <xdr:spPr>
        <a:xfrm>
          <a:off x="16179800" y="10272988"/>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157438</xdr:rowOff>
    </xdr:from>
    <xdr:to>
      <xdr:col>23</xdr:col>
      <xdr:colOff>406400</xdr:colOff>
      <xdr:row>59</xdr:row>
      <xdr:rowOff>159851</xdr:rowOff>
    </xdr:to>
    <xdr:cxnSp macro="">
      <xdr:nvCxnSpPr>
        <xdr:cNvPr id="324" name="直線コネクタ 323"/>
        <xdr:cNvCxnSpPr/>
      </xdr:nvCxnSpPr>
      <xdr:spPr>
        <a:xfrm flipV="1">
          <a:off x="15290800" y="1027298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5" name="フローチャート : 判断 324"/>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155888</xdr:rowOff>
    </xdr:from>
    <xdr:ext cx="736600" cy="259045"/>
    <xdr:sp macro="" textlink="">
      <xdr:nvSpPr>
        <xdr:cNvPr id="326" name="テキスト ボックス 325"/>
        <xdr:cNvSpPr txBox="1"/>
      </xdr:nvSpPr>
      <xdr:spPr>
        <a:xfrm>
          <a:off x="15798800" y="1044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156633</xdr:rowOff>
    </xdr:from>
    <xdr:to>
      <xdr:col>22</xdr:col>
      <xdr:colOff>203200</xdr:colOff>
      <xdr:row>59</xdr:row>
      <xdr:rowOff>159851</xdr:rowOff>
    </xdr:to>
    <xdr:cxnSp macro="">
      <xdr:nvCxnSpPr>
        <xdr:cNvPr id="327" name="直線コネクタ 326"/>
        <xdr:cNvCxnSpPr/>
      </xdr:nvCxnSpPr>
      <xdr:spPr>
        <a:xfrm>
          <a:off x="14401800" y="1027218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8" name="フローチャート : 判断 327"/>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105215</xdr:rowOff>
    </xdr:from>
    <xdr:ext cx="762000" cy="259045"/>
    <xdr:sp macro="" textlink="">
      <xdr:nvSpPr>
        <xdr:cNvPr id="329" name="テキスト ボックス 328"/>
        <xdr:cNvSpPr txBox="1"/>
      </xdr:nvSpPr>
      <xdr:spPr>
        <a:xfrm>
          <a:off x="14909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156633</xdr:rowOff>
    </xdr:from>
    <xdr:to>
      <xdr:col>21</xdr:col>
      <xdr:colOff>0</xdr:colOff>
      <xdr:row>60</xdr:row>
      <xdr:rowOff>3683</xdr:rowOff>
    </xdr:to>
    <xdr:cxnSp macro="">
      <xdr:nvCxnSpPr>
        <xdr:cNvPr id="330" name="直線コネクタ 329"/>
        <xdr:cNvCxnSpPr/>
      </xdr:nvCxnSpPr>
      <xdr:spPr>
        <a:xfrm flipV="1">
          <a:off x="13512800" y="1027218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1" name="フローチャート : 判断 330"/>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2" name="テキスト ボックス 331"/>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3" name="フローチャート : 判断 332"/>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106824</xdr:rowOff>
    </xdr:from>
    <xdr:ext cx="762000" cy="259045"/>
    <xdr:sp macro="" textlink="">
      <xdr:nvSpPr>
        <xdr:cNvPr id="334" name="テキスト ボックス 333"/>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127550</xdr:rowOff>
    </xdr:from>
    <xdr:to>
      <xdr:col>24</xdr:col>
      <xdr:colOff>609600</xdr:colOff>
      <xdr:row>60</xdr:row>
      <xdr:rowOff>57700</xdr:rowOff>
    </xdr:to>
    <xdr:sp macro="" textlink="">
      <xdr:nvSpPr>
        <xdr:cNvPr id="340" name="円/楕円 339"/>
        <xdr:cNvSpPr/>
      </xdr:nvSpPr>
      <xdr:spPr>
        <a:xfrm>
          <a:off x="169672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144077</xdr:rowOff>
    </xdr:from>
    <xdr:ext cx="762000" cy="259045"/>
    <xdr:sp macro="" textlink="">
      <xdr:nvSpPr>
        <xdr:cNvPr id="341" name="定員管理の状況該当値テキスト"/>
        <xdr:cNvSpPr txBox="1"/>
      </xdr:nvSpPr>
      <xdr:spPr>
        <a:xfrm>
          <a:off x="17106900" y="100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106638</xdr:rowOff>
    </xdr:from>
    <xdr:to>
      <xdr:col>23</xdr:col>
      <xdr:colOff>457200</xdr:colOff>
      <xdr:row>60</xdr:row>
      <xdr:rowOff>36788</xdr:rowOff>
    </xdr:to>
    <xdr:sp macro="" textlink="">
      <xdr:nvSpPr>
        <xdr:cNvPr id="342" name="円/楕円 341"/>
        <xdr:cNvSpPr/>
      </xdr:nvSpPr>
      <xdr:spPr>
        <a:xfrm>
          <a:off x="16129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46965</xdr:rowOff>
    </xdr:from>
    <xdr:ext cx="736600" cy="259045"/>
    <xdr:sp macro="" textlink="">
      <xdr:nvSpPr>
        <xdr:cNvPr id="343" name="テキスト ボックス 342"/>
        <xdr:cNvSpPr txBox="1"/>
      </xdr:nvSpPr>
      <xdr:spPr>
        <a:xfrm>
          <a:off x="15798800" y="999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109051</xdr:rowOff>
    </xdr:from>
    <xdr:to>
      <xdr:col>22</xdr:col>
      <xdr:colOff>254000</xdr:colOff>
      <xdr:row>60</xdr:row>
      <xdr:rowOff>39201</xdr:rowOff>
    </xdr:to>
    <xdr:sp macro="" textlink="">
      <xdr:nvSpPr>
        <xdr:cNvPr id="344" name="円/楕円 343"/>
        <xdr:cNvSpPr/>
      </xdr:nvSpPr>
      <xdr:spPr>
        <a:xfrm>
          <a:off x="15240000" y="102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45" name="テキスト ボックス 344"/>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105833</xdr:rowOff>
    </xdr:from>
    <xdr:to>
      <xdr:col>21</xdr:col>
      <xdr:colOff>50800</xdr:colOff>
      <xdr:row>60</xdr:row>
      <xdr:rowOff>35983</xdr:rowOff>
    </xdr:to>
    <xdr:sp macro="" textlink="">
      <xdr:nvSpPr>
        <xdr:cNvPr id="346" name="円/楕円 345"/>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46160</xdr:rowOff>
    </xdr:from>
    <xdr:ext cx="762000" cy="259045"/>
    <xdr:sp macro="" textlink="">
      <xdr:nvSpPr>
        <xdr:cNvPr id="347" name="テキスト ボックス 346"/>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124333</xdr:rowOff>
    </xdr:from>
    <xdr:to>
      <xdr:col>19</xdr:col>
      <xdr:colOff>533400</xdr:colOff>
      <xdr:row>60</xdr:row>
      <xdr:rowOff>54483</xdr:rowOff>
    </xdr:to>
    <xdr:sp macro="" textlink="">
      <xdr:nvSpPr>
        <xdr:cNvPr id="348" name="円/楕円 347"/>
        <xdr:cNvSpPr/>
      </xdr:nvSpPr>
      <xdr:spPr>
        <a:xfrm>
          <a:off x="13462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64660</xdr:rowOff>
    </xdr:from>
    <xdr:ext cx="762000" cy="259045"/>
    <xdr:sp macro="" textlink="">
      <xdr:nvSpPr>
        <xdr:cNvPr id="349" name="テキスト ボックス 348"/>
        <xdr:cNvSpPr txBox="1"/>
      </xdr:nvSpPr>
      <xdr:spPr>
        <a:xfrm>
          <a:off x="13131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に備え神川町は合併当時、積極的な地方債の活用をしていなかった為、類似団体に比べ実質公債費比率は若干低めとなっている。また、地方債も交付税措置率の高い合併特例債を活用してきた為、類似団体が悪化している現状でも良い水準を保つことが出来ている。</a:t>
          </a:r>
          <a:endParaRPr lang="ja-JP" altLang="ja-JP" sz="1400">
            <a:effectLst/>
          </a:endParaRPr>
        </a:p>
        <a:p>
          <a:r>
            <a:rPr kumimoji="1" lang="ja-JP" altLang="ja-JP" sz="1100">
              <a:solidFill>
                <a:schemeClr val="dk1"/>
              </a:solidFill>
              <a:effectLst/>
              <a:latin typeface="+mn-lt"/>
              <a:ea typeface="+mn-ea"/>
              <a:cs typeface="+mn-cs"/>
            </a:rPr>
            <a:t>今後は新庁舎の建替や認定こども園の新設等、施設の更新期に入り地方債の活用する機会が増えてくるが、合併特例債等有利な地方債が限度額に達し起債が不可能となった場合は、交付税措置率の悪い地方債を活用し、実質公債費比率の急激な増加を招いてしまう恐れがある。国や県の補助金を有効に活用することで、将来の財源を圧迫するような起債を抑制し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146352</xdr:rowOff>
    </xdr:from>
    <xdr:to>
      <xdr:col>24</xdr:col>
      <xdr:colOff>558800</xdr:colOff>
      <xdr:row>37</xdr:row>
      <xdr:rowOff>43845</xdr:rowOff>
    </xdr:to>
    <xdr:cxnSp macro="">
      <xdr:nvCxnSpPr>
        <xdr:cNvPr id="386" name="直線コネクタ 385"/>
        <xdr:cNvCxnSpPr/>
      </xdr:nvCxnSpPr>
      <xdr:spPr>
        <a:xfrm flipV="1">
          <a:off x="16179800" y="63185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7"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43845</xdr:rowOff>
    </xdr:from>
    <xdr:to>
      <xdr:col>23</xdr:col>
      <xdr:colOff>406400</xdr:colOff>
      <xdr:row>37</xdr:row>
      <xdr:rowOff>112788</xdr:rowOff>
    </xdr:to>
    <xdr:cxnSp macro="">
      <xdr:nvCxnSpPr>
        <xdr:cNvPr id="389" name="直線コネクタ 388"/>
        <xdr:cNvCxnSpPr/>
      </xdr:nvCxnSpPr>
      <xdr:spPr>
        <a:xfrm flipV="1">
          <a:off x="15290800" y="63874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90" name="フローチャート : 判断 389"/>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104218</xdr:rowOff>
    </xdr:from>
    <xdr:ext cx="736600" cy="259045"/>
    <xdr:sp macro="" textlink="">
      <xdr:nvSpPr>
        <xdr:cNvPr id="391" name="テキスト ボックス 390"/>
        <xdr:cNvSpPr txBox="1"/>
      </xdr:nvSpPr>
      <xdr:spPr>
        <a:xfrm>
          <a:off x="15798800" y="679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112788</xdr:rowOff>
    </xdr:from>
    <xdr:to>
      <xdr:col>22</xdr:col>
      <xdr:colOff>203200</xdr:colOff>
      <xdr:row>38</xdr:row>
      <xdr:rowOff>10281</xdr:rowOff>
    </xdr:to>
    <xdr:cxnSp macro="">
      <xdr:nvCxnSpPr>
        <xdr:cNvPr id="392" name="直線コネクタ 391"/>
        <xdr:cNvCxnSpPr/>
      </xdr:nvCxnSpPr>
      <xdr:spPr>
        <a:xfrm flipV="1">
          <a:off x="14401800" y="64564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3" name="フローチャート : 判断 392"/>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82144</xdr:rowOff>
    </xdr:from>
    <xdr:ext cx="762000" cy="259045"/>
    <xdr:sp macro="" textlink="">
      <xdr:nvSpPr>
        <xdr:cNvPr id="394" name="テキスト ボックス 393"/>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10281</xdr:rowOff>
    </xdr:from>
    <xdr:to>
      <xdr:col>21</xdr:col>
      <xdr:colOff>0</xdr:colOff>
      <xdr:row>39</xdr:row>
      <xdr:rowOff>34169</xdr:rowOff>
    </xdr:to>
    <xdr:cxnSp macro="">
      <xdr:nvCxnSpPr>
        <xdr:cNvPr id="395" name="直線コネクタ 394"/>
        <xdr:cNvCxnSpPr/>
      </xdr:nvCxnSpPr>
      <xdr:spPr>
        <a:xfrm flipV="1">
          <a:off x="13512800" y="65253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396" name="フローチャート : 判断 395"/>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151086</xdr:rowOff>
    </xdr:from>
    <xdr:ext cx="762000" cy="259045"/>
    <xdr:sp macro="" textlink="">
      <xdr:nvSpPr>
        <xdr:cNvPr id="397" name="テキスト ボックス 396"/>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398" name="フローチャート : 判断 397"/>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37089</xdr:rowOff>
    </xdr:from>
    <xdr:ext cx="762000" cy="259045"/>
    <xdr:sp macro="" textlink="">
      <xdr:nvSpPr>
        <xdr:cNvPr id="399" name="テキスト ボックス 398"/>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95552</xdr:rowOff>
    </xdr:from>
    <xdr:to>
      <xdr:col>24</xdr:col>
      <xdr:colOff>609600</xdr:colOff>
      <xdr:row>37</xdr:row>
      <xdr:rowOff>25702</xdr:rowOff>
    </xdr:to>
    <xdr:sp macro="" textlink="">
      <xdr:nvSpPr>
        <xdr:cNvPr id="405" name="円/楕円 404"/>
        <xdr:cNvSpPr/>
      </xdr:nvSpPr>
      <xdr:spPr>
        <a:xfrm>
          <a:off x="169672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112079</xdr:rowOff>
    </xdr:from>
    <xdr:ext cx="762000" cy="259045"/>
    <xdr:sp macro="" textlink="">
      <xdr:nvSpPr>
        <xdr:cNvPr id="406" name="公債費負担の状況該当値テキスト"/>
        <xdr:cNvSpPr txBox="1"/>
      </xdr:nvSpPr>
      <xdr:spPr>
        <a:xfrm>
          <a:off x="17106900" y="61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164495</xdr:rowOff>
    </xdr:from>
    <xdr:to>
      <xdr:col>23</xdr:col>
      <xdr:colOff>457200</xdr:colOff>
      <xdr:row>37</xdr:row>
      <xdr:rowOff>94645</xdr:rowOff>
    </xdr:to>
    <xdr:sp macro="" textlink="">
      <xdr:nvSpPr>
        <xdr:cNvPr id="407" name="円/楕円 406"/>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104822</xdr:rowOff>
    </xdr:from>
    <xdr:ext cx="736600" cy="259045"/>
    <xdr:sp macro="" textlink="">
      <xdr:nvSpPr>
        <xdr:cNvPr id="408" name="テキスト ボックス 407"/>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61988</xdr:rowOff>
    </xdr:from>
    <xdr:to>
      <xdr:col>22</xdr:col>
      <xdr:colOff>254000</xdr:colOff>
      <xdr:row>37</xdr:row>
      <xdr:rowOff>163588</xdr:rowOff>
    </xdr:to>
    <xdr:sp macro="" textlink="">
      <xdr:nvSpPr>
        <xdr:cNvPr id="409" name="円/楕円 408"/>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2315</xdr:rowOff>
    </xdr:from>
    <xdr:ext cx="762000" cy="259045"/>
    <xdr:sp macro="" textlink="">
      <xdr:nvSpPr>
        <xdr:cNvPr id="410" name="テキスト ボックス 409"/>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130931</xdr:rowOff>
    </xdr:from>
    <xdr:to>
      <xdr:col>21</xdr:col>
      <xdr:colOff>50800</xdr:colOff>
      <xdr:row>38</xdr:row>
      <xdr:rowOff>61081</xdr:rowOff>
    </xdr:to>
    <xdr:sp macro="" textlink="">
      <xdr:nvSpPr>
        <xdr:cNvPr id="411" name="円/楕円 410"/>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71258</xdr:rowOff>
    </xdr:from>
    <xdr:ext cx="762000" cy="259045"/>
    <xdr:sp macro="" textlink="">
      <xdr:nvSpPr>
        <xdr:cNvPr id="412" name="テキスト ボックス 411"/>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154819</xdr:rowOff>
    </xdr:from>
    <xdr:to>
      <xdr:col>19</xdr:col>
      <xdr:colOff>533400</xdr:colOff>
      <xdr:row>39</xdr:row>
      <xdr:rowOff>84969</xdr:rowOff>
    </xdr:to>
    <xdr:sp macro="" textlink="">
      <xdr:nvSpPr>
        <xdr:cNvPr id="413" name="円/楕円 412"/>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95146</xdr:rowOff>
    </xdr:from>
    <xdr:ext cx="762000" cy="259045"/>
    <xdr:sp macro="" textlink="">
      <xdr:nvSpPr>
        <xdr:cNvPr id="414" name="テキスト ボックス 413"/>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将来負担比率は前年度に比べて</a:t>
          </a:r>
          <a:r>
            <a:rPr kumimoji="1" lang="en-US" altLang="ja-JP" sz="1050">
              <a:solidFill>
                <a:schemeClr val="dk1"/>
              </a:solidFill>
              <a:effectLst/>
              <a:latin typeface="+mn-lt"/>
              <a:ea typeface="+mn-ea"/>
              <a:cs typeface="+mn-cs"/>
            </a:rPr>
            <a:t>12.6</a:t>
          </a:r>
          <a:r>
            <a:rPr kumimoji="1" lang="ja-JP" altLang="ja-JP" sz="1050">
              <a:solidFill>
                <a:schemeClr val="dk1"/>
              </a:solidFill>
              <a:effectLst/>
              <a:latin typeface="+mn-lt"/>
              <a:ea typeface="+mn-ea"/>
              <a:cs typeface="+mn-cs"/>
            </a:rPr>
            <a:t>ポイント減少し改善されている。これは将来に備えた財政縮減に備えて公共施設整備基金や農業振興基金などの特定目的基金へ積立を積極的に行い増やしたことが主な要因である。また、公共施設の更新期を迎えつつある為地方債を活用した工事経費が近年増加しつつあり、地方債残高が上昇している。しかし活用している地方債は財政面で有利な合併特例債である。その為地方債残高が増えつつも交付税として算入される公債費部分も増額しているので将来負担比率も大きな上昇が見られない。問題は今後合併特例債等有利な地方債が活用できなくなり、施設・インフラ整備を基金や交付税措置の少ない地方債を活用した場合、比率が急激に悪化してしまう恐れがある。国や県の補助制度に見合った事業を展開したりアセットマネジメントで施設数の縮小を考えたり、将来の財政負担を軽減する工夫をしていくべきであ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147562</xdr:rowOff>
    </xdr:from>
    <xdr:to>
      <xdr:col>24</xdr:col>
      <xdr:colOff>558800</xdr:colOff>
      <xdr:row>14</xdr:row>
      <xdr:rowOff>120892</xdr:rowOff>
    </xdr:to>
    <xdr:cxnSp macro="">
      <xdr:nvCxnSpPr>
        <xdr:cNvPr id="450" name="直線コネクタ 449"/>
        <xdr:cNvCxnSpPr/>
      </xdr:nvCxnSpPr>
      <xdr:spPr>
        <a:xfrm flipV="1">
          <a:off x="16179800" y="237641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1"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23223</xdr:rowOff>
    </xdr:from>
    <xdr:to>
      <xdr:col>23</xdr:col>
      <xdr:colOff>406400</xdr:colOff>
      <xdr:row>14</xdr:row>
      <xdr:rowOff>120892</xdr:rowOff>
    </xdr:to>
    <xdr:cxnSp macro="">
      <xdr:nvCxnSpPr>
        <xdr:cNvPr id="453" name="直線コネクタ 452"/>
        <xdr:cNvCxnSpPr/>
      </xdr:nvCxnSpPr>
      <xdr:spPr>
        <a:xfrm>
          <a:off x="15290800" y="2423523"/>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4" name="フローチャート : 判断 45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5" name="テキスト ボックス 45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23223</xdr:rowOff>
    </xdr:from>
    <xdr:to>
      <xdr:col>22</xdr:col>
      <xdr:colOff>203200</xdr:colOff>
      <xdr:row>14</xdr:row>
      <xdr:rowOff>168003</xdr:rowOff>
    </xdr:to>
    <xdr:cxnSp macro="">
      <xdr:nvCxnSpPr>
        <xdr:cNvPr id="456" name="直線コネクタ 455"/>
        <xdr:cNvCxnSpPr/>
      </xdr:nvCxnSpPr>
      <xdr:spPr>
        <a:xfrm flipV="1">
          <a:off x="14401800" y="242352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141333</xdr:rowOff>
    </xdr:from>
    <xdr:to>
      <xdr:col>22</xdr:col>
      <xdr:colOff>254000</xdr:colOff>
      <xdr:row>15</xdr:row>
      <xdr:rowOff>71483</xdr:rowOff>
    </xdr:to>
    <xdr:sp macro="" textlink="">
      <xdr:nvSpPr>
        <xdr:cNvPr id="457" name="フローチャート : 判断 456"/>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56260</xdr:rowOff>
    </xdr:from>
    <xdr:ext cx="762000" cy="259045"/>
    <xdr:sp macro="" textlink="">
      <xdr:nvSpPr>
        <xdr:cNvPr id="458" name="テキスト ボックス 457"/>
        <xdr:cNvSpPr txBox="1"/>
      </xdr:nvSpPr>
      <xdr:spPr>
        <a:xfrm>
          <a:off x="14909800" y="26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168003</xdr:rowOff>
    </xdr:from>
    <xdr:to>
      <xdr:col>21</xdr:col>
      <xdr:colOff>0</xdr:colOff>
      <xdr:row>15</xdr:row>
      <xdr:rowOff>122948</xdr:rowOff>
    </xdr:to>
    <xdr:cxnSp macro="">
      <xdr:nvCxnSpPr>
        <xdr:cNvPr id="459" name="直線コネクタ 458"/>
        <xdr:cNvCxnSpPr/>
      </xdr:nvCxnSpPr>
      <xdr:spPr>
        <a:xfrm flipV="1">
          <a:off x="13512800" y="256830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84788</xdr:rowOff>
    </xdr:from>
    <xdr:to>
      <xdr:col>21</xdr:col>
      <xdr:colOff>50800</xdr:colOff>
      <xdr:row>16</xdr:row>
      <xdr:rowOff>14938</xdr:rowOff>
    </xdr:to>
    <xdr:sp macro="" textlink="">
      <xdr:nvSpPr>
        <xdr:cNvPr id="460" name="フローチャート : 判断 459"/>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171165</xdr:rowOff>
    </xdr:from>
    <xdr:ext cx="762000" cy="259045"/>
    <xdr:sp macro="" textlink="">
      <xdr:nvSpPr>
        <xdr:cNvPr id="461" name="テキスト ボックス 460"/>
        <xdr:cNvSpPr txBox="1"/>
      </xdr:nvSpPr>
      <xdr:spPr>
        <a:xfrm>
          <a:off x="14020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62" name="フローチャート : 判断 461"/>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131069</xdr:rowOff>
    </xdr:from>
    <xdr:ext cx="762000" cy="259045"/>
    <xdr:sp macro="" textlink="">
      <xdr:nvSpPr>
        <xdr:cNvPr id="463" name="テキスト ボックス 462"/>
        <xdr:cNvSpPr txBox="1"/>
      </xdr:nvSpPr>
      <xdr:spPr>
        <a:xfrm>
          <a:off x="13131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96762</xdr:rowOff>
    </xdr:from>
    <xdr:to>
      <xdr:col>24</xdr:col>
      <xdr:colOff>609600</xdr:colOff>
      <xdr:row>14</xdr:row>
      <xdr:rowOff>26912</xdr:rowOff>
    </xdr:to>
    <xdr:sp macro="" textlink="">
      <xdr:nvSpPr>
        <xdr:cNvPr id="469" name="円/楕円 468"/>
        <xdr:cNvSpPr/>
      </xdr:nvSpPr>
      <xdr:spPr>
        <a:xfrm>
          <a:off x="169672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18039</xdr:rowOff>
    </xdr:from>
    <xdr:ext cx="762000" cy="259045"/>
    <xdr:sp macro="" textlink="">
      <xdr:nvSpPr>
        <xdr:cNvPr id="470" name="将来負担の状況該当値テキスト"/>
        <xdr:cNvSpPr txBox="1"/>
      </xdr:nvSpPr>
      <xdr:spPr>
        <a:xfrm>
          <a:off x="17106900" y="224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70092</xdr:rowOff>
    </xdr:from>
    <xdr:to>
      <xdr:col>23</xdr:col>
      <xdr:colOff>457200</xdr:colOff>
      <xdr:row>15</xdr:row>
      <xdr:rowOff>242</xdr:rowOff>
    </xdr:to>
    <xdr:sp macro="" textlink="">
      <xdr:nvSpPr>
        <xdr:cNvPr id="471" name="円/楕円 470"/>
        <xdr:cNvSpPr/>
      </xdr:nvSpPr>
      <xdr:spPr>
        <a:xfrm>
          <a:off x="16129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156469</xdr:rowOff>
    </xdr:from>
    <xdr:ext cx="736600" cy="259045"/>
    <xdr:sp macro="" textlink="">
      <xdr:nvSpPr>
        <xdr:cNvPr id="472" name="テキスト ボックス 471"/>
        <xdr:cNvSpPr txBox="1"/>
      </xdr:nvSpPr>
      <xdr:spPr>
        <a:xfrm>
          <a:off x="15798800" y="2556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143873</xdr:rowOff>
    </xdr:from>
    <xdr:to>
      <xdr:col>22</xdr:col>
      <xdr:colOff>254000</xdr:colOff>
      <xdr:row>14</xdr:row>
      <xdr:rowOff>74023</xdr:rowOff>
    </xdr:to>
    <xdr:sp macro="" textlink="">
      <xdr:nvSpPr>
        <xdr:cNvPr id="473" name="円/楕円 472"/>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84200</xdr:rowOff>
    </xdr:from>
    <xdr:ext cx="762000" cy="259045"/>
    <xdr:sp macro="" textlink="">
      <xdr:nvSpPr>
        <xdr:cNvPr id="474" name="テキスト ボックス 473"/>
        <xdr:cNvSpPr txBox="1"/>
      </xdr:nvSpPr>
      <xdr:spPr>
        <a:xfrm>
          <a:off x="14909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117203</xdr:rowOff>
    </xdr:from>
    <xdr:to>
      <xdr:col>21</xdr:col>
      <xdr:colOff>50800</xdr:colOff>
      <xdr:row>15</xdr:row>
      <xdr:rowOff>47353</xdr:rowOff>
    </xdr:to>
    <xdr:sp macro="" textlink="">
      <xdr:nvSpPr>
        <xdr:cNvPr id="475" name="円/楕円 474"/>
        <xdr:cNvSpPr/>
      </xdr:nvSpPr>
      <xdr:spPr>
        <a:xfrm>
          <a:off x="14351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57530</xdr:rowOff>
    </xdr:from>
    <xdr:ext cx="762000" cy="259045"/>
    <xdr:sp macro="" textlink="">
      <xdr:nvSpPr>
        <xdr:cNvPr id="476" name="テキスト ボックス 475"/>
        <xdr:cNvSpPr txBox="1"/>
      </xdr:nvSpPr>
      <xdr:spPr>
        <a:xfrm>
          <a:off x="14020800" y="228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72148</xdr:rowOff>
    </xdr:from>
    <xdr:to>
      <xdr:col>19</xdr:col>
      <xdr:colOff>533400</xdr:colOff>
      <xdr:row>16</xdr:row>
      <xdr:rowOff>2298</xdr:rowOff>
    </xdr:to>
    <xdr:sp macro="" textlink="">
      <xdr:nvSpPr>
        <xdr:cNvPr id="477" name="円/楕円 476"/>
        <xdr:cNvSpPr/>
      </xdr:nvSpPr>
      <xdr:spPr>
        <a:xfrm>
          <a:off x="13462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158525</xdr:rowOff>
    </xdr:from>
    <xdr:ext cx="762000" cy="259045"/>
    <xdr:sp macro="" textlink="">
      <xdr:nvSpPr>
        <xdr:cNvPr id="478" name="テキスト ボックス 477"/>
        <xdr:cNvSpPr txBox="1"/>
      </xdr:nvSpPr>
      <xdr:spPr>
        <a:xfrm>
          <a:off x="13131800" y="273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14,027
13,746
47.40
6,698,438
6,138,068
501,412
3,954,590
4,895,989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１８年の合併時に策定した職員定数適正化計画により、平成１８～２２年度まで新規採用職員を採用しない職員削減の方針を実施していた。しかし近年に経験年数のある職員を採用したりと職員の年齢構成が高かったため、類似団体平均値や県平均値よりも高くなってしまっている。今後も人件費の削減を図り、適正な給与基準を継続して実施していき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38</xdr:row>
      <xdr:rowOff>12700</xdr:rowOff>
    </xdr:to>
    <xdr:cxnSp macro="">
      <xdr:nvCxnSpPr>
        <xdr:cNvPr id="66" name="直線コネクタ 65"/>
        <xdr:cNvCxnSpPr/>
      </xdr:nvCxnSpPr>
      <xdr:spPr>
        <a:xfrm flipV="1">
          <a:off x="3987800" y="645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58420</xdr:rowOff>
    </xdr:to>
    <xdr:cxnSp macro="">
      <xdr:nvCxnSpPr>
        <xdr:cNvPr id="69" name="直線コネクタ 68"/>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58420</xdr:rowOff>
    </xdr:to>
    <xdr:cxnSp macro="">
      <xdr:nvCxnSpPr>
        <xdr:cNvPr id="72" name="直線コネクタ 71"/>
        <xdr:cNvCxnSpPr/>
      </xdr:nvCxnSpPr>
      <xdr:spPr>
        <a:xfrm>
          <a:off x="2209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149860</xdr:rowOff>
    </xdr:to>
    <xdr:cxnSp macro="">
      <xdr:nvCxnSpPr>
        <xdr:cNvPr id="75" name="直線コネクタ 74"/>
        <xdr:cNvCxnSpPr/>
      </xdr:nvCxnSpPr>
      <xdr:spPr>
        <a:xfrm flipV="1">
          <a:off x="1320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9" name="円/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3" name="円/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神川町の割合は県内や類似団体の中でも高水準であるが、物件費総額は前年度比</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増額されている。また、物件費の内訳をみると委託料が全体的に増額となっている。職員で実施できる業務は業者への委託に頼らず職員が積極的に行うことで委託料を削減したり、備品や消耗品の購入も所管課でやりくりする等、職員一人一人の工夫が求められ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130810</xdr:rowOff>
    </xdr:to>
    <xdr:cxnSp macro="">
      <xdr:nvCxnSpPr>
        <xdr:cNvPr id="127" name="直線コネクタ 126"/>
        <xdr:cNvCxnSpPr/>
      </xdr:nvCxnSpPr>
      <xdr:spPr>
        <a:xfrm flipV="1">
          <a:off x="15671800" y="269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130810</xdr:rowOff>
    </xdr:to>
    <xdr:cxnSp macro="">
      <xdr:nvCxnSpPr>
        <xdr:cNvPr id="130" name="直線コネクタ 129"/>
        <xdr:cNvCxnSpPr/>
      </xdr:nvCxnSpPr>
      <xdr:spPr>
        <a:xfrm>
          <a:off x="14782800" y="261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15</xdr:row>
      <xdr:rowOff>46990</xdr:rowOff>
    </xdr:to>
    <xdr:cxnSp macro="">
      <xdr:nvCxnSpPr>
        <xdr:cNvPr id="133" name="直線コネクタ 132"/>
        <xdr:cNvCxnSpPr/>
      </xdr:nvCxnSpPr>
      <xdr:spPr>
        <a:xfrm>
          <a:off x="13893800" y="2458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58420</xdr:rowOff>
    </xdr:to>
    <xdr:cxnSp macro="">
      <xdr:nvCxnSpPr>
        <xdr:cNvPr id="136" name="直線コネクタ 135"/>
        <xdr:cNvCxnSpPr/>
      </xdr:nvCxnSpPr>
      <xdr:spPr>
        <a:xfrm>
          <a:off x="13004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6" name="円/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8" name="円/楕円 147"/>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9" name="テキスト ボックス 148"/>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50" name="円/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2" name="円/楕円 151"/>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3" name="テキスト ボックス 152"/>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4" name="円/楕円 153"/>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5" name="テキスト ボックス 154"/>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は全国平均や埼玉県平均、類似団体の平均を見ても前年度から数値が上昇してしまっているように、全国的に少子高齢化が進み扶助費が増加する傾向となっている。神川町は臨時福祉給付金や施設入所支援給付費等の扶助費が減額となった為、扶助費の総額も前年度より</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ポイント減額しているが、内訳をみると補助事業の扶助費が大きく減額している。今後は補助制度を活用しつつ一般財源の負担の抑制を図っていきたい。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90" name="直線コネクタ 189"/>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3" name="直線コネクタ 192"/>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flipV="1">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8" name="テキスト ボックス 197"/>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9" name="直線コネクタ 198"/>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に比べて良い水準とされているが、神川町の歳出額のうちその他の経費は近年増加傾向にある。神川町には一般会計の他に特別会計８事業及び公営企業会計の水道事業会計があるが、神川町のその他の経費のうち、その各会計への繰出金が大きな割合を占めており、これが近年増加しているのが主な要因である。国民健康保険事業勘定特別会計や介護保険特別会計等の財政状況に注意し制度運用の適正化に努め、繰出金の抑制を図っていきたい。</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xdr:rowOff>
    </xdr:from>
    <xdr:to>
      <xdr:col>24</xdr:col>
      <xdr:colOff>31750</xdr:colOff>
      <xdr:row>54</xdr:row>
      <xdr:rowOff>20320</xdr:rowOff>
    </xdr:to>
    <xdr:cxnSp macro="">
      <xdr:nvCxnSpPr>
        <xdr:cNvPr id="251" name="直線コネクタ 250"/>
        <xdr:cNvCxnSpPr/>
      </xdr:nvCxnSpPr>
      <xdr:spPr>
        <a:xfrm flipV="1">
          <a:off x="15671800" y="926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115570</xdr:rowOff>
    </xdr:from>
    <xdr:to>
      <xdr:col>22</xdr:col>
      <xdr:colOff>565150</xdr:colOff>
      <xdr:row>54</xdr:row>
      <xdr:rowOff>20320</xdr:rowOff>
    </xdr:to>
    <xdr:cxnSp macro="">
      <xdr:nvCxnSpPr>
        <xdr:cNvPr id="254" name="直線コネクタ 253"/>
        <xdr:cNvCxnSpPr/>
      </xdr:nvCxnSpPr>
      <xdr:spPr>
        <a:xfrm>
          <a:off x="14782800" y="920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116857</xdr:rowOff>
    </xdr:from>
    <xdr:ext cx="736600" cy="259045"/>
    <xdr:sp macro="" textlink="">
      <xdr:nvSpPr>
        <xdr:cNvPr id="256" name="テキスト ボックス 255"/>
        <xdr:cNvSpPr txBox="1"/>
      </xdr:nvSpPr>
      <xdr:spPr>
        <a:xfrm>
          <a:off x="15290800" y="937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xdr:rowOff>
    </xdr:from>
    <xdr:to>
      <xdr:col>21</xdr:col>
      <xdr:colOff>361950</xdr:colOff>
      <xdr:row>53</xdr:row>
      <xdr:rowOff>115570</xdr:rowOff>
    </xdr:to>
    <xdr:cxnSp macro="">
      <xdr:nvCxnSpPr>
        <xdr:cNvPr id="257" name="直線コネクタ 256"/>
        <xdr:cNvCxnSpPr/>
      </xdr:nvCxnSpPr>
      <xdr:spPr>
        <a:xfrm>
          <a:off x="13893800" y="9088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9" name="テキスト ボックス 25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127000</xdr:rowOff>
    </xdr:from>
    <xdr:to>
      <xdr:col>20</xdr:col>
      <xdr:colOff>158750</xdr:colOff>
      <xdr:row>53</xdr:row>
      <xdr:rowOff>1270</xdr:rowOff>
    </xdr:to>
    <xdr:cxnSp macro="">
      <xdr:nvCxnSpPr>
        <xdr:cNvPr id="260" name="直線コネクタ 259"/>
        <xdr:cNvCxnSpPr/>
      </xdr:nvCxnSpPr>
      <xdr:spPr>
        <a:xfrm>
          <a:off x="13004800" y="9042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147337</xdr:rowOff>
    </xdr:from>
    <xdr:ext cx="762000" cy="259045"/>
    <xdr:sp macro="" textlink="">
      <xdr:nvSpPr>
        <xdr:cNvPr id="262" name="テキスト ボックス 261"/>
        <xdr:cNvSpPr txBox="1"/>
      </xdr:nvSpPr>
      <xdr:spPr>
        <a:xfrm>
          <a:off x="13512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78757</xdr:rowOff>
    </xdr:from>
    <xdr:ext cx="762000" cy="259045"/>
    <xdr:sp macro="" textlink="">
      <xdr:nvSpPr>
        <xdr:cNvPr id="264" name="テキスト ボックス 263"/>
        <xdr:cNvSpPr txBox="1"/>
      </xdr:nvSpPr>
      <xdr:spPr>
        <a:xfrm>
          <a:off x="12623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125730</xdr:rowOff>
    </xdr:from>
    <xdr:to>
      <xdr:col>24</xdr:col>
      <xdr:colOff>82550</xdr:colOff>
      <xdr:row>54</xdr:row>
      <xdr:rowOff>55880</xdr:rowOff>
    </xdr:to>
    <xdr:sp macro="" textlink="">
      <xdr:nvSpPr>
        <xdr:cNvPr id="270" name="円/楕円 269"/>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142257</xdr:rowOff>
    </xdr:from>
    <xdr:ext cx="762000" cy="259045"/>
    <xdr:sp macro="" textlink="">
      <xdr:nvSpPr>
        <xdr:cNvPr id="271" name="その他該当値テキスト"/>
        <xdr:cNvSpPr txBox="1"/>
      </xdr:nvSpPr>
      <xdr:spPr>
        <a:xfrm>
          <a:off x="16598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72" name="円/楕円 271"/>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73" name="テキスト ボックス 272"/>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64770</xdr:rowOff>
    </xdr:from>
    <xdr:to>
      <xdr:col>21</xdr:col>
      <xdr:colOff>412750</xdr:colOff>
      <xdr:row>53</xdr:row>
      <xdr:rowOff>166370</xdr:rowOff>
    </xdr:to>
    <xdr:sp macro="" textlink="">
      <xdr:nvSpPr>
        <xdr:cNvPr id="274" name="円/楕円 273"/>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5097</xdr:rowOff>
    </xdr:from>
    <xdr:ext cx="762000" cy="259045"/>
    <xdr:sp macro="" textlink="">
      <xdr:nvSpPr>
        <xdr:cNvPr id="275" name="テキスト ボックス 274"/>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121920</xdr:rowOff>
    </xdr:from>
    <xdr:to>
      <xdr:col>20</xdr:col>
      <xdr:colOff>209550</xdr:colOff>
      <xdr:row>53</xdr:row>
      <xdr:rowOff>52070</xdr:rowOff>
    </xdr:to>
    <xdr:sp macro="" textlink="">
      <xdr:nvSpPr>
        <xdr:cNvPr id="276" name="円/楕円 275"/>
        <xdr:cNvSpPr/>
      </xdr:nvSpPr>
      <xdr:spPr>
        <a:xfrm>
          <a:off x="13843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62247</xdr:rowOff>
    </xdr:from>
    <xdr:ext cx="762000" cy="259045"/>
    <xdr:sp macro="" textlink="">
      <xdr:nvSpPr>
        <xdr:cNvPr id="277" name="テキスト ボックス 276"/>
        <xdr:cNvSpPr txBox="1"/>
      </xdr:nvSpPr>
      <xdr:spPr>
        <a:xfrm>
          <a:off x="13512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76200</xdr:rowOff>
    </xdr:from>
    <xdr:to>
      <xdr:col>19</xdr:col>
      <xdr:colOff>6350</xdr:colOff>
      <xdr:row>53</xdr:row>
      <xdr:rowOff>6350</xdr:rowOff>
    </xdr:to>
    <xdr:sp macro="" textlink="">
      <xdr:nvSpPr>
        <xdr:cNvPr id="278" name="円/楕円 277"/>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16527</xdr:rowOff>
    </xdr:from>
    <xdr:ext cx="762000" cy="259045"/>
    <xdr:sp macro="" textlink="">
      <xdr:nvSpPr>
        <xdr:cNvPr id="279" name="テキスト ボックス 278"/>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神川町は平成１９年度から２０年度にかけて各団体への補助を３０％減額する措置を行い補助費の減少に努めており、年々改善されているが未だに類似団体や県の平均値より高い水準となってしまっている。この要因の一つは、一部事務組合への負担金や土地改良区に対する補助金が他団体と比べて多くなってしまっている為だと思われる。土地改良区の地方債償還額を町が負担しており平成３８年度には償還終了となるが、近年一部事務組合が所管する施設の更新の為に地方債を活用している為、今後組合への負担金が増加していく見込みである。その他の団体への補助金も継続して精査して歳出削減に努め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115570</xdr:rowOff>
    </xdr:to>
    <xdr:cxnSp macro="">
      <xdr:nvCxnSpPr>
        <xdr:cNvPr id="309" name="直線コネクタ 308"/>
        <xdr:cNvCxnSpPr/>
      </xdr:nvCxnSpPr>
      <xdr:spPr>
        <a:xfrm flipV="1">
          <a:off x="15671800" y="6418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147574</xdr:rowOff>
    </xdr:to>
    <xdr:cxnSp macro="">
      <xdr:nvCxnSpPr>
        <xdr:cNvPr id="312" name="直線コネクタ 311"/>
        <xdr:cNvCxnSpPr/>
      </xdr:nvCxnSpPr>
      <xdr:spPr>
        <a:xfrm flipV="1">
          <a:off x="14782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4" name="テキスト ボックス 31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38</xdr:row>
      <xdr:rowOff>3556</xdr:rowOff>
    </xdr:to>
    <xdr:cxnSp macro="">
      <xdr:nvCxnSpPr>
        <xdr:cNvPr id="315" name="直線コネクタ 314"/>
        <xdr:cNvCxnSpPr/>
      </xdr:nvCxnSpPr>
      <xdr:spPr>
        <a:xfrm flipV="1">
          <a:off x="13893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12700</xdr:rowOff>
    </xdr:to>
    <xdr:cxnSp macro="">
      <xdr:nvCxnSpPr>
        <xdr:cNvPr id="318" name="直線コネクタ 317"/>
        <xdr:cNvCxnSpPr/>
      </xdr:nvCxnSpPr>
      <xdr:spPr>
        <a:xfrm flipV="1">
          <a:off x="13004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20" name="テキスト ボックス 319"/>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2" name="テキスト ボックス 321"/>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8" name="円/楕円 327"/>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9"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0" name="円/楕円 329"/>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1" name="テキスト ボックス 330"/>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32" name="円/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4" name="円/楕円 333"/>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5" name="テキスト ボックス 334"/>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6" name="円/楕円 335"/>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7" name="テキスト ボックス 336"/>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神川町では、財政調整基金等の基金が不足していた等の理由により財政健全化計画を実施し平成１９年度から２３年度にかけて起債を抑制してきたため、全国や県、類似団体の平均に比べて公債費は低い水準となっている。しかし今後神川町では新庁舎建替や認定こども園の新設等、公共施設の更新期に合わせて大規模な建設工事が予定されており、公債費の支出も前年度比</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増と、地方債を活用する機会も徐々に増えている。有利な起債となっている合併特例債等の地方債も限度額がある為、建設事業は国や県の定める補助制度の要綱に合せる等、毎年度の起債額の抑制に努めるべき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165863</xdr:rowOff>
    </xdr:from>
    <xdr:to>
      <xdr:col>7</xdr:col>
      <xdr:colOff>15875</xdr:colOff>
      <xdr:row>75</xdr:row>
      <xdr:rowOff>170435</xdr:rowOff>
    </xdr:to>
    <xdr:cxnSp macro="">
      <xdr:nvCxnSpPr>
        <xdr:cNvPr id="367" name="直線コネクタ 366"/>
        <xdr:cNvCxnSpPr/>
      </xdr:nvCxnSpPr>
      <xdr:spPr>
        <a:xfrm>
          <a:off x="3987800" y="13024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165863</xdr:rowOff>
    </xdr:to>
    <xdr:cxnSp macro="">
      <xdr:nvCxnSpPr>
        <xdr:cNvPr id="370" name="直線コネクタ 369"/>
        <xdr:cNvCxnSpPr/>
      </xdr:nvCxnSpPr>
      <xdr:spPr>
        <a:xfrm>
          <a:off x="3098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72" name="テキスト ボックス 371"/>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133858</xdr:rowOff>
    </xdr:from>
    <xdr:to>
      <xdr:col>4</xdr:col>
      <xdr:colOff>346075</xdr:colOff>
      <xdr:row>75</xdr:row>
      <xdr:rowOff>138430</xdr:rowOff>
    </xdr:to>
    <xdr:cxnSp macro="">
      <xdr:nvCxnSpPr>
        <xdr:cNvPr id="373" name="直線コネクタ 372"/>
        <xdr:cNvCxnSpPr/>
      </xdr:nvCxnSpPr>
      <xdr:spPr>
        <a:xfrm>
          <a:off x="2209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27703</xdr:rowOff>
    </xdr:from>
    <xdr:ext cx="762000" cy="259045"/>
    <xdr:sp macro="" textlink="">
      <xdr:nvSpPr>
        <xdr:cNvPr id="375" name="テキスト ボックス 374"/>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133858</xdr:rowOff>
    </xdr:from>
    <xdr:to>
      <xdr:col>3</xdr:col>
      <xdr:colOff>142875</xdr:colOff>
      <xdr:row>75</xdr:row>
      <xdr:rowOff>143002</xdr:rowOff>
    </xdr:to>
    <xdr:cxnSp macro="">
      <xdr:nvCxnSpPr>
        <xdr:cNvPr id="376" name="直線コネクタ 375"/>
        <xdr:cNvCxnSpPr/>
      </xdr:nvCxnSpPr>
      <xdr:spPr>
        <a:xfrm flipV="1">
          <a:off x="1320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78" name="テキスト ボックス 377"/>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4842</xdr:rowOff>
    </xdr:from>
    <xdr:ext cx="762000" cy="259045"/>
    <xdr:sp macro="" textlink="">
      <xdr:nvSpPr>
        <xdr:cNvPr id="380" name="テキスト ボックス 379"/>
        <xdr:cNvSpPr txBox="1"/>
      </xdr:nvSpPr>
      <xdr:spPr>
        <a:xfrm>
          <a:off x="939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119634</xdr:rowOff>
    </xdr:from>
    <xdr:to>
      <xdr:col>7</xdr:col>
      <xdr:colOff>66675</xdr:colOff>
      <xdr:row>76</xdr:row>
      <xdr:rowOff>49783</xdr:rowOff>
    </xdr:to>
    <xdr:sp macro="" textlink="">
      <xdr:nvSpPr>
        <xdr:cNvPr id="386" name="円/楕円 385"/>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136161</xdr:rowOff>
    </xdr:from>
    <xdr:ext cx="762000" cy="259045"/>
    <xdr:sp macro="" textlink="">
      <xdr:nvSpPr>
        <xdr:cNvPr id="387"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8" name="円/楕円 387"/>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9" name="テキスト ボックス 388"/>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0" name="円/楕円 389"/>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1" name="テキスト ボックス 390"/>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83058</xdr:rowOff>
    </xdr:from>
    <xdr:to>
      <xdr:col>3</xdr:col>
      <xdr:colOff>193675</xdr:colOff>
      <xdr:row>76</xdr:row>
      <xdr:rowOff>13208</xdr:rowOff>
    </xdr:to>
    <xdr:sp macro="" textlink="">
      <xdr:nvSpPr>
        <xdr:cNvPr id="392" name="円/楕円 391"/>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23385</xdr:rowOff>
    </xdr:from>
    <xdr:ext cx="762000" cy="259045"/>
    <xdr:sp macro="" textlink="">
      <xdr:nvSpPr>
        <xdr:cNvPr id="393" name="テキスト ボックス 392"/>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92202</xdr:rowOff>
    </xdr:from>
    <xdr:to>
      <xdr:col>1</xdr:col>
      <xdr:colOff>676275</xdr:colOff>
      <xdr:row>76</xdr:row>
      <xdr:rowOff>22352</xdr:rowOff>
    </xdr:to>
    <xdr:sp macro="" textlink="">
      <xdr:nvSpPr>
        <xdr:cNvPr id="394" name="円/楕円 393"/>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32529</xdr:rowOff>
    </xdr:from>
    <xdr:ext cx="762000" cy="259045"/>
    <xdr:sp macro="" textlink="">
      <xdr:nvSpPr>
        <xdr:cNvPr id="395" name="テキスト ボックス 394"/>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平成２７年度は前年度に比べ投資的経費の減額の振れ幅が大きく歳出総額は減少となった。また前年度に比べ基金への積立の増額が目立ち、積立金は前年度比</a:t>
          </a:r>
          <a:r>
            <a:rPr kumimoji="1" lang="en-US" altLang="ja-JP" sz="1100">
              <a:solidFill>
                <a:schemeClr val="dk1"/>
              </a:solidFill>
              <a:effectLst/>
              <a:latin typeface="+mn-lt"/>
              <a:ea typeface="+mn-ea"/>
              <a:cs typeface="+mn-cs"/>
            </a:rPr>
            <a:t>79.5</a:t>
          </a:r>
          <a:r>
            <a:rPr kumimoji="1" lang="ja-JP" altLang="ja-JP" sz="1100">
              <a:solidFill>
                <a:schemeClr val="dk1"/>
              </a:solidFill>
              <a:effectLst/>
              <a:latin typeface="+mn-lt"/>
              <a:ea typeface="+mn-ea"/>
              <a:cs typeface="+mn-cs"/>
            </a:rPr>
            <a:t>％の増となった。今後神川町では公共施設の更新期を迎え新庁舎の建替や認定こども園の新設で多額の支出が見込まれる中で将来に向けての備えとして基金積立を積極的に行っている。また投資的経費は減額されたが、その内訳は単独事業より補助事業の減額が目立っていた。公共施設の更新期には歳出総額は多額となっていても、今後は補助制度を積極的に活用して、町の負担である一般財源の歳出の削減に努め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100330</xdr:rowOff>
    </xdr:to>
    <xdr:cxnSp macro="">
      <xdr:nvCxnSpPr>
        <xdr:cNvPr id="428" name="直線コネクタ 427"/>
        <xdr:cNvCxnSpPr/>
      </xdr:nvCxnSpPr>
      <xdr:spPr>
        <a:xfrm flipV="1">
          <a:off x="15671800" y="13210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100330</xdr:rowOff>
    </xdr:to>
    <xdr:cxnSp macro="">
      <xdr:nvCxnSpPr>
        <xdr:cNvPr id="431" name="直線コネクタ 430"/>
        <xdr:cNvCxnSpPr/>
      </xdr:nvCxnSpPr>
      <xdr:spPr>
        <a:xfrm>
          <a:off x="14782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3" name="テキスト ボックス 43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69850</xdr:rowOff>
    </xdr:to>
    <xdr:cxnSp macro="">
      <xdr:nvCxnSpPr>
        <xdr:cNvPr id="434" name="直線コネクタ 433"/>
        <xdr:cNvCxnSpPr/>
      </xdr:nvCxnSpPr>
      <xdr:spPr>
        <a:xfrm>
          <a:off x="13893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36" name="テキスト ボックス 435"/>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76</xdr:row>
      <xdr:rowOff>134620</xdr:rowOff>
    </xdr:to>
    <xdr:cxnSp macro="">
      <xdr:nvCxnSpPr>
        <xdr:cNvPr id="437" name="直線コネクタ 436"/>
        <xdr:cNvCxnSpPr/>
      </xdr:nvCxnSpPr>
      <xdr:spPr>
        <a:xfrm>
          <a:off x="13004800" y="1316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9" name="テキスト ボックス 438"/>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1" name="テキスト ボックス 44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7" name="円/楕円 446"/>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48"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9" name="円/楕円 448"/>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161307</xdr:rowOff>
    </xdr:from>
    <xdr:ext cx="736600" cy="259045"/>
    <xdr:sp macro="" textlink="">
      <xdr:nvSpPr>
        <xdr:cNvPr id="450" name="テキスト ボックス 449"/>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1" name="円/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2" name="テキスト ボックス 45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3" name="円/楕円 452"/>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24147</xdr:rowOff>
    </xdr:from>
    <xdr:ext cx="762000" cy="259045"/>
    <xdr:sp macro="" textlink="">
      <xdr:nvSpPr>
        <xdr:cNvPr id="454" name="テキスト ボックス 453"/>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5" name="円/楕円 454"/>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56" name="テキスト ボックス 455"/>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埼玉県神川町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17333</xdr:rowOff>
    </xdr:from>
    <xdr:to>
      <xdr:col>4</xdr:col>
      <xdr:colOff>1117600</xdr:colOff>
      <xdr:row>18</xdr:row>
      <xdr:rowOff>29182</xdr:rowOff>
    </xdr:to>
    <xdr:cxnSp macro="">
      <xdr:nvCxnSpPr>
        <xdr:cNvPr id="50" name="直線コネクタ 49"/>
        <xdr:cNvCxnSpPr/>
      </xdr:nvCxnSpPr>
      <xdr:spPr bwMode="auto">
        <a:xfrm>
          <a:off x="5003800" y="3151058"/>
          <a:ext cx="6477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17333</xdr:rowOff>
    </xdr:from>
    <xdr:to>
      <xdr:col>4</xdr:col>
      <xdr:colOff>469900</xdr:colOff>
      <xdr:row>18</xdr:row>
      <xdr:rowOff>41046</xdr:rowOff>
    </xdr:to>
    <xdr:cxnSp macro="">
      <xdr:nvCxnSpPr>
        <xdr:cNvPr id="53" name="直線コネクタ 52"/>
        <xdr:cNvCxnSpPr/>
      </xdr:nvCxnSpPr>
      <xdr:spPr bwMode="auto">
        <a:xfrm flipV="1">
          <a:off x="4305300" y="3151058"/>
          <a:ext cx="698500" cy="2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7541</xdr:rowOff>
    </xdr:from>
    <xdr:to>
      <xdr:col>3</xdr:col>
      <xdr:colOff>904875</xdr:colOff>
      <xdr:row>18</xdr:row>
      <xdr:rowOff>41046</xdr:rowOff>
    </xdr:to>
    <xdr:cxnSp macro="">
      <xdr:nvCxnSpPr>
        <xdr:cNvPr id="56" name="直線コネクタ 55"/>
        <xdr:cNvCxnSpPr/>
      </xdr:nvCxnSpPr>
      <xdr:spPr bwMode="auto">
        <a:xfrm>
          <a:off x="3606800" y="3141266"/>
          <a:ext cx="698500" cy="3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171013</xdr:rowOff>
    </xdr:from>
    <xdr:to>
      <xdr:col>3</xdr:col>
      <xdr:colOff>206375</xdr:colOff>
      <xdr:row>18</xdr:row>
      <xdr:rowOff>7541</xdr:rowOff>
    </xdr:to>
    <xdr:cxnSp macro="">
      <xdr:nvCxnSpPr>
        <xdr:cNvPr id="59" name="直線コネクタ 58"/>
        <xdr:cNvCxnSpPr/>
      </xdr:nvCxnSpPr>
      <xdr:spPr bwMode="auto">
        <a:xfrm>
          <a:off x="2908300" y="3133288"/>
          <a:ext cx="698500" cy="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59242</xdr:rowOff>
    </xdr:from>
    <xdr:ext cx="762000" cy="259045"/>
    <xdr:sp macro="" textlink="">
      <xdr:nvSpPr>
        <xdr:cNvPr id="61" name="テキスト ボックス 60"/>
        <xdr:cNvSpPr txBox="1"/>
      </xdr:nvSpPr>
      <xdr:spPr>
        <a:xfrm>
          <a:off x="32258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149832</xdr:rowOff>
    </xdr:from>
    <xdr:to>
      <xdr:col>5</xdr:col>
      <xdr:colOff>34925</xdr:colOff>
      <xdr:row>18</xdr:row>
      <xdr:rowOff>79982</xdr:rowOff>
    </xdr:to>
    <xdr:sp macro="" textlink="">
      <xdr:nvSpPr>
        <xdr:cNvPr id="69" name="円/楕円 68"/>
        <xdr:cNvSpPr/>
      </xdr:nvSpPr>
      <xdr:spPr bwMode="auto">
        <a:xfrm>
          <a:off x="5600700" y="311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121909</xdr:rowOff>
    </xdr:from>
    <xdr:ext cx="762000" cy="259045"/>
    <xdr:sp macro="" textlink="">
      <xdr:nvSpPr>
        <xdr:cNvPr id="70" name="人口1人当たり決算額の推移該当値テキスト130"/>
        <xdr:cNvSpPr txBox="1"/>
      </xdr:nvSpPr>
      <xdr:spPr>
        <a:xfrm>
          <a:off x="5740400" y="308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137983</xdr:rowOff>
    </xdr:from>
    <xdr:to>
      <xdr:col>4</xdr:col>
      <xdr:colOff>520700</xdr:colOff>
      <xdr:row>18</xdr:row>
      <xdr:rowOff>68133</xdr:rowOff>
    </xdr:to>
    <xdr:sp macro="" textlink="">
      <xdr:nvSpPr>
        <xdr:cNvPr id="71" name="円/楕円 70"/>
        <xdr:cNvSpPr/>
      </xdr:nvSpPr>
      <xdr:spPr bwMode="auto">
        <a:xfrm>
          <a:off x="4953000" y="310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52910</xdr:rowOff>
    </xdr:from>
    <xdr:ext cx="736600" cy="259045"/>
    <xdr:sp macro="" textlink="">
      <xdr:nvSpPr>
        <xdr:cNvPr id="72" name="テキスト ボックス 71"/>
        <xdr:cNvSpPr txBox="1"/>
      </xdr:nvSpPr>
      <xdr:spPr>
        <a:xfrm>
          <a:off x="4622800" y="3186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161696</xdr:rowOff>
    </xdr:from>
    <xdr:to>
      <xdr:col>3</xdr:col>
      <xdr:colOff>955675</xdr:colOff>
      <xdr:row>18</xdr:row>
      <xdr:rowOff>91846</xdr:rowOff>
    </xdr:to>
    <xdr:sp macro="" textlink="">
      <xdr:nvSpPr>
        <xdr:cNvPr id="73" name="円/楕円 72"/>
        <xdr:cNvSpPr/>
      </xdr:nvSpPr>
      <xdr:spPr bwMode="auto">
        <a:xfrm>
          <a:off x="4254500" y="312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76623</xdr:rowOff>
    </xdr:from>
    <xdr:ext cx="762000" cy="259045"/>
    <xdr:sp macro="" textlink="">
      <xdr:nvSpPr>
        <xdr:cNvPr id="74" name="テキスト ボックス 73"/>
        <xdr:cNvSpPr txBox="1"/>
      </xdr:nvSpPr>
      <xdr:spPr>
        <a:xfrm>
          <a:off x="3924300" y="321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128191</xdr:rowOff>
    </xdr:from>
    <xdr:to>
      <xdr:col>3</xdr:col>
      <xdr:colOff>257175</xdr:colOff>
      <xdr:row>18</xdr:row>
      <xdr:rowOff>58341</xdr:rowOff>
    </xdr:to>
    <xdr:sp macro="" textlink="">
      <xdr:nvSpPr>
        <xdr:cNvPr id="75" name="円/楕円 74"/>
        <xdr:cNvSpPr/>
      </xdr:nvSpPr>
      <xdr:spPr bwMode="auto">
        <a:xfrm>
          <a:off x="3556000" y="309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68518</xdr:rowOff>
    </xdr:from>
    <xdr:ext cx="762000" cy="259045"/>
    <xdr:sp macro="" textlink="">
      <xdr:nvSpPr>
        <xdr:cNvPr id="76" name="テキスト ボックス 75"/>
        <xdr:cNvSpPr txBox="1"/>
      </xdr:nvSpPr>
      <xdr:spPr>
        <a:xfrm>
          <a:off x="3225800" y="285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120213</xdr:rowOff>
    </xdr:from>
    <xdr:to>
      <xdr:col>2</xdr:col>
      <xdr:colOff>692150</xdr:colOff>
      <xdr:row>18</xdr:row>
      <xdr:rowOff>50363</xdr:rowOff>
    </xdr:to>
    <xdr:sp macro="" textlink="">
      <xdr:nvSpPr>
        <xdr:cNvPr id="77" name="円/楕円 76"/>
        <xdr:cNvSpPr/>
      </xdr:nvSpPr>
      <xdr:spPr bwMode="auto">
        <a:xfrm>
          <a:off x="2857500" y="308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35140</xdr:rowOff>
    </xdr:from>
    <xdr:ext cx="762000" cy="259045"/>
    <xdr:sp macro="" textlink="">
      <xdr:nvSpPr>
        <xdr:cNvPr id="78" name="テキスト ボックス 77"/>
        <xdr:cNvSpPr txBox="1"/>
      </xdr:nvSpPr>
      <xdr:spPr>
        <a:xfrm>
          <a:off x="2527300" y="31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94287</xdr:rowOff>
    </xdr:from>
    <xdr:to>
      <xdr:col>4</xdr:col>
      <xdr:colOff>1117600</xdr:colOff>
      <xdr:row>37</xdr:row>
      <xdr:rowOff>133310</xdr:rowOff>
    </xdr:to>
    <xdr:cxnSp macro="">
      <xdr:nvCxnSpPr>
        <xdr:cNvPr id="110" name="直線コネクタ 109"/>
        <xdr:cNvCxnSpPr/>
      </xdr:nvCxnSpPr>
      <xdr:spPr bwMode="auto">
        <a:xfrm flipV="1">
          <a:off x="5003800" y="7218987"/>
          <a:ext cx="647700" cy="3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35240</xdr:rowOff>
    </xdr:from>
    <xdr:to>
      <xdr:col>4</xdr:col>
      <xdr:colOff>469900</xdr:colOff>
      <xdr:row>37</xdr:row>
      <xdr:rowOff>133310</xdr:rowOff>
    </xdr:to>
    <xdr:cxnSp macro="">
      <xdr:nvCxnSpPr>
        <xdr:cNvPr id="113" name="直線コネクタ 112"/>
        <xdr:cNvCxnSpPr/>
      </xdr:nvCxnSpPr>
      <xdr:spPr bwMode="auto">
        <a:xfrm>
          <a:off x="4305300" y="7159940"/>
          <a:ext cx="698500" cy="9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12151</xdr:rowOff>
    </xdr:from>
    <xdr:to>
      <xdr:col>3</xdr:col>
      <xdr:colOff>904875</xdr:colOff>
      <xdr:row>37</xdr:row>
      <xdr:rowOff>35240</xdr:rowOff>
    </xdr:to>
    <xdr:cxnSp macro="">
      <xdr:nvCxnSpPr>
        <xdr:cNvPr id="116" name="直線コネクタ 115"/>
        <xdr:cNvCxnSpPr/>
      </xdr:nvCxnSpPr>
      <xdr:spPr bwMode="auto">
        <a:xfrm>
          <a:off x="3606800" y="7136851"/>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19545</xdr:rowOff>
    </xdr:from>
    <xdr:ext cx="762000" cy="259045"/>
    <xdr:sp macro="" textlink="">
      <xdr:nvSpPr>
        <xdr:cNvPr id="118" name="テキスト ボックス 117"/>
        <xdr:cNvSpPr txBox="1"/>
      </xdr:nvSpPr>
      <xdr:spPr>
        <a:xfrm>
          <a:off x="3924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12151</xdr:rowOff>
    </xdr:from>
    <xdr:to>
      <xdr:col>3</xdr:col>
      <xdr:colOff>206375</xdr:colOff>
      <xdr:row>37</xdr:row>
      <xdr:rowOff>23924</xdr:rowOff>
    </xdr:to>
    <xdr:cxnSp macro="">
      <xdr:nvCxnSpPr>
        <xdr:cNvPr id="119" name="直線コネクタ 118"/>
        <xdr:cNvCxnSpPr/>
      </xdr:nvCxnSpPr>
      <xdr:spPr bwMode="auto">
        <a:xfrm flipV="1">
          <a:off x="2908300" y="7136851"/>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341825</xdr:rowOff>
    </xdr:from>
    <xdr:ext cx="762000" cy="259045"/>
    <xdr:sp macro="" textlink="">
      <xdr:nvSpPr>
        <xdr:cNvPr id="121" name="テキスト ボックス 120"/>
        <xdr:cNvSpPr txBox="1"/>
      </xdr:nvSpPr>
      <xdr:spPr>
        <a:xfrm>
          <a:off x="3225800" y="66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286390</xdr:rowOff>
    </xdr:from>
    <xdr:ext cx="762000" cy="259045"/>
    <xdr:sp macro="" textlink="">
      <xdr:nvSpPr>
        <xdr:cNvPr id="123" name="テキスト ボックス 122"/>
        <xdr:cNvSpPr txBox="1"/>
      </xdr:nvSpPr>
      <xdr:spPr>
        <a:xfrm>
          <a:off x="2527300" y="65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43487</xdr:rowOff>
    </xdr:from>
    <xdr:to>
      <xdr:col>5</xdr:col>
      <xdr:colOff>34925</xdr:colOff>
      <xdr:row>37</xdr:row>
      <xdr:rowOff>145087</xdr:rowOff>
    </xdr:to>
    <xdr:sp macro="" textlink="">
      <xdr:nvSpPr>
        <xdr:cNvPr id="129" name="円/楕円 128"/>
        <xdr:cNvSpPr/>
      </xdr:nvSpPr>
      <xdr:spPr bwMode="auto">
        <a:xfrm>
          <a:off x="5600700" y="716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15564</xdr:rowOff>
    </xdr:from>
    <xdr:ext cx="762000" cy="259045"/>
    <xdr:sp macro="" textlink="">
      <xdr:nvSpPr>
        <xdr:cNvPr id="130" name="人口1人当たり決算額の推移該当値テキスト445"/>
        <xdr:cNvSpPr txBox="1"/>
      </xdr:nvSpPr>
      <xdr:spPr>
        <a:xfrm>
          <a:off x="5740400" y="71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82510</xdr:rowOff>
    </xdr:from>
    <xdr:to>
      <xdr:col>4</xdr:col>
      <xdr:colOff>520700</xdr:colOff>
      <xdr:row>37</xdr:row>
      <xdr:rowOff>184110</xdr:rowOff>
    </xdr:to>
    <xdr:sp macro="" textlink="">
      <xdr:nvSpPr>
        <xdr:cNvPr id="131" name="円/楕円 130"/>
        <xdr:cNvSpPr/>
      </xdr:nvSpPr>
      <xdr:spPr bwMode="auto">
        <a:xfrm>
          <a:off x="4953000" y="720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168887</xdr:rowOff>
    </xdr:from>
    <xdr:ext cx="736600" cy="259045"/>
    <xdr:sp macro="" textlink="">
      <xdr:nvSpPr>
        <xdr:cNvPr id="132" name="テキスト ボックス 131"/>
        <xdr:cNvSpPr txBox="1"/>
      </xdr:nvSpPr>
      <xdr:spPr>
        <a:xfrm>
          <a:off x="4622800" y="729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155890</xdr:rowOff>
    </xdr:from>
    <xdr:to>
      <xdr:col>3</xdr:col>
      <xdr:colOff>955675</xdr:colOff>
      <xdr:row>37</xdr:row>
      <xdr:rowOff>86040</xdr:rowOff>
    </xdr:to>
    <xdr:sp macro="" textlink="">
      <xdr:nvSpPr>
        <xdr:cNvPr id="133" name="円/楕円 132"/>
        <xdr:cNvSpPr/>
      </xdr:nvSpPr>
      <xdr:spPr bwMode="auto">
        <a:xfrm>
          <a:off x="4254500" y="710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70817</xdr:rowOff>
    </xdr:from>
    <xdr:ext cx="762000" cy="259045"/>
    <xdr:sp macro="" textlink="">
      <xdr:nvSpPr>
        <xdr:cNvPr id="134" name="テキスト ボックス 133"/>
        <xdr:cNvSpPr txBox="1"/>
      </xdr:nvSpPr>
      <xdr:spPr>
        <a:xfrm>
          <a:off x="3924300" y="71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132801</xdr:rowOff>
    </xdr:from>
    <xdr:to>
      <xdr:col>3</xdr:col>
      <xdr:colOff>257175</xdr:colOff>
      <xdr:row>37</xdr:row>
      <xdr:rowOff>62951</xdr:rowOff>
    </xdr:to>
    <xdr:sp macro="" textlink="">
      <xdr:nvSpPr>
        <xdr:cNvPr id="135" name="円/楕円 134"/>
        <xdr:cNvSpPr/>
      </xdr:nvSpPr>
      <xdr:spPr bwMode="auto">
        <a:xfrm>
          <a:off x="3556000" y="708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47728</xdr:rowOff>
    </xdr:from>
    <xdr:ext cx="762000" cy="259045"/>
    <xdr:sp macro="" textlink="">
      <xdr:nvSpPr>
        <xdr:cNvPr id="136" name="テキスト ボックス 135"/>
        <xdr:cNvSpPr txBox="1"/>
      </xdr:nvSpPr>
      <xdr:spPr>
        <a:xfrm>
          <a:off x="3225800" y="717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144574</xdr:rowOff>
    </xdr:from>
    <xdr:to>
      <xdr:col>2</xdr:col>
      <xdr:colOff>692150</xdr:colOff>
      <xdr:row>37</xdr:row>
      <xdr:rowOff>74724</xdr:rowOff>
    </xdr:to>
    <xdr:sp macro="" textlink="">
      <xdr:nvSpPr>
        <xdr:cNvPr id="137" name="円/楕円 136"/>
        <xdr:cNvSpPr/>
      </xdr:nvSpPr>
      <xdr:spPr bwMode="auto">
        <a:xfrm>
          <a:off x="2857500" y="709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59501</xdr:rowOff>
    </xdr:from>
    <xdr:ext cx="762000" cy="259045"/>
    <xdr:sp macro="" textlink="">
      <xdr:nvSpPr>
        <xdr:cNvPr id="138" name="テキスト ボックス 137"/>
        <xdr:cNvSpPr txBox="1"/>
      </xdr:nvSpPr>
      <xdr:spPr>
        <a:xfrm>
          <a:off x="2527300" y="718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14,027
13,746
47.40
6,698,438
6,138,068
501,412
3,954,590
4,895,989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84390</xdr:rowOff>
    </xdr:from>
    <xdr:to>
      <xdr:col>6</xdr:col>
      <xdr:colOff>511175</xdr:colOff>
      <xdr:row>36</xdr:row>
      <xdr:rowOff>99956</xdr:rowOff>
    </xdr:to>
    <xdr:cxnSp macro="">
      <xdr:nvCxnSpPr>
        <xdr:cNvPr id="63" name="直線コネクタ 62"/>
        <xdr:cNvCxnSpPr/>
      </xdr:nvCxnSpPr>
      <xdr:spPr>
        <a:xfrm>
          <a:off x="3797300" y="6256590"/>
          <a:ext cx="8382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64970</xdr:rowOff>
    </xdr:from>
    <xdr:to>
      <xdr:col>5</xdr:col>
      <xdr:colOff>358775</xdr:colOff>
      <xdr:row>36</xdr:row>
      <xdr:rowOff>84390</xdr:rowOff>
    </xdr:to>
    <xdr:cxnSp macro="">
      <xdr:nvCxnSpPr>
        <xdr:cNvPr id="66" name="直線コネクタ 65"/>
        <xdr:cNvCxnSpPr/>
      </xdr:nvCxnSpPr>
      <xdr:spPr>
        <a:xfrm>
          <a:off x="2908300" y="6237170"/>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68485</xdr:rowOff>
    </xdr:from>
    <xdr:ext cx="534377" cy="259045"/>
    <xdr:sp macro="" textlink="">
      <xdr:nvSpPr>
        <xdr:cNvPr id="68" name="テキスト ボックス 67"/>
        <xdr:cNvSpPr txBox="1"/>
      </xdr:nvSpPr>
      <xdr:spPr>
        <a:xfrm>
          <a:off x="3530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60125</xdr:rowOff>
    </xdr:from>
    <xdr:to>
      <xdr:col>4</xdr:col>
      <xdr:colOff>155575</xdr:colOff>
      <xdr:row>36</xdr:row>
      <xdr:rowOff>64970</xdr:rowOff>
    </xdr:to>
    <xdr:cxnSp macro="">
      <xdr:nvCxnSpPr>
        <xdr:cNvPr id="69" name="直線コネクタ 68"/>
        <xdr:cNvCxnSpPr/>
      </xdr:nvCxnSpPr>
      <xdr:spPr>
        <a:xfrm>
          <a:off x="2019300" y="6232325"/>
          <a:ext cx="8890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107289</xdr:rowOff>
    </xdr:from>
    <xdr:ext cx="534377" cy="259045"/>
    <xdr:sp macro="" textlink="">
      <xdr:nvSpPr>
        <xdr:cNvPr id="71" name="テキスト ボックス 70"/>
        <xdr:cNvSpPr txBox="1"/>
      </xdr:nvSpPr>
      <xdr:spPr>
        <a:xfrm>
          <a:off x="2641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22145</xdr:rowOff>
    </xdr:from>
    <xdr:to>
      <xdr:col>2</xdr:col>
      <xdr:colOff>638175</xdr:colOff>
      <xdr:row>36</xdr:row>
      <xdr:rowOff>60125</xdr:rowOff>
    </xdr:to>
    <xdr:cxnSp macro="">
      <xdr:nvCxnSpPr>
        <xdr:cNvPr id="72" name="直線コネクタ 71"/>
        <xdr:cNvCxnSpPr/>
      </xdr:nvCxnSpPr>
      <xdr:spPr>
        <a:xfrm>
          <a:off x="1130300" y="6194345"/>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125700</xdr:rowOff>
    </xdr:from>
    <xdr:ext cx="534377" cy="259045"/>
    <xdr:sp macro="" textlink="">
      <xdr:nvSpPr>
        <xdr:cNvPr id="74" name="テキスト ボックス 73"/>
        <xdr:cNvSpPr txBox="1"/>
      </xdr:nvSpPr>
      <xdr:spPr>
        <a:xfrm>
          <a:off x="1752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84454</xdr:rowOff>
    </xdr:from>
    <xdr:ext cx="534377" cy="259045"/>
    <xdr:sp macro="" textlink="">
      <xdr:nvSpPr>
        <xdr:cNvPr id="76" name="テキスト ボックス 75"/>
        <xdr:cNvSpPr txBox="1"/>
      </xdr:nvSpPr>
      <xdr:spPr>
        <a:xfrm>
          <a:off x="863111" y="59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49156</xdr:rowOff>
    </xdr:from>
    <xdr:to>
      <xdr:col>6</xdr:col>
      <xdr:colOff>561975</xdr:colOff>
      <xdr:row>36</xdr:row>
      <xdr:rowOff>150756</xdr:rowOff>
    </xdr:to>
    <xdr:sp macro="" textlink="">
      <xdr:nvSpPr>
        <xdr:cNvPr id="82" name="円/楕円 81"/>
        <xdr:cNvSpPr/>
      </xdr:nvSpPr>
      <xdr:spPr>
        <a:xfrm>
          <a:off x="4584700" y="62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27583</xdr:rowOff>
    </xdr:from>
    <xdr:ext cx="534377" cy="259045"/>
    <xdr:sp macro="" textlink="">
      <xdr:nvSpPr>
        <xdr:cNvPr id="83" name="人件費該当値テキスト"/>
        <xdr:cNvSpPr txBox="1"/>
      </xdr:nvSpPr>
      <xdr:spPr>
        <a:xfrm>
          <a:off x="4686300" y="61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33590</xdr:rowOff>
    </xdr:from>
    <xdr:to>
      <xdr:col>5</xdr:col>
      <xdr:colOff>409575</xdr:colOff>
      <xdr:row>36</xdr:row>
      <xdr:rowOff>135190</xdr:rowOff>
    </xdr:to>
    <xdr:sp macro="" textlink="">
      <xdr:nvSpPr>
        <xdr:cNvPr id="84" name="円/楕円 83"/>
        <xdr:cNvSpPr/>
      </xdr:nvSpPr>
      <xdr:spPr>
        <a:xfrm>
          <a:off x="3746500" y="62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126317</xdr:rowOff>
    </xdr:from>
    <xdr:ext cx="534377" cy="259045"/>
    <xdr:sp macro="" textlink="">
      <xdr:nvSpPr>
        <xdr:cNvPr id="85" name="テキスト ボックス 84"/>
        <xdr:cNvSpPr txBox="1"/>
      </xdr:nvSpPr>
      <xdr:spPr>
        <a:xfrm>
          <a:off x="3530111" y="62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14170</xdr:rowOff>
    </xdr:from>
    <xdr:to>
      <xdr:col>4</xdr:col>
      <xdr:colOff>206375</xdr:colOff>
      <xdr:row>36</xdr:row>
      <xdr:rowOff>115770</xdr:rowOff>
    </xdr:to>
    <xdr:sp macro="" textlink="">
      <xdr:nvSpPr>
        <xdr:cNvPr id="86" name="円/楕円 85"/>
        <xdr:cNvSpPr/>
      </xdr:nvSpPr>
      <xdr:spPr>
        <a:xfrm>
          <a:off x="2857500" y="61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132297</xdr:rowOff>
    </xdr:from>
    <xdr:ext cx="534377" cy="259045"/>
    <xdr:sp macro="" textlink="">
      <xdr:nvSpPr>
        <xdr:cNvPr id="87" name="テキスト ボックス 86"/>
        <xdr:cNvSpPr txBox="1"/>
      </xdr:nvSpPr>
      <xdr:spPr>
        <a:xfrm>
          <a:off x="2641111" y="59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9325</xdr:rowOff>
    </xdr:from>
    <xdr:to>
      <xdr:col>3</xdr:col>
      <xdr:colOff>3175</xdr:colOff>
      <xdr:row>36</xdr:row>
      <xdr:rowOff>110925</xdr:rowOff>
    </xdr:to>
    <xdr:sp macro="" textlink="">
      <xdr:nvSpPr>
        <xdr:cNvPr id="88" name="円/楕円 87"/>
        <xdr:cNvSpPr/>
      </xdr:nvSpPr>
      <xdr:spPr>
        <a:xfrm>
          <a:off x="1968500" y="61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102052</xdr:rowOff>
    </xdr:from>
    <xdr:ext cx="534377" cy="259045"/>
    <xdr:sp macro="" textlink="">
      <xdr:nvSpPr>
        <xdr:cNvPr id="89" name="テキスト ボックス 88"/>
        <xdr:cNvSpPr txBox="1"/>
      </xdr:nvSpPr>
      <xdr:spPr>
        <a:xfrm>
          <a:off x="1752111" y="62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142795</xdr:rowOff>
    </xdr:from>
    <xdr:to>
      <xdr:col>1</xdr:col>
      <xdr:colOff>485775</xdr:colOff>
      <xdr:row>36</xdr:row>
      <xdr:rowOff>72945</xdr:rowOff>
    </xdr:to>
    <xdr:sp macro="" textlink="">
      <xdr:nvSpPr>
        <xdr:cNvPr id="90" name="円/楕円 89"/>
        <xdr:cNvSpPr/>
      </xdr:nvSpPr>
      <xdr:spPr>
        <a:xfrm>
          <a:off x="1079500" y="61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64072</xdr:rowOff>
    </xdr:from>
    <xdr:ext cx="534377" cy="259045"/>
    <xdr:sp macro="" textlink="">
      <xdr:nvSpPr>
        <xdr:cNvPr id="91" name="テキスト ボックス 90"/>
        <xdr:cNvSpPr txBox="1"/>
      </xdr:nvSpPr>
      <xdr:spPr>
        <a:xfrm>
          <a:off x="863111" y="62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103610</xdr:rowOff>
    </xdr:from>
    <xdr:to>
      <xdr:col>6</xdr:col>
      <xdr:colOff>511175</xdr:colOff>
      <xdr:row>58</xdr:row>
      <xdr:rowOff>107652</xdr:rowOff>
    </xdr:to>
    <xdr:cxnSp macro="">
      <xdr:nvCxnSpPr>
        <xdr:cNvPr id="120" name="直線コネクタ 119"/>
        <xdr:cNvCxnSpPr/>
      </xdr:nvCxnSpPr>
      <xdr:spPr>
        <a:xfrm flipV="1">
          <a:off x="3797300" y="10047710"/>
          <a:ext cx="8382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107652</xdr:rowOff>
    </xdr:from>
    <xdr:to>
      <xdr:col>5</xdr:col>
      <xdr:colOff>358775</xdr:colOff>
      <xdr:row>58</xdr:row>
      <xdr:rowOff>115112</xdr:rowOff>
    </xdr:to>
    <xdr:cxnSp macro="">
      <xdr:nvCxnSpPr>
        <xdr:cNvPr id="123" name="直線コネクタ 122"/>
        <xdr:cNvCxnSpPr/>
      </xdr:nvCxnSpPr>
      <xdr:spPr>
        <a:xfrm flipV="1">
          <a:off x="2908300" y="10051752"/>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115112</xdr:rowOff>
    </xdr:from>
    <xdr:to>
      <xdr:col>4</xdr:col>
      <xdr:colOff>155575</xdr:colOff>
      <xdr:row>58</xdr:row>
      <xdr:rowOff>123447</xdr:rowOff>
    </xdr:to>
    <xdr:cxnSp macro="">
      <xdr:nvCxnSpPr>
        <xdr:cNvPr id="126" name="直線コネクタ 125"/>
        <xdr:cNvCxnSpPr/>
      </xdr:nvCxnSpPr>
      <xdr:spPr>
        <a:xfrm flipV="1">
          <a:off x="2019300" y="10059212"/>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136672</xdr:rowOff>
    </xdr:from>
    <xdr:ext cx="534377" cy="259045"/>
    <xdr:sp macro="" textlink="">
      <xdr:nvSpPr>
        <xdr:cNvPr id="128" name="テキスト ボックス 127"/>
        <xdr:cNvSpPr txBox="1"/>
      </xdr:nvSpPr>
      <xdr:spPr>
        <a:xfrm>
          <a:off x="2641111" y="97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123447</xdr:rowOff>
    </xdr:from>
    <xdr:to>
      <xdr:col>2</xdr:col>
      <xdr:colOff>638175</xdr:colOff>
      <xdr:row>58</xdr:row>
      <xdr:rowOff>127146</xdr:rowOff>
    </xdr:to>
    <xdr:cxnSp macro="">
      <xdr:nvCxnSpPr>
        <xdr:cNvPr id="129" name="直線コネクタ 128"/>
        <xdr:cNvCxnSpPr/>
      </xdr:nvCxnSpPr>
      <xdr:spPr>
        <a:xfrm flipV="1">
          <a:off x="1130300" y="10067547"/>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148149</xdr:rowOff>
    </xdr:from>
    <xdr:ext cx="534377" cy="259045"/>
    <xdr:sp macro="" textlink="">
      <xdr:nvSpPr>
        <xdr:cNvPr id="131" name="テキスト ボックス 130"/>
        <xdr:cNvSpPr txBox="1"/>
      </xdr:nvSpPr>
      <xdr:spPr>
        <a:xfrm>
          <a:off x="1752111" y="9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99842</xdr:rowOff>
    </xdr:from>
    <xdr:ext cx="534377" cy="259045"/>
    <xdr:sp macro="" textlink="">
      <xdr:nvSpPr>
        <xdr:cNvPr id="133" name="テキスト ボックス 132"/>
        <xdr:cNvSpPr txBox="1"/>
      </xdr:nvSpPr>
      <xdr:spPr>
        <a:xfrm>
          <a:off x="863111" y="97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52810</xdr:rowOff>
    </xdr:from>
    <xdr:to>
      <xdr:col>6</xdr:col>
      <xdr:colOff>561975</xdr:colOff>
      <xdr:row>58</xdr:row>
      <xdr:rowOff>154410</xdr:rowOff>
    </xdr:to>
    <xdr:sp macro="" textlink="">
      <xdr:nvSpPr>
        <xdr:cNvPr id="139" name="円/楕円 138"/>
        <xdr:cNvSpPr/>
      </xdr:nvSpPr>
      <xdr:spPr>
        <a:xfrm>
          <a:off x="4584700" y="99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56852</xdr:rowOff>
    </xdr:from>
    <xdr:to>
      <xdr:col>5</xdr:col>
      <xdr:colOff>409575</xdr:colOff>
      <xdr:row>58</xdr:row>
      <xdr:rowOff>158452</xdr:rowOff>
    </xdr:to>
    <xdr:sp macro="" textlink="">
      <xdr:nvSpPr>
        <xdr:cNvPr id="141" name="円/楕円 140"/>
        <xdr:cNvSpPr/>
      </xdr:nvSpPr>
      <xdr:spPr>
        <a:xfrm>
          <a:off x="3746500" y="100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149579</xdr:rowOff>
    </xdr:from>
    <xdr:ext cx="534377" cy="259045"/>
    <xdr:sp macro="" textlink="">
      <xdr:nvSpPr>
        <xdr:cNvPr id="142" name="テキスト ボックス 141"/>
        <xdr:cNvSpPr txBox="1"/>
      </xdr:nvSpPr>
      <xdr:spPr>
        <a:xfrm>
          <a:off x="3530111" y="10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64312</xdr:rowOff>
    </xdr:from>
    <xdr:to>
      <xdr:col>4</xdr:col>
      <xdr:colOff>206375</xdr:colOff>
      <xdr:row>58</xdr:row>
      <xdr:rowOff>165912</xdr:rowOff>
    </xdr:to>
    <xdr:sp macro="" textlink="">
      <xdr:nvSpPr>
        <xdr:cNvPr id="143" name="円/楕円 142"/>
        <xdr:cNvSpPr/>
      </xdr:nvSpPr>
      <xdr:spPr>
        <a:xfrm>
          <a:off x="2857500" y="10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157039</xdr:rowOff>
    </xdr:from>
    <xdr:ext cx="534377" cy="259045"/>
    <xdr:sp macro="" textlink="">
      <xdr:nvSpPr>
        <xdr:cNvPr id="144" name="テキスト ボックス 143"/>
        <xdr:cNvSpPr txBox="1"/>
      </xdr:nvSpPr>
      <xdr:spPr>
        <a:xfrm>
          <a:off x="2641111" y="10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72647</xdr:rowOff>
    </xdr:from>
    <xdr:to>
      <xdr:col>3</xdr:col>
      <xdr:colOff>3175</xdr:colOff>
      <xdr:row>59</xdr:row>
      <xdr:rowOff>2797</xdr:rowOff>
    </xdr:to>
    <xdr:sp macro="" textlink="">
      <xdr:nvSpPr>
        <xdr:cNvPr id="145" name="円/楕円 144"/>
        <xdr:cNvSpPr/>
      </xdr:nvSpPr>
      <xdr:spPr>
        <a:xfrm>
          <a:off x="1968500" y="100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165374</xdr:rowOff>
    </xdr:from>
    <xdr:ext cx="534377" cy="259045"/>
    <xdr:sp macro="" textlink="">
      <xdr:nvSpPr>
        <xdr:cNvPr id="146" name="テキスト ボックス 145"/>
        <xdr:cNvSpPr txBox="1"/>
      </xdr:nvSpPr>
      <xdr:spPr>
        <a:xfrm>
          <a:off x="1752111" y="101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76346</xdr:rowOff>
    </xdr:from>
    <xdr:to>
      <xdr:col>1</xdr:col>
      <xdr:colOff>485775</xdr:colOff>
      <xdr:row>59</xdr:row>
      <xdr:rowOff>6496</xdr:rowOff>
    </xdr:to>
    <xdr:sp macro="" textlink="">
      <xdr:nvSpPr>
        <xdr:cNvPr id="147" name="円/楕円 146"/>
        <xdr:cNvSpPr/>
      </xdr:nvSpPr>
      <xdr:spPr>
        <a:xfrm>
          <a:off x="1079500" y="100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169073</xdr:rowOff>
    </xdr:from>
    <xdr:ext cx="534377" cy="259045"/>
    <xdr:sp macro="" textlink="">
      <xdr:nvSpPr>
        <xdr:cNvPr id="148" name="テキスト ボックス 147"/>
        <xdr:cNvSpPr txBox="1"/>
      </xdr:nvSpPr>
      <xdr:spPr>
        <a:xfrm>
          <a:off x="863111" y="101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50513</xdr:rowOff>
    </xdr:from>
    <xdr:to>
      <xdr:col>6</xdr:col>
      <xdr:colOff>511175</xdr:colOff>
      <xdr:row>79</xdr:row>
      <xdr:rowOff>53812</xdr:rowOff>
    </xdr:to>
    <xdr:cxnSp macro="">
      <xdr:nvCxnSpPr>
        <xdr:cNvPr id="179" name="直線コネクタ 178"/>
        <xdr:cNvCxnSpPr/>
      </xdr:nvCxnSpPr>
      <xdr:spPr>
        <a:xfrm>
          <a:off x="3797300" y="13595063"/>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43655</xdr:rowOff>
    </xdr:from>
    <xdr:to>
      <xdr:col>5</xdr:col>
      <xdr:colOff>358775</xdr:colOff>
      <xdr:row>79</xdr:row>
      <xdr:rowOff>50513</xdr:rowOff>
    </xdr:to>
    <xdr:cxnSp macro="">
      <xdr:nvCxnSpPr>
        <xdr:cNvPr id="182" name="直線コネクタ 181"/>
        <xdr:cNvCxnSpPr/>
      </xdr:nvCxnSpPr>
      <xdr:spPr>
        <a:xfrm>
          <a:off x="2908300" y="135882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26269</xdr:rowOff>
    </xdr:from>
    <xdr:ext cx="469744" cy="259045"/>
    <xdr:sp macro="" textlink="">
      <xdr:nvSpPr>
        <xdr:cNvPr id="184" name="テキスト ボックス 183"/>
        <xdr:cNvSpPr txBox="1"/>
      </xdr:nvSpPr>
      <xdr:spPr>
        <a:xfrm>
          <a:off x="3562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43655</xdr:rowOff>
    </xdr:from>
    <xdr:to>
      <xdr:col>4</xdr:col>
      <xdr:colOff>155575</xdr:colOff>
      <xdr:row>79</xdr:row>
      <xdr:rowOff>45844</xdr:rowOff>
    </xdr:to>
    <xdr:cxnSp macro="">
      <xdr:nvCxnSpPr>
        <xdr:cNvPr id="185" name="直線コネクタ 184"/>
        <xdr:cNvCxnSpPr/>
      </xdr:nvCxnSpPr>
      <xdr:spPr>
        <a:xfrm flipV="1">
          <a:off x="2019300" y="13588205"/>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36916</xdr:rowOff>
    </xdr:from>
    <xdr:ext cx="469744" cy="259045"/>
    <xdr:sp macro="" textlink="">
      <xdr:nvSpPr>
        <xdr:cNvPr id="187" name="テキスト ボックス 186"/>
        <xdr:cNvSpPr txBox="1"/>
      </xdr:nvSpPr>
      <xdr:spPr>
        <a:xfrm>
          <a:off x="2673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45844</xdr:rowOff>
    </xdr:from>
    <xdr:to>
      <xdr:col>2</xdr:col>
      <xdr:colOff>638175</xdr:colOff>
      <xdr:row>79</xdr:row>
      <xdr:rowOff>67233</xdr:rowOff>
    </xdr:to>
    <xdr:cxnSp macro="">
      <xdr:nvCxnSpPr>
        <xdr:cNvPr id="188" name="直線コネクタ 187"/>
        <xdr:cNvCxnSpPr/>
      </xdr:nvCxnSpPr>
      <xdr:spPr>
        <a:xfrm flipV="1">
          <a:off x="1130300" y="13590394"/>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54126</xdr:rowOff>
    </xdr:from>
    <xdr:ext cx="469744" cy="259045"/>
    <xdr:sp macro="" textlink="">
      <xdr:nvSpPr>
        <xdr:cNvPr id="190" name="テキスト ボックス 189"/>
        <xdr:cNvSpPr txBox="1"/>
      </xdr:nvSpPr>
      <xdr:spPr>
        <a:xfrm>
          <a:off x="1784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31658</xdr:rowOff>
    </xdr:from>
    <xdr:ext cx="469744" cy="259045"/>
    <xdr:sp macro="" textlink="">
      <xdr:nvSpPr>
        <xdr:cNvPr id="192" name="テキスト ボックス 191"/>
        <xdr:cNvSpPr txBox="1"/>
      </xdr:nvSpPr>
      <xdr:spPr>
        <a:xfrm>
          <a:off x="895427" y="132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3012</xdr:rowOff>
    </xdr:from>
    <xdr:to>
      <xdr:col>6</xdr:col>
      <xdr:colOff>561975</xdr:colOff>
      <xdr:row>79</xdr:row>
      <xdr:rowOff>104612</xdr:rowOff>
    </xdr:to>
    <xdr:sp macro="" textlink="">
      <xdr:nvSpPr>
        <xdr:cNvPr id="198" name="円/楕円 197"/>
        <xdr:cNvSpPr/>
      </xdr:nvSpPr>
      <xdr:spPr>
        <a:xfrm>
          <a:off x="4584700" y="135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89389</xdr:rowOff>
    </xdr:from>
    <xdr:ext cx="469744" cy="259045"/>
    <xdr:sp macro="" textlink="">
      <xdr:nvSpPr>
        <xdr:cNvPr id="199" name="維持補修費該当値テキスト"/>
        <xdr:cNvSpPr txBox="1"/>
      </xdr:nvSpPr>
      <xdr:spPr>
        <a:xfrm>
          <a:off x="4686300" y="134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171163</xdr:rowOff>
    </xdr:from>
    <xdr:to>
      <xdr:col>5</xdr:col>
      <xdr:colOff>409575</xdr:colOff>
      <xdr:row>79</xdr:row>
      <xdr:rowOff>101313</xdr:rowOff>
    </xdr:to>
    <xdr:sp macro="" textlink="">
      <xdr:nvSpPr>
        <xdr:cNvPr id="200" name="円/楕円 199"/>
        <xdr:cNvSpPr/>
      </xdr:nvSpPr>
      <xdr:spPr>
        <a:xfrm>
          <a:off x="3746500" y="135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92440</xdr:rowOff>
    </xdr:from>
    <xdr:ext cx="469744" cy="259045"/>
    <xdr:sp macro="" textlink="">
      <xdr:nvSpPr>
        <xdr:cNvPr id="201" name="テキスト ボックス 200"/>
        <xdr:cNvSpPr txBox="1"/>
      </xdr:nvSpPr>
      <xdr:spPr>
        <a:xfrm>
          <a:off x="3562427" y="136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164305</xdr:rowOff>
    </xdr:from>
    <xdr:to>
      <xdr:col>4</xdr:col>
      <xdr:colOff>206375</xdr:colOff>
      <xdr:row>79</xdr:row>
      <xdr:rowOff>94455</xdr:rowOff>
    </xdr:to>
    <xdr:sp macro="" textlink="">
      <xdr:nvSpPr>
        <xdr:cNvPr id="202" name="円/楕円 201"/>
        <xdr:cNvSpPr/>
      </xdr:nvSpPr>
      <xdr:spPr>
        <a:xfrm>
          <a:off x="2857500" y="1353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85582</xdr:rowOff>
    </xdr:from>
    <xdr:ext cx="469744" cy="259045"/>
    <xdr:sp macro="" textlink="">
      <xdr:nvSpPr>
        <xdr:cNvPr id="203" name="テキスト ボックス 202"/>
        <xdr:cNvSpPr txBox="1"/>
      </xdr:nvSpPr>
      <xdr:spPr>
        <a:xfrm>
          <a:off x="2673427" y="136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166494</xdr:rowOff>
    </xdr:from>
    <xdr:to>
      <xdr:col>3</xdr:col>
      <xdr:colOff>3175</xdr:colOff>
      <xdr:row>79</xdr:row>
      <xdr:rowOff>96644</xdr:rowOff>
    </xdr:to>
    <xdr:sp macro="" textlink="">
      <xdr:nvSpPr>
        <xdr:cNvPr id="204" name="円/楕円 203"/>
        <xdr:cNvSpPr/>
      </xdr:nvSpPr>
      <xdr:spPr>
        <a:xfrm>
          <a:off x="1968500" y="13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87771</xdr:rowOff>
    </xdr:from>
    <xdr:ext cx="469744" cy="259045"/>
    <xdr:sp macro="" textlink="">
      <xdr:nvSpPr>
        <xdr:cNvPr id="205" name="テキスト ボックス 204"/>
        <xdr:cNvSpPr txBox="1"/>
      </xdr:nvSpPr>
      <xdr:spPr>
        <a:xfrm>
          <a:off x="1784427" y="1363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16433</xdr:rowOff>
    </xdr:from>
    <xdr:to>
      <xdr:col>1</xdr:col>
      <xdr:colOff>485775</xdr:colOff>
      <xdr:row>79</xdr:row>
      <xdr:rowOff>118033</xdr:rowOff>
    </xdr:to>
    <xdr:sp macro="" textlink="">
      <xdr:nvSpPr>
        <xdr:cNvPr id="206" name="円/楕円 205"/>
        <xdr:cNvSpPr/>
      </xdr:nvSpPr>
      <xdr:spPr>
        <a:xfrm>
          <a:off x="1079500" y="135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109160</xdr:rowOff>
    </xdr:from>
    <xdr:ext cx="378565" cy="259045"/>
    <xdr:sp macro="" textlink="">
      <xdr:nvSpPr>
        <xdr:cNvPr id="207" name="テキスト ボックス 206"/>
        <xdr:cNvSpPr txBox="1"/>
      </xdr:nvSpPr>
      <xdr:spPr>
        <a:xfrm>
          <a:off x="941017" y="1365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67707</xdr:rowOff>
    </xdr:from>
    <xdr:to>
      <xdr:col>6</xdr:col>
      <xdr:colOff>511175</xdr:colOff>
      <xdr:row>97</xdr:row>
      <xdr:rowOff>77064</xdr:rowOff>
    </xdr:to>
    <xdr:cxnSp macro="">
      <xdr:nvCxnSpPr>
        <xdr:cNvPr id="239" name="直線コネクタ 238"/>
        <xdr:cNvCxnSpPr/>
      </xdr:nvCxnSpPr>
      <xdr:spPr>
        <a:xfrm>
          <a:off x="3797300" y="16698357"/>
          <a:ext cx="8382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67707</xdr:rowOff>
    </xdr:from>
    <xdr:to>
      <xdr:col>5</xdr:col>
      <xdr:colOff>358775</xdr:colOff>
      <xdr:row>97</xdr:row>
      <xdr:rowOff>135226</xdr:rowOff>
    </xdr:to>
    <xdr:cxnSp macro="">
      <xdr:nvCxnSpPr>
        <xdr:cNvPr id="242" name="直線コネクタ 241"/>
        <xdr:cNvCxnSpPr/>
      </xdr:nvCxnSpPr>
      <xdr:spPr>
        <a:xfrm flipV="1">
          <a:off x="2908300" y="16698357"/>
          <a:ext cx="889000" cy="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147770</xdr:rowOff>
    </xdr:from>
    <xdr:ext cx="534377" cy="259045"/>
    <xdr:sp macro="" textlink="">
      <xdr:nvSpPr>
        <xdr:cNvPr id="244" name="テキスト ボックス 243"/>
        <xdr:cNvSpPr txBox="1"/>
      </xdr:nvSpPr>
      <xdr:spPr>
        <a:xfrm>
          <a:off x="3530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121396</xdr:rowOff>
    </xdr:from>
    <xdr:to>
      <xdr:col>4</xdr:col>
      <xdr:colOff>155575</xdr:colOff>
      <xdr:row>97</xdr:row>
      <xdr:rowOff>135226</xdr:rowOff>
    </xdr:to>
    <xdr:cxnSp macro="">
      <xdr:nvCxnSpPr>
        <xdr:cNvPr id="245" name="直線コネクタ 244"/>
        <xdr:cNvCxnSpPr/>
      </xdr:nvCxnSpPr>
      <xdr:spPr>
        <a:xfrm>
          <a:off x="2019300" y="1675204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70046</xdr:rowOff>
    </xdr:from>
    <xdr:ext cx="534377" cy="259045"/>
    <xdr:sp macro="" textlink="">
      <xdr:nvSpPr>
        <xdr:cNvPr id="247" name="テキスト ボックス 246"/>
        <xdr:cNvSpPr txBox="1"/>
      </xdr:nvSpPr>
      <xdr:spPr>
        <a:xfrm>
          <a:off x="2641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97393</xdr:rowOff>
    </xdr:from>
    <xdr:to>
      <xdr:col>2</xdr:col>
      <xdr:colOff>638175</xdr:colOff>
      <xdr:row>97</xdr:row>
      <xdr:rowOff>121396</xdr:rowOff>
    </xdr:to>
    <xdr:cxnSp macro="">
      <xdr:nvCxnSpPr>
        <xdr:cNvPr id="248" name="直線コネクタ 247"/>
        <xdr:cNvCxnSpPr/>
      </xdr:nvCxnSpPr>
      <xdr:spPr>
        <a:xfrm>
          <a:off x="1130300" y="1672804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79027</xdr:rowOff>
    </xdr:from>
    <xdr:ext cx="534377" cy="259045"/>
    <xdr:sp macro="" textlink="">
      <xdr:nvSpPr>
        <xdr:cNvPr id="250" name="テキスト ボックス 249"/>
        <xdr:cNvSpPr txBox="1"/>
      </xdr:nvSpPr>
      <xdr:spPr>
        <a:xfrm>
          <a:off x="1752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124796</xdr:rowOff>
    </xdr:from>
    <xdr:ext cx="534377" cy="259045"/>
    <xdr:sp macro="" textlink="">
      <xdr:nvSpPr>
        <xdr:cNvPr id="252" name="テキスト ボックス 251"/>
        <xdr:cNvSpPr txBox="1"/>
      </xdr:nvSpPr>
      <xdr:spPr>
        <a:xfrm>
          <a:off x="863111" y="162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26264</xdr:rowOff>
    </xdr:from>
    <xdr:to>
      <xdr:col>6</xdr:col>
      <xdr:colOff>561975</xdr:colOff>
      <xdr:row>97</xdr:row>
      <xdr:rowOff>127864</xdr:rowOff>
    </xdr:to>
    <xdr:sp macro="" textlink="">
      <xdr:nvSpPr>
        <xdr:cNvPr id="258" name="円/楕円 257"/>
        <xdr:cNvSpPr/>
      </xdr:nvSpPr>
      <xdr:spPr>
        <a:xfrm>
          <a:off x="45847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112641</xdr:rowOff>
    </xdr:from>
    <xdr:ext cx="534377" cy="259045"/>
    <xdr:sp macro="" textlink="">
      <xdr:nvSpPr>
        <xdr:cNvPr id="259" name="扶助費該当値テキスト"/>
        <xdr:cNvSpPr txBox="1"/>
      </xdr:nvSpPr>
      <xdr:spPr>
        <a:xfrm>
          <a:off x="4686300" y="165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16907</xdr:rowOff>
    </xdr:from>
    <xdr:to>
      <xdr:col>5</xdr:col>
      <xdr:colOff>409575</xdr:colOff>
      <xdr:row>97</xdr:row>
      <xdr:rowOff>118507</xdr:rowOff>
    </xdr:to>
    <xdr:sp macro="" textlink="">
      <xdr:nvSpPr>
        <xdr:cNvPr id="260" name="円/楕円 259"/>
        <xdr:cNvSpPr/>
      </xdr:nvSpPr>
      <xdr:spPr>
        <a:xfrm>
          <a:off x="3746500" y="166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109634</xdr:rowOff>
    </xdr:from>
    <xdr:ext cx="534377" cy="259045"/>
    <xdr:sp macro="" textlink="">
      <xdr:nvSpPr>
        <xdr:cNvPr id="261" name="テキスト ボックス 260"/>
        <xdr:cNvSpPr txBox="1"/>
      </xdr:nvSpPr>
      <xdr:spPr>
        <a:xfrm>
          <a:off x="3530111" y="167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84426</xdr:rowOff>
    </xdr:from>
    <xdr:to>
      <xdr:col>4</xdr:col>
      <xdr:colOff>206375</xdr:colOff>
      <xdr:row>98</xdr:row>
      <xdr:rowOff>14576</xdr:rowOff>
    </xdr:to>
    <xdr:sp macro="" textlink="">
      <xdr:nvSpPr>
        <xdr:cNvPr id="262" name="円/楕円 261"/>
        <xdr:cNvSpPr/>
      </xdr:nvSpPr>
      <xdr:spPr>
        <a:xfrm>
          <a:off x="2857500" y="167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5703</xdr:rowOff>
    </xdr:from>
    <xdr:ext cx="534377" cy="259045"/>
    <xdr:sp macro="" textlink="">
      <xdr:nvSpPr>
        <xdr:cNvPr id="263" name="テキスト ボックス 262"/>
        <xdr:cNvSpPr txBox="1"/>
      </xdr:nvSpPr>
      <xdr:spPr>
        <a:xfrm>
          <a:off x="2641111" y="168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70596</xdr:rowOff>
    </xdr:from>
    <xdr:to>
      <xdr:col>3</xdr:col>
      <xdr:colOff>3175</xdr:colOff>
      <xdr:row>98</xdr:row>
      <xdr:rowOff>746</xdr:rowOff>
    </xdr:to>
    <xdr:sp macro="" textlink="">
      <xdr:nvSpPr>
        <xdr:cNvPr id="264" name="円/楕円 263"/>
        <xdr:cNvSpPr/>
      </xdr:nvSpPr>
      <xdr:spPr>
        <a:xfrm>
          <a:off x="1968500" y="167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163323</xdr:rowOff>
    </xdr:from>
    <xdr:ext cx="534377" cy="259045"/>
    <xdr:sp macro="" textlink="">
      <xdr:nvSpPr>
        <xdr:cNvPr id="265" name="テキスト ボックス 264"/>
        <xdr:cNvSpPr txBox="1"/>
      </xdr:nvSpPr>
      <xdr:spPr>
        <a:xfrm>
          <a:off x="1752111" y="167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46593</xdr:rowOff>
    </xdr:from>
    <xdr:to>
      <xdr:col>1</xdr:col>
      <xdr:colOff>485775</xdr:colOff>
      <xdr:row>97</xdr:row>
      <xdr:rowOff>148193</xdr:rowOff>
    </xdr:to>
    <xdr:sp macro="" textlink="">
      <xdr:nvSpPr>
        <xdr:cNvPr id="266" name="円/楕円 265"/>
        <xdr:cNvSpPr/>
      </xdr:nvSpPr>
      <xdr:spPr>
        <a:xfrm>
          <a:off x="1079500" y="166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139320</xdr:rowOff>
    </xdr:from>
    <xdr:ext cx="534377" cy="259045"/>
    <xdr:sp macro="" textlink="">
      <xdr:nvSpPr>
        <xdr:cNvPr id="267" name="テキスト ボックス 266"/>
        <xdr:cNvSpPr txBox="1"/>
      </xdr:nvSpPr>
      <xdr:spPr>
        <a:xfrm>
          <a:off x="863111" y="1676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90405</xdr:rowOff>
    </xdr:from>
    <xdr:to>
      <xdr:col>15</xdr:col>
      <xdr:colOff>180975</xdr:colOff>
      <xdr:row>36</xdr:row>
      <xdr:rowOff>140550</xdr:rowOff>
    </xdr:to>
    <xdr:cxnSp macro="">
      <xdr:nvCxnSpPr>
        <xdr:cNvPr id="294" name="直線コネクタ 293"/>
        <xdr:cNvCxnSpPr/>
      </xdr:nvCxnSpPr>
      <xdr:spPr>
        <a:xfrm flipV="1">
          <a:off x="9639300" y="6262605"/>
          <a:ext cx="8382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140550</xdr:rowOff>
    </xdr:from>
    <xdr:to>
      <xdr:col>14</xdr:col>
      <xdr:colOff>28575</xdr:colOff>
      <xdr:row>37</xdr:row>
      <xdr:rowOff>72345</xdr:rowOff>
    </xdr:to>
    <xdr:cxnSp macro="">
      <xdr:nvCxnSpPr>
        <xdr:cNvPr id="297" name="直線コネクタ 296"/>
        <xdr:cNvCxnSpPr/>
      </xdr:nvCxnSpPr>
      <xdr:spPr>
        <a:xfrm flipV="1">
          <a:off x="8750300" y="6312750"/>
          <a:ext cx="889000" cy="10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20155</xdr:rowOff>
    </xdr:from>
    <xdr:ext cx="534377" cy="259045"/>
    <xdr:sp macro="" textlink="">
      <xdr:nvSpPr>
        <xdr:cNvPr id="299" name="テキスト ボックス 298"/>
        <xdr:cNvSpPr txBox="1"/>
      </xdr:nvSpPr>
      <xdr:spPr>
        <a:xfrm>
          <a:off x="9372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54194</xdr:rowOff>
    </xdr:from>
    <xdr:to>
      <xdr:col>12</xdr:col>
      <xdr:colOff>511175</xdr:colOff>
      <xdr:row>37</xdr:row>
      <xdr:rowOff>72345</xdr:rowOff>
    </xdr:to>
    <xdr:cxnSp macro="">
      <xdr:nvCxnSpPr>
        <xdr:cNvPr id="300" name="直線コネクタ 299"/>
        <xdr:cNvCxnSpPr/>
      </xdr:nvCxnSpPr>
      <xdr:spPr>
        <a:xfrm>
          <a:off x="7861300" y="639784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47231</xdr:rowOff>
    </xdr:from>
    <xdr:to>
      <xdr:col>11</xdr:col>
      <xdr:colOff>307975</xdr:colOff>
      <xdr:row>37</xdr:row>
      <xdr:rowOff>54194</xdr:rowOff>
    </xdr:to>
    <xdr:cxnSp macro="">
      <xdr:nvCxnSpPr>
        <xdr:cNvPr id="303" name="直線コネクタ 302"/>
        <xdr:cNvCxnSpPr/>
      </xdr:nvCxnSpPr>
      <xdr:spPr>
        <a:xfrm>
          <a:off x="6972300" y="6390881"/>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68029</xdr:rowOff>
    </xdr:from>
    <xdr:ext cx="534377" cy="259045"/>
    <xdr:sp macro="" textlink="">
      <xdr:nvSpPr>
        <xdr:cNvPr id="307" name="テキスト ボックス 306"/>
        <xdr:cNvSpPr txBox="1"/>
      </xdr:nvSpPr>
      <xdr:spPr>
        <a:xfrm>
          <a:off x="6705111" y="6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39605</xdr:rowOff>
    </xdr:from>
    <xdr:to>
      <xdr:col>15</xdr:col>
      <xdr:colOff>231775</xdr:colOff>
      <xdr:row>36</xdr:row>
      <xdr:rowOff>141205</xdr:rowOff>
    </xdr:to>
    <xdr:sp macro="" textlink="">
      <xdr:nvSpPr>
        <xdr:cNvPr id="313" name="円/楕円 312"/>
        <xdr:cNvSpPr/>
      </xdr:nvSpPr>
      <xdr:spPr>
        <a:xfrm>
          <a:off x="10426700" y="62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62482</xdr:rowOff>
    </xdr:from>
    <xdr:ext cx="534377" cy="259045"/>
    <xdr:sp macro="" textlink="">
      <xdr:nvSpPr>
        <xdr:cNvPr id="314" name="補助費等該当値テキスト"/>
        <xdr:cNvSpPr txBox="1"/>
      </xdr:nvSpPr>
      <xdr:spPr>
        <a:xfrm>
          <a:off x="10528300" y="60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89750</xdr:rowOff>
    </xdr:from>
    <xdr:to>
      <xdr:col>14</xdr:col>
      <xdr:colOff>79375</xdr:colOff>
      <xdr:row>37</xdr:row>
      <xdr:rowOff>19900</xdr:rowOff>
    </xdr:to>
    <xdr:sp macro="" textlink="">
      <xdr:nvSpPr>
        <xdr:cNvPr id="315" name="円/楕円 314"/>
        <xdr:cNvSpPr/>
      </xdr:nvSpPr>
      <xdr:spPr>
        <a:xfrm>
          <a:off x="9588500" y="62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11027</xdr:rowOff>
    </xdr:from>
    <xdr:ext cx="534377" cy="259045"/>
    <xdr:sp macro="" textlink="">
      <xdr:nvSpPr>
        <xdr:cNvPr id="316" name="テキスト ボックス 315"/>
        <xdr:cNvSpPr txBox="1"/>
      </xdr:nvSpPr>
      <xdr:spPr>
        <a:xfrm>
          <a:off x="9372111" y="63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21545</xdr:rowOff>
    </xdr:from>
    <xdr:to>
      <xdr:col>12</xdr:col>
      <xdr:colOff>561975</xdr:colOff>
      <xdr:row>37</xdr:row>
      <xdr:rowOff>123145</xdr:rowOff>
    </xdr:to>
    <xdr:sp macro="" textlink="">
      <xdr:nvSpPr>
        <xdr:cNvPr id="317" name="円/楕円 316"/>
        <xdr:cNvSpPr/>
      </xdr:nvSpPr>
      <xdr:spPr>
        <a:xfrm>
          <a:off x="8699500" y="63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114272</xdr:rowOff>
    </xdr:from>
    <xdr:ext cx="534377" cy="259045"/>
    <xdr:sp macro="" textlink="">
      <xdr:nvSpPr>
        <xdr:cNvPr id="318" name="テキスト ボックス 317"/>
        <xdr:cNvSpPr txBox="1"/>
      </xdr:nvSpPr>
      <xdr:spPr>
        <a:xfrm>
          <a:off x="8483111" y="64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3394</xdr:rowOff>
    </xdr:from>
    <xdr:to>
      <xdr:col>11</xdr:col>
      <xdr:colOff>358775</xdr:colOff>
      <xdr:row>37</xdr:row>
      <xdr:rowOff>104994</xdr:rowOff>
    </xdr:to>
    <xdr:sp macro="" textlink="">
      <xdr:nvSpPr>
        <xdr:cNvPr id="319" name="円/楕円 318"/>
        <xdr:cNvSpPr/>
      </xdr:nvSpPr>
      <xdr:spPr>
        <a:xfrm>
          <a:off x="7810500" y="6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96121</xdr:rowOff>
    </xdr:from>
    <xdr:ext cx="534377" cy="259045"/>
    <xdr:sp macro="" textlink="">
      <xdr:nvSpPr>
        <xdr:cNvPr id="320" name="テキスト ボックス 319"/>
        <xdr:cNvSpPr txBox="1"/>
      </xdr:nvSpPr>
      <xdr:spPr>
        <a:xfrm>
          <a:off x="7594111" y="64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167881</xdr:rowOff>
    </xdr:from>
    <xdr:to>
      <xdr:col>10</xdr:col>
      <xdr:colOff>155575</xdr:colOff>
      <xdr:row>37</xdr:row>
      <xdr:rowOff>98031</xdr:rowOff>
    </xdr:to>
    <xdr:sp macro="" textlink="">
      <xdr:nvSpPr>
        <xdr:cNvPr id="321" name="円/楕円 320"/>
        <xdr:cNvSpPr/>
      </xdr:nvSpPr>
      <xdr:spPr>
        <a:xfrm>
          <a:off x="6921500" y="6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89158</xdr:rowOff>
    </xdr:from>
    <xdr:ext cx="534377" cy="259045"/>
    <xdr:sp macro="" textlink="">
      <xdr:nvSpPr>
        <xdr:cNvPr id="322" name="テキスト ボックス 321"/>
        <xdr:cNvSpPr txBox="1"/>
      </xdr:nvSpPr>
      <xdr:spPr>
        <a:xfrm>
          <a:off x="6705111" y="64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48709</xdr:rowOff>
    </xdr:from>
    <xdr:to>
      <xdr:col>15</xdr:col>
      <xdr:colOff>180975</xdr:colOff>
      <xdr:row>58</xdr:row>
      <xdr:rowOff>94634</xdr:rowOff>
    </xdr:to>
    <xdr:cxnSp macro="">
      <xdr:nvCxnSpPr>
        <xdr:cNvPr id="349" name="直線コネクタ 348"/>
        <xdr:cNvCxnSpPr/>
      </xdr:nvCxnSpPr>
      <xdr:spPr>
        <a:xfrm>
          <a:off x="9639300" y="9992809"/>
          <a:ext cx="8382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48709</xdr:rowOff>
    </xdr:from>
    <xdr:to>
      <xdr:col>14</xdr:col>
      <xdr:colOff>28575</xdr:colOff>
      <xdr:row>58</xdr:row>
      <xdr:rowOff>79415</xdr:rowOff>
    </xdr:to>
    <xdr:cxnSp macro="">
      <xdr:nvCxnSpPr>
        <xdr:cNvPr id="352" name="直線コネクタ 351"/>
        <xdr:cNvCxnSpPr/>
      </xdr:nvCxnSpPr>
      <xdr:spPr>
        <a:xfrm flipV="1">
          <a:off x="8750300" y="9992809"/>
          <a:ext cx="8890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79415</xdr:rowOff>
    </xdr:from>
    <xdr:to>
      <xdr:col>12</xdr:col>
      <xdr:colOff>511175</xdr:colOff>
      <xdr:row>58</xdr:row>
      <xdr:rowOff>122761</xdr:rowOff>
    </xdr:to>
    <xdr:cxnSp macro="">
      <xdr:nvCxnSpPr>
        <xdr:cNvPr id="355" name="直線コネクタ 354"/>
        <xdr:cNvCxnSpPr/>
      </xdr:nvCxnSpPr>
      <xdr:spPr>
        <a:xfrm flipV="1">
          <a:off x="7861300" y="10023515"/>
          <a:ext cx="889000" cy="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110328</xdr:rowOff>
    </xdr:from>
    <xdr:ext cx="599010" cy="259045"/>
    <xdr:sp macro="" textlink="">
      <xdr:nvSpPr>
        <xdr:cNvPr id="357" name="テキスト ボックス 356"/>
        <xdr:cNvSpPr txBox="1"/>
      </xdr:nvSpPr>
      <xdr:spPr>
        <a:xfrm>
          <a:off x="8450794" y="97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104050</xdr:rowOff>
    </xdr:from>
    <xdr:to>
      <xdr:col>11</xdr:col>
      <xdr:colOff>307975</xdr:colOff>
      <xdr:row>58</xdr:row>
      <xdr:rowOff>122761</xdr:rowOff>
    </xdr:to>
    <xdr:cxnSp macro="">
      <xdr:nvCxnSpPr>
        <xdr:cNvPr id="358" name="直線コネクタ 357"/>
        <xdr:cNvCxnSpPr/>
      </xdr:nvCxnSpPr>
      <xdr:spPr>
        <a:xfrm>
          <a:off x="6972300" y="10048150"/>
          <a:ext cx="889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43834</xdr:rowOff>
    </xdr:from>
    <xdr:to>
      <xdr:col>15</xdr:col>
      <xdr:colOff>231775</xdr:colOff>
      <xdr:row>58</xdr:row>
      <xdr:rowOff>145434</xdr:rowOff>
    </xdr:to>
    <xdr:sp macro="" textlink="">
      <xdr:nvSpPr>
        <xdr:cNvPr id="368" name="円/楕円 367"/>
        <xdr:cNvSpPr/>
      </xdr:nvSpPr>
      <xdr:spPr>
        <a:xfrm>
          <a:off x="10426700" y="99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169359</xdr:rowOff>
    </xdr:from>
    <xdr:to>
      <xdr:col>14</xdr:col>
      <xdr:colOff>79375</xdr:colOff>
      <xdr:row>58</xdr:row>
      <xdr:rowOff>99509</xdr:rowOff>
    </xdr:to>
    <xdr:sp macro="" textlink="">
      <xdr:nvSpPr>
        <xdr:cNvPr id="370" name="円/楕円 369"/>
        <xdr:cNvSpPr/>
      </xdr:nvSpPr>
      <xdr:spPr>
        <a:xfrm>
          <a:off x="9588500" y="99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90636</xdr:rowOff>
    </xdr:from>
    <xdr:ext cx="534377" cy="259045"/>
    <xdr:sp macro="" textlink="">
      <xdr:nvSpPr>
        <xdr:cNvPr id="371" name="テキスト ボックス 370"/>
        <xdr:cNvSpPr txBox="1"/>
      </xdr:nvSpPr>
      <xdr:spPr>
        <a:xfrm>
          <a:off x="9372111" y="100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28615</xdr:rowOff>
    </xdr:from>
    <xdr:to>
      <xdr:col>12</xdr:col>
      <xdr:colOff>561975</xdr:colOff>
      <xdr:row>58</xdr:row>
      <xdr:rowOff>130215</xdr:rowOff>
    </xdr:to>
    <xdr:sp macro="" textlink="">
      <xdr:nvSpPr>
        <xdr:cNvPr id="372" name="円/楕円 371"/>
        <xdr:cNvSpPr/>
      </xdr:nvSpPr>
      <xdr:spPr>
        <a:xfrm>
          <a:off x="8699500" y="99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121342</xdr:rowOff>
    </xdr:from>
    <xdr:ext cx="534377" cy="259045"/>
    <xdr:sp macro="" textlink="">
      <xdr:nvSpPr>
        <xdr:cNvPr id="373" name="テキスト ボックス 372"/>
        <xdr:cNvSpPr txBox="1"/>
      </xdr:nvSpPr>
      <xdr:spPr>
        <a:xfrm>
          <a:off x="8483111" y="100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71961</xdr:rowOff>
    </xdr:from>
    <xdr:to>
      <xdr:col>11</xdr:col>
      <xdr:colOff>358775</xdr:colOff>
      <xdr:row>59</xdr:row>
      <xdr:rowOff>2111</xdr:rowOff>
    </xdr:to>
    <xdr:sp macro="" textlink="">
      <xdr:nvSpPr>
        <xdr:cNvPr id="374" name="円/楕円 373"/>
        <xdr:cNvSpPr/>
      </xdr:nvSpPr>
      <xdr:spPr>
        <a:xfrm>
          <a:off x="7810500" y="1001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164688</xdr:rowOff>
    </xdr:from>
    <xdr:ext cx="534377" cy="259045"/>
    <xdr:sp macro="" textlink="">
      <xdr:nvSpPr>
        <xdr:cNvPr id="375" name="テキスト ボックス 374"/>
        <xdr:cNvSpPr txBox="1"/>
      </xdr:nvSpPr>
      <xdr:spPr>
        <a:xfrm>
          <a:off x="7594111" y="101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53250</xdr:rowOff>
    </xdr:from>
    <xdr:to>
      <xdr:col>10</xdr:col>
      <xdr:colOff>155575</xdr:colOff>
      <xdr:row>58</xdr:row>
      <xdr:rowOff>154850</xdr:rowOff>
    </xdr:to>
    <xdr:sp macro="" textlink="">
      <xdr:nvSpPr>
        <xdr:cNvPr id="376" name="円/楕円 375"/>
        <xdr:cNvSpPr/>
      </xdr:nvSpPr>
      <xdr:spPr>
        <a:xfrm>
          <a:off x="6921500" y="99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145977</xdr:rowOff>
    </xdr:from>
    <xdr:ext cx="534377" cy="259045"/>
    <xdr:sp macro="" textlink="">
      <xdr:nvSpPr>
        <xdr:cNvPr id="377" name="テキスト ボックス 376"/>
        <xdr:cNvSpPr txBox="1"/>
      </xdr:nvSpPr>
      <xdr:spPr>
        <a:xfrm>
          <a:off x="6705111" y="100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71887</xdr:rowOff>
    </xdr:from>
    <xdr:to>
      <xdr:col>15</xdr:col>
      <xdr:colOff>180975</xdr:colOff>
      <xdr:row>79</xdr:row>
      <xdr:rowOff>84034</xdr:rowOff>
    </xdr:to>
    <xdr:cxnSp macro="">
      <xdr:nvCxnSpPr>
        <xdr:cNvPr id="408" name="直線コネクタ 407"/>
        <xdr:cNvCxnSpPr/>
      </xdr:nvCxnSpPr>
      <xdr:spPr>
        <a:xfrm>
          <a:off x="9639300" y="13616437"/>
          <a:ext cx="8382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33234</xdr:rowOff>
    </xdr:from>
    <xdr:to>
      <xdr:col>15</xdr:col>
      <xdr:colOff>231775</xdr:colOff>
      <xdr:row>79</xdr:row>
      <xdr:rowOff>134834</xdr:rowOff>
    </xdr:to>
    <xdr:sp macro="" textlink="">
      <xdr:nvSpPr>
        <xdr:cNvPr id="418" name="円/楕円 417"/>
        <xdr:cNvSpPr/>
      </xdr:nvSpPr>
      <xdr:spPr>
        <a:xfrm>
          <a:off x="10426700" y="135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21087</xdr:rowOff>
    </xdr:from>
    <xdr:to>
      <xdr:col>14</xdr:col>
      <xdr:colOff>79375</xdr:colOff>
      <xdr:row>79</xdr:row>
      <xdr:rowOff>122687</xdr:rowOff>
    </xdr:to>
    <xdr:sp macro="" textlink="">
      <xdr:nvSpPr>
        <xdr:cNvPr id="420" name="円/楕円 419"/>
        <xdr:cNvSpPr/>
      </xdr:nvSpPr>
      <xdr:spPr>
        <a:xfrm>
          <a:off x="9588500" y="135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113814</xdr:rowOff>
    </xdr:from>
    <xdr:ext cx="534377" cy="259045"/>
    <xdr:sp macro="" textlink="">
      <xdr:nvSpPr>
        <xdr:cNvPr id="421" name="テキスト ボックス 420"/>
        <xdr:cNvSpPr txBox="1"/>
      </xdr:nvSpPr>
      <xdr:spPr>
        <a:xfrm>
          <a:off x="9372111" y="136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21346</xdr:rowOff>
    </xdr:from>
    <xdr:to>
      <xdr:col>15</xdr:col>
      <xdr:colOff>180975</xdr:colOff>
      <xdr:row>97</xdr:row>
      <xdr:rowOff>133466</xdr:rowOff>
    </xdr:to>
    <xdr:cxnSp macro="">
      <xdr:nvCxnSpPr>
        <xdr:cNvPr id="450" name="直線コネクタ 449"/>
        <xdr:cNvCxnSpPr/>
      </xdr:nvCxnSpPr>
      <xdr:spPr>
        <a:xfrm>
          <a:off x="9639300" y="16480546"/>
          <a:ext cx="838200" cy="28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46646</xdr:rowOff>
    </xdr:from>
    <xdr:ext cx="534377" cy="259045"/>
    <xdr:sp macro="" textlink="">
      <xdr:nvSpPr>
        <xdr:cNvPr id="454" name="テキスト ボックス 453"/>
        <xdr:cNvSpPr txBox="1"/>
      </xdr:nvSpPr>
      <xdr:spPr>
        <a:xfrm>
          <a:off x="9372111" y="168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82666</xdr:rowOff>
    </xdr:from>
    <xdr:to>
      <xdr:col>15</xdr:col>
      <xdr:colOff>231775</xdr:colOff>
      <xdr:row>98</xdr:row>
      <xdr:rowOff>12816</xdr:rowOff>
    </xdr:to>
    <xdr:sp macro="" textlink="">
      <xdr:nvSpPr>
        <xdr:cNvPr id="460" name="円/楕円 459"/>
        <xdr:cNvSpPr/>
      </xdr:nvSpPr>
      <xdr:spPr>
        <a:xfrm>
          <a:off x="10426700" y="167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105543</xdr:rowOff>
    </xdr:from>
    <xdr:ext cx="534377" cy="259045"/>
    <xdr:sp macro="" textlink="">
      <xdr:nvSpPr>
        <xdr:cNvPr id="461" name="普通建設事業費 （ うち更新整備　）該当値テキスト"/>
        <xdr:cNvSpPr txBox="1"/>
      </xdr:nvSpPr>
      <xdr:spPr>
        <a:xfrm>
          <a:off x="10528300" y="165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141996</xdr:rowOff>
    </xdr:from>
    <xdr:to>
      <xdr:col>14</xdr:col>
      <xdr:colOff>79375</xdr:colOff>
      <xdr:row>96</xdr:row>
      <xdr:rowOff>72146</xdr:rowOff>
    </xdr:to>
    <xdr:sp macro="" textlink="">
      <xdr:nvSpPr>
        <xdr:cNvPr id="462" name="円/楕円 461"/>
        <xdr:cNvSpPr/>
      </xdr:nvSpPr>
      <xdr:spPr>
        <a:xfrm>
          <a:off x="9588500" y="164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88673</xdr:rowOff>
    </xdr:from>
    <xdr:ext cx="534377" cy="259045"/>
    <xdr:sp macro="" textlink="">
      <xdr:nvSpPr>
        <xdr:cNvPr id="463" name="テキスト ボックス 462"/>
        <xdr:cNvSpPr txBox="1"/>
      </xdr:nvSpPr>
      <xdr:spPr>
        <a:xfrm>
          <a:off x="9372111" y="1620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133496</xdr:rowOff>
    </xdr:from>
    <xdr:to>
      <xdr:col>23</xdr:col>
      <xdr:colOff>517525</xdr:colOff>
      <xdr:row>38</xdr:row>
      <xdr:rowOff>139700</xdr:rowOff>
    </xdr:to>
    <xdr:cxnSp macro="">
      <xdr:nvCxnSpPr>
        <xdr:cNvPr id="490" name="直線コネクタ 489"/>
        <xdr:cNvCxnSpPr/>
      </xdr:nvCxnSpPr>
      <xdr:spPr>
        <a:xfrm>
          <a:off x="15481300" y="6648596"/>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133496</xdr:rowOff>
    </xdr:from>
    <xdr:to>
      <xdr:col>22</xdr:col>
      <xdr:colOff>365125</xdr:colOff>
      <xdr:row>38</xdr:row>
      <xdr:rowOff>135969</xdr:rowOff>
    </xdr:to>
    <xdr:cxnSp macro="">
      <xdr:nvCxnSpPr>
        <xdr:cNvPr id="493" name="直線コネクタ 492"/>
        <xdr:cNvCxnSpPr/>
      </xdr:nvCxnSpPr>
      <xdr:spPr>
        <a:xfrm flipV="1">
          <a:off x="14592300" y="6648596"/>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123867</xdr:rowOff>
    </xdr:from>
    <xdr:to>
      <xdr:col>21</xdr:col>
      <xdr:colOff>161925</xdr:colOff>
      <xdr:row>38</xdr:row>
      <xdr:rowOff>135969</xdr:rowOff>
    </xdr:to>
    <xdr:cxnSp macro="">
      <xdr:nvCxnSpPr>
        <xdr:cNvPr id="496" name="直線コネクタ 495"/>
        <xdr:cNvCxnSpPr/>
      </xdr:nvCxnSpPr>
      <xdr:spPr>
        <a:xfrm>
          <a:off x="13703300" y="6638967"/>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127383</xdr:rowOff>
    </xdr:from>
    <xdr:ext cx="534377" cy="259045"/>
    <xdr:sp macro="" textlink="">
      <xdr:nvSpPr>
        <xdr:cNvPr id="498" name="テキスト ボックス 497"/>
        <xdr:cNvSpPr txBox="1"/>
      </xdr:nvSpPr>
      <xdr:spPr>
        <a:xfrm>
          <a:off x="14325111"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123867</xdr:rowOff>
    </xdr:from>
    <xdr:to>
      <xdr:col>19</xdr:col>
      <xdr:colOff>644525</xdr:colOff>
      <xdr:row>38</xdr:row>
      <xdr:rowOff>135453</xdr:rowOff>
    </xdr:to>
    <xdr:cxnSp macro="">
      <xdr:nvCxnSpPr>
        <xdr:cNvPr id="499" name="直線コネクタ 498"/>
        <xdr:cNvCxnSpPr/>
      </xdr:nvCxnSpPr>
      <xdr:spPr>
        <a:xfrm flipV="1">
          <a:off x="12814300" y="6638967"/>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143846</xdr:rowOff>
    </xdr:from>
    <xdr:ext cx="534377" cy="259045"/>
    <xdr:sp macro="" textlink="">
      <xdr:nvSpPr>
        <xdr:cNvPr id="501" name="テキスト ボックス 500"/>
        <xdr:cNvSpPr txBox="1"/>
      </xdr:nvSpPr>
      <xdr:spPr>
        <a:xfrm>
          <a:off x="13436111" y="63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96965</xdr:rowOff>
    </xdr:from>
    <xdr:ext cx="534377" cy="259045"/>
    <xdr:sp macro="" textlink="">
      <xdr:nvSpPr>
        <xdr:cNvPr id="503" name="テキスト ボックス 502"/>
        <xdr:cNvSpPr txBox="1"/>
      </xdr:nvSpPr>
      <xdr:spPr>
        <a:xfrm>
          <a:off x="12547111" y="62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82696</xdr:rowOff>
    </xdr:from>
    <xdr:to>
      <xdr:col>22</xdr:col>
      <xdr:colOff>415925</xdr:colOff>
      <xdr:row>39</xdr:row>
      <xdr:rowOff>12846</xdr:rowOff>
    </xdr:to>
    <xdr:sp macro="" textlink="">
      <xdr:nvSpPr>
        <xdr:cNvPr id="511" name="円/楕円 510"/>
        <xdr:cNvSpPr/>
      </xdr:nvSpPr>
      <xdr:spPr>
        <a:xfrm>
          <a:off x="15430500" y="6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3973</xdr:rowOff>
    </xdr:from>
    <xdr:ext cx="469744" cy="259045"/>
    <xdr:sp macro="" textlink="">
      <xdr:nvSpPr>
        <xdr:cNvPr id="512" name="テキスト ボックス 511"/>
        <xdr:cNvSpPr txBox="1"/>
      </xdr:nvSpPr>
      <xdr:spPr>
        <a:xfrm>
          <a:off x="15246427" y="66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85169</xdr:rowOff>
    </xdr:from>
    <xdr:to>
      <xdr:col>21</xdr:col>
      <xdr:colOff>212725</xdr:colOff>
      <xdr:row>39</xdr:row>
      <xdr:rowOff>15319</xdr:rowOff>
    </xdr:to>
    <xdr:sp macro="" textlink="">
      <xdr:nvSpPr>
        <xdr:cNvPr id="513" name="円/楕円 512"/>
        <xdr:cNvSpPr/>
      </xdr:nvSpPr>
      <xdr:spPr>
        <a:xfrm>
          <a:off x="14541500" y="66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6446</xdr:rowOff>
    </xdr:from>
    <xdr:ext cx="378565" cy="259045"/>
    <xdr:sp macro="" textlink="">
      <xdr:nvSpPr>
        <xdr:cNvPr id="514" name="テキスト ボックス 513"/>
        <xdr:cNvSpPr txBox="1"/>
      </xdr:nvSpPr>
      <xdr:spPr>
        <a:xfrm>
          <a:off x="14403017" y="669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73067</xdr:rowOff>
    </xdr:from>
    <xdr:to>
      <xdr:col>20</xdr:col>
      <xdr:colOff>9525</xdr:colOff>
      <xdr:row>39</xdr:row>
      <xdr:rowOff>3217</xdr:rowOff>
    </xdr:to>
    <xdr:sp macro="" textlink="">
      <xdr:nvSpPr>
        <xdr:cNvPr id="515" name="円/楕円 514"/>
        <xdr:cNvSpPr/>
      </xdr:nvSpPr>
      <xdr:spPr>
        <a:xfrm>
          <a:off x="13652500" y="65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165794</xdr:rowOff>
    </xdr:from>
    <xdr:ext cx="469744" cy="259045"/>
    <xdr:sp macro="" textlink="">
      <xdr:nvSpPr>
        <xdr:cNvPr id="516" name="テキスト ボックス 515"/>
        <xdr:cNvSpPr txBox="1"/>
      </xdr:nvSpPr>
      <xdr:spPr>
        <a:xfrm>
          <a:off x="13468427" y="66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84653</xdr:rowOff>
    </xdr:from>
    <xdr:to>
      <xdr:col>18</xdr:col>
      <xdr:colOff>492125</xdr:colOff>
      <xdr:row>39</xdr:row>
      <xdr:rowOff>14803</xdr:rowOff>
    </xdr:to>
    <xdr:sp macro="" textlink="">
      <xdr:nvSpPr>
        <xdr:cNvPr id="517" name="円/楕円 516"/>
        <xdr:cNvSpPr/>
      </xdr:nvSpPr>
      <xdr:spPr>
        <a:xfrm>
          <a:off x="12763500" y="65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5930</xdr:rowOff>
    </xdr:from>
    <xdr:ext cx="378565" cy="259045"/>
    <xdr:sp macro="" textlink="">
      <xdr:nvSpPr>
        <xdr:cNvPr id="518" name="テキスト ボックス 517"/>
        <xdr:cNvSpPr txBox="1"/>
      </xdr:nvSpPr>
      <xdr:spPr>
        <a:xfrm>
          <a:off x="12625017" y="669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10536</xdr:rowOff>
    </xdr:from>
    <xdr:to>
      <xdr:col>23</xdr:col>
      <xdr:colOff>517525</xdr:colOff>
      <xdr:row>78</xdr:row>
      <xdr:rowOff>16379</xdr:rowOff>
    </xdr:to>
    <xdr:cxnSp macro="">
      <xdr:nvCxnSpPr>
        <xdr:cNvPr id="594" name="直線コネクタ 593"/>
        <xdr:cNvCxnSpPr/>
      </xdr:nvCxnSpPr>
      <xdr:spPr>
        <a:xfrm flipV="1">
          <a:off x="15481300" y="13383636"/>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16379</xdr:rowOff>
    </xdr:from>
    <xdr:to>
      <xdr:col>22</xdr:col>
      <xdr:colOff>365125</xdr:colOff>
      <xdr:row>78</xdr:row>
      <xdr:rowOff>23289</xdr:rowOff>
    </xdr:to>
    <xdr:cxnSp macro="">
      <xdr:nvCxnSpPr>
        <xdr:cNvPr id="597" name="直線コネクタ 596"/>
        <xdr:cNvCxnSpPr/>
      </xdr:nvCxnSpPr>
      <xdr:spPr>
        <a:xfrm flipV="1">
          <a:off x="14592300" y="1338947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4185</xdr:rowOff>
    </xdr:from>
    <xdr:ext cx="534377" cy="259045"/>
    <xdr:sp macro="" textlink="">
      <xdr:nvSpPr>
        <xdr:cNvPr id="599" name="テキスト ボックス 598"/>
        <xdr:cNvSpPr txBox="1"/>
      </xdr:nvSpPr>
      <xdr:spPr>
        <a:xfrm>
          <a:off x="15214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23289</xdr:rowOff>
    </xdr:from>
    <xdr:to>
      <xdr:col>21</xdr:col>
      <xdr:colOff>161925</xdr:colOff>
      <xdr:row>78</xdr:row>
      <xdr:rowOff>26620</xdr:rowOff>
    </xdr:to>
    <xdr:cxnSp macro="">
      <xdr:nvCxnSpPr>
        <xdr:cNvPr id="600" name="直線コネクタ 599"/>
        <xdr:cNvCxnSpPr/>
      </xdr:nvCxnSpPr>
      <xdr:spPr>
        <a:xfrm flipV="1">
          <a:off x="13703300" y="1339638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164563</xdr:rowOff>
    </xdr:from>
    <xdr:ext cx="534377" cy="259045"/>
    <xdr:sp macro="" textlink="">
      <xdr:nvSpPr>
        <xdr:cNvPr id="602" name="テキスト ボックス 601"/>
        <xdr:cNvSpPr txBox="1"/>
      </xdr:nvSpPr>
      <xdr:spPr>
        <a:xfrm>
          <a:off x="14325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136550</xdr:rowOff>
    </xdr:from>
    <xdr:to>
      <xdr:col>19</xdr:col>
      <xdr:colOff>644525</xdr:colOff>
      <xdr:row>78</xdr:row>
      <xdr:rowOff>26620</xdr:rowOff>
    </xdr:to>
    <xdr:cxnSp macro="">
      <xdr:nvCxnSpPr>
        <xdr:cNvPr id="603" name="直線コネクタ 602"/>
        <xdr:cNvCxnSpPr/>
      </xdr:nvCxnSpPr>
      <xdr:spPr>
        <a:xfrm>
          <a:off x="12814300" y="13338200"/>
          <a:ext cx="889000" cy="6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159180</xdr:rowOff>
    </xdr:from>
    <xdr:ext cx="534377" cy="259045"/>
    <xdr:sp macro="" textlink="">
      <xdr:nvSpPr>
        <xdr:cNvPr id="605" name="テキスト ボックス 604"/>
        <xdr:cNvSpPr txBox="1"/>
      </xdr:nvSpPr>
      <xdr:spPr>
        <a:xfrm>
          <a:off x="13436111" y="130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171314</xdr:rowOff>
    </xdr:from>
    <xdr:ext cx="534377" cy="259045"/>
    <xdr:sp macro="" textlink="">
      <xdr:nvSpPr>
        <xdr:cNvPr id="607" name="テキスト ボックス 606"/>
        <xdr:cNvSpPr txBox="1"/>
      </xdr:nvSpPr>
      <xdr:spPr>
        <a:xfrm>
          <a:off x="12547111" y="130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131186</xdr:rowOff>
    </xdr:from>
    <xdr:to>
      <xdr:col>23</xdr:col>
      <xdr:colOff>568325</xdr:colOff>
      <xdr:row>78</xdr:row>
      <xdr:rowOff>61336</xdr:rowOff>
    </xdr:to>
    <xdr:sp macro="" textlink="">
      <xdr:nvSpPr>
        <xdr:cNvPr id="613" name="円/楕円 612"/>
        <xdr:cNvSpPr/>
      </xdr:nvSpPr>
      <xdr:spPr>
        <a:xfrm>
          <a:off x="16268700" y="13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46113</xdr:rowOff>
    </xdr:from>
    <xdr:ext cx="534377" cy="259045"/>
    <xdr:sp macro="" textlink="">
      <xdr:nvSpPr>
        <xdr:cNvPr id="614" name="公債費該当値テキスト"/>
        <xdr:cNvSpPr txBox="1"/>
      </xdr:nvSpPr>
      <xdr:spPr>
        <a:xfrm>
          <a:off x="16370300" y="132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137029</xdr:rowOff>
    </xdr:from>
    <xdr:to>
      <xdr:col>22</xdr:col>
      <xdr:colOff>415925</xdr:colOff>
      <xdr:row>78</xdr:row>
      <xdr:rowOff>67179</xdr:rowOff>
    </xdr:to>
    <xdr:sp macro="" textlink="">
      <xdr:nvSpPr>
        <xdr:cNvPr id="615" name="円/楕円 614"/>
        <xdr:cNvSpPr/>
      </xdr:nvSpPr>
      <xdr:spPr>
        <a:xfrm>
          <a:off x="15430500" y="133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58306</xdr:rowOff>
    </xdr:from>
    <xdr:ext cx="534377" cy="259045"/>
    <xdr:sp macro="" textlink="">
      <xdr:nvSpPr>
        <xdr:cNvPr id="616" name="テキスト ボックス 615"/>
        <xdr:cNvSpPr txBox="1"/>
      </xdr:nvSpPr>
      <xdr:spPr>
        <a:xfrm>
          <a:off x="15214111" y="134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143939</xdr:rowOff>
    </xdr:from>
    <xdr:to>
      <xdr:col>21</xdr:col>
      <xdr:colOff>212725</xdr:colOff>
      <xdr:row>78</xdr:row>
      <xdr:rowOff>74089</xdr:rowOff>
    </xdr:to>
    <xdr:sp macro="" textlink="">
      <xdr:nvSpPr>
        <xdr:cNvPr id="617" name="円/楕円 616"/>
        <xdr:cNvSpPr/>
      </xdr:nvSpPr>
      <xdr:spPr>
        <a:xfrm>
          <a:off x="14541500" y="133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65216</xdr:rowOff>
    </xdr:from>
    <xdr:ext cx="534377" cy="259045"/>
    <xdr:sp macro="" textlink="">
      <xdr:nvSpPr>
        <xdr:cNvPr id="618" name="テキスト ボックス 617"/>
        <xdr:cNvSpPr txBox="1"/>
      </xdr:nvSpPr>
      <xdr:spPr>
        <a:xfrm>
          <a:off x="14325111" y="134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147270</xdr:rowOff>
    </xdr:from>
    <xdr:to>
      <xdr:col>20</xdr:col>
      <xdr:colOff>9525</xdr:colOff>
      <xdr:row>78</xdr:row>
      <xdr:rowOff>77420</xdr:rowOff>
    </xdr:to>
    <xdr:sp macro="" textlink="">
      <xdr:nvSpPr>
        <xdr:cNvPr id="619" name="円/楕円 618"/>
        <xdr:cNvSpPr/>
      </xdr:nvSpPr>
      <xdr:spPr>
        <a:xfrm>
          <a:off x="13652500" y="133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68547</xdr:rowOff>
    </xdr:from>
    <xdr:ext cx="534377" cy="259045"/>
    <xdr:sp macro="" textlink="">
      <xdr:nvSpPr>
        <xdr:cNvPr id="620" name="テキスト ボックス 619"/>
        <xdr:cNvSpPr txBox="1"/>
      </xdr:nvSpPr>
      <xdr:spPr>
        <a:xfrm>
          <a:off x="13436111" y="134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85750</xdr:rowOff>
    </xdr:from>
    <xdr:to>
      <xdr:col>18</xdr:col>
      <xdr:colOff>492125</xdr:colOff>
      <xdr:row>78</xdr:row>
      <xdr:rowOff>15900</xdr:rowOff>
    </xdr:to>
    <xdr:sp macro="" textlink="">
      <xdr:nvSpPr>
        <xdr:cNvPr id="621" name="円/楕円 620"/>
        <xdr:cNvSpPr/>
      </xdr:nvSpPr>
      <xdr:spPr>
        <a:xfrm>
          <a:off x="12763500" y="132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7027</xdr:rowOff>
    </xdr:from>
    <xdr:ext cx="534377" cy="259045"/>
    <xdr:sp macro="" textlink="">
      <xdr:nvSpPr>
        <xdr:cNvPr id="622" name="テキスト ボックス 621"/>
        <xdr:cNvSpPr txBox="1"/>
      </xdr:nvSpPr>
      <xdr:spPr>
        <a:xfrm>
          <a:off x="12547111" y="133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1687</xdr:rowOff>
    </xdr:from>
    <xdr:to>
      <xdr:col>23</xdr:col>
      <xdr:colOff>517525</xdr:colOff>
      <xdr:row>98</xdr:row>
      <xdr:rowOff>12247</xdr:rowOff>
    </xdr:to>
    <xdr:cxnSp macro="">
      <xdr:nvCxnSpPr>
        <xdr:cNvPr id="647" name="直線コネクタ 646"/>
        <xdr:cNvCxnSpPr/>
      </xdr:nvCxnSpPr>
      <xdr:spPr>
        <a:xfrm flipV="1">
          <a:off x="15481300" y="16803787"/>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2594</xdr:rowOff>
    </xdr:from>
    <xdr:to>
      <xdr:col>22</xdr:col>
      <xdr:colOff>365125</xdr:colOff>
      <xdr:row>98</xdr:row>
      <xdr:rowOff>12247</xdr:rowOff>
    </xdr:to>
    <xdr:cxnSp macro="">
      <xdr:nvCxnSpPr>
        <xdr:cNvPr id="650" name="直線コネクタ 649"/>
        <xdr:cNvCxnSpPr/>
      </xdr:nvCxnSpPr>
      <xdr:spPr>
        <a:xfrm>
          <a:off x="14592300" y="16804694"/>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170402</xdr:rowOff>
    </xdr:from>
    <xdr:to>
      <xdr:col>21</xdr:col>
      <xdr:colOff>161925</xdr:colOff>
      <xdr:row>98</xdr:row>
      <xdr:rowOff>2594</xdr:rowOff>
    </xdr:to>
    <xdr:cxnSp macro="">
      <xdr:nvCxnSpPr>
        <xdr:cNvPr id="653" name="直線コネクタ 652"/>
        <xdr:cNvCxnSpPr/>
      </xdr:nvCxnSpPr>
      <xdr:spPr>
        <a:xfrm>
          <a:off x="13703300" y="16801052"/>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53855</xdr:rowOff>
    </xdr:from>
    <xdr:ext cx="534377" cy="259045"/>
    <xdr:sp macro="" textlink="">
      <xdr:nvSpPr>
        <xdr:cNvPr id="655" name="テキスト ボックス 654"/>
        <xdr:cNvSpPr txBox="1"/>
      </xdr:nvSpPr>
      <xdr:spPr>
        <a:xfrm>
          <a:off x="14325111" y="16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170402</xdr:rowOff>
    </xdr:from>
    <xdr:to>
      <xdr:col>19</xdr:col>
      <xdr:colOff>644525</xdr:colOff>
      <xdr:row>98</xdr:row>
      <xdr:rowOff>5218</xdr:rowOff>
    </xdr:to>
    <xdr:cxnSp macro="">
      <xdr:nvCxnSpPr>
        <xdr:cNvPr id="656" name="直線コネクタ 655"/>
        <xdr:cNvCxnSpPr/>
      </xdr:nvCxnSpPr>
      <xdr:spPr>
        <a:xfrm flipV="1">
          <a:off x="12814300" y="16801052"/>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49824</xdr:rowOff>
    </xdr:from>
    <xdr:ext cx="534377" cy="259045"/>
    <xdr:sp macro="" textlink="">
      <xdr:nvSpPr>
        <xdr:cNvPr id="658" name="テキスト ボックス 657"/>
        <xdr:cNvSpPr txBox="1"/>
      </xdr:nvSpPr>
      <xdr:spPr>
        <a:xfrm>
          <a:off x="13436111" y="168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69840</xdr:rowOff>
    </xdr:from>
    <xdr:ext cx="534377" cy="259045"/>
    <xdr:sp macro="" textlink="">
      <xdr:nvSpPr>
        <xdr:cNvPr id="660" name="テキスト ボックス 659"/>
        <xdr:cNvSpPr txBox="1"/>
      </xdr:nvSpPr>
      <xdr:spPr>
        <a:xfrm>
          <a:off x="12547111" y="16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122337</xdr:rowOff>
    </xdr:from>
    <xdr:to>
      <xdr:col>23</xdr:col>
      <xdr:colOff>568325</xdr:colOff>
      <xdr:row>98</xdr:row>
      <xdr:rowOff>52487</xdr:rowOff>
    </xdr:to>
    <xdr:sp macro="" textlink="">
      <xdr:nvSpPr>
        <xdr:cNvPr id="666" name="円/楕円 665"/>
        <xdr:cNvSpPr/>
      </xdr:nvSpPr>
      <xdr:spPr>
        <a:xfrm>
          <a:off x="16268700" y="1675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534377" cy="259045"/>
    <xdr:sp macro="" textlink="">
      <xdr:nvSpPr>
        <xdr:cNvPr id="667" name="積立金該当値テキスト"/>
        <xdr:cNvSpPr txBox="1"/>
      </xdr:nvSpPr>
      <xdr:spPr>
        <a:xfrm>
          <a:off x="16370300" y="167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132897</xdr:rowOff>
    </xdr:from>
    <xdr:to>
      <xdr:col>22</xdr:col>
      <xdr:colOff>415925</xdr:colOff>
      <xdr:row>98</xdr:row>
      <xdr:rowOff>63047</xdr:rowOff>
    </xdr:to>
    <xdr:sp macro="" textlink="">
      <xdr:nvSpPr>
        <xdr:cNvPr id="668" name="円/楕円 667"/>
        <xdr:cNvSpPr/>
      </xdr:nvSpPr>
      <xdr:spPr>
        <a:xfrm>
          <a:off x="15430500" y="167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54174</xdr:rowOff>
    </xdr:from>
    <xdr:ext cx="534377" cy="259045"/>
    <xdr:sp macro="" textlink="">
      <xdr:nvSpPr>
        <xdr:cNvPr id="669" name="テキスト ボックス 668"/>
        <xdr:cNvSpPr txBox="1"/>
      </xdr:nvSpPr>
      <xdr:spPr>
        <a:xfrm>
          <a:off x="15214111" y="168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123244</xdr:rowOff>
    </xdr:from>
    <xdr:to>
      <xdr:col>21</xdr:col>
      <xdr:colOff>212725</xdr:colOff>
      <xdr:row>98</xdr:row>
      <xdr:rowOff>53394</xdr:rowOff>
    </xdr:to>
    <xdr:sp macro="" textlink="">
      <xdr:nvSpPr>
        <xdr:cNvPr id="670" name="円/楕円 669"/>
        <xdr:cNvSpPr/>
      </xdr:nvSpPr>
      <xdr:spPr>
        <a:xfrm>
          <a:off x="14541500" y="167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69921</xdr:rowOff>
    </xdr:from>
    <xdr:ext cx="534377" cy="259045"/>
    <xdr:sp macro="" textlink="">
      <xdr:nvSpPr>
        <xdr:cNvPr id="671" name="テキスト ボックス 670"/>
        <xdr:cNvSpPr txBox="1"/>
      </xdr:nvSpPr>
      <xdr:spPr>
        <a:xfrm>
          <a:off x="14325111" y="165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119602</xdr:rowOff>
    </xdr:from>
    <xdr:to>
      <xdr:col>20</xdr:col>
      <xdr:colOff>9525</xdr:colOff>
      <xdr:row>98</xdr:row>
      <xdr:rowOff>49752</xdr:rowOff>
    </xdr:to>
    <xdr:sp macro="" textlink="">
      <xdr:nvSpPr>
        <xdr:cNvPr id="672" name="円/楕円 671"/>
        <xdr:cNvSpPr/>
      </xdr:nvSpPr>
      <xdr:spPr>
        <a:xfrm>
          <a:off x="13652500" y="167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66279</xdr:rowOff>
    </xdr:from>
    <xdr:ext cx="534377" cy="259045"/>
    <xdr:sp macro="" textlink="">
      <xdr:nvSpPr>
        <xdr:cNvPr id="673" name="テキスト ボックス 672"/>
        <xdr:cNvSpPr txBox="1"/>
      </xdr:nvSpPr>
      <xdr:spPr>
        <a:xfrm>
          <a:off x="13436111" y="165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125868</xdr:rowOff>
    </xdr:from>
    <xdr:to>
      <xdr:col>18</xdr:col>
      <xdr:colOff>492125</xdr:colOff>
      <xdr:row>98</xdr:row>
      <xdr:rowOff>56018</xdr:rowOff>
    </xdr:to>
    <xdr:sp macro="" textlink="">
      <xdr:nvSpPr>
        <xdr:cNvPr id="674" name="円/楕円 673"/>
        <xdr:cNvSpPr/>
      </xdr:nvSpPr>
      <xdr:spPr>
        <a:xfrm>
          <a:off x="12763500" y="167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47145</xdr:rowOff>
    </xdr:from>
    <xdr:ext cx="534377" cy="259045"/>
    <xdr:sp macro="" textlink="">
      <xdr:nvSpPr>
        <xdr:cNvPr id="675" name="テキスト ボックス 674"/>
        <xdr:cNvSpPr txBox="1"/>
      </xdr:nvSpPr>
      <xdr:spPr>
        <a:xfrm>
          <a:off x="12547111" y="16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93327</xdr:rowOff>
    </xdr:from>
    <xdr:to>
      <xdr:col>32</xdr:col>
      <xdr:colOff>187325</xdr:colOff>
      <xdr:row>59</xdr:row>
      <xdr:rowOff>95515</xdr:rowOff>
    </xdr:to>
    <xdr:cxnSp macro="">
      <xdr:nvCxnSpPr>
        <xdr:cNvPr id="765" name="直線コネクタ 764"/>
        <xdr:cNvCxnSpPr/>
      </xdr:nvCxnSpPr>
      <xdr:spPr>
        <a:xfrm>
          <a:off x="21323300" y="10208877"/>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92576</xdr:rowOff>
    </xdr:from>
    <xdr:to>
      <xdr:col>31</xdr:col>
      <xdr:colOff>34925</xdr:colOff>
      <xdr:row>59</xdr:row>
      <xdr:rowOff>93327</xdr:rowOff>
    </xdr:to>
    <xdr:cxnSp macro="">
      <xdr:nvCxnSpPr>
        <xdr:cNvPr id="768" name="直線コネクタ 767"/>
        <xdr:cNvCxnSpPr/>
      </xdr:nvCxnSpPr>
      <xdr:spPr>
        <a:xfrm>
          <a:off x="20434300" y="10208126"/>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52788</xdr:rowOff>
    </xdr:from>
    <xdr:ext cx="469744" cy="259045"/>
    <xdr:sp macro="" textlink="">
      <xdr:nvSpPr>
        <xdr:cNvPr id="770" name="テキスト ボックス 769"/>
        <xdr:cNvSpPr txBox="1"/>
      </xdr:nvSpPr>
      <xdr:spPr>
        <a:xfrm>
          <a:off x="21088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91498</xdr:rowOff>
    </xdr:from>
    <xdr:to>
      <xdr:col>29</xdr:col>
      <xdr:colOff>517525</xdr:colOff>
      <xdr:row>59</xdr:row>
      <xdr:rowOff>92576</xdr:rowOff>
    </xdr:to>
    <xdr:cxnSp macro="">
      <xdr:nvCxnSpPr>
        <xdr:cNvPr id="771" name="直線コネクタ 770"/>
        <xdr:cNvCxnSpPr/>
      </xdr:nvCxnSpPr>
      <xdr:spPr>
        <a:xfrm>
          <a:off x="19545300" y="1020704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112647</xdr:rowOff>
    </xdr:from>
    <xdr:ext cx="469744" cy="259045"/>
    <xdr:sp macro="" textlink="">
      <xdr:nvSpPr>
        <xdr:cNvPr id="773" name="テキスト ボックス 772"/>
        <xdr:cNvSpPr txBox="1"/>
      </xdr:nvSpPr>
      <xdr:spPr>
        <a:xfrm>
          <a:off x="20199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88134</xdr:rowOff>
    </xdr:from>
    <xdr:to>
      <xdr:col>28</xdr:col>
      <xdr:colOff>314325</xdr:colOff>
      <xdr:row>59</xdr:row>
      <xdr:rowOff>91498</xdr:rowOff>
    </xdr:to>
    <xdr:cxnSp macro="">
      <xdr:nvCxnSpPr>
        <xdr:cNvPr id="774" name="直線コネクタ 773"/>
        <xdr:cNvCxnSpPr/>
      </xdr:nvCxnSpPr>
      <xdr:spPr>
        <a:xfrm>
          <a:off x="18656300" y="10203684"/>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110133</xdr:rowOff>
    </xdr:from>
    <xdr:ext cx="469744" cy="259045"/>
    <xdr:sp macro="" textlink="">
      <xdr:nvSpPr>
        <xdr:cNvPr id="776" name="テキスト ボックス 775"/>
        <xdr:cNvSpPr txBox="1"/>
      </xdr:nvSpPr>
      <xdr:spPr>
        <a:xfrm>
          <a:off x="19310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42206</xdr:rowOff>
    </xdr:from>
    <xdr:ext cx="469744" cy="259045"/>
    <xdr:sp macro="" textlink="">
      <xdr:nvSpPr>
        <xdr:cNvPr id="778" name="テキスト ボックス 777"/>
        <xdr:cNvSpPr txBox="1"/>
      </xdr:nvSpPr>
      <xdr:spPr>
        <a:xfrm>
          <a:off x="18421427" y="98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44715</xdr:rowOff>
    </xdr:from>
    <xdr:to>
      <xdr:col>32</xdr:col>
      <xdr:colOff>238125</xdr:colOff>
      <xdr:row>59</xdr:row>
      <xdr:rowOff>146315</xdr:rowOff>
    </xdr:to>
    <xdr:sp macro="" textlink="">
      <xdr:nvSpPr>
        <xdr:cNvPr id="784" name="円/楕円 783"/>
        <xdr:cNvSpPr/>
      </xdr:nvSpPr>
      <xdr:spPr>
        <a:xfrm>
          <a:off x="22110700" y="101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131092</xdr:rowOff>
    </xdr:from>
    <xdr:ext cx="378565" cy="259045"/>
    <xdr:sp macro="" textlink="">
      <xdr:nvSpPr>
        <xdr:cNvPr id="785" name="貸付金該当値テキスト"/>
        <xdr:cNvSpPr txBox="1"/>
      </xdr:nvSpPr>
      <xdr:spPr>
        <a:xfrm>
          <a:off x="22212300" y="1007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42527</xdr:rowOff>
    </xdr:from>
    <xdr:to>
      <xdr:col>31</xdr:col>
      <xdr:colOff>85725</xdr:colOff>
      <xdr:row>59</xdr:row>
      <xdr:rowOff>144127</xdr:rowOff>
    </xdr:to>
    <xdr:sp macro="" textlink="">
      <xdr:nvSpPr>
        <xdr:cNvPr id="786" name="円/楕円 785"/>
        <xdr:cNvSpPr/>
      </xdr:nvSpPr>
      <xdr:spPr>
        <a:xfrm>
          <a:off x="21272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135254</xdr:rowOff>
    </xdr:from>
    <xdr:ext cx="378565" cy="259045"/>
    <xdr:sp macro="" textlink="">
      <xdr:nvSpPr>
        <xdr:cNvPr id="787" name="テキスト ボックス 786"/>
        <xdr:cNvSpPr txBox="1"/>
      </xdr:nvSpPr>
      <xdr:spPr>
        <a:xfrm>
          <a:off x="21134017" y="102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41776</xdr:rowOff>
    </xdr:from>
    <xdr:to>
      <xdr:col>29</xdr:col>
      <xdr:colOff>568325</xdr:colOff>
      <xdr:row>59</xdr:row>
      <xdr:rowOff>143376</xdr:rowOff>
    </xdr:to>
    <xdr:sp macro="" textlink="">
      <xdr:nvSpPr>
        <xdr:cNvPr id="788" name="円/楕円 787"/>
        <xdr:cNvSpPr/>
      </xdr:nvSpPr>
      <xdr:spPr>
        <a:xfrm>
          <a:off x="20383500" y="101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134503</xdr:rowOff>
    </xdr:from>
    <xdr:ext cx="378565" cy="259045"/>
    <xdr:sp macro="" textlink="">
      <xdr:nvSpPr>
        <xdr:cNvPr id="789" name="テキスト ボックス 788"/>
        <xdr:cNvSpPr txBox="1"/>
      </xdr:nvSpPr>
      <xdr:spPr>
        <a:xfrm>
          <a:off x="20245017" y="1025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40698</xdr:rowOff>
    </xdr:from>
    <xdr:to>
      <xdr:col>28</xdr:col>
      <xdr:colOff>365125</xdr:colOff>
      <xdr:row>59</xdr:row>
      <xdr:rowOff>142298</xdr:rowOff>
    </xdr:to>
    <xdr:sp macro="" textlink="">
      <xdr:nvSpPr>
        <xdr:cNvPr id="790" name="円/楕円 789"/>
        <xdr:cNvSpPr/>
      </xdr:nvSpPr>
      <xdr:spPr>
        <a:xfrm>
          <a:off x="19494500" y="10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133425</xdr:rowOff>
    </xdr:from>
    <xdr:ext cx="378565" cy="259045"/>
    <xdr:sp macro="" textlink="">
      <xdr:nvSpPr>
        <xdr:cNvPr id="791" name="テキスト ボックス 790"/>
        <xdr:cNvSpPr txBox="1"/>
      </xdr:nvSpPr>
      <xdr:spPr>
        <a:xfrm>
          <a:off x="19356017" y="102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37334</xdr:rowOff>
    </xdr:from>
    <xdr:to>
      <xdr:col>27</xdr:col>
      <xdr:colOff>161925</xdr:colOff>
      <xdr:row>59</xdr:row>
      <xdr:rowOff>138934</xdr:rowOff>
    </xdr:to>
    <xdr:sp macro="" textlink="">
      <xdr:nvSpPr>
        <xdr:cNvPr id="792" name="円/楕円 791"/>
        <xdr:cNvSpPr/>
      </xdr:nvSpPr>
      <xdr:spPr>
        <a:xfrm>
          <a:off x="18605500" y="10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130061</xdr:rowOff>
    </xdr:from>
    <xdr:ext cx="378565" cy="259045"/>
    <xdr:sp macro="" textlink="">
      <xdr:nvSpPr>
        <xdr:cNvPr id="793" name="テキスト ボックス 792"/>
        <xdr:cNvSpPr txBox="1"/>
      </xdr:nvSpPr>
      <xdr:spPr>
        <a:xfrm>
          <a:off x="18467017" y="1024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155984</xdr:rowOff>
    </xdr:from>
    <xdr:to>
      <xdr:col>32</xdr:col>
      <xdr:colOff>187325</xdr:colOff>
      <xdr:row>77</xdr:row>
      <xdr:rowOff>29576</xdr:rowOff>
    </xdr:to>
    <xdr:cxnSp macro="">
      <xdr:nvCxnSpPr>
        <xdr:cNvPr id="822" name="直線コネクタ 821"/>
        <xdr:cNvCxnSpPr/>
      </xdr:nvCxnSpPr>
      <xdr:spPr>
        <a:xfrm flipV="1">
          <a:off x="21323300" y="13186184"/>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4902</xdr:rowOff>
    </xdr:from>
    <xdr:to>
      <xdr:col>31</xdr:col>
      <xdr:colOff>34925</xdr:colOff>
      <xdr:row>77</xdr:row>
      <xdr:rowOff>29576</xdr:rowOff>
    </xdr:to>
    <xdr:cxnSp macro="">
      <xdr:nvCxnSpPr>
        <xdr:cNvPr id="825" name="直線コネクタ 824"/>
        <xdr:cNvCxnSpPr/>
      </xdr:nvCxnSpPr>
      <xdr:spPr>
        <a:xfrm>
          <a:off x="20434300" y="13206552"/>
          <a:ext cx="889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4902</xdr:rowOff>
    </xdr:from>
    <xdr:to>
      <xdr:col>29</xdr:col>
      <xdr:colOff>517525</xdr:colOff>
      <xdr:row>77</xdr:row>
      <xdr:rowOff>40746</xdr:rowOff>
    </xdr:to>
    <xdr:cxnSp macro="">
      <xdr:nvCxnSpPr>
        <xdr:cNvPr id="828" name="直線コネクタ 827"/>
        <xdr:cNvCxnSpPr/>
      </xdr:nvCxnSpPr>
      <xdr:spPr>
        <a:xfrm flipV="1">
          <a:off x="19545300" y="13206552"/>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50482</xdr:rowOff>
    </xdr:from>
    <xdr:ext cx="534377" cy="259045"/>
    <xdr:sp macro="" textlink="">
      <xdr:nvSpPr>
        <xdr:cNvPr id="830" name="テキスト ボックス 829"/>
        <xdr:cNvSpPr txBox="1"/>
      </xdr:nvSpPr>
      <xdr:spPr>
        <a:xfrm>
          <a:off x="20167111" y="12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40746</xdr:rowOff>
    </xdr:from>
    <xdr:to>
      <xdr:col>28</xdr:col>
      <xdr:colOff>314325</xdr:colOff>
      <xdr:row>77</xdr:row>
      <xdr:rowOff>50752</xdr:rowOff>
    </xdr:to>
    <xdr:cxnSp macro="">
      <xdr:nvCxnSpPr>
        <xdr:cNvPr id="831" name="直線コネクタ 830"/>
        <xdr:cNvCxnSpPr/>
      </xdr:nvCxnSpPr>
      <xdr:spPr>
        <a:xfrm flipV="1">
          <a:off x="18656300" y="13242396"/>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61645</xdr:rowOff>
    </xdr:from>
    <xdr:ext cx="534377" cy="259045"/>
    <xdr:sp macro="" textlink="">
      <xdr:nvSpPr>
        <xdr:cNvPr id="833" name="テキスト ボックス 832"/>
        <xdr:cNvSpPr txBox="1"/>
      </xdr:nvSpPr>
      <xdr:spPr>
        <a:xfrm>
          <a:off x="19278111" y="129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13334</xdr:rowOff>
    </xdr:from>
    <xdr:ext cx="534377" cy="259045"/>
    <xdr:sp macro="" textlink="">
      <xdr:nvSpPr>
        <xdr:cNvPr id="835" name="テキスト ボックス 834"/>
        <xdr:cNvSpPr txBox="1"/>
      </xdr:nvSpPr>
      <xdr:spPr>
        <a:xfrm>
          <a:off x="18389111" y="128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105184</xdr:rowOff>
    </xdr:from>
    <xdr:to>
      <xdr:col>32</xdr:col>
      <xdr:colOff>238125</xdr:colOff>
      <xdr:row>77</xdr:row>
      <xdr:rowOff>35334</xdr:rowOff>
    </xdr:to>
    <xdr:sp macro="" textlink="">
      <xdr:nvSpPr>
        <xdr:cNvPr id="841" name="円/楕円 840"/>
        <xdr:cNvSpPr/>
      </xdr:nvSpPr>
      <xdr:spPr>
        <a:xfrm>
          <a:off x="22110700" y="131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83611</xdr:rowOff>
    </xdr:from>
    <xdr:ext cx="534377" cy="259045"/>
    <xdr:sp macro="" textlink="">
      <xdr:nvSpPr>
        <xdr:cNvPr id="842" name="繰出金該当値テキスト"/>
        <xdr:cNvSpPr txBox="1"/>
      </xdr:nvSpPr>
      <xdr:spPr>
        <a:xfrm>
          <a:off x="22212300" y="131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150226</xdr:rowOff>
    </xdr:from>
    <xdr:to>
      <xdr:col>31</xdr:col>
      <xdr:colOff>85725</xdr:colOff>
      <xdr:row>77</xdr:row>
      <xdr:rowOff>80376</xdr:rowOff>
    </xdr:to>
    <xdr:sp macro="" textlink="">
      <xdr:nvSpPr>
        <xdr:cNvPr id="843" name="円/楕円 842"/>
        <xdr:cNvSpPr/>
      </xdr:nvSpPr>
      <xdr:spPr>
        <a:xfrm>
          <a:off x="21272500" y="131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71503</xdr:rowOff>
    </xdr:from>
    <xdr:ext cx="534377" cy="259045"/>
    <xdr:sp macro="" textlink="">
      <xdr:nvSpPr>
        <xdr:cNvPr id="844" name="テキスト ボックス 843"/>
        <xdr:cNvSpPr txBox="1"/>
      </xdr:nvSpPr>
      <xdr:spPr>
        <a:xfrm>
          <a:off x="21056111" y="132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125552</xdr:rowOff>
    </xdr:from>
    <xdr:to>
      <xdr:col>29</xdr:col>
      <xdr:colOff>568325</xdr:colOff>
      <xdr:row>77</xdr:row>
      <xdr:rowOff>55702</xdr:rowOff>
    </xdr:to>
    <xdr:sp macro="" textlink="">
      <xdr:nvSpPr>
        <xdr:cNvPr id="845" name="円/楕円 844"/>
        <xdr:cNvSpPr/>
      </xdr:nvSpPr>
      <xdr:spPr>
        <a:xfrm>
          <a:off x="20383500" y="131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46829</xdr:rowOff>
    </xdr:from>
    <xdr:ext cx="534377" cy="259045"/>
    <xdr:sp macro="" textlink="">
      <xdr:nvSpPr>
        <xdr:cNvPr id="846" name="テキスト ボックス 845"/>
        <xdr:cNvSpPr txBox="1"/>
      </xdr:nvSpPr>
      <xdr:spPr>
        <a:xfrm>
          <a:off x="20167111" y="132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161396</xdr:rowOff>
    </xdr:from>
    <xdr:to>
      <xdr:col>28</xdr:col>
      <xdr:colOff>365125</xdr:colOff>
      <xdr:row>77</xdr:row>
      <xdr:rowOff>91546</xdr:rowOff>
    </xdr:to>
    <xdr:sp macro="" textlink="">
      <xdr:nvSpPr>
        <xdr:cNvPr id="847" name="円/楕円 846"/>
        <xdr:cNvSpPr/>
      </xdr:nvSpPr>
      <xdr:spPr>
        <a:xfrm>
          <a:off x="19494500" y="131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82673</xdr:rowOff>
    </xdr:from>
    <xdr:ext cx="534377" cy="259045"/>
    <xdr:sp macro="" textlink="">
      <xdr:nvSpPr>
        <xdr:cNvPr id="848" name="テキスト ボックス 847"/>
        <xdr:cNvSpPr txBox="1"/>
      </xdr:nvSpPr>
      <xdr:spPr>
        <a:xfrm>
          <a:off x="19278111" y="1328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171402</xdr:rowOff>
    </xdr:from>
    <xdr:to>
      <xdr:col>27</xdr:col>
      <xdr:colOff>161925</xdr:colOff>
      <xdr:row>77</xdr:row>
      <xdr:rowOff>101552</xdr:rowOff>
    </xdr:to>
    <xdr:sp macro="" textlink="">
      <xdr:nvSpPr>
        <xdr:cNvPr id="849" name="円/楕円 848"/>
        <xdr:cNvSpPr/>
      </xdr:nvSpPr>
      <xdr:spPr>
        <a:xfrm>
          <a:off x="18605500" y="132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92679</xdr:rowOff>
    </xdr:from>
    <xdr:ext cx="534377" cy="259045"/>
    <xdr:sp macro="" textlink="">
      <xdr:nvSpPr>
        <xdr:cNvPr id="850" name="テキスト ボックス 849"/>
        <xdr:cNvSpPr txBox="1"/>
      </xdr:nvSpPr>
      <xdr:spPr>
        <a:xfrm>
          <a:off x="18389111" y="132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神川町は団体規模の差があるとはいえ類似団体の中では全体的に住民一人当たりのコストは低い水準となっている。しかし経年比較では単年で若干の減額する年度があるが相対的に見て徐々に経費が増額している。高齢化による扶助費の増加や公共施設の更新で普通建設事業費や公債費のさらなる増加が今後懸念されている為、職員一人一人の経費削減意識を高めていくことが重要で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人件費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神川町が合併後に職員定数適正化計画を実施し職員数の削減に努めた為毎年度減額する事が出来ている。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物件費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増加傾向となっているが、これは職員数の削減によって、職員一人一人の業務量が増加したことによる業者委託の増加が主な要因となっているが、職員で出来る業務は職員が積極的に行い委託料の削減を目指す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維持補修費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公共施設やインフラ設備の経年劣化による修繕費用や件数が毎年増加している為、公共施設総合管理計画に則った効率的な維持管理を実施し経費削減に努めるべきである。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扶助費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類似団体の平均値より良い水準であるものの、少子高齢化により経費は増加傾向にある。国や県の定める補助制度を活用し町の負担を軽減するといった経費抑制に努めるべきである。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補助費等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土地改良区の地方債償還額については数年後には終了するものの、一部事務組合が管理する施設の更新のための経費が今後多大になってくるので、その他の団体への補助金も継続して精査して歳出削減に努めたい。</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普通建設事業費（新規・更新）</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総合管理計画にあるように公共施設の更新期が近づくにつれて建設経費が更新・新規ともに多額となっている。合併特例債や過疎債等の有利な起債も限度額や期限といった制限がある為、今後はその代替財源として国や県の補助金制度を積極的に活用するなど工夫に努める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公債費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神川町は合併後財政健全化計画により起債を抑制しており類似団体と比較しても低い水準にある。しかし今後役場新庁舎の建替や認定こども園の新設など大規模工事が控えているため今後公債費は上昇していくものと思われる。補助金制度の活用はもちろんのこと、国が新設する地方債の要綱にあった事業を展開する等有利な財政運営を行っていく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積立金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地方債の償還など将来の財政不安に備えて神川町は基金への積立を近年より積極的に行っている。合併特例債を活用した基金造成も行い、さらに増加する見込みとなっているが公共施設の更新により支出がさらに見込まれるので、今後も継続して基金積立を行っていきたい。</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繰出金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特別会計及び公営企業会計への繰出は年々増加しており財源を圧迫している為、各会計の制度運用の適正化に努め、繰出金の抑制を図っていきたい。</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14,027
13,746
47.40
6,698,438
6,138,068
501,412
3,954,590
4,895,989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147538</xdr:rowOff>
    </xdr:from>
    <xdr:to>
      <xdr:col>6</xdr:col>
      <xdr:colOff>511175</xdr:colOff>
      <xdr:row>36</xdr:row>
      <xdr:rowOff>163540</xdr:rowOff>
    </xdr:to>
    <xdr:cxnSp macro="">
      <xdr:nvCxnSpPr>
        <xdr:cNvPr id="63" name="直線コネクタ 62"/>
        <xdr:cNvCxnSpPr/>
      </xdr:nvCxnSpPr>
      <xdr:spPr>
        <a:xfrm flipV="1">
          <a:off x="3797300" y="631973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163540</xdr:rowOff>
    </xdr:from>
    <xdr:to>
      <xdr:col>5</xdr:col>
      <xdr:colOff>358775</xdr:colOff>
      <xdr:row>37</xdr:row>
      <xdr:rowOff>46464</xdr:rowOff>
    </xdr:to>
    <xdr:cxnSp macro="">
      <xdr:nvCxnSpPr>
        <xdr:cNvPr id="66" name="直線コネクタ 65"/>
        <xdr:cNvCxnSpPr/>
      </xdr:nvCxnSpPr>
      <xdr:spPr>
        <a:xfrm flipV="1">
          <a:off x="2908300" y="6335740"/>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165063</xdr:rowOff>
    </xdr:from>
    <xdr:ext cx="469744" cy="259045"/>
    <xdr:sp macro="" textlink="">
      <xdr:nvSpPr>
        <xdr:cNvPr id="68" name="テキスト ボックス 67"/>
        <xdr:cNvSpPr txBox="1"/>
      </xdr:nvSpPr>
      <xdr:spPr>
        <a:xfrm>
          <a:off x="3562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5642</xdr:rowOff>
    </xdr:from>
    <xdr:to>
      <xdr:col>4</xdr:col>
      <xdr:colOff>155575</xdr:colOff>
      <xdr:row>37</xdr:row>
      <xdr:rowOff>46464</xdr:rowOff>
    </xdr:to>
    <xdr:cxnSp macro="">
      <xdr:nvCxnSpPr>
        <xdr:cNvPr id="69" name="直線コネクタ 68"/>
        <xdr:cNvCxnSpPr/>
      </xdr:nvCxnSpPr>
      <xdr:spPr>
        <a:xfrm>
          <a:off x="2019300" y="634929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56151</xdr:rowOff>
    </xdr:from>
    <xdr:ext cx="469744" cy="259045"/>
    <xdr:sp macro="" textlink="">
      <xdr:nvSpPr>
        <xdr:cNvPr id="71" name="テキスト ボックス 70"/>
        <xdr:cNvSpPr txBox="1"/>
      </xdr:nvSpPr>
      <xdr:spPr>
        <a:xfrm>
          <a:off x="2673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159784</xdr:rowOff>
    </xdr:from>
    <xdr:to>
      <xdr:col>2</xdr:col>
      <xdr:colOff>638175</xdr:colOff>
      <xdr:row>37</xdr:row>
      <xdr:rowOff>5642</xdr:rowOff>
    </xdr:to>
    <xdr:cxnSp macro="">
      <xdr:nvCxnSpPr>
        <xdr:cNvPr id="72" name="直線コネクタ 71"/>
        <xdr:cNvCxnSpPr/>
      </xdr:nvCxnSpPr>
      <xdr:spPr>
        <a:xfrm>
          <a:off x="1130300" y="6160534"/>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18759</xdr:rowOff>
    </xdr:from>
    <xdr:ext cx="469744" cy="259045"/>
    <xdr:sp macro="" textlink="">
      <xdr:nvSpPr>
        <xdr:cNvPr id="74" name="テキスト ボックス 73"/>
        <xdr:cNvSpPr txBox="1"/>
      </xdr:nvSpPr>
      <xdr:spPr>
        <a:xfrm>
          <a:off x="1784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9288</xdr:rowOff>
    </xdr:from>
    <xdr:ext cx="469744" cy="259045"/>
    <xdr:sp macro="" textlink="">
      <xdr:nvSpPr>
        <xdr:cNvPr id="76" name="テキスト ボックス 75"/>
        <xdr:cNvSpPr txBox="1"/>
      </xdr:nvSpPr>
      <xdr:spPr>
        <a:xfrm>
          <a:off x="895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96738</xdr:rowOff>
    </xdr:from>
    <xdr:to>
      <xdr:col>6</xdr:col>
      <xdr:colOff>561975</xdr:colOff>
      <xdr:row>37</xdr:row>
      <xdr:rowOff>26888</xdr:rowOff>
    </xdr:to>
    <xdr:sp macro="" textlink="">
      <xdr:nvSpPr>
        <xdr:cNvPr id="82" name="円/楕円 81"/>
        <xdr:cNvSpPr/>
      </xdr:nvSpPr>
      <xdr:spPr>
        <a:xfrm>
          <a:off x="45847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75165</xdr:rowOff>
    </xdr:from>
    <xdr:ext cx="469744" cy="259045"/>
    <xdr:sp macro="" textlink="">
      <xdr:nvSpPr>
        <xdr:cNvPr id="83" name="議会費該当値テキスト"/>
        <xdr:cNvSpPr txBox="1"/>
      </xdr:nvSpPr>
      <xdr:spPr>
        <a:xfrm>
          <a:off x="4686300" y="624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112740</xdr:rowOff>
    </xdr:from>
    <xdr:to>
      <xdr:col>5</xdr:col>
      <xdr:colOff>409575</xdr:colOff>
      <xdr:row>37</xdr:row>
      <xdr:rowOff>42890</xdr:rowOff>
    </xdr:to>
    <xdr:sp macro="" textlink="">
      <xdr:nvSpPr>
        <xdr:cNvPr id="84" name="円/楕円 83"/>
        <xdr:cNvSpPr/>
      </xdr:nvSpPr>
      <xdr:spPr>
        <a:xfrm>
          <a:off x="3746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34017</xdr:rowOff>
    </xdr:from>
    <xdr:ext cx="469744" cy="259045"/>
    <xdr:sp macro="" textlink="">
      <xdr:nvSpPr>
        <xdr:cNvPr id="85" name="テキスト ボックス 84"/>
        <xdr:cNvSpPr txBox="1"/>
      </xdr:nvSpPr>
      <xdr:spPr>
        <a:xfrm>
          <a:off x="3562427" y="63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167114</xdr:rowOff>
    </xdr:from>
    <xdr:to>
      <xdr:col>4</xdr:col>
      <xdr:colOff>206375</xdr:colOff>
      <xdr:row>37</xdr:row>
      <xdr:rowOff>97264</xdr:rowOff>
    </xdr:to>
    <xdr:sp macro="" textlink="">
      <xdr:nvSpPr>
        <xdr:cNvPr id="86" name="円/楕円 85"/>
        <xdr:cNvSpPr/>
      </xdr:nvSpPr>
      <xdr:spPr>
        <a:xfrm>
          <a:off x="2857500" y="63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88391</xdr:rowOff>
    </xdr:from>
    <xdr:ext cx="469744" cy="259045"/>
    <xdr:sp macro="" textlink="">
      <xdr:nvSpPr>
        <xdr:cNvPr id="87" name="テキスト ボックス 86"/>
        <xdr:cNvSpPr txBox="1"/>
      </xdr:nvSpPr>
      <xdr:spPr>
        <a:xfrm>
          <a:off x="2673427" y="643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126292</xdr:rowOff>
    </xdr:from>
    <xdr:to>
      <xdr:col>3</xdr:col>
      <xdr:colOff>3175</xdr:colOff>
      <xdr:row>37</xdr:row>
      <xdr:rowOff>56442</xdr:rowOff>
    </xdr:to>
    <xdr:sp macro="" textlink="">
      <xdr:nvSpPr>
        <xdr:cNvPr id="88" name="円/楕円 87"/>
        <xdr:cNvSpPr/>
      </xdr:nvSpPr>
      <xdr:spPr>
        <a:xfrm>
          <a:off x="1968500" y="62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47569</xdr:rowOff>
    </xdr:from>
    <xdr:ext cx="469744" cy="259045"/>
    <xdr:sp macro="" textlink="">
      <xdr:nvSpPr>
        <xdr:cNvPr id="89" name="テキスト ボックス 88"/>
        <xdr:cNvSpPr txBox="1"/>
      </xdr:nvSpPr>
      <xdr:spPr>
        <a:xfrm>
          <a:off x="1784427" y="63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108984</xdr:rowOff>
    </xdr:from>
    <xdr:to>
      <xdr:col>1</xdr:col>
      <xdr:colOff>485775</xdr:colOff>
      <xdr:row>36</xdr:row>
      <xdr:rowOff>39134</xdr:rowOff>
    </xdr:to>
    <xdr:sp macro="" textlink="">
      <xdr:nvSpPr>
        <xdr:cNvPr id="90" name="円/楕円 89"/>
        <xdr:cNvSpPr/>
      </xdr:nvSpPr>
      <xdr:spPr>
        <a:xfrm>
          <a:off x="1079500" y="61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30261</xdr:rowOff>
    </xdr:from>
    <xdr:ext cx="469744" cy="259045"/>
    <xdr:sp macro="" textlink="">
      <xdr:nvSpPr>
        <xdr:cNvPr id="91" name="テキスト ボックス 90"/>
        <xdr:cNvSpPr txBox="1"/>
      </xdr:nvSpPr>
      <xdr:spPr>
        <a:xfrm>
          <a:off x="895427" y="62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144767</xdr:rowOff>
    </xdr:from>
    <xdr:to>
      <xdr:col>6</xdr:col>
      <xdr:colOff>511175</xdr:colOff>
      <xdr:row>57</xdr:row>
      <xdr:rowOff>154355</xdr:rowOff>
    </xdr:to>
    <xdr:cxnSp macro="">
      <xdr:nvCxnSpPr>
        <xdr:cNvPr id="116" name="直線コネクタ 115"/>
        <xdr:cNvCxnSpPr/>
      </xdr:nvCxnSpPr>
      <xdr:spPr>
        <a:xfrm flipV="1">
          <a:off x="3797300" y="9917417"/>
          <a:ext cx="838200" cy="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149598</xdr:rowOff>
    </xdr:from>
    <xdr:to>
      <xdr:col>5</xdr:col>
      <xdr:colOff>358775</xdr:colOff>
      <xdr:row>57</xdr:row>
      <xdr:rowOff>154355</xdr:rowOff>
    </xdr:to>
    <xdr:cxnSp macro="">
      <xdr:nvCxnSpPr>
        <xdr:cNvPr id="119" name="直線コネクタ 118"/>
        <xdr:cNvCxnSpPr/>
      </xdr:nvCxnSpPr>
      <xdr:spPr>
        <a:xfrm>
          <a:off x="2908300" y="9922248"/>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148073</xdr:rowOff>
    </xdr:from>
    <xdr:to>
      <xdr:col>4</xdr:col>
      <xdr:colOff>155575</xdr:colOff>
      <xdr:row>57</xdr:row>
      <xdr:rowOff>149598</xdr:rowOff>
    </xdr:to>
    <xdr:cxnSp macro="">
      <xdr:nvCxnSpPr>
        <xdr:cNvPr id="122" name="直線コネクタ 121"/>
        <xdr:cNvCxnSpPr/>
      </xdr:nvCxnSpPr>
      <xdr:spPr>
        <a:xfrm>
          <a:off x="2019300" y="9920723"/>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20860</xdr:rowOff>
    </xdr:from>
    <xdr:ext cx="534377" cy="259045"/>
    <xdr:sp macro="" textlink="">
      <xdr:nvSpPr>
        <xdr:cNvPr id="124" name="テキスト ボックス 123"/>
        <xdr:cNvSpPr txBox="1"/>
      </xdr:nvSpPr>
      <xdr:spPr>
        <a:xfrm>
          <a:off x="2641111" y="99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148073</xdr:rowOff>
    </xdr:from>
    <xdr:to>
      <xdr:col>2</xdr:col>
      <xdr:colOff>638175</xdr:colOff>
      <xdr:row>57</xdr:row>
      <xdr:rowOff>162506</xdr:rowOff>
    </xdr:to>
    <xdr:cxnSp macro="">
      <xdr:nvCxnSpPr>
        <xdr:cNvPr id="125" name="直線コネクタ 124"/>
        <xdr:cNvCxnSpPr/>
      </xdr:nvCxnSpPr>
      <xdr:spPr>
        <a:xfrm flipV="1">
          <a:off x="1130300" y="992072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21111</xdr:rowOff>
    </xdr:from>
    <xdr:ext cx="534377" cy="259045"/>
    <xdr:sp macro="" textlink="">
      <xdr:nvSpPr>
        <xdr:cNvPr id="127" name="テキスト ボックス 126"/>
        <xdr:cNvSpPr txBox="1"/>
      </xdr:nvSpPr>
      <xdr:spPr>
        <a:xfrm>
          <a:off x="1752111" y="99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93967</xdr:rowOff>
    </xdr:from>
    <xdr:to>
      <xdr:col>6</xdr:col>
      <xdr:colOff>561975</xdr:colOff>
      <xdr:row>58</xdr:row>
      <xdr:rowOff>24117</xdr:rowOff>
    </xdr:to>
    <xdr:sp macro="" textlink="">
      <xdr:nvSpPr>
        <xdr:cNvPr id="135" name="円/楕円 134"/>
        <xdr:cNvSpPr/>
      </xdr:nvSpPr>
      <xdr:spPr>
        <a:xfrm>
          <a:off x="4584700" y="98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103555</xdr:rowOff>
    </xdr:from>
    <xdr:to>
      <xdr:col>5</xdr:col>
      <xdr:colOff>409575</xdr:colOff>
      <xdr:row>58</xdr:row>
      <xdr:rowOff>33705</xdr:rowOff>
    </xdr:to>
    <xdr:sp macro="" textlink="">
      <xdr:nvSpPr>
        <xdr:cNvPr id="137" name="円/楕円 136"/>
        <xdr:cNvSpPr/>
      </xdr:nvSpPr>
      <xdr:spPr>
        <a:xfrm>
          <a:off x="3746500" y="98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24832</xdr:rowOff>
    </xdr:from>
    <xdr:ext cx="534377" cy="259045"/>
    <xdr:sp macro="" textlink="">
      <xdr:nvSpPr>
        <xdr:cNvPr id="138" name="テキスト ボックス 137"/>
        <xdr:cNvSpPr txBox="1"/>
      </xdr:nvSpPr>
      <xdr:spPr>
        <a:xfrm>
          <a:off x="3530111" y="99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98798</xdr:rowOff>
    </xdr:from>
    <xdr:to>
      <xdr:col>4</xdr:col>
      <xdr:colOff>206375</xdr:colOff>
      <xdr:row>58</xdr:row>
      <xdr:rowOff>28948</xdr:rowOff>
    </xdr:to>
    <xdr:sp macro="" textlink="">
      <xdr:nvSpPr>
        <xdr:cNvPr id="139" name="円/楕円 138"/>
        <xdr:cNvSpPr/>
      </xdr:nvSpPr>
      <xdr:spPr>
        <a:xfrm>
          <a:off x="2857500" y="98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45475</xdr:rowOff>
    </xdr:from>
    <xdr:ext cx="534377" cy="259045"/>
    <xdr:sp macro="" textlink="">
      <xdr:nvSpPr>
        <xdr:cNvPr id="140" name="テキスト ボックス 139"/>
        <xdr:cNvSpPr txBox="1"/>
      </xdr:nvSpPr>
      <xdr:spPr>
        <a:xfrm>
          <a:off x="2641111" y="96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97273</xdr:rowOff>
    </xdr:from>
    <xdr:to>
      <xdr:col>3</xdr:col>
      <xdr:colOff>3175</xdr:colOff>
      <xdr:row>58</xdr:row>
      <xdr:rowOff>27423</xdr:rowOff>
    </xdr:to>
    <xdr:sp macro="" textlink="">
      <xdr:nvSpPr>
        <xdr:cNvPr id="141" name="円/楕円 140"/>
        <xdr:cNvSpPr/>
      </xdr:nvSpPr>
      <xdr:spPr>
        <a:xfrm>
          <a:off x="1968500" y="98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43950</xdr:rowOff>
    </xdr:from>
    <xdr:ext cx="534377" cy="259045"/>
    <xdr:sp macro="" textlink="">
      <xdr:nvSpPr>
        <xdr:cNvPr id="142" name="テキスト ボックス 141"/>
        <xdr:cNvSpPr txBox="1"/>
      </xdr:nvSpPr>
      <xdr:spPr>
        <a:xfrm>
          <a:off x="1752111" y="96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111706</xdr:rowOff>
    </xdr:from>
    <xdr:to>
      <xdr:col>1</xdr:col>
      <xdr:colOff>485775</xdr:colOff>
      <xdr:row>58</xdr:row>
      <xdr:rowOff>41856</xdr:rowOff>
    </xdr:to>
    <xdr:sp macro="" textlink="">
      <xdr:nvSpPr>
        <xdr:cNvPr id="143" name="円/楕円 142"/>
        <xdr:cNvSpPr/>
      </xdr:nvSpPr>
      <xdr:spPr>
        <a:xfrm>
          <a:off x="1079500" y="98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32983</xdr:rowOff>
    </xdr:from>
    <xdr:ext cx="534377" cy="259045"/>
    <xdr:sp macro="" textlink="">
      <xdr:nvSpPr>
        <xdr:cNvPr id="144" name="テキスト ボックス 143"/>
        <xdr:cNvSpPr txBox="1"/>
      </xdr:nvSpPr>
      <xdr:spPr>
        <a:xfrm>
          <a:off x="863111" y="997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94379</xdr:rowOff>
    </xdr:from>
    <xdr:to>
      <xdr:col>6</xdr:col>
      <xdr:colOff>511175</xdr:colOff>
      <xdr:row>78</xdr:row>
      <xdr:rowOff>105429</xdr:rowOff>
    </xdr:to>
    <xdr:cxnSp macro="">
      <xdr:nvCxnSpPr>
        <xdr:cNvPr id="175" name="直線コネクタ 174"/>
        <xdr:cNvCxnSpPr/>
      </xdr:nvCxnSpPr>
      <xdr:spPr>
        <a:xfrm flipV="1">
          <a:off x="3797300" y="13467479"/>
          <a:ext cx="8382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105429</xdr:rowOff>
    </xdr:from>
    <xdr:to>
      <xdr:col>5</xdr:col>
      <xdr:colOff>358775</xdr:colOff>
      <xdr:row>78</xdr:row>
      <xdr:rowOff>108874</xdr:rowOff>
    </xdr:to>
    <xdr:cxnSp macro="">
      <xdr:nvCxnSpPr>
        <xdr:cNvPr id="178" name="直線コネクタ 177"/>
        <xdr:cNvCxnSpPr/>
      </xdr:nvCxnSpPr>
      <xdr:spPr>
        <a:xfrm flipV="1">
          <a:off x="2908300" y="13478529"/>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108874</xdr:rowOff>
    </xdr:from>
    <xdr:to>
      <xdr:col>4</xdr:col>
      <xdr:colOff>155575</xdr:colOff>
      <xdr:row>78</xdr:row>
      <xdr:rowOff>114612</xdr:rowOff>
    </xdr:to>
    <xdr:cxnSp macro="">
      <xdr:nvCxnSpPr>
        <xdr:cNvPr id="181" name="直線コネクタ 180"/>
        <xdr:cNvCxnSpPr/>
      </xdr:nvCxnSpPr>
      <xdr:spPr>
        <a:xfrm flipV="1">
          <a:off x="2019300" y="13481974"/>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110011</xdr:rowOff>
    </xdr:from>
    <xdr:ext cx="599010" cy="259045"/>
    <xdr:sp macro="" textlink="">
      <xdr:nvSpPr>
        <xdr:cNvPr id="183" name="テキスト ボックス 182"/>
        <xdr:cNvSpPr txBox="1"/>
      </xdr:nvSpPr>
      <xdr:spPr>
        <a:xfrm>
          <a:off x="2608794" y="131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105656</xdr:rowOff>
    </xdr:from>
    <xdr:to>
      <xdr:col>2</xdr:col>
      <xdr:colOff>638175</xdr:colOff>
      <xdr:row>78</xdr:row>
      <xdr:rowOff>114612</xdr:rowOff>
    </xdr:to>
    <xdr:cxnSp macro="">
      <xdr:nvCxnSpPr>
        <xdr:cNvPr id="184" name="直線コネクタ 183"/>
        <xdr:cNvCxnSpPr/>
      </xdr:nvCxnSpPr>
      <xdr:spPr>
        <a:xfrm>
          <a:off x="1130300" y="13478756"/>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136875</xdr:rowOff>
    </xdr:from>
    <xdr:ext cx="599010" cy="259045"/>
    <xdr:sp macro="" textlink="">
      <xdr:nvSpPr>
        <xdr:cNvPr id="186" name="テキスト ボックス 185"/>
        <xdr:cNvSpPr txBox="1"/>
      </xdr:nvSpPr>
      <xdr:spPr>
        <a:xfrm>
          <a:off x="1719794" y="1316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43579</xdr:rowOff>
    </xdr:from>
    <xdr:to>
      <xdr:col>6</xdr:col>
      <xdr:colOff>561975</xdr:colOff>
      <xdr:row>78</xdr:row>
      <xdr:rowOff>145179</xdr:rowOff>
    </xdr:to>
    <xdr:sp macro="" textlink="">
      <xdr:nvSpPr>
        <xdr:cNvPr id="194" name="円/楕円 193"/>
        <xdr:cNvSpPr/>
      </xdr:nvSpPr>
      <xdr:spPr>
        <a:xfrm>
          <a:off x="4584700" y="134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129956</xdr:rowOff>
    </xdr:from>
    <xdr:ext cx="599010" cy="259045"/>
    <xdr:sp macro="" textlink="">
      <xdr:nvSpPr>
        <xdr:cNvPr id="195" name="民生費該当値テキスト"/>
        <xdr:cNvSpPr txBox="1"/>
      </xdr:nvSpPr>
      <xdr:spPr>
        <a:xfrm>
          <a:off x="4686300" y="1333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54629</xdr:rowOff>
    </xdr:from>
    <xdr:to>
      <xdr:col>5</xdr:col>
      <xdr:colOff>409575</xdr:colOff>
      <xdr:row>78</xdr:row>
      <xdr:rowOff>156229</xdr:rowOff>
    </xdr:to>
    <xdr:sp macro="" textlink="">
      <xdr:nvSpPr>
        <xdr:cNvPr id="196" name="円/楕円 195"/>
        <xdr:cNvSpPr/>
      </xdr:nvSpPr>
      <xdr:spPr>
        <a:xfrm>
          <a:off x="37465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147356</xdr:rowOff>
    </xdr:from>
    <xdr:ext cx="599010" cy="259045"/>
    <xdr:sp macro="" textlink="">
      <xdr:nvSpPr>
        <xdr:cNvPr id="197" name="テキスト ボックス 196"/>
        <xdr:cNvSpPr txBox="1"/>
      </xdr:nvSpPr>
      <xdr:spPr>
        <a:xfrm>
          <a:off x="3497794" y="135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58074</xdr:rowOff>
    </xdr:from>
    <xdr:to>
      <xdr:col>4</xdr:col>
      <xdr:colOff>206375</xdr:colOff>
      <xdr:row>78</xdr:row>
      <xdr:rowOff>159674</xdr:rowOff>
    </xdr:to>
    <xdr:sp macro="" textlink="">
      <xdr:nvSpPr>
        <xdr:cNvPr id="198" name="円/楕円 197"/>
        <xdr:cNvSpPr/>
      </xdr:nvSpPr>
      <xdr:spPr>
        <a:xfrm>
          <a:off x="2857500" y="134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150801</xdr:rowOff>
    </xdr:from>
    <xdr:ext cx="534377" cy="259045"/>
    <xdr:sp macro="" textlink="">
      <xdr:nvSpPr>
        <xdr:cNvPr id="199" name="テキスト ボックス 198"/>
        <xdr:cNvSpPr txBox="1"/>
      </xdr:nvSpPr>
      <xdr:spPr>
        <a:xfrm>
          <a:off x="2641111" y="135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63812</xdr:rowOff>
    </xdr:from>
    <xdr:to>
      <xdr:col>3</xdr:col>
      <xdr:colOff>3175</xdr:colOff>
      <xdr:row>78</xdr:row>
      <xdr:rowOff>165412</xdr:rowOff>
    </xdr:to>
    <xdr:sp macro="" textlink="">
      <xdr:nvSpPr>
        <xdr:cNvPr id="200" name="円/楕円 199"/>
        <xdr:cNvSpPr/>
      </xdr:nvSpPr>
      <xdr:spPr>
        <a:xfrm>
          <a:off x="1968500" y="13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156539</xdr:rowOff>
    </xdr:from>
    <xdr:ext cx="534377" cy="259045"/>
    <xdr:sp macro="" textlink="">
      <xdr:nvSpPr>
        <xdr:cNvPr id="201" name="テキスト ボックス 200"/>
        <xdr:cNvSpPr txBox="1"/>
      </xdr:nvSpPr>
      <xdr:spPr>
        <a:xfrm>
          <a:off x="1752111" y="135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54856</xdr:rowOff>
    </xdr:from>
    <xdr:to>
      <xdr:col>1</xdr:col>
      <xdr:colOff>485775</xdr:colOff>
      <xdr:row>78</xdr:row>
      <xdr:rowOff>156456</xdr:rowOff>
    </xdr:to>
    <xdr:sp macro="" textlink="">
      <xdr:nvSpPr>
        <xdr:cNvPr id="202" name="円/楕円 201"/>
        <xdr:cNvSpPr/>
      </xdr:nvSpPr>
      <xdr:spPr>
        <a:xfrm>
          <a:off x="1079500" y="134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147583</xdr:rowOff>
    </xdr:from>
    <xdr:ext cx="599010" cy="259045"/>
    <xdr:sp macro="" textlink="">
      <xdr:nvSpPr>
        <xdr:cNvPr id="203" name="テキスト ボックス 202"/>
        <xdr:cNvSpPr txBox="1"/>
      </xdr:nvSpPr>
      <xdr:spPr>
        <a:xfrm>
          <a:off x="830794" y="1352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27749</xdr:rowOff>
    </xdr:from>
    <xdr:to>
      <xdr:col>6</xdr:col>
      <xdr:colOff>511175</xdr:colOff>
      <xdr:row>97</xdr:row>
      <xdr:rowOff>55301</xdr:rowOff>
    </xdr:to>
    <xdr:cxnSp macro="">
      <xdr:nvCxnSpPr>
        <xdr:cNvPr id="228" name="直線コネクタ 227"/>
        <xdr:cNvCxnSpPr/>
      </xdr:nvCxnSpPr>
      <xdr:spPr>
        <a:xfrm>
          <a:off x="3797300" y="16658399"/>
          <a:ext cx="8382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6232</xdr:rowOff>
    </xdr:from>
    <xdr:to>
      <xdr:col>5</xdr:col>
      <xdr:colOff>358775</xdr:colOff>
      <xdr:row>97</xdr:row>
      <xdr:rowOff>27749</xdr:rowOff>
    </xdr:to>
    <xdr:cxnSp macro="">
      <xdr:nvCxnSpPr>
        <xdr:cNvPr id="231" name="直線コネクタ 230"/>
        <xdr:cNvCxnSpPr/>
      </xdr:nvCxnSpPr>
      <xdr:spPr>
        <a:xfrm>
          <a:off x="2908300" y="16636882"/>
          <a:ext cx="889000" cy="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6232</xdr:rowOff>
    </xdr:from>
    <xdr:to>
      <xdr:col>4</xdr:col>
      <xdr:colOff>155575</xdr:colOff>
      <xdr:row>97</xdr:row>
      <xdr:rowOff>11570</xdr:rowOff>
    </xdr:to>
    <xdr:cxnSp macro="">
      <xdr:nvCxnSpPr>
        <xdr:cNvPr id="234" name="直線コネクタ 233"/>
        <xdr:cNvCxnSpPr/>
      </xdr:nvCxnSpPr>
      <xdr:spPr>
        <a:xfrm flipV="1">
          <a:off x="2019300" y="16636882"/>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31542</xdr:rowOff>
    </xdr:from>
    <xdr:ext cx="534377" cy="259045"/>
    <xdr:sp macro="" textlink="">
      <xdr:nvSpPr>
        <xdr:cNvPr id="236" name="テキスト ボックス 235"/>
        <xdr:cNvSpPr txBox="1"/>
      </xdr:nvSpPr>
      <xdr:spPr>
        <a:xfrm>
          <a:off x="2641111" y="163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11570</xdr:rowOff>
    </xdr:from>
    <xdr:to>
      <xdr:col>2</xdr:col>
      <xdr:colOff>638175</xdr:colOff>
      <xdr:row>97</xdr:row>
      <xdr:rowOff>13204</xdr:rowOff>
    </xdr:to>
    <xdr:cxnSp macro="">
      <xdr:nvCxnSpPr>
        <xdr:cNvPr id="237" name="直線コネクタ 236"/>
        <xdr:cNvCxnSpPr/>
      </xdr:nvCxnSpPr>
      <xdr:spPr>
        <a:xfrm flipV="1">
          <a:off x="1130300" y="1664222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49122</xdr:rowOff>
    </xdr:from>
    <xdr:ext cx="534377" cy="259045"/>
    <xdr:sp macro="" textlink="">
      <xdr:nvSpPr>
        <xdr:cNvPr id="239" name="テキスト ボックス 238"/>
        <xdr:cNvSpPr txBox="1"/>
      </xdr:nvSpPr>
      <xdr:spPr>
        <a:xfrm>
          <a:off x="1752111" y="163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4501</xdr:rowOff>
    </xdr:from>
    <xdr:to>
      <xdr:col>6</xdr:col>
      <xdr:colOff>561975</xdr:colOff>
      <xdr:row>97</xdr:row>
      <xdr:rowOff>106101</xdr:rowOff>
    </xdr:to>
    <xdr:sp macro="" textlink="">
      <xdr:nvSpPr>
        <xdr:cNvPr id="247" name="円/楕円 246"/>
        <xdr:cNvSpPr/>
      </xdr:nvSpPr>
      <xdr:spPr>
        <a:xfrm>
          <a:off x="4584700" y="166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90878</xdr:rowOff>
    </xdr:from>
    <xdr:ext cx="534377" cy="259045"/>
    <xdr:sp macro="" textlink="">
      <xdr:nvSpPr>
        <xdr:cNvPr id="248" name="衛生費該当値テキスト"/>
        <xdr:cNvSpPr txBox="1"/>
      </xdr:nvSpPr>
      <xdr:spPr>
        <a:xfrm>
          <a:off x="4686300" y="1655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148399</xdr:rowOff>
    </xdr:from>
    <xdr:to>
      <xdr:col>5</xdr:col>
      <xdr:colOff>409575</xdr:colOff>
      <xdr:row>97</xdr:row>
      <xdr:rowOff>78549</xdr:rowOff>
    </xdr:to>
    <xdr:sp macro="" textlink="">
      <xdr:nvSpPr>
        <xdr:cNvPr id="249" name="円/楕円 248"/>
        <xdr:cNvSpPr/>
      </xdr:nvSpPr>
      <xdr:spPr>
        <a:xfrm>
          <a:off x="3746500" y="166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69676</xdr:rowOff>
    </xdr:from>
    <xdr:ext cx="534377" cy="259045"/>
    <xdr:sp macro="" textlink="">
      <xdr:nvSpPr>
        <xdr:cNvPr id="250" name="テキスト ボックス 249"/>
        <xdr:cNvSpPr txBox="1"/>
      </xdr:nvSpPr>
      <xdr:spPr>
        <a:xfrm>
          <a:off x="3530111" y="1670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126882</xdr:rowOff>
    </xdr:from>
    <xdr:to>
      <xdr:col>4</xdr:col>
      <xdr:colOff>206375</xdr:colOff>
      <xdr:row>97</xdr:row>
      <xdr:rowOff>57032</xdr:rowOff>
    </xdr:to>
    <xdr:sp macro="" textlink="">
      <xdr:nvSpPr>
        <xdr:cNvPr id="251" name="円/楕円 250"/>
        <xdr:cNvSpPr/>
      </xdr:nvSpPr>
      <xdr:spPr>
        <a:xfrm>
          <a:off x="2857500" y="165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48159</xdr:rowOff>
    </xdr:from>
    <xdr:ext cx="534377" cy="259045"/>
    <xdr:sp macro="" textlink="">
      <xdr:nvSpPr>
        <xdr:cNvPr id="252" name="テキスト ボックス 251"/>
        <xdr:cNvSpPr txBox="1"/>
      </xdr:nvSpPr>
      <xdr:spPr>
        <a:xfrm>
          <a:off x="2641111" y="166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132220</xdr:rowOff>
    </xdr:from>
    <xdr:to>
      <xdr:col>3</xdr:col>
      <xdr:colOff>3175</xdr:colOff>
      <xdr:row>97</xdr:row>
      <xdr:rowOff>62370</xdr:rowOff>
    </xdr:to>
    <xdr:sp macro="" textlink="">
      <xdr:nvSpPr>
        <xdr:cNvPr id="253" name="円/楕円 252"/>
        <xdr:cNvSpPr/>
      </xdr:nvSpPr>
      <xdr:spPr>
        <a:xfrm>
          <a:off x="1968500" y="16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53497</xdr:rowOff>
    </xdr:from>
    <xdr:ext cx="534377" cy="259045"/>
    <xdr:sp macro="" textlink="">
      <xdr:nvSpPr>
        <xdr:cNvPr id="254" name="テキスト ボックス 253"/>
        <xdr:cNvSpPr txBox="1"/>
      </xdr:nvSpPr>
      <xdr:spPr>
        <a:xfrm>
          <a:off x="1752111" y="166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133854</xdr:rowOff>
    </xdr:from>
    <xdr:to>
      <xdr:col>1</xdr:col>
      <xdr:colOff>485775</xdr:colOff>
      <xdr:row>97</xdr:row>
      <xdr:rowOff>64004</xdr:rowOff>
    </xdr:to>
    <xdr:sp macro="" textlink="">
      <xdr:nvSpPr>
        <xdr:cNvPr id="255" name="円/楕円 254"/>
        <xdr:cNvSpPr/>
      </xdr:nvSpPr>
      <xdr:spPr>
        <a:xfrm>
          <a:off x="1079500" y="165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55131</xdr:rowOff>
    </xdr:from>
    <xdr:ext cx="534377" cy="259045"/>
    <xdr:sp macro="" textlink="">
      <xdr:nvSpPr>
        <xdr:cNvPr id="256" name="テキスト ボックス 255"/>
        <xdr:cNvSpPr txBox="1"/>
      </xdr:nvSpPr>
      <xdr:spPr>
        <a:xfrm>
          <a:off x="863111" y="166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135636</xdr:rowOff>
    </xdr:from>
    <xdr:to>
      <xdr:col>15</xdr:col>
      <xdr:colOff>180975</xdr:colOff>
      <xdr:row>39</xdr:row>
      <xdr:rowOff>17145</xdr:rowOff>
    </xdr:to>
    <xdr:cxnSp macro="">
      <xdr:nvCxnSpPr>
        <xdr:cNvPr id="285" name="直線コネクタ 284"/>
        <xdr:cNvCxnSpPr/>
      </xdr:nvCxnSpPr>
      <xdr:spPr>
        <a:xfrm>
          <a:off x="9639300" y="6650736"/>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116586</xdr:rowOff>
    </xdr:from>
    <xdr:to>
      <xdr:col>14</xdr:col>
      <xdr:colOff>28575</xdr:colOff>
      <xdr:row>38</xdr:row>
      <xdr:rowOff>135636</xdr:rowOff>
    </xdr:to>
    <xdr:cxnSp macro="">
      <xdr:nvCxnSpPr>
        <xdr:cNvPr id="288" name="直線コネクタ 287"/>
        <xdr:cNvCxnSpPr/>
      </xdr:nvCxnSpPr>
      <xdr:spPr>
        <a:xfrm>
          <a:off x="8750300" y="6631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169672</xdr:rowOff>
    </xdr:from>
    <xdr:to>
      <xdr:col>12</xdr:col>
      <xdr:colOff>511175</xdr:colOff>
      <xdr:row>38</xdr:row>
      <xdr:rowOff>116586</xdr:rowOff>
    </xdr:to>
    <xdr:cxnSp macro="">
      <xdr:nvCxnSpPr>
        <xdr:cNvPr id="291" name="直線コネクタ 290"/>
        <xdr:cNvCxnSpPr/>
      </xdr:nvCxnSpPr>
      <xdr:spPr>
        <a:xfrm>
          <a:off x="7861300" y="5998972"/>
          <a:ext cx="889000" cy="6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109491</xdr:rowOff>
    </xdr:from>
    <xdr:ext cx="469744" cy="259045"/>
    <xdr:sp macro="" textlink="">
      <xdr:nvSpPr>
        <xdr:cNvPr id="293" name="テキスト ボックス 292"/>
        <xdr:cNvSpPr txBox="1"/>
      </xdr:nvSpPr>
      <xdr:spPr>
        <a:xfrm>
          <a:off x="85154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169672</xdr:rowOff>
    </xdr:from>
    <xdr:to>
      <xdr:col>11</xdr:col>
      <xdr:colOff>307975</xdr:colOff>
      <xdr:row>35</xdr:row>
      <xdr:rowOff>159385</xdr:rowOff>
    </xdr:to>
    <xdr:cxnSp macro="">
      <xdr:nvCxnSpPr>
        <xdr:cNvPr id="294" name="直線コネクタ 293"/>
        <xdr:cNvCxnSpPr/>
      </xdr:nvCxnSpPr>
      <xdr:spPr>
        <a:xfrm flipV="1">
          <a:off x="6972300" y="5998972"/>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60977</xdr:rowOff>
    </xdr:from>
    <xdr:ext cx="469744" cy="259045"/>
    <xdr:sp macro="" textlink="">
      <xdr:nvSpPr>
        <xdr:cNvPr id="296" name="テキスト ボックス 295"/>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31894</xdr:rowOff>
    </xdr:from>
    <xdr:ext cx="469744" cy="259045"/>
    <xdr:sp macro="" textlink="">
      <xdr:nvSpPr>
        <xdr:cNvPr id="298" name="テキスト ボックス 297"/>
        <xdr:cNvSpPr txBox="1"/>
      </xdr:nvSpPr>
      <xdr:spPr>
        <a:xfrm>
          <a:off x="6737427"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137795</xdr:rowOff>
    </xdr:from>
    <xdr:to>
      <xdr:col>15</xdr:col>
      <xdr:colOff>231775</xdr:colOff>
      <xdr:row>39</xdr:row>
      <xdr:rowOff>67945</xdr:rowOff>
    </xdr:to>
    <xdr:sp macro="" textlink="">
      <xdr:nvSpPr>
        <xdr:cNvPr id="304" name="円/楕円 303"/>
        <xdr:cNvSpPr/>
      </xdr:nvSpPr>
      <xdr:spPr>
        <a:xfrm>
          <a:off x="10426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52722</xdr:rowOff>
    </xdr:from>
    <xdr:ext cx="378565" cy="259045"/>
    <xdr:sp macro="" textlink="">
      <xdr:nvSpPr>
        <xdr:cNvPr id="305" name="労働費該当値テキスト"/>
        <xdr:cNvSpPr txBox="1"/>
      </xdr:nvSpPr>
      <xdr:spPr>
        <a:xfrm>
          <a:off x="10528300" y="65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84836</xdr:rowOff>
    </xdr:from>
    <xdr:to>
      <xdr:col>14</xdr:col>
      <xdr:colOff>79375</xdr:colOff>
      <xdr:row>39</xdr:row>
      <xdr:rowOff>14986</xdr:rowOff>
    </xdr:to>
    <xdr:sp macro="" textlink="">
      <xdr:nvSpPr>
        <xdr:cNvPr id="306" name="円/楕円 305"/>
        <xdr:cNvSpPr/>
      </xdr:nvSpPr>
      <xdr:spPr>
        <a:xfrm>
          <a:off x="9588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6113</xdr:rowOff>
    </xdr:from>
    <xdr:ext cx="378565" cy="259045"/>
    <xdr:sp macro="" textlink="">
      <xdr:nvSpPr>
        <xdr:cNvPr id="307" name="テキスト ボックス 306"/>
        <xdr:cNvSpPr txBox="1"/>
      </xdr:nvSpPr>
      <xdr:spPr>
        <a:xfrm>
          <a:off x="9450017" y="6692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65786</xdr:rowOff>
    </xdr:from>
    <xdr:to>
      <xdr:col>12</xdr:col>
      <xdr:colOff>561975</xdr:colOff>
      <xdr:row>38</xdr:row>
      <xdr:rowOff>167386</xdr:rowOff>
    </xdr:to>
    <xdr:sp macro="" textlink="">
      <xdr:nvSpPr>
        <xdr:cNvPr id="308" name="円/楕円 307"/>
        <xdr:cNvSpPr/>
      </xdr:nvSpPr>
      <xdr:spPr>
        <a:xfrm>
          <a:off x="8699500" y="65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158513</xdr:rowOff>
    </xdr:from>
    <xdr:ext cx="378565" cy="259045"/>
    <xdr:sp macro="" textlink="">
      <xdr:nvSpPr>
        <xdr:cNvPr id="309" name="テキスト ボックス 308"/>
        <xdr:cNvSpPr txBox="1"/>
      </xdr:nvSpPr>
      <xdr:spPr>
        <a:xfrm>
          <a:off x="8561017" y="66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118872</xdr:rowOff>
    </xdr:from>
    <xdr:to>
      <xdr:col>11</xdr:col>
      <xdr:colOff>358775</xdr:colOff>
      <xdr:row>35</xdr:row>
      <xdr:rowOff>49022</xdr:rowOff>
    </xdr:to>
    <xdr:sp macro="" textlink="">
      <xdr:nvSpPr>
        <xdr:cNvPr id="310" name="円/楕円 309"/>
        <xdr:cNvSpPr/>
      </xdr:nvSpPr>
      <xdr:spPr>
        <a:xfrm>
          <a:off x="7810500" y="59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65549</xdr:rowOff>
    </xdr:from>
    <xdr:ext cx="469744" cy="259045"/>
    <xdr:sp macro="" textlink="">
      <xdr:nvSpPr>
        <xdr:cNvPr id="311" name="テキスト ボックス 310"/>
        <xdr:cNvSpPr txBox="1"/>
      </xdr:nvSpPr>
      <xdr:spPr>
        <a:xfrm>
          <a:off x="7626427" y="57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108585</xdr:rowOff>
    </xdr:from>
    <xdr:to>
      <xdr:col>10</xdr:col>
      <xdr:colOff>155575</xdr:colOff>
      <xdr:row>36</xdr:row>
      <xdr:rowOff>38735</xdr:rowOff>
    </xdr:to>
    <xdr:sp macro="" textlink="">
      <xdr:nvSpPr>
        <xdr:cNvPr id="312" name="円/楕円 311"/>
        <xdr:cNvSpPr/>
      </xdr:nvSpPr>
      <xdr:spPr>
        <a:xfrm>
          <a:off x="6921500" y="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55262</xdr:rowOff>
    </xdr:from>
    <xdr:ext cx="469744" cy="259045"/>
    <xdr:sp macro="" textlink="">
      <xdr:nvSpPr>
        <xdr:cNvPr id="313" name="テキスト ボックス 312"/>
        <xdr:cNvSpPr txBox="1"/>
      </xdr:nvSpPr>
      <xdr:spPr>
        <a:xfrm>
          <a:off x="6737427" y="58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90281</xdr:rowOff>
    </xdr:from>
    <xdr:to>
      <xdr:col>15</xdr:col>
      <xdr:colOff>180975</xdr:colOff>
      <xdr:row>57</xdr:row>
      <xdr:rowOff>144857</xdr:rowOff>
    </xdr:to>
    <xdr:cxnSp macro="">
      <xdr:nvCxnSpPr>
        <xdr:cNvPr id="340" name="直線コネクタ 339"/>
        <xdr:cNvCxnSpPr/>
      </xdr:nvCxnSpPr>
      <xdr:spPr>
        <a:xfrm flipV="1">
          <a:off x="9639300" y="9862931"/>
          <a:ext cx="838200" cy="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144857</xdr:rowOff>
    </xdr:from>
    <xdr:to>
      <xdr:col>14</xdr:col>
      <xdr:colOff>28575</xdr:colOff>
      <xdr:row>57</xdr:row>
      <xdr:rowOff>164613</xdr:rowOff>
    </xdr:to>
    <xdr:cxnSp macro="">
      <xdr:nvCxnSpPr>
        <xdr:cNvPr id="343" name="直線コネクタ 342"/>
        <xdr:cNvCxnSpPr/>
      </xdr:nvCxnSpPr>
      <xdr:spPr>
        <a:xfrm flipV="1">
          <a:off x="8750300" y="9917507"/>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164613</xdr:rowOff>
    </xdr:from>
    <xdr:to>
      <xdr:col>12</xdr:col>
      <xdr:colOff>511175</xdr:colOff>
      <xdr:row>58</xdr:row>
      <xdr:rowOff>55310</xdr:rowOff>
    </xdr:to>
    <xdr:cxnSp macro="">
      <xdr:nvCxnSpPr>
        <xdr:cNvPr id="346" name="直線コネクタ 345"/>
        <xdr:cNvCxnSpPr/>
      </xdr:nvCxnSpPr>
      <xdr:spPr>
        <a:xfrm flipV="1">
          <a:off x="7861300" y="9937263"/>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35725</xdr:rowOff>
    </xdr:from>
    <xdr:ext cx="534377" cy="259045"/>
    <xdr:sp macro="" textlink="">
      <xdr:nvSpPr>
        <xdr:cNvPr id="348" name="テキスト ボックス 347"/>
        <xdr:cNvSpPr txBox="1"/>
      </xdr:nvSpPr>
      <xdr:spPr>
        <a:xfrm>
          <a:off x="8483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55310</xdr:rowOff>
    </xdr:from>
    <xdr:to>
      <xdr:col>11</xdr:col>
      <xdr:colOff>307975</xdr:colOff>
      <xdr:row>58</xdr:row>
      <xdr:rowOff>74974</xdr:rowOff>
    </xdr:to>
    <xdr:cxnSp macro="">
      <xdr:nvCxnSpPr>
        <xdr:cNvPr id="349" name="直線コネクタ 348"/>
        <xdr:cNvCxnSpPr/>
      </xdr:nvCxnSpPr>
      <xdr:spPr>
        <a:xfrm flipV="1">
          <a:off x="6972300" y="9999410"/>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92361</xdr:rowOff>
    </xdr:from>
    <xdr:ext cx="534377" cy="259045"/>
    <xdr:sp macro="" textlink="">
      <xdr:nvSpPr>
        <xdr:cNvPr id="351" name="テキスト ボックス 350"/>
        <xdr:cNvSpPr txBox="1"/>
      </xdr:nvSpPr>
      <xdr:spPr>
        <a:xfrm>
          <a:off x="7594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84671</xdr:rowOff>
    </xdr:from>
    <xdr:ext cx="534377" cy="259045"/>
    <xdr:sp macro="" textlink="">
      <xdr:nvSpPr>
        <xdr:cNvPr id="353" name="テキスト ボックス 352"/>
        <xdr:cNvSpPr txBox="1"/>
      </xdr:nvSpPr>
      <xdr:spPr>
        <a:xfrm>
          <a:off x="6705111" y="96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39481</xdr:rowOff>
    </xdr:from>
    <xdr:to>
      <xdr:col>15</xdr:col>
      <xdr:colOff>231775</xdr:colOff>
      <xdr:row>57</xdr:row>
      <xdr:rowOff>141081</xdr:rowOff>
    </xdr:to>
    <xdr:sp macro="" textlink="">
      <xdr:nvSpPr>
        <xdr:cNvPr id="359" name="円/楕円 358"/>
        <xdr:cNvSpPr/>
      </xdr:nvSpPr>
      <xdr:spPr>
        <a:xfrm>
          <a:off x="10426700" y="98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62358</xdr:rowOff>
    </xdr:from>
    <xdr:ext cx="534377" cy="259045"/>
    <xdr:sp macro="" textlink="">
      <xdr:nvSpPr>
        <xdr:cNvPr id="360" name="農林水産業費該当値テキスト"/>
        <xdr:cNvSpPr txBox="1"/>
      </xdr:nvSpPr>
      <xdr:spPr>
        <a:xfrm>
          <a:off x="10528300" y="96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94057</xdr:rowOff>
    </xdr:from>
    <xdr:to>
      <xdr:col>14</xdr:col>
      <xdr:colOff>79375</xdr:colOff>
      <xdr:row>58</xdr:row>
      <xdr:rowOff>24207</xdr:rowOff>
    </xdr:to>
    <xdr:sp macro="" textlink="">
      <xdr:nvSpPr>
        <xdr:cNvPr id="361" name="円/楕円 360"/>
        <xdr:cNvSpPr/>
      </xdr:nvSpPr>
      <xdr:spPr>
        <a:xfrm>
          <a:off x="9588500" y="9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15334</xdr:rowOff>
    </xdr:from>
    <xdr:ext cx="534377" cy="259045"/>
    <xdr:sp macro="" textlink="">
      <xdr:nvSpPr>
        <xdr:cNvPr id="362" name="テキスト ボックス 361"/>
        <xdr:cNvSpPr txBox="1"/>
      </xdr:nvSpPr>
      <xdr:spPr>
        <a:xfrm>
          <a:off x="9372111" y="99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113813</xdr:rowOff>
    </xdr:from>
    <xdr:to>
      <xdr:col>12</xdr:col>
      <xdr:colOff>561975</xdr:colOff>
      <xdr:row>58</xdr:row>
      <xdr:rowOff>43963</xdr:rowOff>
    </xdr:to>
    <xdr:sp macro="" textlink="">
      <xdr:nvSpPr>
        <xdr:cNvPr id="363" name="円/楕円 362"/>
        <xdr:cNvSpPr/>
      </xdr:nvSpPr>
      <xdr:spPr>
        <a:xfrm>
          <a:off x="8699500" y="9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60490</xdr:rowOff>
    </xdr:from>
    <xdr:ext cx="534377" cy="259045"/>
    <xdr:sp macro="" textlink="">
      <xdr:nvSpPr>
        <xdr:cNvPr id="364" name="テキスト ボックス 363"/>
        <xdr:cNvSpPr txBox="1"/>
      </xdr:nvSpPr>
      <xdr:spPr>
        <a:xfrm>
          <a:off x="8483111" y="96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4510</xdr:rowOff>
    </xdr:from>
    <xdr:to>
      <xdr:col>11</xdr:col>
      <xdr:colOff>358775</xdr:colOff>
      <xdr:row>58</xdr:row>
      <xdr:rowOff>106110</xdr:rowOff>
    </xdr:to>
    <xdr:sp macro="" textlink="">
      <xdr:nvSpPr>
        <xdr:cNvPr id="365" name="円/楕円 364"/>
        <xdr:cNvSpPr/>
      </xdr:nvSpPr>
      <xdr:spPr>
        <a:xfrm>
          <a:off x="7810500" y="99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97237</xdr:rowOff>
    </xdr:from>
    <xdr:ext cx="534377" cy="259045"/>
    <xdr:sp macro="" textlink="">
      <xdr:nvSpPr>
        <xdr:cNvPr id="366" name="テキスト ボックス 365"/>
        <xdr:cNvSpPr txBox="1"/>
      </xdr:nvSpPr>
      <xdr:spPr>
        <a:xfrm>
          <a:off x="7594111" y="100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24174</xdr:rowOff>
    </xdr:from>
    <xdr:to>
      <xdr:col>10</xdr:col>
      <xdr:colOff>155575</xdr:colOff>
      <xdr:row>58</xdr:row>
      <xdr:rowOff>125774</xdr:rowOff>
    </xdr:to>
    <xdr:sp macro="" textlink="">
      <xdr:nvSpPr>
        <xdr:cNvPr id="367" name="円/楕円 366"/>
        <xdr:cNvSpPr/>
      </xdr:nvSpPr>
      <xdr:spPr>
        <a:xfrm>
          <a:off x="6921500" y="99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116901</xdr:rowOff>
    </xdr:from>
    <xdr:ext cx="534377" cy="259045"/>
    <xdr:sp macro="" textlink="">
      <xdr:nvSpPr>
        <xdr:cNvPr id="368" name="テキスト ボックス 367"/>
        <xdr:cNvSpPr txBox="1"/>
      </xdr:nvSpPr>
      <xdr:spPr>
        <a:xfrm>
          <a:off x="6705111" y="100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52823</xdr:rowOff>
    </xdr:from>
    <xdr:to>
      <xdr:col>15</xdr:col>
      <xdr:colOff>180975</xdr:colOff>
      <xdr:row>78</xdr:row>
      <xdr:rowOff>58136</xdr:rowOff>
    </xdr:to>
    <xdr:cxnSp macro="">
      <xdr:nvCxnSpPr>
        <xdr:cNvPr id="395" name="直線コネクタ 394"/>
        <xdr:cNvCxnSpPr/>
      </xdr:nvCxnSpPr>
      <xdr:spPr>
        <a:xfrm flipV="1">
          <a:off x="9639300" y="13425923"/>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58136</xdr:rowOff>
    </xdr:from>
    <xdr:to>
      <xdr:col>14</xdr:col>
      <xdr:colOff>28575</xdr:colOff>
      <xdr:row>78</xdr:row>
      <xdr:rowOff>80355</xdr:rowOff>
    </xdr:to>
    <xdr:cxnSp macro="">
      <xdr:nvCxnSpPr>
        <xdr:cNvPr id="398" name="直線コネクタ 397"/>
        <xdr:cNvCxnSpPr/>
      </xdr:nvCxnSpPr>
      <xdr:spPr>
        <a:xfrm flipV="1">
          <a:off x="8750300" y="13431236"/>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0" name="テキスト ボックス 399"/>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66667</xdr:rowOff>
    </xdr:from>
    <xdr:to>
      <xdr:col>12</xdr:col>
      <xdr:colOff>511175</xdr:colOff>
      <xdr:row>78</xdr:row>
      <xdr:rowOff>80355</xdr:rowOff>
    </xdr:to>
    <xdr:cxnSp macro="">
      <xdr:nvCxnSpPr>
        <xdr:cNvPr id="401" name="直線コネクタ 400"/>
        <xdr:cNvCxnSpPr/>
      </xdr:nvCxnSpPr>
      <xdr:spPr>
        <a:xfrm>
          <a:off x="7861300" y="13439767"/>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3" name="テキスト ボックス 402"/>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66667</xdr:rowOff>
    </xdr:from>
    <xdr:to>
      <xdr:col>11</xdr:col>
      <xdr:colOff>307975</xdr:colOff>
      <xdr:row>78</xdr:row>
      <xdr:rowOff>78527</xdr:rowOff>
    </xdr:to>
    <xdr:cxnSp macro="">
      <xdr:nvCxnSpPr>
        <xdr:cNvPr id="404" name="直線コネクタ 403"/>
        <xdr:cNvCxnSpPr/>
      </xdr:nvCxnSpPr>
      <xdr:spPr>
        <a:xfrm flipV="1">
          <a:off x="6972300" y="13439767"/>
          <a:ext cx="8890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109948</xdr:rowOff>
    </xdr:from>
    <xdr:ext cx="469744" cy="259045"/>
    <xdr:sp macro="" textlink="">
      <xdr:nvSpPr>
        <xdr:cNvPr id="406" name="テキスト ボックス 405"/>
        <xdr:cNvSpPr txBox="1"/>
      </xdr:nvSpPr>
      <xdr:spPr>
        <a:xfrm>
          <a:off x="7626427" y="134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08" name="テキスト ボックス 407"/>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2023</xdr:rowOff>
    </xdr:from>
    <xdr:to>
      <xdr:col>15</xdr:col>
      <xdr:colOff>231775</xdr:colOff>
      <xdr:row>78</xdr:row>
      <xdr:rowOff>103623</xdr:rowOff>
    </xdr:to>
    <xdr:sp macro="" textlink="">
      <xdr:nvSpPr>
        <xdr:cNvPr id="414" name="円/楕円 413"/>
        <xdr:cNvSpPr/>
      </xdr:nvSpPr>
      <xdr:spPr>
        <a:xfrm>
          <a:off x="10426700" y="133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88400</xdr:rowOff>
    </xdr:from>
    <xdr:ext cx="469744" cy="259045"/>
    <xdr:sp macro="" textlink="">
      <xdr:nvSpPr>
        <xdr:cNvPr id="415" name="商工費該当値テキスト"/>
        <xdr:cNvSpPr txBox="1"/>
      </xdr:nvSpPr>
      <xdr:spPr>
        <a:xfrm>
          <a:off x="10528300" y="1329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7336</xdr:rowOff>
    </xdr:from>
    <xdr:to>
      <xdr:col>14</xdr:col>
      <xdr:colOff>79375</xdr:colOff>
      <xdr:row>78</xdr:row>
      <xdr:rowOff>108936</xdr:rowOff>
    </xdr:to>
    <xdr:sp macro="" textlink="">
      <xdr:nvSpPr>
        <xdr:cNvPr id="416" name="円/楕円 415"/>
        <xdr:cNvSpPr/>
      </xdr:nvSpPr>
      <xdr:spPr>
        <a:xfrm>
          <a:off x="9588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100063</xdr:rowOff>
    </xdr:from>
    <xdr:ext cx="469744" cy="259045"/>
    <xdr:sp macro="" textlink="">
      <xdr:nvSpPr>
        <xdr:cNvPr id="417" name="テキスト ボックス 416"/>
        <xdr:cNvSpPr txBox="1"/>
      </xdr:nvSpPr>
      <xdr:spPr>
        <a:xfrm>
          <a:off x="9404427" y="13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29555</xdr:rowOff>
    </xdr:from>
    <xdr:to>
      <xdr:col>12</xdr:col>
      <xdr:colOff>561975</xdr:colOff>
      <xdr:row>78</xdr:row>
      <xdr:rowOff>131155</xdr:rowOff>
    </xdr:to>
    <xdr:sp macro="" textlink="">
      <xdr:nvSpPr>
        <xdr:cNvPr id="418" name="円/楕円 417"/>
        <xdr:cNvSpPr/>
      </xdr:nvSpPr>
      <xdr:spPr>
        <a:xfrm>
          <a:off x="8699500" y="134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122282</xdr:rowOff>
    </xdr:from>
    <xdr:ext cx="469744" cy="259045"/>
    <xdr:sp macro="" textlink="">
      <xdr:nvSpPr>
        <xdr:cNvPr id="419" name="テキスト ボックス 418"/>
        <xdr:cNvSpPr txBox="1"/>
      </xdr:nvSpPr>
      <xdr:spPr>
        <a:xfrm>
          <a:off x="8515427" y="134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15867</xdr:rowOff>
    </xdr:from>
    <xdr:to>
      <xdr:col>11</xdr:col>
      <xdr:colOff>358775</xdr:colOff>
      <xdr:row>78</xdr:row>
      <xdr:rowOff>117467</xdr:rowOff>
    </xdr:to>
    <xdr:sp macro="" textlink="">
      <xdr:nvSpPr>
        <xdr:cNvPr id="420" name="円/楕円 419"/>
        <xdr:cNvSpPr/>
      </xdr:nvSpPr>
      <xdr:spPr>
        <a:xfrm>
          <a:off x="7810500" y="133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133994</xdr:rowOff>
    </xdr:from>
    <xdr:ext cx="469744" cy="259045"/>
    <xdr:sp macro="" textlink="">
      <xdr:nvSpPr>
        <xdr:cNvPr id="421" name="テキスト ボックス 420"/>
        <xdr:cNvSpPr txBox="1"/>
      </xdr:nvSpPr>
      <xdr:spPr>
        <a:xfrm>
          <a:off x="7626427" y="1316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27727</xdr:rowOff>
    </xdr:from>
    <xdr:to>
      <xdr:col>10</xdr:col>
      <xdr:colOff>155575</xdr:colOff>
      <xdr:row>78</xdr:row>
      <xdr:rowOff>129327</xdr:rowOff>
    </xdr:to>
    <xdr:sp macro="" textlink="">
      <xdr:nvSpPr>
        <xdr:cNvPr id="422" name="円/楕円 421"/>
        <xdr:cNvSpPr/>
      </xdr:nvSpPr>
      <xdr:spPr>
        <a:xfrm>
          <a:off x="69215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120454</xdr:rowOff>
    </xdr:from>
    <xdr:ext cx="469744" cy="259045"/>
    <xdr:sp macro="" textlink="">
      <xdr:nvSpPr>
        <xdr:cNvPr id="423" name="テキスト ボックス 422"/>
        <xdr:cNvSpPr txBox="1"/>
      </xdr:nvSpPr>
      <xdr:spPr>
        <a:xfrm>
          <a:off x="6737427"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160082</xdr:rowOff>
    </xdr:from>
    <xdr:to>
      <xdr:col>15</xdr:col>
      <xdr:colOff>180975</xdr:colOff>
      <xdr:row>98</xdr:row>
      <xdr:rowOff>170067</xdr:rowOff>
    </xdr:to>
    <xdr:cxnSp macro="">
      <xdr:nvCxnSpPr>
        <xdr:cNvPr id="452" name="直線コネクタ 451"/>
        <xdr:cNvCxnSpPr/>
      </xdr:nvCxnSpPr>
      <xdr:spPr>
        <a:xfrm flipV="1">
          <a:off x="9639300" y="16962182"/>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170067</xdr:rowOff>
    </xdr:from>
    <xdr:to>
      <xdr:col>14</xdr:col>
      <xdr:colOff>28575</xdr:colOff>
      <xdr:row>99</xdr:row>
      <xdr:rowOff>11210</xdr:rowOff>
    </xdr:to>
    <xdr:cxnSp macro="">
      <xdr:nvCxnSpPr>
        <xdr:cNvPr id="455" name="直線コネクタ 454"/>
        <xdr:cNvCxnSpPr/>
      </xdr:nvCxnSpPr>
      <xdr:spPr>
        <a:xfrm flipV="1">
          <a:off x="8750300" y="16972167"/>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11210</xdr:rowOff>
    </xdr:from>
    <xdr:to>
      <xdr:col>12</xdr:col>
      <xdr:colOff>511175</xdr:colOff>
      <xdr:row>99</xdr:row>
      <xdr:rowOff>15273</xdr:rowOff>
    </xdr:to>
    <xdr:cxnSp macro="">
      <xdr:nvCxnSpPr>
        <xdr:cNvPr id="458" name="直線コネクタ 457"/>
        <xdr:cNvCxnSpPr/>
      </xdr:nvCxnSpPr>
      <xdr:spPr>
        <a:xfrm flipV="1">
          <a:off x="7861300" y="16984760"/>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35932</xdr:rowOff>
    </xdr:from>
    <xdr:ext cx="534377" cy="259045"/>
    <xdr:sp macro="" textlink="">
      <xdr:nvSpPr>
        <xdr:cNvPr id="460" name="テキスト ボックス 459"/>
        <xdr:cNvSpPr txBox="1"/>
      </xdr:nvSpPr>
      <xdr:spPr>
        <a:xfrm>
          <a:off x="8483111" y="166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15273</xdr:rowOff>
    </xdr:from>
    <xdr:to>
      <xdr:col>11</xdr:col>
      <xdr:colOff>307975</xdr:colOff>
      <xdr:row>99</xdr:row>
      <xdr:rowOff>23577</xdr:rowOff>
    </xdr:to>
    <xdr:cxnSp macro="">
      <xdr:nvCxnSpPr>
        <xdr:cNvPr id="461" name="直線コネクタ 460"/>
        <xdr:cNvCxnSpPr/>
      </xdr:nvCxnSpPr>
      <xdr:spPr>
        <a:xfrm flipV="1">
          <a:off x="6972300" y="1698882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56542</xdr:rowOff>
    </xdr:from>
    <xdr:ext cx="534377" cy="259045"/>
    <xdr:sp macro="" textlink="">
      <xdr:nvSpPr>
        <xdr:cNvPr id="463" name="テキスト ボックス 462"/>
        <xdr:cNvSpPr txBox="1"/>
      </xdr:nvSpPr>
      <xdr:spPr>
        <a:xfrm>
          <a:off x="7594111" y="166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109282</xdr:rowOff>
    </xdr:from>
    <xdr:to>
      <xdr:col>15</xdr:col>
      <xdr:colOff>231775</xdr:colOff>
      <xdr:row>99</xdr:row>
      <xdr:rowOff>39432</xdr:rowOff>
    </xdr:to>
    <xdr:sp macro="" textlink="">
      <xdr:nvSpPr>
        <xdr:cNvPr id="471" name="円/楕円 470"/>
        <xdr:cNvSpPr/>
      </xdr:nvSpPr>
      <xdr:spPr>
        <a:xfrm>
          <a:off x="10426700" y="169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119267</xdr:rowOff>
    </xdr:from>
    <xdr:to>
      <xdr:col>14</xdr:col>
      <xdr:colOff>79375</xdr:colOff>
      <xdr:row>99</xdr:row>
      <xdr:rowOff>49417</xdr:rowOff>
    </xdr:to>
    <xdr:sp macro="" textlink="">
      <xdr:nvSpPr>
        <xdr:cNvPr id="473" name="円/楕円 472"/>
        <xdr:cNvSpPr/>
      </xdr:nvSpPr>
      <xdr:spPr>
        <a:xfrm>
          <a:off x="9588500" y="169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40544</xdr:rowOff>
    </xdr:from>
    <xdr:ext cx="534377" cy="259045"/>
    <xdr:sp macro="" textlink="">
      <xdr:nvSpPr>
        <xdr:cNvPr id="474" name="テキスト ボックス 473"/>
        <xdr:cNvSpPr txBox="1"/>
      </xdr:nvSpPr>
      <xdr:spPr>
        <a:xfrm>
          <a:off x="9372111" y="170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131860</xdr:rowOff>
    </xdr:from>
    <xdr:to>
      <xdr:col>12</xdr:col>
      <xdr:colOff>561975</xdr:colOff>
      <xdr:row>99</xdr:row>
      <xdr:rowOff>62010</xdr:rowOff>
    </xdr:to>
    <xdr:sp macro="" textlink="">
      <xdr:nvSpPr>
        <xdr:cNvPr id="475" name="円/楕円 474"/>
        <xdr:cNvSpPr/>
      </xdr:nvSpPr>
      <xdr:spPr>
        <a:xfrm>
          <a:off x="8699500" y="169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53137</xdr:rowOff>
    </xdr:from>
    <xdr:ext cx="534377" cy="259045"/>
    <xdr:sp macro="" textlink="">
      <xdr:nvSpPr>
        <xdr:cNvPr id="476" name="テキスト ボックス 475"/>
        <xdr:cNvSpPr txBox="1"/>
      </xdr:nvSpPr>
      <xdr:spPr>
        <a:xfrm>
          <a:off x="8483111" y="170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135923</xdr:rowOff>
    </xdr:from>
    <xdr:to>
      <xdr:col>11</xdr:col>
      <xdr:colOff>358775</xdr:colOff>
      <xdr:row>99</xdr:row>
      <xdr:rowOff>66073</xdr:rowOff>
    </xdr:to>
    <xdr:sp macro="" textlink="">
      <xdr:nvSpPr>
        <xdr:cNvPr id="477" name="円/楕円 476"/>
        <xdr:cNvSpPr/>
      </xdr:nvSpPr>
      <xdr:spPr>
        <a:xfrm>
          <a:off x="7810500" y="16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57200</xdr:rowOff>
    </xdr:from>
    <xdr:ext cx="534377" cy="259045"/>
    <xdr:sp macro="" textlink="">
      <xdr:nvSpPr>
        <xdr:cNvPr id="478" name="テキスト ボックス 477"/>
        <xdr:cNvSpPr txBox="1"/>
      </xdr:nvSpPr>
      <xdr:spPr>
        <a:xfrm>
          <a:off x="7594111" y="170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144227</xdr:rowOff>
    </xdr:from>
    <xdr:to>
      <xdr:col>10</xdr:col>
      <xdr:colOff>155575</xdr:colOff>
      <xdr:row>99</xdr:row>
      <xdr:rowOff>74377</xdr:rowOff>
    </xdr:to>
    <xdr:sp macro="" textlink="">
      <xdr:nvSpPr>
        <xdr:cNvPr id="479" name="円/楕円 478"/>
        <xdr:cNvSpPr/>
      </xdr:nvSpPr>
      <xdr:spPr>
        <a:xfrm>
          <a:off x="6921500" y="169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65504</xdr:rowOff>
    </xdr:from>
    <xdr:ext cx="534377" cy="259045"/>
    <xdr:sp macro="" textlink="">
      <xdr:nvSpPr>
        <xdr:cNvPr id="480" name="テキスト ボックス 479"/>
        <xdr:cNvSpPr txBox="1"/>
      </xdr:nvSpPr>
      <xdr:spPr>
        <a:xfrm>
          <a:off x="6705111" y="1703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17602</xdr:rowOff>
    </xdr:from>
    <xdr:to>
      <xdr:col>23</xdr:col>
      <xdr:colOff>517525</xdr:colOff>
      <xdr:row>37</xdr:row>
      <xdr:rowOff>39179</xdr:rowOff>
    </xdr:to>
    <xdr:cxnSp macro="">
      <xdr:nvCxnSpPr>
        <xdr:cNvPr id="509" name="直線コネクタ 508"/>
        <xdr:cNvCxnSpPr/>
      </xdr:nvCxnSpPr>
      <xdr:spPr>
        <a:xfrm>
          <a:off x="15481300" y="6361252"/>
          <a:ext cx="8382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138773</xdr:rowOff>
    </xdr:from>
    <xdr:to>
      <xdr:col>22</xdr:col>
      <xdr:colOff>365125</xdr:colOff>
      <xdr:row>37</xdr:row>
      <xdr:rowOff>17602</xdr:rowOff>
    </xdr:to>
    <xdr:cxnSp macro="">
      <xdr:nvCxnSpPr>
        <xdr:cNvPr id="512" name="直線コネクタ 511"/>
        <xdr:cNvCxnSpPr/>
      </xdr:nvCxnSpPr>
      <xdr:spPr>
        <a:xfrm>
          <a:off x="14592300" y="6310973"/>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95064</xdr:rowOff>
    </xdr:from>
    <xdr:ext cx="534377" cy="259045"/>
    <xdr:sp macro="" textlink="">
      <xdr:nvSpPr>
        <xdr:cNvPr id="514" name="テキスト ボックス 513"/>
        <xdr:cNvSpPr txBox="1"/>
      </xdr:nvSpPr>
      <xdr:spPr>
        <a:xfrm>
          <a:off x="15214111" y="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138773</xdr:rowOff>
    </xdr:from>
    <xdr:to>
      <xdr:col>21</xdr:col>
      <xdr:colOff>161925</xdr:colOff>
      <xdr:row>37</xdr:row>
      <xdr:rowOff>114211</xdr:rowOff>
    </xdr:to>
    <xdr:cxnSp macro="">
      <xdr:nvCxnSpPr>
        <xdr:cNvPr id="515" name="直線コネクタ 514"/>
        <xdr:cNvCxnSpPr/>
      </xdr:nvCxnSpPr>
      <xdr:spPr>
        <a:xfrm flipV="1">
          <a:off x="13703300" y="6310973"/>
          <a:ext cx="889000" cy="1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118305</xdr:rowOff>
    </xdr:from>
    <xdr:ext cx="534377" cy="259045"/>
    <xdr:sp macro="" textlink="">
      <xdr:nvSpPr>
        <xdr:cNvPr id="517" name="テキスト ボックス 516"/>
        <xdr:cNvSpPr txBox="1"/>
      </xdr:nvSpPr>
      <xdr:spPr>
        <a:xfrm>
          <a:off x="14325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114211</xdr:rowOff>
    </xdr:from>
    <xdr:to>
      <xdr:col>19</xdr:col>
      <xdr:colOff>644525</xdr:colOff>
      <xdr:row>37</xdr:row>
      <xdr:rowOff>149695</xdr:rowOff>
    </xdr:to>
    <xdr:cxnSp macro="">
      <xdr:nvCxnSpPr>
        <xdr:cNvPr id="518" name="直線コネクタ 517"/>
        <xdr:cNvCxnSpPr/>
      </xdr:nvCxnSpPr>
      <xdr:spPr>
        <a:xfrm flipV="1">
          <a:off x="12814300" y="6457861"/>
          <a:ext cx="889000" cy="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161612</xdr:rowOff>
    </xdr:from>
    <xdr:ext cx="534377" cy="259045"/>
    <xdr:sp macro="" textlink="">
      <xdr:nvSpPr>
        <xdr:cNvPr id="520" name="テキスト ボックス 519"/>
        <xdr:cNvSpPr txBox="1"/>
      </xdr:nvSpPr>
      <xdr:spPr>
        <a:xfrm>
          <a:off x="13436111" y="65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165701</xdr:rowOff>
    </xdr:from>
    <xdr:ext cx="534377" cy="259045"/>
    <xdr:sp macro="" textlink="">
      <xdr:nvSpPr>
        <xdr:cNvPr id="522" name="テキスト ボックス 521"/>
        <xdr:cNvSpPr txBox="1"/>
      </xdr:nvSpPr>
      <xdr:spPr>
        <a:xfrm>
          <a:off x="12547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159829</xdr:rowOff>
    </xdr:from>
    <xdr:to>
      <xdr:col>23</xdr:col>
      <xdr:colOff>568325</xdr:colOff>
      <xdr:row>37</xdr:row>
      <xdr:rowOff>89979</xdr:rowOff>
    </xdr:to>
    <xdr:sp macro="" textlink="">
      <xdr:nvSpPr>
        <xdr:cNvPr id="528" name="円/楕円 527"/>
        <xdr:cNvSpPr/>
      </xdr:nvSpPr>
      <xdr:spPr>
        <a:xfrm>
          <a:off x="16268700" y="6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11256</xdr:rowOff>
    </xdr:from>
    <xdr:ext cx="534377" cy="259045"/>
    <xdr:sp macro="" textlink="">
      <xdr:nvSpPr>
        <xdr:cNvPr id="529" name="消防費該当値テキスト"/>
        <xdr:cNvSpPr txBox="1"/>
      </xdr:nvSpPr>
      <xdr:spPr>
        <a:xfrm>
          <a:off x="16370300" y="61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138252</xdr:rowOff>
    </xdr:from>
    <xdr:to>
      <xdr:col>22</xdr:col>
      <xdr:colOff>415925</xdr:colOff>
      <xdr:row>37</xdr:row>
      <xdr:rowOff>68402</xdr:rowOff>
    </xdr:to>
    <xdr:sp macro="" textlink="">
      <xdr:nvSpPr>
        <xdr:cNvPr id="530" name="円/楕円 529"/>
        <xdr:cNvSpPr/>
      </xdr:nvSpPr>
      <xdr:spPr>
        <a:xfrm>
          <a:off x="15430500" y="63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84929</xdr:rowOff>
    </xdr:from>
    <xdr:ext cx="534377" cy="259045"/>
    <xdr:sp macro="" textlink="">
      <xdr:nvSpPr>
        <xdr:cNvPr id="531" name="テキスト ボックス 530"/>
        <xdr:cNvSpPr txBox="1"/>
      </xdr:nvSpPr>
      <xdr:spPr>
        <a:xfrm>
          <a:off x="15214111" y="60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87973</xdr:rowOff>
    </xdr:from>
    <xdr:to>
      <xdr:col>21</xdr:col>
      <xdr:colOff>212725</xdr:colOff>
      <xdr:row>37</xdr:row>
      <xdr:rowOff>18123</xdr:rowOff>
    </xdr:to>
    <xdr:sp macro="" textlink="">
      <xdr:nvSpPr>
        <xdr:cNvPr id="532" name="円/楕円 531"/>
        <xdr:cNvSpPr/>
      </xdr:nvSpPr>
      <xdr:spPr>
        <a:xfrm>
          <a:off x="14541500" y="62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34650</xdr:rowOff>
    </xdr:from>
    <xdr:ext cx="534377" cy="259045"/>
    <xdr:sp macro="" textlink="">
      <xdr:nvSpPr>
        <xdr:cNvPr id="533" name="テキスト ボックス 532"/>
        <xdr:cNvSpPr txBox="1"/>
      </xdr:nvSpPr>
      <xdr:spPr>
        <a:xfrm>
          <a:off x="14325111" y="60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63411</xdr:rowOff>
    </xdr:from>
    <xdr:to>
      <xdr:col>20</xdr:col>
      <xdr:colOff>9525</xdr:colOff>
      <xdr:row>37</xdr:row>
      <xdr:rowOff>165012</xdr:rowOff>
    </xdr:to>
    <xdr:sp macro="" textlink="">
      <xdr:nvSpPr>
        <xdr:cNvPr id="534" name="円/楕円 533"/>
        <xdr:cNvSpPr/>
      </xdr:nvSpPr>
      <xdr:spPr>
        <a:xfrm>
          <a:off x="136525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10088</xdr:rowOff>
    </xdr:from>
    <xdr:ext cx="534377" cy="259045"/>
    <xdr:sp macro="" textlink="">
      <xdr:nvSpPr>
        <xdr:cNvPr id="535" name="テキスト ボックス 534"/>
        <xdr:cNvSpPr txBox="1"/>
      </xdr:nvSpPr>
      <xdr:spPr>
        <a:xfrm>
          <a:off x="13436111" y="61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98895</xdr:rowOff>
    </xdr:from>
    <xdr:to>
      <xdr:col>18</xdr:col>
      <xdr:colOff>492125</xdr:colOff>
      <xdr:row>38</xdr:row>
      <xdr:rowOff>29045</xdr:rowOff>
    </xdr:to>
    <xdr:sp macro="" textlink="">
      <xdr:nvSpPr>
        <xdr:cNvPr id="536" name="円/楕円 535"/>
        <xdr:cNvSpPr/>
      </xdr:nvSpPr>
      <xdr:spPr>
        <a:xfrm>
          <a:off x="12763500" y="64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20172</xdr:rowOff>
    </xdr:from>
    <xdr:ext cx="534377" cy="259045"/>
    <xdr:sp macro="" textlink="">
      <xdr:nvSpPr>
        <xdr:cNvPr id="537" name="テキスト ボックス 536"/>
        <xdr:cNvSpPr txBox="1"/>
      </xdr:nvSpPr>
      <xdr:spPr>
        <a:xfrm>
          <a:off x="12547111" y="65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18830</xdr:rowOff>
    </xdr:from>
    <xdr:to>
      <xdr:col>23</xdr:col>
      <xdr:colOff>517525</xdr:colOff>
      <xdr:row>57</xdr:row>
      <xdr:rowOff>85124</xdr:rowOff>
    </xdr:to>
    <xdr:cxnSp macro="">
      <xdr:nvCxnSpPr>
        <xdr:cNvPr id="564" name="直線コネクタ 563"/>
        <xdr:cNvCxnSpPr/>
      </xdr:nvCxnSpPr>
      <xdr:spPr>
        <a:xfrm>
          <a:off x="15481300" y="962003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18830</xdr:rowOff>
    </xdr:from>
    <xdr:to>
      <xdr:col>22</xdr:col>
      <xdr:colOff>365125</xdr:colOff>
      <xdr:row>57</xdr:row>
      <xdr:rowOff>26397</xdr:rowOff>
    </xdr:to>
    <xdr:cxnSp macro="">
      <xdr:nvCxnSpPr>
        <xdr:cNvPr id="567" name="直線コネクタ 566"/>
        <xdr:cNvCxnSpPr/>
      </xdr:nvCxnSpPr>
      <xdr:spPr>
        <a:xfrm flipV="1">
          <a:off x="14592300" y="9620030"/>
          <a:ext cx="889000" cy="17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167664</xdr:rowOff>
    </xdr:from>
    <xdr:ext cx="534377" cy="259045"/>
    <xdr:sp macro="" textlink="">
      <xdr:nvSpPr>
        <xdr:cNvPr id="569" name="テキスト ボックス 568"/>
        <xdr:cNvSpPr txBox="1"/>
      </xdr:nvSpPr>
      <xdr:spPr>
        <a:xfrm>
          <a:off x="15214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26397</xdr:rowOff>
    </xdr:from>
    <xdr:to>
      <xdr:col>21</xdr:col>
      <xdr:colOff>161925</xdr:colOff>
      <xdr:row>57</xdr:row>
      <xdr:rowOff>124585</xdr:rowOff>
    </xdr:to>
    <xdr:cxnSp macro="">
      <xdr:nvCxnSpPr>
        <xdr:cNvPr id="570" name="直線コネクタ 569"/>
        <xdr:cNvCxnSpPr/>
      </xdr:nvCxnSpPr>
      <xdr:spPr>
        <a:xfrm flipV="1">
          <a:off x="13703300" y="9799047"/>
          <a:ext cx="889000" cy="9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80209</xdr:rowOff>
    </xdr:from>
    <xdr:ext cx="534377" cy="259045"/>
    <xdr:sp macro="" textlink="">
      <xdr:nvSpPr>
        <xdr:cNvPr id="572" name="テキスト ボックス 571"/>
        <xdr:cNvSpPr txBox="1"/>
      </xdr:nvSpPr>
      <xdr:spPr>
        <a:xfrm>
          <a:off x="14325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79889</xdr:rowOff>
    </xdr:from>
    <xdr:to>
      <xdr:col>19</xdr:col>
      <xdr:colOff>644525</xdr:colOff>
      <xdr:row>57</xdr:row>
      <xdr:rowOff>124585</xdr:rowOff>
    </xdr:to>
    <xdr:cxnSp macro="">
      <xdr:nvCxnSpPr>
        <xdr:cNvPr id="573" name="直線コネクタ 572"/>
        <xdr:cNvCxnSpPr/>
      </xdr:nvCxnSpPr>
      <xdr:spPr>
        <a:xfrm>
          <a:off x="12814300" y="9681089"/>
          <a:ext cx="889000" cy="21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56956</xdr:rowOff>
    </xdr:from>
    <xdr:ext cx="534377" cy="259045"/>
    <xdr:sp macro="" textlink="">
      <xdr:nvSpPr>
        <xdr:cNvPr id="575" name="テキスト ボックス 574"/>
        <xdr:cNvSpPr txBox="1"/>
      </xdr:nvSpPr>
      <xdr:spPr>
        <a:xfrm>
          <a:off x="13436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44769</xdr:rowOff>
    </xdr:from>
    <xdr:ext cx="534377" cy="259045"/>
    <xdr:sp macro="" textlink="">
      <xdr:nvSpPr>
        <xdr:cNvPr id="577" name="テキスト ボックス 576"/>
        <xdr:cNvSpPr txBox="1"/>
      </xdr:nvSpPr>
      <xdr:spPr>
        <a:xfrm>
          <a:off x="12547111" y="981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34324</xdr:rowOff>
    </xdr:from>
    <xdr:to>
      <xdr:col>23</xdr:col>
      <xdr:colOff>568325</xdr:colOff>
      <xdr:row>57</xdr:row>
      <xdr:rowOff>135924</xdr:rowOff>
    </xdr:to>
    <xdr:sp macro="" textlink="">
      <xdr:nvSpPr>
        <xdr:cNvPr id="583" name="円/楕円 582"/>
        <xdr:cNvSpPr/>
      </xdr:nvSpPr>
      <xdr:spPr>
        <a:xfrm>
          <a:off x="16268700" y="98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120701</xdr:rowOff>
    </xdr:from>
    <xdr:ext cx="534377" cy="259045"/>
    <xdr:sp macro="" textlink="">
      <xdr:nvSpPr>
        <xdr:cNvPr id="584" name="教育費該当値テキスト"/>
        <xdr:cNvSpPr txBox="1"/>
      </xdr:nvSpPr>
      <xdr:spPr>
        <a:xfrm>
          <a:off x="16370300" y="97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139480</xdr:rowOff>
    </xdr:from>
    <xdr:to>
      <xdr:col>22</xdr:col>
      <xdr:colOff>415925</xdr:colOff>
      <xdr:row>56</xdr:row>
      <xdr:rowOff>69630</xdr:rowOff>
    </xdr:to>
    <xdr:sp macro="" textlink="">
      <xdr:nvSpPr>
        <xdr:cNvPr id="585" name="円/楕円 584"/>
        <xdr:cNvSpPr/>
      </xdr:nvSpPr>
      <xdr:spPr>
        <a:xfrm>
          <a:off x="15430500" y="9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86157</xdr:rowOff>
    </xdr:from>
    <xdr:ext cx="599010" cy="259045"/>
    <xdr:sp macro="" textlink="">
      <xdr:nvSpPr>
        <xdr:cNvPr id="586" name="テキスト ボックス 585"/>
        <xdr:cNvSpPr txBox="1"/>
      </xdr:nvSpPr>
      <xdr:spPr>
        <a:xfrm>
          <a:off x="15181794" y="934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147047</xdr:rowOff>
    </xdr:from>
    <xdr:to>
      <xdr:col>21</xdr:col>
      <xdr:colOff>212725</xdr:colOff>
      <xdr:row>57</xdr:row>
      <xdr:rowOff>77197</xdr:rowOff>
    </xdr:to>
    <xdr:sp macro="" textlink="">
      <xdr:nvSpPr>
        <xdr:cNvPr id="587" name="円/楕円 586"/>
        <xdr:cNvSpPr/>
      </xdr:nvSpPr>
      <xdr:spPr>
        <a:xfrm>
          <a:off x="14541500" y="97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68324</xdr:rowOff>
    </xdr:from>
    <xdr:ext cx="534377" cy="259045"/>
    <xdr:sp macro="" textlink="">
      <xdr:nvSpPr>
        <xdr:cNvPr id="588" name="テキスト ボックス 587"/>
        <xdr:cNvSpPr txBox="1"/>
      </xdr:nvSpPr>
      <xdr:spPr>
        <a:xfrm>
          <a:off x="14325111" y="98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73785</xdr:rowOff>
    </xdr:from>
    <xdr:to>
      <xdr:col>20</xdr:col>
      <xdr:colOff>9525</xdr:colOff>
      <xdr:row>58</xdr:row>
      <xdr:rowOff>3935</xdr:rowOff>
    </xdr:to>
    <xdr:sp macro="" textlink="">
      <xdr:nvSpPr>
        <xdr:cNvPr id="589" name="円/楕円 588"/>
        <xdr:cNvSpPr/>
      </xdr:nvSpPr>
      <xdr:spPr>
        <a:xfrm>
          <a:off x="13652500" y="9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166512</xdr:rowOff>
    </xdr:from>
    <xdr:ext cx="534377" cy="259045"/>
    <xdr:sp macro="" textlink="">
      <xdr:nvSpPr>
        <xdr:cNvPr id="590" name="テキスト ボックス 589"/>
        <xdr:cNvSpPr txBox="1"/>
      </xdr:nvSpPr>
      <xdr:spPr>
        <a:xfrm>
          <a:off x="13436111" y="99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29089</xdr:rowOff>
    </xdr:from>
    <xdr:to>
      <xdr:col>18</xdr:col>
      <xdr:colOff>492125</xdr:colOff>
      <xdr:row>56</xdr:row>
      <xdr:rowOff>130689</xdr:rowOff>
    </xdr:to>
    <xdr:sp macro="" textlink="">
      <xdr:nvSpPr>
        <xdr:cNvPr id="591" name="円/楕円 590"/>
        <xdr:cNvSpPr/>
      </xdr:nvSpPr>
      <xdr:spPr>
        <a:xfrm>
          <a:off x="12763500" y="9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147216</xdr:rowOff>
    </xdr:from>
    <xdr:ext cx="534377" cy="259045"/>
    <xdr:sp macro="" textlink="">
      <xdr:nvSpPr>
        <xdr:cNvPr id="592" name="テキスト ボックス 591"/>
        <xdr:cNvSpPr txBox="1"/>
      </xdr:nvSpPr>
      <xdr:spPr>
        <a:xfrm>
          <a:off x="12547111" y="94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133496</xdr:rowOff>
    </xdr:from>
    <xdr:to>
      <xdr:col>23</xdr:col>
      <xdr:colOff>517525</xdr:colOff>
      <xdr:row>78</xdr:row>
      <xdr:rowOff>139700</xdr:rowOff>
    </xdr:to>
    <xdr:cxnSp macro="">
      <xdr:nvCxnSpPr>
        <xdr:cNvPr id="619" name="直線コネクタ 618"/>
        <xdr:cNvCxnSpPr/>
      </xdr:nvCxnSpPr>
      <xdr:spPr>
        <a:xfrm>
          <a:off x="15481300" y="13506596"/>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133496</xdr:rowOff>
    </xdr:from>
    <xdr:to>
      <xdr:col>22</xdr:col>
      <xdr:colOff>365125</xdr:colOff>
      <xdr:row>78</xdr:row>
      <xdr:rowOff>135970</xdr:rowOff>
    </xdr:to>
    <xdr:cxnSp macro="">
      <xdr:nvCxnSpPr>
        <xdr:cNvPr id="622" name="直線コネクタ 621"/>
        <xdr:cNvCxnSpPr/>
      </xdr:nvCxnSpPr>
      <xdr:spPr>
        <a:xfrm flipV="1">
          <a:off x="14592300" y="13506596"/>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123867</xdr:rowOff>
    </xdr:from>
    <xdr:to>
      <xdr:col>21</xdr:col>
      <xdr:colOff>161925</xdr:colOff>
      <xdr:row>78</xdr:row>
      <xdr:rowOff>135970</xdr:rowOff>
    </xdr:to>
    <xdr:cxnSp macro="">
      <xdr:nvCxnSpPr>
        <xdr:cNvPr id="625" name="直線コネクタ 624"/>
        <xdr:cNvCxnSpPr/>
      </xdr:nvCxnSpPr>
      <xdr:spPr>
        <a:xfrm>
          <a:off x="13703300" y="13496967"/>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127368</xdr:rowOff>
    </xdr:from>
    <xdr:ext cx="534377" cy="259045"/>
    <xdr:sp macro="" textlink="">
      <xdr:nvSpPr>
        <xdr:cNvPr id="627" name="テキスト ボックス 626"/>
        <xdr:cNvSpPr txBox="1"/>
      </xdr:nvSpPr>
      <xdr:spPr>
        <a:xfrm>
          <a:off x="14325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123867</xdr:rowOff>
    </xdr:from>
    <xdr:to>
      <xdr:col>19</xdr:col>
      <xdr:colOff>644525</xdr:colOff>
      <xdr:row>78</xdr:row>
      <xdr:rowOff>135452</xdr:rowOff>
    </xdr:to>
    <xdr:cxnSp macro="">
      <xdr:nvCxnSpPr>
        <xdr:cNvPr id="628" name="直線コネクタ 627"/>
        <xdr:cNvCxnSpPr/>
      </xdr:nvCxnSpPr>
      <xdr:spPr>
        <a:xfrm flipV="1">
          <a:off x="12814300" y="13496967"/>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143832</xdr:rowOff>
    </xdr:from>
    <xdr:ext cx="534377" cy="259045"/>
    <xdr:sp macro="" textlink="">
      <xdr:nvSpPr>
        <xdr:cNvPr id="630" name="テキスト ボックス 629"/>
        <xdr:cNvSpPr txBox="1"/>
      </xdr:nvSpPr>
      <xdr:spPr>
        <a:xfrm>
          <a:off x="13436111" y="131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96966</xdr:rowOff>
    </xdr:from>
    <xdr:ext cx="534377" cy="259045"/>
    <xdr:sp macro="" textlink="">
      <xdr:nvSpPr>
        <xdr:cNvPr id="632" name="テキスト ボックス 631"/>
        <xdr:cNvSpPr txBox="1"/>
      </xdr:nvSpPr>
      <xdr:spPr>
        <a:xfrm>
          <a:off x="12547111" y="131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82696</xdr:rowOff>
    </xdr:from>
    <xdr:to>
      <xdr:col>22</xdr:col>
      <xdr:colOff>415925</xdr:colOff>
      <xdr:row>79</xdr:row>
      <xdr:rowOff>12846</xdr:rowOff>
    </xdr:to>
    <xdr:sp macro="" textlink="">
      <xdr:nvSpPr>
        <xdr:cNvPr id="640" name="円/楕円 639"/>
        <xdr:cNvSpPr/>
      </xdr:nvSpPr>
      <xdr:spPr>
        <a:xfrm>
          <a:off x="15430500" y="134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3973</xdr:rowOff>
    </xdr:from>
    <xdr:ext cx="469744" cy="259045"/>
    <xdr:sp macro="" textlink="">
      <xdr:nvSpPr>
        <xdr:cNvPr id="641" name="テキスト ボックス 640"/>
        <xdr:cNvSpPr txBox="1"/>
      </xdr:nvSpPr>
      <xdr:spPr>
        <a:xfrm>
          <a:off x="15246427" y="1354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85170</xdr:rowOff>
    </xdr:from>
    <xdr:to>
      <xdr:col>21</xdr:col>
      <xdr:colOff>212725</xdr:colOff>
      <xdr:row>79</xdr:row>
      <xdr:rowOff>15320</xdr:rowOff>
    </xdr:to>
    <xdr:sp macro="" textlink="">
      <xdr:nvSpPr>
        <xdr:cNvPr id="642" name="円/楕円 641"/>
        <xdr:cNvSpPr/>
      </xdr:nvSpPr>
      <xdr:spPr>
        <a:xfrm>
          <a:off x="14541500" y="134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6447</xdr:rowOff>
    </xdr:from>
    <xdr:ext cx="378565" cy="259045"/>
    <xdr:sp macro="" textlink="">
      <xdr:nvSpPr>
        <xdr:cNvPr id="643" name="テキスト ボックス 642"/>
        <xdr:cNvSpPr txBox="1"/>
      </xdr:nvSpPr>
      <xdr:spPr>
        <a:xfrm>
          <a:off x="14403017" y="1355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73067</xdr:rowOff>
    </xdr:from>
    <xdr:to>
      <xdr:col>20</xdr:col>
      <xdr:colOff>9525</xdr:colOff>
      <xdr:row>79</xdr:row>
      <xdr:rowOff>3217</xdr:rowOff>
    </xdr:to>
    <xdr:sp macro="" textlink="">
      <xdr:nvSpPr>
        <xdr:cNvPr id="644" name="円/楕円 643"/>
        <xdr:cNvSpPr/>
      </xdr:nvSpPr>
      <xdr:spPr>
        <a:xfrm>
          <a:off x="13652500" y="134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165794</xdr:rowOff>
    </xdr:from>
    <xdr:ext cx="469744" cy="259045"/>
    <xdr:sp macro="" textlink="">
      <xdr:nvSpPr>
        <xdr:cNvPr id="645" name="テキスト ボックス 644"/>
        <xdr:cNvSpPr txBox="1"/>
      </xdr:nvSpPr>
      <xdr:spPr>
        <a:xfrm>
          <a:off x="13468427" y="135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84652</xdr:rowOff>
    </xdr:from>
    <xdr:to>
      <xdr:col>18</xdr:col>
      <xdr:colOff>492125</xdr:colOff>
      <xdr:row>79</xdr:row>
      <xdr:rowOff>14802</xdr:rowOff>
    </xdr:to>
    <xdr:sp macro="" textlink="">
      <xdr:nvSpPr>
        <xdr:cNvPr id="646" name="円/楕円 645"/>
        <xdr:cNvSpPr/>
      </xdr:nvSpPr>
      <xdr:spPr>
        <a:xfrm>
          <a:off x="12763500" y="13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5929</xdr:rowOff>
    </xdr:from>
    <xdr:ext cx="378565" cy="259045"/>
    <xdr:sp macro="" textlink="">
      <xdr:nvSpPr>
        <xdr:cNvPr id="647" name="テキスト ボックス 646"/>
        <xdr:cNvSpPr txBox="1"/>
      </xdr:nvSpPr>
      <xdr:spPr>
        <a:xfrm>
          <a:off x="12625017" y="1355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10536</xdr:rowOff>
    </xdr:from>
    <xdr:to>
      <xdr:col>23</xdr:col>
      <xdr:colOff>517525</xdr:colOff>
      <xdr:row>98</xdr:row>
      <xdr:rowOff>16379</xdr:rowOff>
    </xdr:to>
    <xdr:cxnSp macro="">
      <xdr:nvCxnSpPr>
        <xdr:cNvPr id="674" name="直線コネクタ 673"/>
        <xdr:cNvCxnSpPr/>
      </xdr:nvCxnSpPr>
      <xdr:spPr>
        <a:xfrm flipV="1">
          <a:off x="15481300" y="16812636"/>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16379</xdr:rowOff>
    </xdr:from>
    <xdr:to>
      <xdr:col>22</xdr:col>
      <xdr:colOff>365125</xdr:colOff>
      <xdr:row>98</xdr:row>
      <xdr:rowOff>23289</xdr:rowOff>
    </xdr:to>
    <xdr:cxnSp macro="">
      <xdr:nvCxnSpPr>
        <xdr:cNvPr id="677" name="直線コネクタ 676"/>
        <xdr:cNvCxnSpPr/>
      </xdr:nvCxnSpPr>
      <xdr:spPr>
        <a:xfrm flipV="1">
          <a:off x="14592300" y="1681847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4171</xdr:rowOff>
    </xdr:from>
    <xdr:ext cx="534377" cy="259045"/>
    <xdr:sp macro="" textlink="">
      <xdr:nvSpPr>
        <xdr:cNvPr id="679" name="テキスト ボックス 678"/>
        <xdr:cNvSpPr txBox="1"/>
      </xdr:nvSpPr>
      <xdr:spPr>
        <a:xfrm>
          <a:off x="15214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23289</xdr:rowOff>
    </xdr:from>
    <xdr:to>
      <xdr:col>21</xdr:col>
      <xdr:colOff>161925</xdr:colOff>
      <xdr:row>98</xdr:row>
      <xdr:rowOff>26620</xdr:rowOff>
    </xdr:to>
    <xdr:cxnSp macro="">
      <xdr:nvCxnSpPr>
        <xdr:cNvPr id="680" name="直線コネクタ 679"/>
        <xdr:cNvCxnSpPr/>
      </xdr:nvCxnSpPr>
      <xdr:spPr>
        <a:xfrm flipV="1">
          <a:off x="13703300" y="1682538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164563</xdr:rowOff>
    </xdr:from>
    <xdr:ext cx="534377" cy="259045"/>
    <xdr:sp macro="" textlink="">
      <xdr:nvSpPr>
        <xdr:cNvPr id="682" name="テキスト ボックス 681"/>
        <xdr:cNvSpPr txBox="1"/>
      </xdr:nvSpPr>
      <xdr:spPr>
        <a:xfrm>
          <a:off x="14325111" y="164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136550</xdr:rowOff>
    </xdr:from>
    <xdr:to>
      <xdr:col>19</xdr:col>
      <xdr:colOff>644525</xdr:colOff>
      <xdr:row>98</xdr:row>
      <xdr:rowOff>26620</xdr:rowOff>
    </xdr:to>
    <xdr:cxnSp macro="">
      <xdr:nvCxnSpPr>
        <xdr:cNvPr id="683" name="直線コネクタ 682"/>
        <xdr:cNvCxnSpPr/>
      </xdr:nvCxnSpPr>
      <xdr:spPr>
        <a:xfrm>
          <a:off x="12814300" y="16767200"/>
          <a:ext cx="889000" cy="6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159180</xdr:rowOff>
    </xdr:from>
    <xdr:ext cx="534377" cy="259045"/>
    <xdr:sp macro="" textlink="">
      <xdr:nvSpPr>
        <xdr:cNvPr id="685" name="テキスト ボックス 684"/>
        <xdr:cNvSpPr txBox="1"/>
      </xdr:nvSpPr>
      <xdr:spPr>
        <a:xfrm>
          <a:off x="13436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171314</xdr:rowOff>
    </xdr:from>
    <xdr:ext cx="534377" cy="259045"/>
    <xdr:sp macro="" textlink="">
      <xdr:nvSpPr>
        <xdr:cNvPr id="687" name="テキスト ボックス 686"/>
        <xdr:cNvSpPr txBox="1"/>
      </xdr:nvSpPr>
      <xdr:spPr>
        <a:xfrm>
          <a:off x="12547111" y="164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131186</xdr:rowOff>
    </xdr:from>
    <xdr:to>
      <xdr:col>23</xdr:col>
      <xdr:colOff>568325</xdr:colOff>
      <xdr:row>98</xdr:row>
      <xdr:rowOff>61336</xdr:rowOff>
    </xdr:to>
    <xdr:sp macro="" textlink="">
      <xdr:nvSpPr>
        <xdr:cNvPr id="693" name="円/楕円 692"/>
        <xdr:cNvSpPr/>
      </xdr:nvSpPr>
      <xdr:spPr>
        <a:xfrm>
          <a:off x="16268700" y="167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46113</xdr:rowOff>
    </xdr:from>
    <xdr:ext cx="534377" cy="259045"/>
    <xdr:sp macro="" textlink="">
      <xdr:nvSpPr>
        <xdr:cNvPr id="694" name="公債費該当値テキスト"/>
        <xdr:cNvSpPr txBox="1"/>
      </xdr:nvSpPr>
      <xdr:spPr>
        <a:xfrm>
          <a:off x="16370300" y="166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137029</xdr:rowOff>
    </xdr:from>
    <xdr:to>
      <xdr:col>22</xdr:col>
      <xdr:colOff>415925</xdr:colOff>
      <xdr:row>98</xdr:row>
      <xdr:rowOff>67179</xdr:rowOff>
    </xdr:to>
    <xdr:sp macro="" textlink="">
      <xdr:nvSpPr>
        <xdr:cNvPr id="695" name="円/楕円 694"/>
        <xdr:cNvSpPr/>
      </xdr:nvSpPr>
      <xdr:spPr>
        <a:xfrm>
          <a:off x="15430500" y="167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58306</xdr:rowOff>
    </xdr:from>
    <xdr:ext cx="534377" cy="259045"/>
    <xdr:sp macro="" textlink="">
      <xdr:nvSpPr>
        <xdr:cNvPr id="696" name="テキスト ボックス 695"/>
        <xdr:cNvSpPr txBox="1"/>
      </xdr:nvSpPr>
      <xdr:spPr>
        <a:xfrm>
          <a:off x="15214111" y="168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143939</xdr:rowOff>
    </xdr:from>
    <xdr:to>
      <xdr:col>21</xdr:col>
      <xdr:colOff>212725</xdr:colOff>
      <xdr:row>98</xdr:row>
      <xdr:rowOff>74089</xdr:rowOff>
    </xdr:to>
    <xdr:sp macro="" textlink="">
      <xdr:nvSpPr>
        <xdr:cNvPr id="697" name="円/楕円 696"/>
        <xdr:cNvSpPr/>
      </xdr:nvSpPr>
      <xdr:spPr>
        <a:xfrm>
          <a:off x="14541500" y="167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65216</xdr:rowOff>
    </xdr:from>
    <xdr:ext cx="534377" cy="259045"/>
    <xdr:sp macro="" textlink="">
      <xdr:nvSpPr>
        <xdr:cNvPr id="698" name="テキスト ボックス 697"/>
        <xdr:cNvSpPr txBox="1"/>
      </xdr:nvSpPr>
      <xdr:spPr>
        <a:xfrm>
          <a:off x="14325111" y="168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147270</xdr:rowOff>
    </xdr:from>
    <xdr:to>
      <xdr:col>20</xdr:col>
      <xdr:colOff>9525</xdr:colOff>
      <xdr:row>98</xdr:row>
      <xdr:rowOff>77420</xdr:rowOff>
    </xdr:to>
    <xdr:sp macro="" textlink="">
      <xdr:nvSpPr>
        <xdr:cNvPr id="699" name="円/楕円 698"/>
        <xdr:cNvSpPr/>
      </xdr:nvSpPr>
      <xdr:spPr>
        <a:xfrm>
          <a:off x="13652500" y="167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68547</xdr:rowOff>
    </xdr:from>
    <xdr:ext cx="534377" cy="259045"/>
    <xdr:sp macro="" textlink="">
      <xdr:nvSpPr>
        <xdr:cNvPr id="700" name="テキスト ボックス 699"/>
        <xdr:cNvSpPr txBox="1"/>
      </xdr:nvSpPr>
      <xdr:spPr>
        <a:xfrm>
          <a:off x="13436111" y="168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85750</xdr:rowOff>
    </xdr:from>
    <xdr:to>
      <xdr:col>18</xdr:col>
      <xdr:colOff>492125</xdr:colOff>
      <xdr:row>98</xdr:row>
      <xdr:rowOff>15900</xdr:rowOff>
    </xdr:to>
    <xdr:sp macro="" textlink="">
      <xdr:nvSpPr>
        <xdr:cNvPr id="701" name="円/楕円 700"/>
        <xdr:cNvSpPr/>
      </xdr:nvSpPr>
      <xdr:spPr>
        <a:xfrm>
          <a:off x="12763500" y="167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7027</xdr:rowOff>
    </xdr:from>
    <xdr:ext cx="534377" cy="259045"/>
    <xdr:sp macro="" textlink="">
      <xdr:nvSpPr>
        <xdr:cNvPr id="702" name="テキスト ボックス 701"/>
        <xdr:cNvSpPr txBox="1"/>
      </xdr:nvSpPr>
      <xdr:spPr>
        <a:xfrm>
          <a:off x="12547111" y="168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129532</xdr:rowOff>
    </xdr:from>
    <xdr:ext cx="378565" cy="259045"/>
    <xdr:sp macro="" textlink="">
      <xdr:nvSpPr>
        <xdr:cNvPr id="737" name="テキスト ボックス 736"/>
        <xdr:cNvSpPr txBox="1"/>
      </xdr:nvSpPr>
      <xdr:spPr>
        <a:xfrm>
          <a:off x="20245017" y="63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議会費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議員人件費や期末手当、議員共済会負担金といった議会運営に必要な経費の適正化を図っている。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総務費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経年比較では増額となっているが、これは財政調整基金や公共施設整備基金への積立金の割合が多く占めている。今後も将来の財政不安を想定した積立を積極的に行っていくべきである。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民生費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との比較では毎年度低い水準となっているが、これは対象とする人数が少なく扶助費が少ない為少額となっているが、近年国保会計等への繰出金が増加してきている。補助制度を含め、適正な制度運用に努め、繰出金の抑制を図っていきたい。</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衛生費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広域圏の運営するごみ処理施設やし尿処理施設の運営費負担金が費用の多くを占めている。一組負担金の為減額が難しい項目であるが、広域圏所管施設の修繕といった経費が将来多額となってくるので、歳出の抑制に努めていきたい。</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労働費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年度により増減があるが平成２６年度まで緊急雇用創出事業として支出がなされていた。現在では委託料が大部分を占めているが将来に備え職員で出来る部分は委託とせず歳出削減を図るべきである。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農林水産業費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後年度になるにつれて増額となっているが、これは平成２５年度に発生した大雪に対する経営体育成事業補助金の支出が大部分を占めている。また後年度に備えて農業振興基金への積立も行っているため支出額が類似団体を上回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商工費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近年の増額はプレミアム商品券の補助金制度による支出が大きく占めている。また例年計上される経費としては公園の維持管理経費であり、経年劣化による維持修繕費用が年度を重ねるにつれ多額となっている。委託料など削減できる経費は削減し、観光施設の維持を継続していく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土木費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道路等のインフラ整備の経費が年々増加しており、合併特例債を活用しているが今後庁舎の建替え等に活用する見込みで、合併特例債は限度額に達する見込みとなっている。公共施設総合管理計画に則りインフラ整備の経費を節減しながら効果的に進める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と比較して神川町は経費が上回る年度があった。これは消防団の詰所や車両の更新、消防防災施設整備基金への積立が大きな要因である。消防団詰所や車両の整備には合併特例債や緊急防災・減債事業債を活用し、町の負担軽減に努めながら将来に対する災害の備えを継続して行っていく。</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教育費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教育施設の修繕や更新費用が近年増加しており、類似団体を上回る年度もある。今後さらに修繕経費が増えていく中で、公共施設総合管理計画を基に補助金や有利な地方債を活用しながら町の負担軽減に努めるべき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災害復旧費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近年全国的に災害が多発しており類似団体平均値でも高い数値を示している。災害による被害を軽減するための備えとして効果的な施設の耐震化を行っていく。</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公債費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合併後、財政健全化計画により起債が抑制され類似団体と比べて低い水準にあるが、今後公共施設の更新期を迎え地方債を活用する機会が増え、公債費が増額してくると思われる。補助金や、地方債を活用するとしても合併特例債等財政面で有利な地方債を活用し、一般財源の支出抑制に努めたい。</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平成２７年度は財政調整基金へ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120,211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千円積み立てを行い残高が増加した。またその他基金では、公共施設整備基金に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400,422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千円・農業振興基金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千円の積立を行った。それに対して基金の取崩額が昨年度比から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とほぼ取崩を行わなかった事で、実質収支額や実質単年度収支についてもプラスにとなった。公共施設の更新期を迎えつつある現在、公共施設の統廃合による大規模改修事業工事に備えて、今後も将来に向けた積み立てを継続して実施していきた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神川町では一般会計と特別会計８事業及び公営企業会計の水道事業があるが、各会計とも赤字とはなっていない。</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しかし各会計の一般会計からの繰出金の総額も前年度比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％増と年々増加傾向にある。国民健康保険特別会計や介護保険特別会計は高齢化による医療費</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や保険基盤安定に関する経費</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で年々事業費が増額している。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また、国民健康保険特別会計は赤字補填財源繰出が前年度比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％増となっており事業費の拡大に対して歳入が見込めていないという現状となっている。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各特別会計でも事業の精査を行い、国や県の定める補助金制度も積極的に活用しながら、市町村負担である一般財源の支出削減を目指し、今後の適正な財政運営に努めていきたい。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等全体としては平成２６年度は６４６百万円、平成２７年度は６４７百万円と若干の増加があるもののほぼ前年度と同額となった。内訳として、土地改良区や広域市町村圏組合といった組合が発行した地方債の償還が修了したことに対する組合への負担金の減少が大きい反面、学校施設やインフラ整備の為に地方債を活用したため元利償還金が増え、実質公債費比率も増加した。算入公債費も近年増加傾向で大きく減額しないのは、活用している地方債が合併特例債や臨時財政対策債といった有利な財政措置のある地方債を活用している為である。今後も地方債を活用する場合は交付税措置率の高い地方債を活用していき実質公債費比率の減少に努めていき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前年度に比べ若干の減となっているが、内訳を見るとインフラや公共施設の更新工事等の理由により一般会計等に係る地方債の現在高が年々増加している。しかし活用している地方債が合併特例債や過疎債といった交付税措置率の高い有利な地方債を活用している為、充当可能財源等の基準財政需要額算入見込額も年々大幅に増加し、将来負担比率も改善されている。また、将来の公共施設の更新期に備え充当可能基金へ積立も行い財源を増やしていった。今後も合併特例債を活用した基金造成により充当可能基金をさらに増額させる予定である。しかし合併特例債など交付税算入率の高い有利な地方債が限度額に達し活用できなくなった場合は将来負担比率の割合が増加していくものと考えられるため、退職手当を含めた人件費の削減や公共施設整備に係る財政面に有利な地方債の対象事業を展開するなど、町の負担軽減に努め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14,027
13,746
47.40
6,698,438
6,138,068
501,412
3,954,590
4,895,989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14,027
13,746
47.40
6,698,438
6,138,068
501,412
3,954,590
4,895,989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14,027
13,746
47.40
6,698,438
6,138,068
501,412
3,954,590
4,895,989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6698438</v>
      </c>
      <c r="BO4" s="379"/>
      <c r="BP4" s="379"/>
      <c r="BQ4" s="379"/>
      <c r="BR4" s="379"/>
      <c r="BS4" s="379"/>
      <c r="BT4" s="379"/>
      <c r="BU4" s="380"/>
      <c r="BV4" s="378">
        <v>6994416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12.7</v>
      </c>
      <c r="CU4" s="385"/>
      <c r="CV4" s="385"/>
      <c r="CW4" s="385"/>
      <c r="CX4" s="385"/>
      <c r="CY4" s="385"/>
      <c r="CZ4" s="385"/>
      <c r="DA4" s="386"/>
      <c r="DB4" s="384">
        <v>12.1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6138068</v>
      </c>
      <c r="BO5" s="416"/>
      <c r="BP5" s="416"/>
      <c r="BQ5" s="416"/>
      <c r="BR5" s="416"/>
      <c r="BS5" s="416"/>
      <c r="BT5" s="416"/>
      <c r="BU5" s="417"/>
      <c r="BV5" s="415">
        <v>6378689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78.099999999999994</v>
      </c>
      <c r="CU5" s="413"/>
      <c r="CV5" s="413"/>
      <c r="CW5" s="413"/>
      <c r="CX5" s="413"/>
      <c r="CY5" s="413"/>
      <c r="CZ5" s="413"/>
      <c r="DA5" s="414"/>
      <c r="DB5" s="412">
        <v>80.400000000000006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560370</v>
      </c>
      <c r="BO6" s="416"/>
      <c r="BP6" s="416"/>
      <c r="BQ6" s="416"/>
      <c r="BR6" s="416"/>
      <c r="BS6" s="416"/>
      <c r="BT6" s="416"/>
      <c r="BU6" s="417"/>
      <c r="BV6" s="415">
        <v>615727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82.2</v>
      </c>
      <c r="CU6" s="453"/>
      <c r="CV6" s="453"/>
      <c r="CW6" s="453"/>
      <c r="CX6" s="453"/>
      <c r="CY6" s="453"/>
      <c r="CZ6" s="453"/>
      <c r="DA6" s="454"/>
      <c r="DB6" s="452">
        <v>84.7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58958</v>
      </c>
      <c r="BO7" s="416"/>
      <c r="BP7" s="416"/>
      <c r="BQ7" s="416"/>
      <c r="BR7" s="416"/>
      <c r="BS7" s="416"/>
      <c r="BT7" s="416"/>
      <c r="BU7" s="417"/>
      <c r="BV7" s="415">
        <v>138773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3954590</v>
      </c>
      <c r="CU7" s="416"/>
      <c r="CV7" s="416"/>
      <c r="CW7" s="416"/>
      <c r="CX7" s="416"/>
      <c r="CY7" s="416"/>
      <c r="CZ7" s="416"/>
      <c r="DA7" s="417"/>
      <c r="DB7" s="415">
        <v>3930316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501412</v>
      </c>
      <c r="BO8" s="416"/>
      <c r="BP8" s="416"/>
      <c r="BQ8" s="416"/>
      <c r="BR8" s="416"/>
      <c r="BS8" s="416"/>
      <c r="BT8" s="416"/>
      <c r="BU8" s="417"/>
      <c r="BV8" s="415">
        <v>476954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0.53</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13730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24458</v>
      </c>
      <c r="BO9" s="416"/>
      <c r="BP9" s="416"/>
      <c r="BQ9" s="416"/>
      <c r="BR9" s="416"/>
      <c r="BS9" s="416"/>
      <c r="BT9" s="416"/>
      <c r="BU9" s="417"/>
      <c r="BV9" s="415">
        <v>58197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7.7</v>
      </c>
      <c r="CU9" s="413"/>
      <c r="CV9" s="413"/>
      <c r="CW9" s="413"/>
      <c r="CX9" s="413"/>
      <c r="CY9" s="413"/>
      <c r="CZ9" s="413"/>
      <c r="DA9" s="414"/>
      <c r="DB9" s="412">
        <v>7.9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14470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120211</v>
      </c>
      <c r="BO10" s="416"/>
      <c r="BP10" s="416"/>
      <c r="BQ10" s="416"/>
      <c r="BR10" s="416"/>
      <c r="BS10" s="416"/>
      <c r="BT10" s="416"/>
      <c r="BU10" s="417"/>
      <c r="BV10" s="415">
        <v>74148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14027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1870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13746</v>
      </c>
      <c r="S13" s="497"/>
      <c r="T13" s="497"/>
      <c r="U13" s="497"/>
      <c r="V13" s="498"/>
      <c r="W13" s="431" t="s">
        <v>120</v>
      </c>
      <c r="X13" s="432"/>
      <c r="Y13" s="432"/>
      <c r="Z13" s="432"/>
      <c r="AA13" s="432"/>
      <c r="AB13" s="422"/>
      <c r="AC13" s="466">
        <v>684</v>
      </c>
      <c r="AD13" s="467"/>
      <c r="AE13" s="467"/>
      <c r="AF13" s="467"/>
      <c r="AG13" s="506"/>
      <c r="AH13" s="466">
        <v>1004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144669</v>
      </c>
      <c r="BO13" s="416"/>
      <c r="BP13" s="416"/>
      <c r="BQ13" s="416"/>
      <c r="BR13" s="416"/>
      <c r="BS13" s="416"/>
      <c r="BT13" s="416"/>
      <c r="BU13" s="417"/>
      <c r="BV13" s="415">
        <v>130475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4.7</v>
      </c>
      <c r="CU13" s="413"/>
      <c r="CV13" s="413"/>
      <c r="CW13" s="413"/>
      <c r="CX13" s="413"/>
      <c r="CY13" s="413"/>
      <c r="CZ13" s="413"/>
      <c r="DA13" s="414"/>
      <c r="DB13" s="412">
        <v>5.3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14094</v>
      </c>
      <c r="S14" s="497"/>
      <c r="T14" s="497"/>
      <c r="U14" s="497"/>
      <c r="V14" s="498"/>
      <c r="W14" s="405"/>
      <c r="X14" s="406"/>
      <c r="Y14" s="406"/>
      <c r="Z14" s="406"/>
      <c r="AA14" s="406"/>
      <c r="AB14" s="395"/>
      <c r="AC14" s="499">
        <v>9.8000000000000007</v>
      </c>
      <c r="AD14" s="500"/>
      <c r="AE14" s="500"/>
      <c r="AF14" s="500"/>
      <c r="AG14" s="501"/>
      <c r="AH14" s="499">
        <v>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5.5</v>
      </c>
      <c r="CU14" s="511"/>
      <c r="CV14" s="511"/>
      <c r="CW14" s="511"/>
      <c r="CX14" s="511"/>
      <c r="CY14" s="511"/>
      <c r="CZ14" s="511"/>
      <c r="DA14" s="512"/>
      <c r="DB14" s="510">
        <v>18.100000000000001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13834</v>
      </c>
      <c r="S15" s="497"/>
      <c r="T15" s="497"/>
      <c r="U15" s="497"/>
      <c r="V15" s="498"/>
      <c r="W15" s="431" t="s">
        <v>127</v>
      </c>
      <c r="X15" s="432"/>
      <c r="Y15" s="432"/>
      <c r="Z15" s="432"/>
      <c r="AA15" s="432"/>
      <c r="AB15" s="422"/>
      <c r="AC15" s="466">
        <v>2742</v>
      </c>
      <c r="AD15" s="467"/>
      <c r="AE15" s="467"/>
      <c r="AF15" s="467"/>
      <c r="AG15" s="506"/>
      <c r="AH15" s="466">
        <v>3054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1597879</v>
      </c>
      <c r="BO15" s="379"/>
      <c r="BP15" s="379"/>
      <c r="BQ15" s="379"/>
      <c r="BR15" s="379"/>
      <c r="BS15" s="379"/>
      <c r="BT15" s="379"/>
      <c r="BU15" s="380"/>
      <c r="BV15" s="378">
        <v>1588558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39.200000000000003</v>
      </c>
      <c r="AD16" s="500"/>
      <c r="AE16" s="500"/>
      <c r="AF16" s="500"/>
      <c r="AG16" s="501"/>
      <c r="AH16" s="499">
        <v>39.700000000000003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3037703</v>
      </c>
      <c r="BO16" s="416"/>
      <c r="BP16" s="416"/>
      <c r="BQ16" s="416"/>
      <c r="BR16" s="416"/>
      <c r="BS16" s="416"/>
      <c r="BT16" s="416"/>
      <c r="BU16" s="417"/>
      <c r="BV16" s="415">
        <v>2920818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3565</v>
      </c>
      <c r="AD17" s="467"/>
      <c r="AE17" s="467"/>
      <c r="AF17" s="467"/>
      <c r="AG17" s="506"/>
      <c r="AH17" s="466">
        <v>3621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2021387</v>
      </c>
      <c r="BO17" s="416"/>
      <c r="BP17" s="416"/>
      <c r="BQ17" s="416"/>
      <c r="BR17" s="416"/>
      <c r="BS17" s="416"/>
      <c r="BT17" s="416"/>
      <c r="BU17" s="417"/>
      <c r="BV17" s="415">
        <v>2031292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47.4</v>
      </c>
      <c r="M18" s="528"/>
      <c r="N18" s="528"/>
      <c r="O18" s="528"/>
      <c r="P18" s="528"/>
      <c r="Q18" s="528"/>
      <c r="R18" s="529"/>
      <c r="S18" s="529"/>
      <c r="T18" s="529"/>
      <c r="U18" s="529"/>
      <c r="V18" s="530"/>
      <c r="W18" s="433"/>
      <c r="X18" s="434"/>
      <c r="Y18" s="434"/>
      <c r="Z18" s="434"/>
      <c r="AA18" s="434"/>
      <c r="AB18" s="425"/>
      <c r="AC18" s="531">
        <v>51</v>
      </c>
      <c r="AD18" s="532"/>
      <c r="AE18" s="532"/>
      <c r="AF18" s="532"/>
      <c r="AG18" s="533"/>
      <c r="AH18" s="531">
        <v>47.1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3113667</v>
      </c>
      <c r="BO18" s="416"/>
      <c r="BP18" s="416"/>
      <c r="BQ18" s="416"/>
      <c r="BR18" s="416"/>
      <c r="BS18" s="416"/>
      <c r="BT18" s="416"/>
      <c r="BU18" s="417"/>
      <c r="BV18" s="415">
        <v>3109725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290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5005290</v>
      </c>
      <c r="BO19" s="416"/>
      <c r="BP19" s="416"/>
      <c r="BQ19" s="416"/>
      <c r="BR19" s="416"/>
      <c r="BS19" s="416"/>
      <c r="BT19" s="416"/>
      <c r="BU19" s="417"/>
      <c r="BV19" s="415">
        <v>4700482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5033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4895989</v>
      </c>
      <c r="BO23" s="416"/>
      <c r="BP23" s="416"/>
      <c r="BQ23" s="416"/>
      <c r="BR23" s="416"/>
      <c r="BS23" s="416"/>
      <c r="BT23" s="416"/>
      <c r="BU23" s="417"/>
      <c r="BV23" s="415">
        <v>4624598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6869</v>
      </c>
      <c r="R24" s="467"/>
      <c r="S24" s="467"/>
      <c r="T24" s="467"/>
      <c r="U24" s="467"/>
      <c r="V24" s="506"/>
      <c r="W24" s="561"/>
      <c r="X24" s="549"/>
      <c r="Y24" s="550"/>
      <c r="Z24" s="465" t="s">
        <v>151</v>
      </c>
      <c r="AA24" s="445"/>
      <c r="AB24" s="445"/>
      <c r="AC24" s="445"/>
      <c r="AD24" s="445"/>
      <c r="AE24" s="445"/>
      <c r="AF24" s="445"/>
      <c r="AG24" s="446"/>
      <c r="AH24" s="466">
        <v>114</v>
      </c>
      <c r="AI24" s="467"/>
      <c r="AJ24" s="467"/>
      <c r="AK24" s="467"/>
      <c r="AL24" s="506"/>
      <c r="AM24" s="466">
        <v>347586</v>
      </c>
      <c r="AN24" s="467"/>
      <c r="AO24" s="467"/>
      <c r="AP24" s="467"/>
      <c r="AQ24" s="467"/>
      <c r="AR24" s="506"/>
      <c r="AS24" s="466">
        <v>3049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2268857</v>
      </c>
      <c r="BO24" s="416"/>
      <c r="BP24" s="416"/>
      <c r="BQ24" s="416"/>
      <c r="BR24" s="416"/>
      <c r="BS24" s="416"/>
      <c r="BT24" s="416"/>
      <c r="BU24" s="417"/>
      <c r="BV24" s="415">
        <v>2252661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6010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409677</v>
      </c>
      <c r="BO25" s="379"/>
      <c r="BP25" s="379"/>
      <c r="BQ25" s="379"/>
      <c r="BR25" s="379"/>
      <c r="BS25" s="379"/>
      <c r="BT25" s="379"/>
      <c r="BU25" s="380"/>
      <c r="BV25" s="378">
        <v>434709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5650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3010</v>
      </c>
      <c r="R27" s="467"/>
      <c r="S27" s="467"/>
      <c r="T27" s="467"/>
      <c r="U27" s="467"/>
      <c r="V27" s="506"/>
      <c r="W27" s="561"/>
      <c r="X27" s="549"/>
      <c r="Y27" s="550"/>
      <c r="Z27" s="465" t="s">
        <v>161</v>
      </c>
      <c r="AA27" s="445"/>
      <c r="AB27" s="445"/>
      <c r="AC27" s="445"/>
      <c r="AD27" s="445"/>
      <c r="AE27" s="445"/>
      <c r="AF27" s="445"/>
      <c r="AG27" s="446"/>
      <c r="AH27" s="466">
        <v>9</v>
      </c>
      <c r="AI27" s="467"/>
      <c r="AJ27" s="467"/>
      <c r="AK27" s="467"/>
      <c r="AL27" s="506"/>
      <c r="AM27" s="466">
        <v>27780</v>
      </c>
      <c r="AN27" s="467"/>
      <c r="AO27" s="467"/>
      <c r="AP27" s="467"/>
      <c r="AQ27" s="467"/>
      <c r="AR27" s="506"/>
      <c r="AS27" s="466">
        <v>3087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2440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1077313</v>
      </c>
      <c r="BO28" s="379"/>
      <c r="BP28" s="379"/>
      <c r="BQ28" s="379"/>
      <c r="BR28" s="379"/>
      <c r="BS28" s="379"/>
      <c r="BT28" s="379"/>
      <c r="BU28" s="380"/>
      <c r="BV28" s="378">
        <v>957102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12</v>
      </c>
      <c r="M29" s="467"/>
      <c r="N29" s="467"/>
      <c r="O29" s="467"/>
      <c r="P29" s="506"/>
      <c r="Q29" s="466">
        <v>2170</v>
      </c>
      <c r="R29" s="467"/>
      <c r="S29" s="467"/>
      <c r="T29" s="467"/>
      <c r="U29" s="467"/>
      <c r="V29" s="506"/>
      <c r="W29" s="562"/>
      <c r="X29" s="563"/>
      <c r="Y29" s="564"/>
      <c r="Z29" s="465" t="s">
        <v>168</v>
      </c>
      <c r="AA29" s="445"/>
      <c r="AB29" s="445"/>
      <c r="AC29" s="445"/>
      <c r="AD29" s="445"/>
      <c r="AE29" s="445"/>
      <c r="AF29" s="445"/>
      <c r="AG29" s="446"/>
      <c r="AH29" s="466">
        <v>123</v>
      </c>
      <c r="AI29" s="467"/>
      <c r="AJ29" s="467"/>
      <c r="AK29" s="467"/>
      <c r="AL29" s="506"/>
      <c r="AM29" s="466">
        <v>375366</v>
      </c>
      <c r="AN29" s="467"/>
      <c r="AO29" s="467"/>
      <c r="AP29" s="467"/>
      <c r="AQ29" s="467"/>
      <c r="AR29" s="506"/>
      <c r="AS29" s="466">
        <v>3052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441304</v>
      </c>
      <c r="BO29" s="416"/>
      <c r="BP29" s="416"/>
      <c r="BQ29" s="416"/>
      <c r="BR29" s="416"/>
      <c r="BS29" s="416"/>
      <c r="BT29" s="416"/>
      <c r="BU29" s="417"/>
      <c r="BV29" s="415">
        <v>440889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1897611</v>
      </c>
      <c r="BO30" s="585"/>
      <c r="BP30" s="585"/>
      <c r="BQ30" s="585"/>
      <c r="BR30" s="585"/>
      <c r="BS30" s="585"/>
      <c r="BT30" s="585"/>
      <c r="BU30" s="586"/>
      <c r="BV30" s="584">
        <v>1436207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児玉郡市広域市町村圏組合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住宅資金貸付事業特別会計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観光事業特別会計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町営バス事業特別会計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埼玉県後期高齢者医療広域連合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埼玉県市町村総合事務組合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彩の国さいたま人づくり広域連合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Z45" sqref="Z4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1694058</v>
      </c>
      <c r="S5" s="613"/>
      <c r="T5" s="613"/>
      <c r="U5" s="613"/>
      <c r="V5" s="613"/>
      <c r="W5" s="613"/>
      <c r="X5" s="613"/>
      <c r="Y5" s="614"/>
      <c r="Z5" s="615">
        <v>25.3</v>
      </c>
      <c r="AA5" s="615"/>
      <c r="AB5" s="615"/>
      <c r="AC5" s="615"/>
      <c r="AD5" s="616">
        <v>1694058</v>
      </c>
      <c r="AE5" s="616"/>
      <c r="AF5" s="616"/>
      <c r="AG5" s="616"/>
      <c r="AH5" s="616"/>
      <c r="AI5" s="616"/>
      <c r="AJ5" s="616"/>
      <c r="AK5" s="616"/>
      <c r="AL5" s="617">
        <v>44.7</v>
      </c>
      <c r="AM5" s="618"/>
      <c r="AN5" s="618"/>
      <c r="AO5" s="619"/>
      <c r="AP5" s="609" t="s">
        <v>207</v>
      </c>
      <c r="AQ5" s="610"/>
      <c r="AR5" s="610"/>
      <c r="AS5" s="610"/>
      <c r="AT5" s="610"/>
      <c r="AU5" s="610"/>
      <c r="AV5" s="610"/>
      <c r="AW5" s="610"/>
      <c r="AX5" s="610"/>
      <c r="AY5" s="610"/>
      <c r="AZ5" s="610"/>
      <c r="BA5" s="610"/>
      <c r="BB5" s="610"/>
      <c r="BC5" s="610"/>
      <c r="BD5" s="610"/>
      <c r="BE5" s="610"/>
      <c r="BF5" s="611"/>
      <c r="BG5" s="623">
        <v>1694058</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80306</v>
      </c>
      <c r="S6" s="624"/>
      <c r="T6" s="624"/>
      <c r="U6" s="624"/>
      <c r="V6" s="624"/>
      <c r="W6" s="624"/>
      <c r="X6" s="624"/>
      <c r="Y6" s="625"/>
      <c r="Z6" s="626">
        <v>1.2</v>
      </c>
      <c r="AA6" s="626"/>
      <c r="AB6" s="626"/>
      <c r="AC6" s="626"/>
      <c r="AD6" s="627">
        <v>80306</v>
      </c>
      <c r="AE6" s="627"/>
      <c r="AF6" s="627"/>
      <c r="AG6" s="627"/>
      <c r="AH6" s="627"/>
      <c r="AI6" s="627"/>
      <c r="AJ6" s="627"/>
      <c r="AK6" s="627"/>
      <c r="AL6" s="628">
        <v>2.1</v>
      </c>
      <c r="AM6" s="629"/>
      <c r="AN6" s="629"/>
      <c r="AO6" s="630"/>
      <c r="AP6" s="620" t="s">
        <v>213</v>
      </c>
      <c r="AQ6" s="621"/>
      <c r="AR6" s="621"/>
      <c r="AS6" s="621"/>
      <c r="AT6" s="621"/>
      <c r="AU6" s="621"/>
      <c r="AV6" s="621"/>
      <c r="AW6" s="621"/>
      <c r="AX6" s="621"/>
      <c r="AY6" s="621"/>
      <c r="AZ6" s="621"/>
      <c r="BA6" s="621"/>
      <c r="BB6" s="621"/>
      <c r="BC6" s="621"/>
      <c r="BD6" s="621"/>
      <c r="BE6" s="621"/>
      <c r="BF6" s="622"/>
      <c r="BG6" s="623">
        <v>1694058</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96117</v>
      </c>
      <c r="CS6" s="624"/>
      <c r="CT6" s="624"/>
      <c r="CU6" s="624"/>
      <c r="CV6" s="624"/>
      <c r="CW6" s="624"/>
      <c r="CX6" s="624"/>
      <c r="CY6" s="625"/>
      <c r="CZ6" s="626">
        <v>1.6</v>
      </c>
      <c r="DA6" s="626"/>
      <c r="DB6" s="626"/>
      <c r="DC6" s="626"/>
      <c r="DD6" s="632" t="s">
        <v>208</v>
      </c>
      <c r="DE6" s="624"/>
      <c r="DF6" s="624"/>
      <c r="DG6" s="624"/>
      <c r="DH6" s="624"/>
      <c r="DI6" s="624"/>
      <c r="DJ6" s="624"/>
      <c r="DK6" s="624"/>
      <c r="DL6" s="624"/>
      <c r="DM6" s="624"/>
      <c r="DN6" s="624"/>
      <c r="DO6" s="624"/>
      <c r="DP6" s="625"/>
      <c r="DQ6" s="632">
        <v>96117</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1897</v>
      </c>
      <c r="S7" s="624"/>
      <c r="T7" s="624"/>
      <c r="U7" s="624"/>
      <c r="V7" s="624"/>
      <c r="W7" s="624"/>
      <c r="X7" s="624"/>
      <c r="Y7" s="625"/>
      <c r="Z7" s="626">
        <v>0</v>
      </c>
      <c r="AA7" s="626"/>
      <c r="AB7" s="626"/>
      <c r="AC7" s="626"/>
      <c r="AD7" s="627">
        <v>1897</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628861</v>
      </c>
      <c r="BH7" s="624"/>
      <c r="BI7" s="624"/>
      <c r="BJ7" s="624"/>
      <c r="BK7" s="624"/>
      <c r="BL7" s="624"/>
      <c r="BM7" s="624"/>
      <c r="BN7" s="625"/>
      <c r="BO7" s="626">
        <v>37.1</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1278342</v>
      </c>
      <c r="CS7" s="624"/>
      <c r="CT7" s="624"/>
      <c r="CU7" s="624"/>
      <c r="CV7" s="624"/>
      <c r="CW7" s="624"/>
      <c r="CX7" s="624"/>
      <c r="CY7" s="625"/>
      <c r="CZ7" s="626">
        <v>20.8</v>
      </c>
      <c r="DA7" s="626"/>
      <c r="DB7" s="626"/>
      <c r="DC7" s="626"/>
      <c r="DD7" s="632">
        <v>15354</v>
      </c>
      <c r="DE7" s="624"/>
      <c r="DF7" s="624"/>
      <c r="DG7" s="624"/>
      <c r="DH7" s="624"/>
      <c r="DI7" s="624"/>
      <c r="DJ7" s="624"/>
      <c r="DK7" s="624"/>
      <c r="DL7" s="624"/>
      <c r="DM7" s="624"/>
      <c r="DN7" s="624"/>
      <c r="DO7" s="624"/>
      <c r="DP7" s="625"/>
      <c r="DQ7" s="632">
        <v>1182520</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7718</v>
      </c>
      <c r="S8" s="624"/>
      <c r="T8" s="624"/>
      <c r="U8" s="624"/>
      <c r="V8" s="624"/>
      <c r="W8" s="624"/>
      <c r="X8" s="624"/>
      <c r="Y8" s="625"/>
      <c r="Z8" s="626">
        <v>0.1</v>
      </c>
      <c r="AA8" s="626"/>
      <c r="AB8" s="626"/>
      <c r="AC8" s="626"/>
      <c r="AD8" s="627">
        <v>7718</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23169</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1511500</v>
      </c>
      <c r="CS8" s="624"/>
      <c r="CT8" s="624"/>
      <c r="CU8" s="624"/>
      <c r="CV8" s="624"/>
      <c r="CW8" s="624"/>
      <c r="CX8" s="624"/>
      <c r="CY8" s="625"/>
      <c r="CZ8" s="626">
        <v>24.6</v>
      </c>
      <c r="DA8" s="626"/>
      <c r="DB8" s="626"/>
      <c r="DC8" s="626"/>
      <c r="DD8" s="632">
        <v>359</v>
      </c>
      <c r="DE8" s="624"/>
      <c r="DF8" s="624"/>
      <c r="DG8" s="624"/>
      <c r="DH8" s="624"/>
      <c r="DI8" s="624"/>
      <c r="DJ8" s="624"/>
      <c r="DK8" s="624"/>
      <c r="DL8" s="624"/>
      <c r="DM8" s="624"/>
      <c r="DN8" s="624"/>
      <c r="DO8" s="624"/>
      <c r="DP8" s="625"/>
      <c r="DQ8" s="632">
        <v>926436</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7838</v>
      </c>
      <c r="S9" s="624"/>
      <c r="T9" s="624"/>
      <c r="U9" s="624"/>
      <c r="V9" s="624"/>
      <c r="W9" s="624"/>
      <c r="X9" s="624"/>
      <c r="Y9" s="625"/>
      <c r="Z9" s="626">
        <v>0.1</v>
      </c>
      <c r="AA9" s="626"/>
      <c r="AB9" s="626"/>
      <c r="AC9" s="626"/>
      <c r="AD9" s="627">
        <v>7838</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514214</v>
      </c>
      <c r="BH9" s="624"/>
      <c r="BI9" s="624"/>
      <c r="BJ9" s="624"/>
      <c r="BK9" s="624"/>
      <c r="BL9" s="624"/>
      <c r="BM9" s="624"/>
      <c r="BN9" s="625"/>
      <c r="BO9" s="626">
        <v>30.4</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347418</v>
      </c>
      <c r="CS9" s="624"/>
      <c r="CT9" s="624"/>
      <c r="CU9" s="624"/>
      <c r="CV9" s="624"/>
      <c r="CW9" s="624"/>
      <c r="CX9" s="624"/>
      <c r="CY9" s="625"/>
      <c r="CZ9" s="626">
        <v>5.7</v>
      </c>
      <c r="DA9" s="626"/>
      <c r="DB9" s="626"/>
      <c r="DC9" s="626"/>
      <c r="DD9" s="632">
        <v>13211</v>
      </c>
      <c r="DE9" s="624"/>
      <c r="DF9" s="624"/>
      <c r="DG9" s="624"/>
      <c r="DH9" s="624"/>
      <c r="DI9" s="624"/>
      <c r="DJ9" s="624"/>
      <c r="DK9" s="624"/>
      <c r="DL9" s="624"/>
      <c r="DM9" s="624"/>
      <c r="DN9" s="624"/>
      <c r="DO9" s="624"/>
      <c r="DP9" s="625"/>
      <c r="DQ9" s="632">
        <v>330822</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248069</v>
      </c>
      <c r="S10" s="624"/>
      <c r="T10" s="624"/>
      <c r="U10" s="624"/>
      <c r="V10" s="624"/>
      <c r="W10" s="624"/>
      <c r="X10" s="624"/>
      <c r="Y10" s="625"/>
      <c r="Z10" s="626">
        <v>3.7</v>
      </c>
      <c r="AA10" s="626"/>
      <c r="AB10" s="626"/>
      <c r="AC10" s="626"/>
      <c r="AD10" s="627">
        <v>248069</v>
      </c>
      <c r="AE10" s="627"/>
      <c r="AF10" s="627"/>
      <c r="AG10" s="627"/>
      <c r="AH10" s="627"/>
      <c r="AI10" s="627"/>
      <c r="AJ10" s="627"/>
      <c r="AK10" s="627"/>
      <c r="AL10" s="628">
        <v>6.6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35480</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3017</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29020</v>
      </c>
      <c r="S11" s="624"/>
      <c r="T11" s="624"/>
      <c r="U11" s="624"/>
      <c r="V11" s="624"/>
      <c r="W11" s="624"/>
      <c r="X11" s="624"/>
      <c r="Y11" s="625"/>
      <c r="Z11" s="626">
        <v>0.4</v>
      </c>
      <c r="AA11" s="626"/>
      <c r="AB11" s="626"/>
      <c r="AC11" s="626"/>
      <c r="AD11" s="627">
        <v>29020</v>
      </c>
      <c r="AE11" s="627"/>
      <c r="AF11" s="627"/>
      <c r="AG11" s="627"/>
      <c r="AH11" s="627"/>
      <c r="AI11" s="627"/>
      <c r="AJ11" s="627"/>
      <c r="AK11" s="627"/>
      <c r="AL11" s="628">
        <v>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55998</v>
      </c>
      <c r="BH11" s="624"/>
      <c r="BI11" s="624"/>
      <c r="BJ11" s="624"/>
      <c r="BK11" s="624"/>
      <c r="BL11" s="624"/>
      <c r="BM11" s="624"/>
      <c r="BN11" s="625"/>
      <c r="BO11" s="626">
        <v>3.3</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677625</v>
      </c>
      <c r="CS11" s="624"/>
      <c r="CT11" s="624"/>
      <c r="CU11" s="624"/>
      <c r="CV11" s="624"/>
      <c r="CW11" s="624"/>
      <c r="CX11" s="624"/>
      <c r="CY11" s="625"/>
      <c r="CZ11" s="626">
        <v>11</v>
      </c>
      <c r="DA11" s="626"/>
      <c r="DB11" s="626"/>
      <c r="DC11" s="626"/>
      <c r="DD11" s="632">
        <v>416</v>
      </c>
      <c r="DE11" s="624"/>
      <c r="DF11" s="624"/>
      <c r="DG11" s="624"/>
      <c r="DH11" s="624"/>
      <c r="DI11" s="624"/>
      <c r="DJ11" s="624"/>
      <c r="DK11" s="624"/>
      <c r="DL11" s="624"/>
      <c r="DM11" s="624"/>
      <c r="DN11" s="624"/>
      <c r="DO11" s="624"/>
      <c r="DP11" s="625"/>
      <c r="DQ11" s="632">
        <v>313936</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939538</v>
      </c>
      <c r="BH12" s="624"/>
      <c r="BI12" s="624"/>
      <c r="BJ12" s="624"/>
      <c r="BK12" s="624"/>
      <c r="BL12" s="624"/>
      <c r="BM12" s="624"/>
      <c r="BN12" s="625"/>
      <c r="BO12" s="626">
        <v>55.5</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133272</v>
      </c>
      <c r="CS12" s="624"/>
      <c r="CT12" s="624"/>
      <c r="CU12" s="624"/>
      <c r="CV12" s="624"/>
      <c r="CW12" s="624"/>
      <c r="CX12" s="624"/>
      <c r="CY12" s="625"/>
      <c r="CZ12" s="626">
        <v>2.2000000000000002</v>
      </c>
      <c r="DA12" s="626"/>
      <c r="DB12" s="626"/>
      <c r="DC12" s="626"/>
      <c r="DD12" s="632">
        <v>13510</v>
      </c>
      <c r="DE12" s="624"/>
      <c r="DF12" s="624"/>
      <c r="DG12" s="624"/>
      <c r="DH12" s="624"/>
      <c r="DI12" s="624"/>
      <c r="DJ12" s="624"/>
      <c r="DK12" s="624"/>
      <c r="DL12" s="624"/>
      <c r="DM12" s="624"/>
      <c r="DN12" s="624"/>
      <c r="DO12" s="624"/>
      <c r="DP12" s="625"/>
      <c r="DQ12" s="632">
        <v>130977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24171</v>
      </c>
      <c r="S13" s="624"/>
      <c r="T13" s="624"/>
      <c r="U13" s="624"/>
      <c r="V13" s="624"/>
      <c r="W13" s="624"/>
      <c r="X13" s="624"/>
      <c r="Y13" s="625"/>
      <c r="Z13" s="626">
        <v>0.4</v>
      </c>
      <c r="AA13" s="626"/>
      <c r="AB13" s="626"/>
      <c r="AC13" s="626"/>
      <c r="AD13" s="627">
        <v>24171</v>
      </c>
      <c r="AE13" s="627"/>
      <c r="AF13" s="627"/>
      <c r="AG13" s="627"/>
      <c r="AH13" s="627"/>
      <c r="AI13" s="627"/>
      <c r="AJ13" s="627"/>
      <c r="AK13" s="627"/>
      <c r="AL13" s="628">
        <v>0.6</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933567</v>
      </c>
      <c r="BH13" s="624"/>
      <c r="BI13" s="624"/>
      <c r="BJ13" s="624"/>
      <c r="BK13" s="624"/>
      <c r="BL13" s="624"/>
      <c r="BM13" s="624"/>
      <c r="BN13" s="625"/>
      <c r="BO13" s="626">
        <v>55.1</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616497</v>
      </c>
      <c r="CS13" s="624"/>
      <c r="CT13" s="624"/>
      <c r="CU13" s="624"/>
      <c r="CV13" s="624"/>
      <c r="CW13" s="624"/>
      <c r="CX13" s="624"/>
      <c r="CY13" s="625"/>
      <c r="CZ13" s="626">
        <v>10</v>
      </c>
      <c r="DA13" s="626"/>
      <c r="DB13" s="626"/>
      <c r="DC13" s="626"/>
      <c r="DD13" s="632">
        <v>411221</v>
      </c>
      <c r="DE13" s="624"/>
      <c r="DF13" s="624"/>
      <c r="DG13" s="624"/>
      <c r="DH13" s="624"/>
      <c r="DI13" s="624"/>
      <c r="DJ13" s="624"/>
      <c r="DK13" s="624"/>
      <c r="DL13" s="624"/>
      <c r="DM13" s="624"/>
      <c r="DN13" s="624"/>
      <c r="DO13" s="624"/>
      <c r="DP13" s="625"/>
      <c r="DQ13" s="632">
        <v>265886</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35786</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384547</v>
      </c>
      <c r="CS14" s="624"/>
      <c r="CT14" s="624"/>
      <c r="CU14" s="624"/>
      <c r="CV14" s="624"/>
      <c r="CW14" s="624"/>
      <c r="CX14" s="624"/>
      <c r="CY14" s="625"/>
      <c r="CZ14" s="626">
        <v>6.3</v>
      </c>
      <c r="DA14" s="626"/>
      <c r="DB14" s="626"/>
      <c r="DC14" s="626"/>
      <c r="DD14" s="632">
        <v>73670</v>
      </c>
      <c r="DE14" s="624"/>
      <c r="DF14" s="624"/>
      <c r="DG14" s="624"/>
      <c r="DH14" s="624"/>
      <c r="DI14" s="624"/>
      <c r="DJ14" s="624"/>
      <c r="DK14" s="624"/>
      <c r="DL14" s="624"/>
      <c r="DM14" s="624"/>
      <c r="DN14" s="624"/>
      <c r="DO14" s="624"/>
      <c r="DP14" s="625"/>
      <c r="DQ14" s="632">
        <v>322647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5810</v>
      </c>
      <c r="S15" s="624"/>
      <c r="T15" s="624"/>
      <c r="U15" s="624"/>
      <c r="V15" s="624"/>
      <c r="W15" s="624"/>
      <c r="X15" s="624"/>
      <c r="Y15" s="625"/>
      <c r="Z15" s="626">
        <v>0.1</v>
      </c>
      <c r="AA15" s="626"/>
      <c r="AB15" s="626"/>
      <c r="AC15" s="626"/>
      <c r="AD15" s="627">
        <v>5810</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89873</v>
      </c>
      <c r="BH15" s="624"/>
      <c r="BI15" s="624"/>
      <c r="BJ15" s="624"/>
      <c r="BK15" s="624"/>
      <c r="BL15" s="624"/>
      <c r="BM15" s="624"/>
      <c r="BN15" s="625"/>
      <c r="BO15" s="626">
        <v>5.3</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693458</v>
      </c>
      <c r="CS15" s="624"/>
      <c r="CT15" s="624"/>
      <c r="CU15" s="624"/>
      <c r="CV15" s="624"/>
      <c r="CW15" s="624"/>
      <c r="CX15" s="624"/>
      <c r="CY15" s="625"/>
      <c r="CZ15" s="626">
        <v>11.3</v>
      </c>
      <c r="DA15" s="626"/>
      <c r="DB15" s="626"/>
      <c r="DC15" s="626"/>
      <c r="DD15" s="632">
        <v>163578</v>
      </c>
      <c r="DE15" s="624"/>
      <c r="DF15" s="624"/>
      <c r="DG15" s="624"/>
      <c r="DH15" s="624"/>
      <c r="DI15" s="624"/>
      <c r="DJ15" s="624"/>
      <c r="DK15" s="624"/>
      <c r="DL15" s="624"/>
      <c r="DM15" s="624"/>
      <c r="DN15" s="624"/>
      <c r="DO15" s="624"/>
      <c r="DP15" s="625"/>
      <c r="DQ15" s="632">
        <v>489549</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1920835</v>
      </c>
      <c r="S16" s="624"/>
      <c r="T16" s="624"/>
      <c r="U16" s="624"/>
      <c r="V16" s="624"/>
      <c r="W16" s="624"/>
      <c r="X16" s="624"/>
      <c r="Y16" s="625"/>
      <c r="Z16" s="626">
        <v>28.7</v>
      </c>
      <c r="AA16" s="626"/>
      <c r="AB16" s="626"/>
      <c r="AC16" s="626"/>
      <c r="AD16" s="627">
        <v>1645886</v>
      </c>
      <c r="AE16" s="627"/>
      <c r="AF16" s="627"/>
      <c r="AG16" s="627"/>
      <c r="AH16" s="627"/>
      <c r="AI16" s="627"/>
      <c r="AJ16" s="627"/>
      <c r="AK16" s="627"/>
      <c r="AL16" s="628">
        <v>43.5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1645886</v>
      </c>
      <c r="S17" s="624"/>
      <c r="T17" s="624"/>
      <c r="U17" s="624"/>
      <c r="V17" s="624"/>
      <c r="W17" s="624"/>
      <c r="X17" s="624"/>
      <c r="Y17" s="625"/>
      <c r="Z17" s="626">
        <v>24.6</v>
      </c>
      <c r="AA17" s="626"/>
      <c r="AB17" s="626"/>
      <c r="AC17" s="626"/>
      <c r="AD17" s="627">
        <v>1645886</v>
      </c>
      <c r="AE17" s="627"/>
      <c r="AF17" s="627"/>
      <c r="AG17" s="627"/>
      <c r="AH17" s="627"/>
      <c r="AI17" s="627"/>
      <c r="AJ17" s="627"/>
      <c r="AK17" s="627"/>
      <c r="AL17" s="628">
        <v>43.5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396275</v>
      </c>
      <c r="CS17" s="624"/>
      <c r="CT17" s="624"/>
      <c r="CU17" s="624"/>
      <c r="CV17" s="624"/>
      <c r="CW17" s="624"/>
      <c r="CX17" s="624"/>
      <c r="CY17" s="625"/>
      <c r="CZ17" s="626">
        <v>6.5</v>
      </c>
      <c r="DA17" s="626"/>
      <c r="DB17" s="626"/>
      <c r="DC17" s="626"/>
      <c r="DD17" s="632" t="s">
        <v>108</v>
      </c>
      <c r="DE17" s="624"/>
      <c r="DF17" s="624"/>
      <c r="DG17" s="624"/>
      <c r="DH17" s="624"/>
      <c r="DI17" s="624"/>
      <c r="DJ17" s="624"/>
      <c r="DK17" s="624"/>
      <c r="DL17" s="624"/>
      <c r="DM17" s="624"/>
      <c r="DN17" s="624"/>
      <c r="DO17" s="624"/>
      <c r="DP17" s="625"/>
      <c r="DQ17" s="632">
        <v>386030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274949</v>
      </c>
      <c r="S18" s="624"/>
      <c r="T18" s="624"/>
      <c r="U18" s="624"/>
      <c r="V18" s="624"/>
      <c r="W18" s="624"/>
      <c r="X18" s="624"/>
      <c r="Y18" s="625"/>
      <c r="Z18" s="626">
        <v>4.0999999999999996</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4019722</v>
      </c>
      <c r="S20" s="624"/>
      <c r="T20" s="624"/>
      <c r="U20" s="624"/>
      <c r="V20" s="624"/>
      <c r="W20" s="624"/>
      <c r="X20" s="624"/>
      <c r="Y20" s="625"/>
      <c r="Z20" s="626">
        <v>60</v>
      </c>
      <c r="AA20" s="626"/>
      <c r="AB20" s="626"/>
      <c r="AC20" s="626"/>
      <c r="AD20" s="627">
        <v>3744773</v>
      </c>
      <c r="AE20" s="627"/>
      <c r="AF20" s="627"/>
      <c r="AG20" s="627"/>
      <c r="AH20" s="627"/>
      <c r="AI20" s="627"/>
      <c r="AJ20" s="627"/>
      <c r="AK20" s="627"/>
      <c r="AL20" s="628">
        <v>98.9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6138068</v>
      </c>
      <c r="CS20" s="624"/>
      <c r="CT20" s="624"/>
      <c r="CU20" s="624"/>
      <c r="CV20" s="624"/>
      <c r="CW20" s="624"/>
      <c r="CX20" s="624"/>
      <c r="CY20" s="625"/>
      <c r="CZ20" s="626">
        <v>100</v>
      </c>
      <c r="DA20" s="626"/>
      <c r="DB20" s="626"/>
      <c r="DC20" s="626"/>
      <c r="DD20" s="632">
        <v>691319</v>
      </c>
      <c r="DE20" s="624"/>
      <c r="DF20" s="624"/>
      <c r="DG20" s="624"/>
      <c r="DH20" s="624"/>
      <c r="DI20" s="624"/>
      <c r="DJ20" s="624"/>
      <c r="DK20" s="624"/>
      <c r="DL20" s="624"/>
      <c r="DM20" s="624"/>
      <c r="DN20" s="624"/>
      <c r="DO20" s="624"/>
      <c r="DP20" s="625"/>
      <c r="DQ20" s="632">
        <v>4444920</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3565</v>
      </c>
      <c r="S21" s="624"/>
      <c r="T21" s="624"/>
      <c r="U21" s="624"/>
      <c r="V21" s="624"/>
      <c r="W21" s="624"/>
      <c r="X21" s="624"/>
      <c r="Y21" s="625"/>
      <c r="Z21" s="626">
        <v>0.1</v>
      </c>
      <c r="AA21" s="626"/>
      <c r="AB21" s="626"/>
      <c r="AC21" s="626"/>
      <c r="AD21" s="627">
        <v>3565</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63127</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84208</v>
      </c>
      <c r="S23" s="624"/>
      <c r="T23" s="624"/>
      <c r="U23" s="624"/>
      <c r="V23" s="624"/>
      <c r="W23" s="624"/>
      <c r="X23" s="624"/>
      <c r="Y23" s="625"/>
      <c r="Z23" s="626">
        <v>1.3</v>
      </c>
      <c r="AA23" s="626"/>
      <c r="AB23" s="626"/>
      <c r="AC23" s="626"/>
      <c r="AD23" s="627">
        <v>3216</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5766</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2072322</v>
      </c>
      <c r="CS24" s="613"/>
      <c r="CT24" s="613"/>
      <c r="CU24" s="613"/>
      <c r="CV24" s="613"/>
      <c r="CW24" s="613"/>
      <c r="CX24" s="613"/>
      <c r="CY24" s="614"/>
      <c r="CZ24" s="650">
        <v>33.799999999999997</v>
      </c>
      <c r="DA24" s="651"/>
      <c r="DB24" s="651"/>
      <c r="DC24" s="652"/>
      <c r="DD24" s="649">
        <v>1573506</v>
      </c>
      <c r="DE24" s="613"/>
      <c r="DF24" s="613"/>
      <c r="DG24" s="613"/>
      <c r="DH24" s="613"/>
      <c r="DI24" s="613"/>
      <c r="DJ24" s="613"/>
      <c r="DK24" s="614"/>
      <c r="DL24" s="649">
        <v>1570548</v>
      </c>
      <c r="DM24" s="613"/>
      <c r="DN24" s="613"/>
      <c r="DO24" s="613"/>
      <c r="DP24" s="613"/>
      <c r="DQ24" s="613"/>
      <c r="DR24" s="613"/>
      <c r="DS24" s="613"/>
      <c r="DT24" s="613"/>
      <c r="DU24" s="613"/>
      <c r="DV24" s="614"/>
      <c r="DW24" s="617">
        <v>39.4</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473965</v>
      </c>
      <c r="S25" s="624"/>
      <c r="T25" s="624"/>
      <c r="U25" s="624"/>
      <c r="V25" s="624"/>
      <c r="W25" s="624"/>
      <c r="X25" s="624"/>
      <c r="Y25" s="625"/>
      <c r="Z25" s="626">
        <v>7.1</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1082202</v>
      </c>
      <c r="CS25" s="655"/>
      <c r="CT25" s="655"/>
      <c r="CU25" s="655"/>
      <c r="CV25" s="655"/>
      <c r="CW25" s="655"/>
      <c r="CX25" s="655"/>
      <c r="CY25" s="656"/>
      <c r="CZ25" s="657">
        <v>17.600000000000001</v>
      </c>
      <c r="DA25" s="658"/>
      <c r="DB25" s="658"/>
      <c r="DC25" s="659"/>
      <c r="DD25" s="632">
        <v>1017809</v>
      </c>
      <c r="DE25" s="655"/>
      <c r="DF25" s="655"/>
      <c r="DG25" s="655"/>
      <c r="DH25" s="655"/>
      <c r="DI25" s="655"/>
      <c r="DJ25" s="655"/>
      <c r="DK25" s="656"/>
      <c r="DL25" s="632">
        <v>1017206</v>
      </c>
      <c r="DM25" s="655"/>
      <c r="DN25" s="655"/>
      <c r="DO25" s="655"/>
      <c r="DP25" s="655"/>
      <c r="DQ25" s="655"/>
      <c r="DR25" s="655"/>
      <c r="DS25" s="655"/>
      <c r="DT25" s="655"/>
      <c r="DU25" s="655"/>
      <c r="DV25" s="656"/>
      <c r="DW25" s="628">
        <v>25.5</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663410</v>
      </c>
      <c r="CS26" s="624"/>
      <c r="CT26" s="624"/>
      <c r="CU26" s="624"/>
      <c r="CV26" s="624"/>
      <c r="CW26" s="624"/>
      <c r="CX26" s="624"/>
      <c r="CY26" s="625"/>
      <c r="CZ26" s="657">
        <v>10.8</v>
      </c>
      <c r="DA26" s="658"/>
      <c r="DB26" s="658"/>
      <c r="DC26" s="659"/>
      <c r="DD26" s="632">
        <v>606592</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656764</v>
      </c>
      <c r="S27" s="624"/>
      <c r="T27" s="624"/>
      <c r="U27" s="624"/>
      <c r="V27" s="624"/>
      <c r="W27" s="624"/>
      <c r="X27" s="624"/>
      <c r="Y27" s="625"/>
      <c r="Z27" s="626">
        <v>9.8000000000000007</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1694058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593845</v>
      </c>
      <c r="CS27" s="655"/>
      <c r="CT27" s="655"/>
      <c r="CU27" s="655"/>
      <c r="CV27" s="655"/>
      <c r="CW27" s="655"/>
      <c r="CX27" s="655"/>
      <c r="CY27" s="656"/>
      <c r="CZ27" s="657">
        <v>9.6999999999999993</v>
      </c>
      <c r="DA27" s="658"/>
      <c r="DB27" s="658"/>
      <c r="DC27" s="659"/>
      <c r="DD27" s="632">
        <v>169667</v>
      </c>
      <c r="DE27" s="655"/>
      <c r="DF27" s="655"/>
      <c r="DG27" s="655"/>
      <c r="DH27" s="655"/>
      <c r="DI27" s="655"/>
      <c r="DJ27" s="655"/>
      <c r="DK27" s="656"/>
      <c r="DL27" s="632">
        <v>167312</v>
      </c>
      <c r="DM27" s="655"/>
      <c r="DN27" s="655"/>
      <c r="DO27" s="655"/>
      <c r="DP27" s="655"/>
      <c r="DQ27" s="655"/>
      <c r="DR27" s="655"/>
      <c r="DS27" s="655"/>
      <c r="DT27" s="655"/>
      <c r="DU27" s="655"/>
      <c r="DV27" s="656"/>
      <c r="DW27" s="628">
        <v>4.2</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20562</v>
      </c>
      <c r="S28" s="624"/>
      <c r="T28" s="624"/>
      <c r="U28" s="624"/>
      <c r="V28" s="624"/>
      <c r="W28" s="624"/>
      <c r="X28" s="624"/>
      <c r="Y28" s="625"/>
      <c r="Z28" s="626">
        <v>0.3</v>
      </c>
      <c r="AA28" s="626"/>
      <c r="AB28" s="626"/>
      <c r="AC28" s="626"/>
      <c r="AD28" s="627">
        <v>16181</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396275</v>
      </c>
      <c r="CS28" s="624"/>
      <c r="CT28" s="624"/>
      <c r="CU28" s="624"/>
      <c r="CV28" s="624"/>
      <c r="CW28" s="624"/>
      <c r="CX28" s="624"/>
      <c r="CY28" s="625"/>
      <c r="CZ28" s="657">
        <v>6.5</v>
      </c>
      <c r="DA28" s="658"/>
      <c r="DB28" s="658"/>
      <c r="DC28" s="659"/>
      <c r="DD28" s="632">
        <v>386030</v>
      </c>
      <c r="DE28" s="624"/>
      <c r="DF28" s="624"/>
      <c r="DG28" s="624"/>
      <c r="DH28" s="624"/>
      <c r="DI28" s="624"/>
      <c r="DJ28" s="624"/>
      <c r="DK28" s="625"/>
      <c r="DL28" s="632">
        <v>386030</v>
      </c>
      <c r="DM28" s="624"/>
      <c r="DN28" s="624"/>
      <c r="DO28" s="624"/>
      <c r="DP28" s="624"/>
      <c r="DQ28" s="624"/>
      <c r="DR28" s="624"/>
      <c r="DS28" s="624"/>
      <c r="DT28" s="624"/>
      <c r="DU28" s="624"/>
      <c r="DV28" s="625"/>
      <c r="DW28" s="628">
        <v>9.6999999999999993</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1526</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396275</v>
      </c>
      <c r="CS29" s="655"/>
      <c r="CT29" s="655"/>
      <c r="CU29" s="655"/>
      <c r="CV29" s="655"/>
      <c r="CW29" s="655"/>
      <c r="CX29" s="655"/>
      <c r="CY29" s="656"/>
      <c r="CZ29" s="657">
        <v>6.5</v>
      </c>
      <c r="DA29" s="658"/>
      <c r="DB29" s="658"/>
      <c r="DC29" s="659"/>
      <c r="DD29" s="632">
        <v>386030</v>
      </c>
      <c r="DE29" s="655"/>
      <c r="DF29" s="655"/>
      <c r="DG29" s="655"/>
      <c r="DH29" s="655"/>
      <c r="DI29" s="655"/>
      <c r="DJ29" s="655"/>
      <c r="DK29" s="656"/>
      <c r="DL29" s="632">
        <v>386030</v>
      </c>
      <c r="DM29" s="655"/>
      <c r="DN29" s="655"/>
      <c r="DO29" s="655"/>
      <c r="DP29" s="655"/>
      <c r="DQ29" s="655"/>
      <c r="DR29" s="655"/>
      <c r="DS29" s="655"/>
      <c r="DT29" s="655"/>
      <c r="DU29" s="655"/>
      <c r="DV29" s="656"/>
      <c r="DW29" s="628">
        <v>9.6999999999999993</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4676</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93.2</v>
      </c>
      <c r="BN30" s="682"/>
      <c r="BO30" s="682"/>
      <c r="BP30" s="682"/>
      <c r="BQ30" s="683"/>
      <c r="BR30" s="681">
        <v>98.2</v>
      </c>
      <c r="BS30" s="682"/>
      <c r="BT30" s="682"/>
      <c r="BU30" s="682"/>
      <c r="BV30" s="682"/>
      <c r="BW30" s="682"/>
      <c r="BX30" s="618">
        <v>92.1</v>
      </c>
      <c r="BY30" s="682"/>
      <c r="BZ30" s="682"/>
      <c r="CA30" s="682"/>
      <c r="CB30" s="683"/>
      <c r="CD30" s="686"/>
      <c r="CE30" s="687"/>
      <c r="CF30" s="637" t="s">
        <v>291</v>
      </c>
      <c r="CG30" s="638"/>
      <c r="CH30" s="638"/>
      <c r="CI30" s="638"/>
      <c r="CJ30" s="638"/>
      <c r="CK30" s="638"/>
      <c r="CL30" s="638"/>
      <c r="CM30" s="638"/>
      <c r="CN30" s="638"/>
      <c r="CO30" s="638"/>
      <c r="CP30" s="638"/>
      <c r="CQ30" s="639"/>
      <c r="CR30" s="623">
        <v>361409</v>
      </c>
      <c r="CS30" s="624"/>
      <c r="CT30" s="624"/>
      <c r="CU30" s="624"/>
      <c r="CV30" s="624"/>
      <c r="CW30" s="624"/>
      <c r="CX30" s="624"/>
      <c r="CY30" s="625"/>
      <c r="CZ30" s="657">
        <v>5.9</v>
      </c>
      <c r="DA30" s="658"/>
      <c r="DB30" s="658"/>
      <c r="DC30" s="659"/>
      <c r="DD30" s="632">
        <v>351243</v>
      </c>
      <c r="DE30" s="624"/>
      <c r="DF30" s="624"/>
      <c r="DG30" s="624"/>
      <c r="DH30" s="624"/>
      <c r="DI30" s="624"/>
      <c r="DJ30" s="624"/>
      <c r="DK30" s="625"/>
      <c r="DL30" s="632">
        <v>351243</v>
      </c>
      <c r="DM30" s="624"/>
      <c r="DN30" s="624"/>
      <c r="DO30" s="624"/>
      <c r="DP30" s="624"/>
      <c r="DQ30" s="624"/>
      <c r="DR30" s="624"/>
      <c r="DS30" s="624"/>
      <c r="DT30" s="624"/>
      <c r="DU30" s="624"/>
      <c r="DV30" s="625"/>
      <c r="DW30" s="628">
        <v>8.8000000000000007</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615727</v>
      </c>
      <c r="S31" s="624"/>
      <c r="T31" s="624"/>
      <c r="U31" s="624"/>
      <c r="V31" s="624"/>
      <c r="W31" s="624"/>
      <c r="X31" s="624"/>
      <c r="Y31" s="625"/>
      <c r="Z31" s="626">
        <v>9.1999999999999993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98.6</v>
      </c>
      <c r="BH31" s="655"/>
      <c r="BI31" s="655"/>
      <c r="BJ31" s="655"/>
      <c r="BK31" s="655"/>
      <c r="BL31" s="655"/>
      <c r="BM31" s="629">
        <v>92.9</v>
      </c>
      <c r="BN31" s="679"/>
      <c r="BO31" s="679"/>
      <c r="BP31" s="679"/>
      <c r="BQ31" s="680"/>
      <c r="BR31" s="678">
        <v>97.6</v>
      </c>
      <c r="BS31" s="655"/>
      <c r="BT31" s="655"/>
      <c r="BU31" s="655"/>
      <c r="BV31" s="655"/>
      <c r="BW31" s="655"/>
      <c r="BX31" s="629">
        <v>90.7</v>
      </c>
      <c r="BY31" s="679"/>
      <c r="BZ31" s="679"/>
      <c r="CA31" s="679"/>
      <c r="CB31" s="680"/>
      <c r="CD31" s="686"/>
      <c r="CE31" s="687"/>
      <c r="CF31" s="637" t="s">
        <v>295</v>
      </c>
      <c r="CG31" s="638"/>
      <c r="CH31" s="638"/>
      <c r="CI31" s="638"/>
      <c r="CJ31" s="638"/>
      <c r="CK31" s="638"/>
      <c r="CL31" s="638"/>
      <c r="CM31" s="638"/>
      <c r="CN31" s="638"/>
      <c r="CO31" s="638"/>
      <c r="CP31" s="638"/>
      <c r="CQ31" s="639"/>
      <c r="CR31" s="623">
        <v>34866</v>
      </c>
      <c r="CS31" s="655"/>
      <c r="CT31" s="655"/>
      <c r="CU31" s="655"/>
      <c r="CV31" s="655"/>
      <c r="CW31" s="655"/>
      <c r="CX31" s="655"/>
      <c r="CY31" s="656"/>
      <c r="CZ31" s="657">
        <v>0.6</v>
      </c>
      <c r="DA31" s="658"/>
      <c r="DB31" s="658"/>
      <c r="DC31" s="659"/>
      <c r="DD31" s="632">
        <v>34787</v>
      </c>
      <c r="DE31" s="655"/>
      <c r="DF31" s="655"/>
      <c r="DG31" s="655"/>
      <c r="DH31" s="655"/>
      <c r="DI31" s="655"/>
      <c r="DJ31" s="655"/>
      <c r="DK31" s="656"/>
      <c r="DL31" s="632">
        <v>34787</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116030</v>
      </c>
      <c r="S32" s="624"/>
      <c r="T32" s="624"/>
      <c r="U32" s="624"/>
      <c r="V32" s="624"/>
      <c r="W32" s="624"/>
      <c r="X32" s="624"/>
      <c r="Y32" s="625"/>
      <c r="Z32" s="626">
        <v>1.7</v>
      </c>
      <c r="AA32" s="626"/>
      <c r="AB32" s="626"/>
      <c r="AC32" s="626"/>
      <c r="AD32" s="627">
        <v>19034</v>
      </c>
      <c r="AE32" s="627"/>
      <c r="AF32" s="627"/>
      <c r="AG32" s="627"/>
      <c r="AH32" s="627"/>
      <c r="AI32" s="627"/>
      <c r="AJ32" s="627"/>
      <c r="AK32" s="627"/>
      <c r="AL32" s="628">
        <v>0.5</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93</v>
      </c>
      <c r="BN32" s="691"/>
      <c r="BO32" s="691"/>
      <c r="BP32" s="691"/>
      <c r="BQ32" s="693"/>
      <c r="BR32" s="690">
        <v>98.5</v>
      </c>
      <c r="BS32" s="691"/>
      <c r="BT32" s="691"/>
      <c r="BU32" s="691"/>
      <c r="BV32" s="691"/>
      <c r="BW32" s="691"/>
      <c r="BX32" s="692">
        <v>92.4</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632800</v>
      </c>
      <c r="S33" s="624"/>
      <c r="T33" s="624"/>
      <c r="U33" s="624"/>
      <c r="V33" s="624"/>
      <c r="W33" s="624"/>
      <c r="X33" s="624"/>
      <c r="Y33" s="625"/>
      <c r="Z33" s="626">
        <v>9.4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3374427</v>
      </c>
      <c r="CS33" s="655"/>
      <c r="CT33" s="655"/>
      <c r="CU33" s="655"/>
      <c r="CV33" s="655"/>
      <c r="CW33" s="655"/>
      <c r="CX33" s="655"/>
      <c r="CY33" s="656"/>
      <c r="CZ33" s="657">
        <v>55</v>
      </c>
      <c r="DA33" s="658"/>
      <c r="DB33" s="658"/>
      <c r="DC33" s="659"/>
      <c r="DD33" s="632">
        <v>2724327</v>
      </c>
      <c r="DE33" s="655"/>
      <c r="DF33" s="655"/>
      <c r="DG33" s="655"/>
      <c r="DH33" s="655"/>
      <c r="DI33" s="655"/>
      <c r="DJ33" s="655"/>
      <c r="DK33" s="656"/>
      <c r="DL33" s="632">
        <v>1543119</v>
      </c>
      <c r="DM33" s="655"/>
      <c r="DN33" s="655"/>
      <c r="DO33" s="655"/>
      <c r="DP33" s="655"/>
      <c r="DQ33" s="655"/>
      <c r="DR33" s="655"/>
      <c r="DS33" s="655"/>
      <c r="DT33" s="655"/>
      <c r="DU33" s="655"/>
      <c r="DV33" s="656"/>
      <c r="DW33" s="628">
        <v>38.700000000000003</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826828</v>
      </c>
      <c r="CS34" s="624"/>
      <c r="CT34" s="624"/>
      <c r="CU34" s="624"/>
      <c r="CV34" s="624"/>
      <c r="CW34" s="624"/>
      <c r="CX34" s="624"/>
      <c r="CY34" s="625"/>
      <c r="CZ34" s="657">
        <v>13.5</v>
      </c>
      <c r="DA34" s="658"/>
      <c r="DB34" s="658"/>
      <c r="DC34" s="659"/>
      <c r="DD34" s="632">
        <v>649487</v>
      </c>
      <c r="DE34" s="624"/>
      <c r="DF34" s="624"/>
      <c r="DG34" s="624"/>
      <c r="DH34" s="624"/>
      <c r="DI34" s="624"/>
      <c r="DJ34" s="624"/>
      <c r="DK34" s="625"/>
      <c r="DL34" s="632">
        <v>447995</v>
      </c>
      <c r="DM34" s="624"/>
      <c r="DN34" s="624"/>
      <c r="DO34" s="624"/>
      <c r="DP34" s="624"/>
      <c r="DQ34" s="624"/>
      <c r="DR34" s="624"/>
      <c r="DS34" s="624"/>
      <c r="DT34" s="624"/>
      <c r="DU34" s="624"/>
      <c r="DV34" s="625"/>
      <c r="DW34" s="628">
        <v>11.2</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200000</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753307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188150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19352</v>
      </c>
      <c r="CS35" s="655"/>
      <c r="CT35" s="655"/>
      <c r="CU35" s="655"/>
      <c r="CV35" s="655"/>
      <c r="CW35" s="655"/>
      <c r="CX35" s="655"/>
      <c r="CY35" s="656"/>
      <c r="CZ35" s="657">
        <v>0.3</v>
      </c>
      <c r="DA35" s="658"/>
      <c r="DB35" s="658"/>
      <c r="DC35" s="659"/>
      <c r="DD35" s="632">
        <v>16655</v>
      </c>
      <c r="DE35" s="655"/>
      <c r="DF35" s="655"/>
      <c r="DG35" s="655"/>
      <c r="DH35" s="655"/>
      <c r="DI35" s="655"/>
      <c r="DJ35" s="655"/>
      <c r="DK35" s="656"/>
      <c r="DL35" s="632">
        <v>16655</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6698438</v>
      </c>
      <c r="S36" s="696"/>
      <c r="T36" s="696"/>
      <c r="U36" s="696"/>
      <c r="V36" s="696"/>
      <c r="W36" s="696"/>
      <c r="X36" s="696"/>
      <c r="Y36" s="697"/>
      <c r="Z36" s="698">
        <v>100</v>
      </c>
      <c r="AA36" s="698"/>
      <c r="AB36" s="698"/>
      <c r="AC36" s="698"/>
      <c r="AD36" s="699">
        <v>3786769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88757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-22032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1203262</v>
      </c>
      <c r="CS36" s="624"/>
      <c r="CT36" s="624"/>
      <c r="CU36" s="624"/>
      <c r="CV36" s="624"/>
      <c r="CW36" s="624"/>
      <c r="CX36" s="624"/>
      <c r="CY36" s="625"/>
      <c r="CZ36" s="657">
        <v>19.600000000000001</v>
      </c>
      <c r="DA36" s="658"/>
      <c r="DB36" s="658"/>
      <c r="DC36" s="659"/>
      <c r="DD36" s="632">
        <v>809424</v>
      </c>
      <c r="DE36" s="624"/>
      <c r="DF36" s="624"/>
      <c r="DG36" s="624"/>
      <c r="DH36" s="624"/>
      <c r="DI36" s="624"/>
      <c r="DJ36" s="624"/>
      <c r="DK36" s="625"/>
      <c r="DL36" s="632">
        <v>603683</v>
      </c>
      <c r="DM36" s="624"/>
      <c r="DN36" s="624"/>
      <c r="DO36" s="624"/>
      <c r="DP36" s="624"/>
      <c r="DQ36" s="624"/>
      <c r="DR36" s="624"/>
      <c r="DS36" s="624"/>
      <c r="DT36" s="624"/>
      <c r="DU36" s="624"/>
      <c r="DV36" s="625"/>
      <c r="DW36" s="628">
        <v>15.1</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45007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2557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410918</v>
      </c>
      <c r="CS37" s="655"/>
      <c r="CT37" s="655"/>
      <c r="CU37" s="655"/>
      <c r="CV37" s="655"/>
      <c r="CW37" s="655"/>
      <c r="CX37" s="655"/>
      <c r="CY37" s="656"/>
      <c r="CZ37" s="657">
        <v>6.7</v>
      </c>
      <c r="DA37" s="658"/>
      <c r="DB37" s="658"/>
      <c r="DC37" s="659"/>
      <c r="DD37" s="632">
        <v>410915</v>
      </c>
      <c r="DE37" s="655"/>
      <c r="DF37" s="655"/>
      <c r="DG37" s="655"/>
      <c r="DH37" s="655"/>
      <c r="DI37" s="655"/>
      <c r="DJ37" s="655"/>
      <c r="DK37" s="656"/>
      <c r="DL37" s="632">
        <v>410881</v>
      </c>
      <c r="DM37" s="655"/>
      <c r="DN37" s="655"/>
      <c r="DO37" s="655"/>
      <c r="DP37" s="655"/>
      <c r="DQ37" s="655"/>
      <c r="DR37" s="655"/>
      <c r="DS37" s="655"/>
      <c r="DT37" s="655"/>
      <c r="DU37" s="655"/>
      <c r="DV37" s="656"/>
      <c r="DW37" s="628">
        <v>10.3</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11792</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4003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741515</v>
      </c>
      <c r="CS38" s="624"/>
      <c r="CT38" s="624"/>
      <c r="CU38" s="624"/>
      <c r="CV38" s="624"/>
      <c r="CW38" s="624"/>
      <c r="CX38" s="624"/>
      <c r="CY38" s="625"/>
      <c r="CZ38" s="657">
        <v>12.1</v>
      </c>
      <c r="DA38" s="658"/>
      <c r="DB38" s="658"/>
      <c r="DC38" s="659"/>
      <c r="DD38" s="632">
        <v>669140</v>
      </c>
      <c r="DE38" s="624"/>
      <c r="DF38" s="624"/>
      <c r="DG38" s="624"/>
      <c r="DH38" s="624"/>
      <c r="DI38" s="624"/>
      <c r="DJ38" s="624"/>
      <c r="DK38" s="625"/>
      <c r="DL38" s="632">
        <v>474786</v>
      </c>
      <c r="DM38" s="624"/>
      <c r="DN38" s="624"/>
      <c r="DO38" s="624"/>
      <c r="DP38" s="624"/>
      <c r="DQ38" s="624"/>
      <c r="DR38" s="624"/>
      <c r="DS38" s="624"/>
      <c r="DT38" s="624"/>
      <c r="DU38" s="624"/>
      <c r="DV38" s="625"/>
      <c r="DW38" s="628">
        <v>11.9</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66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582030</v>
      </c>
      <c r="CS39" s="655"/>
      <c r="CT39" s="655"/>
      <c r="CU39" s="655"/>
      <c r="CV39" s="655"/>
      <c r="CW39" s="655"/>
      <c r="CX39" s="655"/>
      <c r="CY39" s="656"/>
      <c r="CZ39" s="657">
        <v>9.5</v>
      </c>
      <c r="DA39" s="658"/>
      <c r="DB39" s="658"/>
      <c r="DC39" s="659"/>
      <c r="DD39" s="632">
        <v>579621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271172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1440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336579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691319</v>
      </c>
      <c r="CS42" s="624"/>
      <c r="CT42" s="624"/>
      <c r="CU42" s="624"/>
      <c r="CV42" s="624"/>
      <c r="CW42" s="624"/>
      <c r="CX42" s="624"/>
      <c r="CY42" s="625"/>
      <c r="CZ42" s="657">
        <v>11.3</v>
      </c>
      <c r="DA42" s="706"/>
      <c r="DB42" s="706"/>
      <c r="DC42" s="707"/>
      <c r="DD42" s="632">
        <v>147087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16210</v>
      </c>
      <c r="CS43" s="655"/>
      <c r="CT43" s="655"/>
      <c r="CU43" s="655"/>
      <c r="CV43" s="655"/>
      <c r="CW43" s="655"/>
      <c r="CX43" s="655"/>
      <c r="CY43" s="656"/>
      <c r="CZ43" s="657">
        <v>0.3</v>
      </c>
      <c r="DA43" s="658"/>
      <c r="DB43" s="658"/>
      <c r="DC43" s="659"/>
      <c r="DD43" s="632">
        <v>16210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691319</v>
      </c>
      <c r="CS44" s="624"/>
      <c r="CT44" s="624"/>
      <c r="CU44" s="624"/>
      <c r="CV44" s="624"/>
      <c r="CW44" s="624"/>
      <c r="CX44" s="624"/>
      <c r="CY44" s="625"/>
      <c r="CZ44" s="657">
        <v>11.3</v>
      </c>
      <c r="DA44" s="706"/>
      <c r="DB44" s="706"/>
      <c r="DC44" s="707"/>
      <c r="DD44" s="632">
        <v>147087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133412</v>
      </c>
      <c r="CS45" s="655"/>
      <c r="CT45" s="655"/>
      <c r="CU45" s="655"/>
      <c r="CV45" s="655"/>
      <c r="CW45" s="655"/>
      <c r="CX45" s="655"/>
      <c r="CY45" s="656"/>
      <c r="CZ45" s="657">
        <v>2.2000000000000002</v>
      </c>
      <c r="DA45" s="658"/>
      <c r="DB45" s="658"/>
      <c r="DC45" s="659"/>
      <c r="DD45" s="632">
        <v>38640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554124</v>
      </c>
      <c r="CS46" s="624"/>
      <c r="CT46" s="624"/>
      <c r="CU46" s="624"/>
      <c r="CV46" s="624"/>
      <c r="CW46" s="624"/>
      <c r="CX46" s="624"/>
      <c r="CY46" s="625"/>
      <c r="CZ46" s="657">
        <v>9</v>
      </c>
      <c r="DA46" s="706"/>
      <c r="DB46" s="706"/>
      <c r="DC46" s="707"/>
      <c r="DD46" s="632">
        <v>104664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6138068</v>
      </c>
      <c r="CS49" s="691"/>
      <c r="CT49" s="691"/>
      <c r="CU49" s="691"/>
      <c r="CV49" s="691"/>
      <c r="CW49" s="691"/>
      <c r="CX49" s="691"/>
      <c r="CY49" s="718"/>
      <c r="CZ49" s="719">
        <v>100</v>
      </c>
      <c r="DA49" s="720"/>
      <c r="DB49" s="720"/>
      <c r="DC49" s="721"/>
      <c r="DD49" s="722">
        <v>4444920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V45" sqref="V45:Z4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6698</v>
      </c>
      <c r="R7" s="753"/>
      <c r="S7" s="753"/>
      <c r="T7" s="753"/>
      <c r="U7" s="753"/>
      <c r="V7" s="753">
        <v>6140</v>
      </c>
      <c r="W7" s="753"/>
      <c r="X7" s="753"/>
      <c r="Y7" s="753"/>
      <c r="Z7" s="753"/>
      <c r="AA7" s="753">
        <v>558</v>
      </c>
      <c r="AB7" s="753"/>
      <c r="AC7" s="753"/>
      <c r="AD7" s="753"/>
      <c r="AE7" s="754"/>
      <c r="AF7" s="755">
        <v>499</v>
      </c>
      <c r="AG7" s="756"/>
      <c r="AH7" s="756"/>
      <c r="AI7" s="756"/>
      <c r="AJ7" s="757"/>
      <c r="AK7" s="792">
        <v>5</v>
      </c>
      <c r="AL7" s="793"/>
      <c r="AM7" s="793"/>
      <c r="AN7" s="793"/>
      <c r="AO7" s="793"/>
      <c r="AP7" s="793">
        <v>4895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2</v>
      </c>
      <c r="R8" s="777"/>
      <c r="S8" s="777"/>
      <c r="T8" s="777"/>
      <c r="U8" s="777"/>
      <c r="V8" s="777">
        <v>1</v>
      </c>
      <c r="W8" s="777"/>
      <c r="X8" s="777"/>
      <c r="Y8" s="777"/>
      <c r="Z8" s="777"/>
      <c r="AA8" s="777">
        <v>1</v>
      </c>
      <c r="AB8" s="777"/>
      <c r="AC8" s="777"/>
      <c r="AD8" s="777"/>
      <c r="AE8" s="778"/>
      <c r="AF8" s="779">
        <v>1</v>
      </c>
      <c r="AG8" s="780"/>
      <c r="AH8" s="780"/>
      <c r="AI8" s="780"/>
      <c r="AJ8" s="781"/>
      <c r="AK8" s="782">
        <v>0</v>
      </c>
      <c r="AL8" s="783"/>
      <c r="AM8" s="783"/>
      <c r="AN8" s="783"/>
      <c r="AO8" s="783"/>
      <c r="AP8" s="783">
        <v>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9</v>
      </c>
      <c r="R9" s="777"/>
      <c r="S9" s="777"/>
      <c r="T9" s="777"/>
      <c r="U9" s="777"/>
      <c r="V9" s="777">
        <v>8</v>
      </c>
      <c r="W9" s="777"/>
      <c r="X9" s="777"/>
      <c r="Y9" s="777"/>
      <c r="Z9" s="777"/>
      <c r="AA9" s="777">
        <v>1</v>
      </c>
      <c r="AB9" s="777"/>
      <c r="AC9" s="777"/>
      <c r="AD9" s="777"/>
      <c r="AE9" s="778"/>
      <c r="AF9" s="779">
        <v>1</v>
      </c>
      <c r="AG9" s="780"/>
      <c r="AH9" s="780"/>
      <c r="AI9" s="780"/>
      <c r="AJ9" s="781"/>
      <c r="AK9" s="782">
        <v>4</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6698</v>
      </c>
      <c r="R23" s="812"/>
      <c r="S23" s="812"/>
      <c r="T23" s="812"/>
      <c r="U23" s="812"/>
      <c r="V23" s="812">
        <v>6138</v>
      </c>
      <c r="W23" s="812"/>
      <c r="X23" s="812"/>
      <c r="Y23" s="812"/>
      <c r="Z23" s="812"/>
      <c r="AA23" s="812">
        <v>560</v>
      </c>
      <c r="AB23" s="812"/>
      <c r="AC23" s="812"/>
      <c r="AD23" s="812"/>
      <c r="AE23" s="813"/>
      <c r="AF23" s="814">
        <v>501</v>
      </c>
      <c r="AG23" s="812"/>
      <c r="AH23" s="812"/>
      <c r="AI23" s="812"/>
      <c r="AJ23" s="815"/>
      <c r="AK23" s="816"/>
      <c r="AL23" s="817"/>
      <c r="AM23" s="817"/>
      <c r="AN23" s="817"/>
      <c r="AO23" s="817"/>
      <c r="AP23" s="812">
        <v>4896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2278</v>
      </c>
      <c r="R28" s="841"/>
      <c r="S28" s="841"/>
      <c r="T28" s="841"/>
      <c r="U28" s="841"/>
      <c r="V28" s="841">
        <v>2078</v>
      </c>
      <c r="W28" s="841"/>
      <c r="X28" s="841"/>
      <c r="Y28" s="841"/>
      <c r="Z28" s="841"/>
      <c r="AA28" s="841">
        <v>200</v>
      </c>
      <c r="AB28" s="841"/>
      <c r="AC28" s="841"/>
      <c r="AD28" s="841"/>
      <c r="AE28" s="842"/>
      <c r="AF28" s="843">
        <v>200</v>
      </c>
      <c r="AG28" s="841"/>
      <c r="AH28" s="841"/>
      <c r="AI28" s="841"/>
      <c r="AJ28" s="844"/>
      <c r="AK28" s="845">
        <v>271</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112</v>
      </c>
      <c r="R29" s="777"/>
      <c r="S29" s="777"/>
      <c r="T29" s="777"/>
      <c r="U29" s="777"/>
      <c r="V29" s="777">
        <v>111</v>
      </c>
      <c r="W29" s="777"/>
      <c r="X29" s="777"/>
      <c r="Y29" s="777"/>
      <c r="Z29" s="777"/>
      <c r="AA29" s="777">
        <v>1</v>
      </c>
      <c r="AB29" s="777"/>
      <c r="AC29" s="777"/>
      <c r="AD29" s="777"/>
      <c r="AE29" s="778"/>
      <c r="AF29" s="779">
        <v>1</v>
      </c>
      <c r="AG29" s="780"/>
      <c r="AH29" s="780"/>
      <c r="AI29" s="780"/>
      <c r="AJ29" s="781"/>
      <c r="AK29" s="848">
        <v>43</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970</v>
      </c>
      <c r="R30" s="777"/>
      <c r="S30" s="777"/>
      <c r="T30" s="777"/>
      <c r="U30" s="777"/>
      <c r="V30" s="777">
        <v>924</v>
      </c>
      <c r="W30" s="777"/>
      <c r="X30" s="777"/>
      <c r="Y30" s="777"/>
      <c r="Z30" s="777"/>
      <c r="AA30" s="777">
        <v>46</v>
      </c>
      <c r="AB30" s="777"/>
      <c r="AC30" s="777"/>
      <c r="AD30" s="777"/>
      <c r="AE30" s="778"/>
      <c r="AF30" s="779">
        <v>46</v>
      </c>
      <c r="AG30" s="780"/>
      <c r="AH30" s="780"/>
      <c r="AI30" s="780"/>
      <c r="AJ30" s="781"/>
      <c r="AK30" s="848">
        <v>148</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307</v>
      </c>
      <c r="R31" s="777"/>
      <c r="S31" s="777"/>
      <c r="T31" s="777"/>
      <c r="U31" s="777"/>
      <c r="V31" s="777">
        <v>272</v>
      </c>
      <c r="W31" s="777"/>
      <c r="X31" s="777"/>
      <c r="Y31" s="777"/>
      <c r="Z31" s="777"/>
      <c r="AA31" s="777">
        <v>35</v>
      </c>
      <c r="AB31" s="777"/>
      <c r="AC31" s="777"/>
      <c r="AD31" s="777"/>
      <c r="AE31" s="778"/>
      <c r="AF31" s="779">
        <v>309</v>
      </c>
      <c r="AG31" s="780"/>
      <c r="AH31" s="780"/>
      <c r="AI31" s="780"/>
      <c r="AJ31" s="781"/>
      <c r="AK31" s="848" t="s">
        <v>537</v>
      </c>
      <c r="AL31" s="849"/>
      <c r="AM31" s="849"/>
      <c r="AN31" s="849"/>
      <c r="AO31" s="849"/>
      <c r="AP31" s="849">
        <v>648</v>
      </c>
      <c r="AQ31" s="849"/>
      <c r="AR31" s="849"/>
      <c r="AS31" s="849"/>
      <c r="AT31" s="849"/>
      <c r="AU31" s="849">
        <v>52</v>
      </c>
      <c r="AV31" s="849"/>
      <c r="AW31" s="849"/>
      <c r="AX31" s="849"/>
      <c r="AY31" s="849"/>
      <c r="AZ31" s="850" t="s">
        <v>537</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155</v>
      </c>
      <c r="R32" s="777"/>
      <c r="S32" s="777"/>
      <c r="T32" s="777"/>
      <c r="U32" s="777"/>
      <c r="V32" s="777">
        <v>147</v>
      </c>
      <c r="W32" s="777"/>
      <c r="X32" s="777"/>
      <c r="Y32" s="777"/>
      <c r="Z32" s="777"/>
      <c r="AA32" s="777">
        <v>7</v>
      </c>
      <c r="AB32" s="777"/>
      <c r="AC32" s="777"/>
      <c r="AD32" s="777"/>
      <c r="AE32" s="778"/>
      <c r="AF32" s="779">
        <v>8</v>
      </c>
      <c r="AG32" s="780"/>
      <c r="AH32" s="780"/>
      <c r="AI32" s="780"/>
      <c r="AJ32" s="781"/>
      <c r="AK32" s="848">
        <v>89</v>
      </c>
      <c r="AL32" s="849"/>
      <c r="AM32" s="849"/>
      <c r="AN32" s="849"/>
      <c r="AO32" s="849"/>
      <c r="AP32" s="849">
        <v>1578</v>
      </c>
      <c r="AQ32" s="849"/>
      <c r="AR32" s="849"/>
      <c r="AS32" s="849"/>
      <c r="AT32" s="849"/>
      <c r="AU32" s="849">
        <v>1400</v>
      </c>
      <c r="AV32" s="849"/>
      <c r="AW32" s="849"/>
      <c r="AX32" s="849"/>
      <c r="AY32" s="849"/>
      <c r="AZ32" s="850" t="s">
        <v>537</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46</v>
      </c>
      <c r="R33" s="777"/>
      <c r="S33" s="777"/>
      <c r="T33" s="777"/>
      <c r="U33" s="777"/>
      <c r="V33" s="777">
        <v>45</v>
      </c>
      <c r="W33" s="777"/>
      <c r="X33" s="777"/>
      <c r="Y33" s="777"/>
      <c r="Z33" s="777"/>
      <c r="AA33" s="777">
        <v>1</v>
      </c>
      <c r="AB33" s="777"/>
      <c r="AC33" s="777"/>
      <c r="AD33" s="777"/>
      <c r="AE33" s="778"/>
      <c r="AF33" s="779">
        <v>1</v>
      </c>
      <c r="AG33" s="780"/>
      <c r="AH33" s="780"/>
      <c r="AI33" s="780"/>
      <c r="AJ33" s="781"/>
      <c r="AK33" s="848">
        <v>16</v>
      </c>
      <c r="AL33" s="849"/>
      <c r="AM33" s="849"/>
      <c r="AN33" s="849"/>
      <c r="AO33" s="849"/>
      <c r="AP33" s="849">
        <v>0</v>
      </c>
      <c r="AQ33" s="849"/>
      <c r="AR33" s="849"/>
      <c r="AS33" s="849"/>
      <c r="AT33" s="849"/>
      <c r="AU33" s="849">
        <v>0</v>
      </c>
      <c r="AV33" s="849"/>
      <c r="AW33" s="849"/>
      <c r="AX33" s="849"/>
      <c r="AY33" s="849"/>
      <c r="AZ33" s="850" t="s">
        <v>537</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565</v>
      </c>
      <c r="AG63" s="860"/>
      <c r="AH63" s="860"/>
      <c r="AI63" s="860"/>
      <c r="AJ63" s="861"/>
      <c r="AK63" s="862"/>
      <c r="AL63" s="857"/>
      <c r="AM63" s="857"/>
      <c r="AN63" s="857"/>
      <c r="AO63" s="857"/>
      <c r="AP63" s="860">
        <v>2226</v>
      </c>
      <c r="AQ63" s="860"/>
      <c r="AR63" s="860"/>
      <c r="AS63" s="860"/>
      <c r="AT63" s="860"/>
      <c r="AU63" s="860">
        <v>1452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4186</v>
      </c>
      <c r="R68" s="884"/>
      <c r="S68" s="884"/>
      <c r="T68" s="884"/>
      <c r="U68" s="884"/>
      <c r="V68" s="884">
        <v>3999</v>
      </c>
      <c r="W68" s="884"/>
      <c r="X68" s="884"/>
      <c r="Y68" s="884"/>
      <c r="Z68" s="884"/>
      <c r="AA68" s="884">
        <v>187</v>
      </c>
      <c r="AB68" s="884"/>
      <c r="AC68" s="884"/>
      <c r="AD68" s="884"/>
      <c r="AE68" s="884"/>
      <c r="AF68" s="884">
        <v>187</v>
      </c>
      <c r="AG68" s="884"/>
      <c r="AH68" s="884"/>
      <c r="AI68" s="884"/>
      <c r="AJ68" s="884"/>
      <c r="AK68" s="884">
        <v>65</v>
      </c>
      <c r="AL68" s="884"/>
      <c r="AM68" s="884"/>
      <c r="AN68" s="884"/>
      <c r="AO68" s="884"/>
      <c r="AP68" s="884">
        <v>2260</v>
      </c>
      <c r="AQ68" s="884"/>
      <c r="AR68" s="884"/>
      <c r="AS68" s="884"/>
      <c r="AT68" s="884"/>
      <c r="AU68" s="884" t="s">
        <v>539</v>
      </c>
      <c r="AV68" s="884"/>
      <c r="AW68" s="884"/>
      <c r="AX68" s="884"/>
      <c r="AY68" s="884"/>
      <c r="AZ68" s="885" t="s">
        <v>540</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5">
        <v>1476</v>
      </c>
      <c r="R69" s="896"/>
      <c r="S69" s="896"/>
      <c r="T69" s="896"/>
      <c r="U69" s="848"/>
      <c r="V69" s="897">
        <v>1442</v>
      </c>
      <c r="W69" s="896"/>
      <c r="X69" s="896"/>
      <c r="Y69" s="896"/>
      <c r="Z69" s="848"/>
      <c r="AA69" s="897">
        <v>35</v>
      </c>
      <c r="AB69" s="896"/>
      <c r="AC69" s="896"/>
      <c r="AD69" s="896"/>
      <c r="AE69" s="848"/>
      <c r="AF69" s="897">
        <v>35</v>
      </c>
      <c r="AG69" s="896"/>
      <c r="AH69" s="896"/>
      <c r="AI69" s="896"/>
      <c r="AJ69" s="848"/>
      <c r="AK69" s="849" t="s">
        <v>547</v>
      </c>
      <c r="AL69" s="849"/>
      <c r="AM69" s="849"/>
      <c r="AN69" s="849"/>
      <c r="AO69" s="849"/>
      <c r="AP69" s="849" t="s">
        <v>546</v>
      </c>
      <c r="AQ69" s="849"/>
      <c r="AR69" s="849"/>
      <c r="AS69" s="849"/>
      <c r="AT69" s="849"/>
      <c r="AU69" s="849" t="s">
        <v>539</v>
      </c>
      <c r="AV69" s="849"/>
      <c r="AW69" s="849"/>
      <c r="AX69" s="849"/>
      <c r="AY69" s="849"/>
      <c r="AZ69" s="898" t="s">
        <v>540</v>
      </c>
      <c r="BA69" s="898"/>
      <c r="BB69" s="898"/>
      <c r="BC69" s="898"/>
      <c r="BD69" s="899"/>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634650</v>
      </c>
      <c r="R70" s="849"/>
      <c r="S70" s="849"/>
      <c r="T70" s="849"/>
      <c r="U70" s="849"/>
      <c r="V70" s="849">
        <v>617408</v>
      </c>
      <c r="W70" s="849"/>
      <c r="X70" s="849"/>
      <c r="Y70" s="849"/>
      <c r="Z70" s="849"/>
      <c r="AA70" s="849">
        <v>17242</v>
      </c>
      <c r="AB70" s="849"/>
      <c r="AC70" s="849"/>
      <c r="AD70" s="849"/>
      <c r="AE70" s="849"/>
      <c r="AF70" s="849">
        <v>17242</v>
      </c>
      <c r="AG70" s="849"/>
      <c r="AH70" s="849"/>
      <c r="AI70" s="849"/>
      <c r="AJ70" s="849"/>
      <c r="AK70" s="849">
        <v>5814</v>
      </c>
      <c r="AL70" s="849"/>
      <c r="AM70" s="849"/>
      <c r="AN70" s="849"/>
      <c r="AO70" s="849"/>
      <c r="AP70" s="849" t="s">
        <v>546</v>
      </c>
      <c r="AQ70" s="849"/>
      <c r="AR70" s="849"/>
      <c r="AS70" s="849"/>
      <c r="AT70" s="849"/>
      <c r="AU70" s="849" t="s">
        <v>537</v>
      </c>
      <c r="AV70" s="849"/>
      <c r="AW70" s="849"/>
      <c r="AX70" s="849"/>
      <c r="AY70" s="849"/>
      <c r="AZ70" s="898" t="s">
        <v>542</v>
      </c>
      <c r="BA70" s="898"/>
      <c r="BB70" s="898"/>
      <c r="BC70" s="898"/>
      <c r="BD70" s="899"/>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31982</v>
      </c>
      <c r="R71" s="849"/>
      <c r="S71" s="849"/>
      <c r="T71" s="849"/>
      <c r="U71" s="849"/>
      <c r="V71" s="849">
        <v>31890</v>
      </c>
      <c r="W71" s="849"/>
      <c r="X71" s="849"/>
      <c r="Y71" s="849"/>
      <c r="Z71" s="849"/>
      <c r="AA71" s="849">
        <v>92</v>
      </c>
      <c r="AB71" s="849"/>
      <c r="AC71" s="849"/>
      <c r="AD71" s="849"/>
      <c r="AE71" s="849"/>
      <c r="AF71" s="849">
        <v>92</v>
      </c>
      <c r="AG71" s="849"/>
      <c r="AH71" s="849"/>
      <c r="AI71" s="849"/>
      <c r="AJ71" s="849"/>
      <c r="AK71" s="849">
        <v>972</v>
      </c>
      <c r="AL71" s="849"/>
      <c r="AM71" s="849"/>
      <c r="AN71" s="849"/>
      <c r="AO71" s="849"/>
      <c r="AP71" s="849" t="s">
        <v>546</v>
      </c>
      <c r="AQ71" s="849"/>
      <c r="AR71" s="849"/>
      <c r="AS71" s="849"/>
      <c r="AT71" s="849"/>
      <c r="AU71" s="849" t="s">
        <v>537</v>
      </c>
      <c r="AV71" s="849"/>
      <c r="AW71" s="849"/>
      <c r="AX71" s="849"/>
      <c r="AY71" s="849"/>
      <c r="AZ71" s="898" t="s">
        <v>540</v>
      </c>
      <c r="BA71" s="898"/>
      <c r="BB71" s="898"/>
      <c r="BC71" s="898"/>
      <c r="BD71" s="899"/>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346</v>
      </c>
      <c r="R72" s="849"/>
      <c r="S72" s="849"/>
      <c r="T72" s="849"/>
      <c r="U72" s="849"/>
      <c r="V72" s="849">
        <v>170</v>
      </c>
      <c r="W72" s="849"/>
      <c r="X72" s="849"/>
      <c r="Y72" s="849"/>
      <c r="Z72" s="849"/>
      <c r="AA72" s="849">
        <v>176</v>
      </c>
      <c r="AB72" s="849"/>
      <c r="AC72" s="849"/>
      <c r="AD72" s="849"/>
      <c r="AE72" s="849"/>
      <c r="AF72" s="849">
        <v>176</v>
      </c>
      <c r="AG72" s="849"/>
      <c r="AH72" s="849"/>
      <c r="AI72" s="849"/>
      <c r="AJ72" s="849"/>
      <c r="AK72" s="849" t="s">
        <v>546</v>
      </c>
      <c r="AL72" s="849"/>
      <c r="AM72" s="849"/>
      <c r="AN72" s="849"/>
      <c r="AO72" s="849"/>
      <c r="AP72" s="849" t="s">
        <v>548</v>
      </c>
      <c r="AQ72" s="849"/>
      <c r="AR72" s="849"/>
      <c r="AS72" s="849"/>
      <c r="AT72" s="849"/>
      <c r="AU72" s="849" t="s">
        <v>537</v>
      </c>
      <c r="AV72" s="849"/>
      <c r="AW72" s="849"/>
      <c r="AX72" s="849"/>
      <c r="AY72" s="849"/>
      <c r="AZ72" s="898" t="s">
        <v>542</v>
      </c>
      <c r="BA72" s="898"/>
      <c r="BB72" s="898"/>
      <c r="BC72" s="898"/>
      <c r="BD72" s="899"/>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422</v>
      </c>
      <c r="R73" s="849"/>
      <c r="S73" s="849"/>
      <c r="T73" s="849"/>
      <c r="U73" s="849"/>
      <c r="V73" s="849">
        <v>404</v>
      </c>
      <c r="W73" s="849"/>
      <c r="X73" s="849"/>
      <c r="Y73" s="849"/>
      <c r="Z73" s="849"/>
      <c r="AA73" s="849">
        <v>17</v>
      </c>
      <c r="AB73" s="849"/>
      <c r="AC73" s="849"/>
      <c r="AD73" s="849"/>
      <c r="AE73" s="849"/>
      <c r="AF73" s="849">
        <v>17</v>
      </c>
      <c r="AG73" s="849"/>
      <c r="AH73" s="849"/>
      <c r="AI73" s="849"/>
      <c r="AJ73" s="849"/>
      <c r="AK73" s="849">
        <v>95</v>
      </c>
      <c r="AL73" s="849"/>
      <c r="AM73" s="849"/>
      <c r="AN73" s="849"/>
      <c r="AO73" s="849"/>
      <c r="AP73" s="849" t="s">
        <v>546</v>
      </c>
      <c r="AQ73" s="849"/>
      <c r="AR73" s="849"/>
      <c r="AS73" s="849"/>
      <c r="AT73" s="849"/>
      <c r="AU73" s="849" t="s">
        <v>537</v>
      </c>
      <c r="AV73" s="849"/>
      <c r="AW73" s="849"/>
      <c r="AX73" s="849"/>
      <c r="AY73" s="849"/>
      <c r="AZ73" s="898" t="s">
        <v>545</v>
      </c>
      <c r="BA73" s="898"/>
      <c r="BB73" s="898"/>
      <c r="BC73" s="898"/>
      <c r="BD73" s="89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5"/>
      <c r="R75" s="896"/>
      <c r="S75" s="896"/>
      <c r="T75" s="896"/>
      <c r="U75" s="848"/>
      <c r="V75" s="897"/>
      <c r="W75" s="896"/>
      <c r="X75" s="896"/>
      <c r="Y75" s="896"/>
      <c r="Z75" s="848"/>
      <c r="AA75" s="897"/>
      <c r="AB75" s="896"/>
      <c r="AC75" s="896"/>
      <c r="AD75" s="896"/>
      <c r="AE75" s="848"/>
      <c r="AF75" s="897"/>
      <c r="AG75" s="896"/>
      <c r="AH75" s="896"/>
      <c r="AI75" s="896"/>
      <c r="AJ75" s="848"/>
      <c r="AK75" s="897"/>
      <c r="AL75" s="896"/>
      <c r="AM75" s="896"/>
      <c r="AN75" s="896"/>
      <c r="AO75" s="848"/>
      <c r="AP75" s="897"/>
      <c r="AQ75" s="896"/>
      <c r="AR75" s="896"/>
      <c r="AS75" s="896"/>
      <c r="AT75" s="848"/>
      <c r="AU75" s="897"/>
      <c r="AV75" s="896"/>
      <c r="AW75" s="896"/>
      <c r="AX75" s="896"/>
      <c r="AY75" s="848"/>
      <c r="AZ75" s="898"/>
      <c r="BA75" s="898"/>
      <c r="BB75" s="898"/>
      <c r="BC75" s="898"/>
      <c r="BD75" s="899"/>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5"/>
      <c r="R76" s="896"/>
      <c r="S76" s="896"/>
      <c r="T76" s="896"/>
      <c r="U76" s="848"/>
      <c r="V76" s="897"/>
      <c r="W76" s="896"/>
      <c r="X76" s="896"/>
      <c r="Y76" s="896"/>
      <c r="Z76" s="848"/>
      <c r="AA76" s="897"/>
      <c r="AB76" s="896"/>
      <c r="AC76" s="896"/>
      <c r="AD76" s="896"/>
      <c r="AE76" s="848"/>
      <c r="AF76" s="897"/>
      <c r="AG76" s="896"/>
      <c r="AH76" s="896"/>
      <c r="AI76" s="896"/>
      <c r="AJ76" s="848"/>
      <c r="AK76" s="897"/>
      <c r="AL76" s="896"/>
      <c r="AM76" s="896"/>
      <c r="AN76" s="896"/>
      <c r="AO76" s="848"/>
      <c r="AP76" s="897"/>
      <c r="AQ76" s="896"/>
      <c r="AR76" s="896"/>
      <c r="AS76" s="896"/>
      <c r="AT76" s="848"/>
      <c r="AU76" s="897"/>
      <c r="AV76" s="896"/>
      <c r="AW76" s="896"/>
      <c r="AX76" s="896"/>
      <c r="AY76" s="848"/>
      <c r="AZ76" s="898"/>
      <c r="BA76" s="898"/>
      <c r="BB76" s="898"/>
      <c r="BC76" s="898"/>
      <c r="BD76" s="89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5"/>
      <c r="R77" s="896"/>
      <c r="S77" s="896"/>
      <c r="T77" s="896"/>
      <c r="U77" s="848"/>
      <c r="V77" s="897"/>
      <c r="W77" s="896"/>
      <c r="X77" s="896"/>
      <c r="Y77" s="896"/>
      <c r="Z77" s="848"/>
      <c r="AA77" s="897"/>
      <c r="AB77" s="896"/>
      <c r="AC77" s="896"/>
      <c r="AD77" s="896"/>
      <c r="AE77" s="848"/>
      <c r="AF77" s="897"/>
      <c r="AG77" s="896"/>
      <c r="AH77" s="896"/>
      <c r="AI77" s="896"/>
      <c r="AJ77" s="848"/>
      <c r="AK77" s="897"/>
      <c r="AL77" s="896"/>
      <c r="AM77" s="896"/>
      <c r="AN77" s="896"/>
      <c r="AO77" s="848"/>
      <c r="AP77" s="897"/>
      <c r="AQ77" s="896"/>
      <c r="AR77" s="896"/>
      <c r="AS77" s="896"/>
      <c r="AT77" s="848"/>
      <c r="AU77" s="897"/>
      <c r="AV77" s="896"/>
      <c r="AW77" s="896"/>
      <c r="AX77" s="896"/>
      <c r="AY77" s="848"/>
      <c r="AZ77" s="898"/>
      <c r="BA77" s="898"/>
      <c r="BB77" s="898"/>
      <c r="BC77" s="898"/>
      <c r="BD77" s="89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17749</v>
      </c>
      <c r="AG88" s="860"/>
      <c r="AH88" s="860"/>
      <c r="AI88" s="860"/>
      <c r="AJ88" s="860"/>
      <c r="AK88" s="857"/>
      <c r="AL88" s="857"/>
      <c r="AM88" s="857"/>
      <c r="AN88" s="857"/>
      <c r="AO88" s="857"/>
      <c r="AP88" s="860">
        <v>2260</v>
      </c>
      <c r="AQ88" s="860"/>
      <c r="AR88" s="860"/>
      <c r="AS88" s="860"/>
      <c r="AT88" s="860"/>
      <c r="AU88" s="860" t="s">
        <v>549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285</v>
      </c>
      <c r="AG109" s="913"/>
      <c r="AH109" s="913"/>
      <c r="AI109" s="913"/>
      <c r="AJ109" s="914"/>
      <c r="AK109" s="912" t="s">
        <v>284</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285</v>
      </c>
      <c r="BW109" s="913"/>
      <c r="BX109" s="913"/>
      <c r="BY109" s="913"/>
      <c r="BZ109" s="914"/>
      <c r="CA109" s="912" t="s">
        <v>284</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285</v>
      </c>
      <c r="DM109" s="913"/>
      <c r="DN109" s="913"/>
      <c r="DO109" s="913"/>
      <c r="DP109" s="914"/>
      <c r="DQ109" s="912" t="s">
        <v>284</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363577</v>
      </c>
      <c r="AB110" s="920"/>
      <c r="AC110" s="920"/>
      <c r="AD110" s="920"/>
      <c r="AE110" s="921"/>
      <c r="AF110" s="922">
        <v>380163</v>
      </c>
      <c r="AG110" s="920"/>
      <c r="AH110" s="920"/>
      <c r="AI110" s="920"/>
      <c r="AJ110" s="921"/>
      <c r="AK110" s="922">
        <v>396275</v>
      </c>
      <c r="AL110" s="920"/>
      <c r="AM110" s="920"/>
      <c r="AN110" s="920"/>
      <c r="AO110" s="921"/>
      <c r="AP110" s="923">
        <v>11.4</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3941940</v>
      </c>
      <c r="BR110" s="957"/>
      <c r="BS110" s="957"/>
      <c r="BT110" s="957"/>
      <c r="BU110" s="957"/>
      <c r="BV110" s="957">
        <v>4624598</v>
      </c>
      <c r="BW110" s="957"/>
      <c r="BX110" s="957"/>
      <c r="BY110" s="957"/>
      <c r="BZ110" s="957"/>
      <c r="CA110" s="957">
        <v>4895989</v>
      </c>
      <c r="CB110" s="957"/>
      <c r="CC110" s="957"/>
      <c r="CD110" s="957"/>
      <c r="CE110" s="957"/>
      <c r="CF110" s="971">
        <v>140.80000000000001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430077</v>
      </c>
      <c r="BR111" s="950"/>
      <c r="BS111" s="950"/>
      <c r="BT111" s="950"/>
      <c r="BU111" s="950"/>
      <c r="BV111" s="950">
        <v>341528</v>
      </c>
      <c r="BW111" s="950"/>
      <c r="BX111" s="950"/>
      <c r="BY111" s="950"/>
      <c r="BZ111" s="950"/>
      <c r="CA111" s="950">
        <v>256228</v>
      </c>
      <c r="CB111" s="950"/>
      <c r="CC111" s="950"/>
      <c r="CD111" s="950"/>
      <c r="CE111" s="950"/>
      <c r="CF111" s="944">
        <v>7.4</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1513000</v>
      </c>
      <c r="BR112" s="950"/>
      <c r="BS112" s="950"/>
      <c r="BT112" s="950"/>
      <c r="BU112" s="950"/>
      <c r="BV112" s="950">
        <v>1521560</v>
      </c>
      <c r="BW112" s="950"/>
      <c r="BX112" s="950"/>
      <c r="BY112" s="950"/>
      <c r="BZ112" s="950"/>
      <c r="CA112" s="950">
        <v>1452513</v>
      </c>
      <c r="CB112" s="950"/>
      <c r="CC112" s="950"/>
      <c r="CD112" s="950"/>
      <c r="CE112" s="950"/>
      <c r="CF112" s="944">
        <v>41.8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93650</v>
      </c>
      <c r="AB113" s="964"/>
      <c r="AC113" s="964"/>
      <c r="AD113" s="964"/>
      <c r="AE113" s="965"/>
      <c r="AF113" s="966">
        <v>104060</v>
      </c>
      <c r="AG113" s="964"/>
      <c r="AH113" s="964"/>
      <c r="AI113" s="964"/>
      <c r="AJ113" s="965"/>
      <c r="AK113" s="966">
        <v>113920</v>
      </c>
      <c r="AL113" s="964"/>
      <c r="AM113" s="964"/>
      <c r="AN113" s="964"/>
      <c r="AO113" s="965"/>
      <c r="AP113" s="967">
        <v>3.3</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130163</v>
      </c>
      <c r="BR113" s="950"/>
      <c r="BS113" s="950"/>
      <c r="BT113" s="950"/>
      <c r="BU113" s="950"/>
      <c r="BV113" s="950">
        <v>301979</v>
      </c>
      <c r="BW113" s="950"/>
      <c r="BX113" s="950"/>
      <c r="BY113" s="950"/>
      <c r="BZ113" s="950"/>
      <c r="CA113" s="950">
        <v>300635</v>
      </c>
      <c r="CB113" s="950"/>
      <c r="CC113" s="950"/>
      <c r="CD113" s="950"/>
      <c r="CE113" s="950"/>
      <c r="CF113" s="944">
        <v>8.6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146827</v>
      </c>
      <c r="AB114" s="989"/>
      <c r="AC114" s="989"/>
      <c r="AD114" s="989"/>
      <c r="AE114" s="990"/>
      <c r="AF114" s="991">
        <v>69775</v>
      </c>
      <c r="AG114" s="989"/>
      <c r="AH114" s="989"/>
      <c r="AI114" s="989"/>
      <c r="AJ114" s="990"/>
      <c r="AK114" s="991">
        <v>45362</v>
      </c>
      <c r="AL114" s="989"/>
      <c r="AM114" s="989"/>
      <c r="AN114" s="989"/>
      <c r="AO114" s="990"/>
      <c r="AP114" s="992">
        <v>1.3</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1877968</v>
      </c>
      <c r="BR114" s="950"/>
      <c r="BS114" s="950"/>
      <c r="BT114" s="950"/>
      <c r="BU114" s="950"/>
      <c r="BV114" s="950">
        <v>1818536</v>
      </c>
      <c r="BW114" s="950"/>
      <c r="BX114" s="950"/>
      <c r="BY114" s="950"/>
      <c r="BZ114" s="950"/>
      <c r="CA114" s="950">
        <v>1618344</v>
      </c>
      <c r="CB114" s="950"/>
      <c r="CC114" s="950"/>
      <c r="CD114" s="950"/>
      <c r="CE114" s="950"/>
      <c r="CF114" s="944">
        <v>46.5</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94323</v>
      </c>
      <c r="AB115" s="964"/>
      <c r="AC115" s="964"/>
      <c r="AD115" s="964"/>
      <c r="AE115" s="965"/>
      <c r="AF115" s="966">
        <v>92481</v>
      </c>
      <c r="AG115" s="964"/>
      <c r="AH115" s="964"/>
      <c r="AI115" s="964"/>
      <c r="AJ115" s="965"/>
      <c r="AK115" s="966">
        <v>91639</v>
      </c>
      <c r="AL115" s="964"/>
      <c r="AM115" s="964"/>
      <c r="AN115" s="964"/>
      <c r="AO115" s="965"/>
      <c r="AP115" s="967">
        <v>2.6</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698377</v>
      </c>
      <c r="AB117" s="996"/>
      <c r="AC117" s="996"/>
      <c r="AD117" s="996"/>
      <c r="AE117" s="997"/>
      <c r="AF117" s="995">
        <v>646479</v>
      </c>
      <c r="AG117" s="996"/>
      <c r="AH117" s="996"/>
      <c r="AI117" s="996"/>
      <c r="AJ117" s="997"/>
      <c r="AK117" s="995">
        <v>647196</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285</v>
      </c>
      <c r="AG118" s="913"/>
      <c r="AH118" s="913"/>
      <c r="AI118" s="913"/>
      <c r="AJ118" s="914"/>
      <c r="AK118" s="912" t="s">
        <v>284</v>
      </c>
      <c r="AL118" s="913"/>
      <c r="AM118" s="913"/>
      <c r="AN118" s="913"/>
      <c r="AO118" s="914"/>
      <c r="AP118" s="1020" t="s">
        <v>401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7893148</v>
      </c>
      <c r="BR118" s="1016"/>
      <c r="BS118" s="1016"/>
      <c r="BT118" s="1016"/>
      <c r="BU118" s="1016"/>
      <c r="BV118" s="1016">
        <v>8608201</v>
      </c>
      <c r="BW118" s="1016"/>
      <c r="BX118" s="1016"/>
      <c r="BY118" s="1016"/>
      <c r="BZ118" s="1016"/>
      <c r="CA118" s="1016">
        <v>8523709</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2139975</v>
      </c>
      <c r="BR119" s="957"/>
      <c r="BS119" s="957"/>
      <c r="BT119" s="957"/>
      <c r="BU119" s="957"/>
      <c r="BV119" s="957">
        <v>2029656</v>
      </c>
      <c r="BW119" s="957"/>
      <c r="BX119" s="957"/>
      <c r="BY119" s="957"/>
      <c r="BZ119" s="957"/>
      <c r="CA119" s="957">
        <v>2159979</v>
      </c>
      <c r="CB119" s="957"/>
      <c r="CC119" s="957"/>
      <c r="CD119" s="957"/>
      <c r="CE119" s="957"/>
      <c r="CF119" s="971">
        <v>62.1</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430077</v>
      </c>
      <c r="DH119" s="1028"/>
      <c r="DI119" s="1028"/>
      <c r="DJ119" s="1028"/>
      <c r="DK119" s="1029"/>
      <c r="DL119" s="1030">
        <v>341528</v>
      </c>
      <c r="DM119" s="1028"/>
      <c r="DN119" s="1028"/>
      <c r="DO119" s="1028"/>
      <c r="DP119" s="1029"/>
      <c r="DQ119" s="1030">
        <v>256228</v>
      </c>
      <c r="DR119" s="1028"/>
      <c r="DS119" s="1028"/>
      <c r="DT119" s="1028"/>
      <c r="DU119" s="1029"/>
      <c r="DV119" s="1031">
        <v>7.4</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79260</v>
      </c>
      <c r="BR120" s="950"/>
      <c r="BS120" s="950"/>
      <c r="BT120" s="950"/>
      <c r="BU120" s="950"/>
      <c r="BV120" s="950">
        <v>74898</v>
      </c>
      <c r="BW120" s="950"/>
      <c r="BX120" s="950"/>
      <c r="BY120" s="950"/>
      <c r="BZ120" s="950"/>
      <c r="CA120" s="950">
        <v>67964</v>
      </c>
      <c r="CB120" s="950"/>
      <c r="CC120" s="950"/>
      <c r="CD120" s="950"/>
      <c r="CE120" s="950"/>
      <c r="CF120" s="944">
        <v>2</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1442359</v>
      </c>
      <c r="DH120" s="957"/>
      <c r="DI120" s="957"/>
      <c r="DJ120" s="957"/>
      <c r="DK120" s="957"/>
      <c r="DL120" s="957">
        <v>1456181</v>
      </c>
      <c r="DM120" s="957"/>
      <c r="DN120" s="957"/>
      <c r="DO120" s="957"/>
      <c r="DP120" s="957"/>
      <c r="DQ120" s="957">
        <v>1400018</v>
      </c>
      <c r="DR120" s="957"/>
      <c r="DS120" s="957"/>
      <c r="DT120" s="957"/>
      <c r="DU120" s="957"/>
      <c r="DV120" s="958">
        <v>40.299999999999997</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5339413</v>
      </c>
      <c r="BR121" s="1016"/>
      <c r="BS121" s="1016"/>
      <c r="BT121" s="1016"/>
      <c r="BU121" s="1016"/>
      <c r="BV121" s="1016">
        <v>5881451</v>
      </c>
      <c r="BW121" s="1016"/>
      <c r="BX121" s="1016"/>
      <c r="BY121" s="1016"/>
      <c r="BZ121" s="1016"/>
      <c r="CA121" s="1016">
        <v>6102937</v>
      </c>
      <c r="CB121" s="1016"/>
      <c r="CC121" s="1016"/>
      <c r="CD121" s="1016"/>
      <c r="CE121" s="1016"/>
      <c r="CF121" s="1054">
        <v>175.5</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34941</v>
      </c>
      <c r="DH121" s="950"/>
      <c r="DI121" s="950"/>
      <c r="DJ121" s="950"/>
      <c r="DK121" s="950"/>
      <c r="DL121" s="950">
        <v>44905</v>
      </c>
      <c r="DM121" s="950"/>
      <c r="DN121" s="950"/>
      <c r="DO121" s="950"/>
      <c r="DP121" s="950"/>
      <c r="DQ121" s="950">
        <v>52495</v>
      </c>
      <c r="DR121" s="950"/>
      <c r="DS121" s="950"/>
      <c r="DT121" s="950"/>
      <c r="DU121" s="950"/>
      <c r="DV121" s="951">
        <v>1.5</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441</v>
      </c>
      <c r="BP122" s="1024"/>
      <c r="BQ122" s="1064">
        <v>7558648</v>
      </c>
      <c r="BR122" s="1065"/>
      <c r="BS122" s="1065"/>
      <c r="BT122" s="1065"/>
      <c r="BU122" s="1065"/>
      <c r="BV122" s="1065">
        <v>7986005</v>
      </c>
      <c r="BW122" s="1065"/>
      <c r="BX122" s="1065"/>
      <c r="BY122" s="1065"/>
      <c r="BZ122" s="1065"/>
      <c r="CA122" s="1065">
        <v>8330880</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35700</v>
      </c>
      <c r="DH122" s="950"/>
      <c r="DI122" s="950"/>
      <c r="DJ122" s="950"/>
      <c r="DK122" s="950"/>
      <c r="DL122" s="950">
        <v>20474</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9.6</v>
      </c>
      <c r="BR123" s="1057"/>
      <c r="BS123" s="1057"/>
      <c r="BT123" s="1057"/>
      <c r="BU123" s="1057"/>
      <c r="BV123" s="1057">
        <v>18.100000000000001</v>
      </c>
      <c r="BW123" s="1057"/>
      <c r="BX123" s="1057"/>
      <c r="BY123" s="1057"/>
      <c r="BZ123" s="1057"/>
      <c r="CA123" s="1057">
        <v>5.5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94323</v>
      </c>
      <c r="AB127" s="989"/>
      <c r="AC127" s="989"/>
      <c r="AD127" s="989"/>
      <c r="AE127" s="990"/>
      <c r="AF127" s="991">
        <v>92481</v>
      </c>
      <c r="AG127" s="989"/>
      <c r="AH127" s="989"/>
      <c r="AI127" s="989"/>
      <c r="AJ127" s="990"/>
      <c r="AK127" s="991">
        <v>91639</v>
      </c>
      <c r="AL127" s="989"/>
      <c r="AM127" s="989"/>
      <c r="AN127" s="989"/>
      <c r="AO127" s="990"/>
      <c r="AP127" s="992">
        <v>2.6</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8072</v>
      </c>
      <c r="AB128" s="1120"/>
      <c r="AC128" s="1120"/>
      <c r="AD128" s="1120"/>
      <c r="AE128" s="1121"/>
      <c r="AF128" s="1122">
        <v>9077</v>
      </c>
      <c r="AG128" s="1120"/>
      <c r="AH128" s="1120"/>
      <c r="AI128" s="1120"/>
      <c r="AJ128" s="1121"/>
      <c r="AK128" s="1122">
        <v>10245</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3952518</v>
      </c>
      <c r="AB129" s="989"/>
      <c r="AC129" s="989"/>
      <c r="AD129" s="989"/>
      <c r="AE129" s="990"/>
      <c r="AF129" s="991">
        <v>3930316</v>
      </c>
      <c r="AG129" s="989"/>
      <c r="AH129" s="989"/>
      <c r="AI129" s="989"/>
      <c r="AJ129" s="990"/>
      <c r="AK129" s="991">
        <v>3954590</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4.7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490204</v>
      </c>
      <c r="AB130" s="989"/>
      <c r="AC130" s="989"/>
      <c r="AD130" s="989"/>
      <c r="AE130" s="990"/>
      <c r="AF130" s="991">
        <v>500352</v>
      </c>
      <c r="AG130" s="989"/>
      <c r="AH130" s="989"/>
      <c r="AI130" s="989"/>
      <c r="AJ130" s="990"/>
      <c r="AK130" s="991">
        <v>476605</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5.5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3462314</v>
      </c>
      <c r="AB131" s="1028"/>
      <c r="AC131" s="1028"/>
      <c r="AD131" s="1028"/>
      <c r="AE131" s="1029"/>
      <c r="AF131" s="1030">
        <v>3429964</v>
      </c>
      <c r="AG131" s="1028"/>
      <c r="AH131" s="1028"/>
      <c r="AI131" s="1028"/>
      <c r="AJ131" s="1029"/>
      <c r="AK131" s="1030">
        <v>3477985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5.7794007130000002</v>
      </c>
      <c r="AB132" s="1134"/>
      <c r="AC132" s="1134"/>
      <c r="AD132" s="1134"/>
      <c r="AE132" s="1135"/>
      <c r="AF132" s="1136">
        <v>3.995668759</v>
      </c>
      <c r="AG132" s="1134"/>
      <c r="AH132" s="1134"/>
      <c r="AI132" s="1134"/>
      <c r="AJ132" s="1135"/>
      <c r="AK132" s="1136">
        <v>4.6103131550000001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5.9</v>
      </c>
      <c r="AB133" s="1141"/>
      <c r="AC133" s="1141"/>
      <c r="AD133" s="1141"/>
      <c r="AE133" s="1142"/>
      <c r="AF133" s="1140">
        <v>5.3</v>
      </c>
      <c r="AG133" s="1141"/>
      <c r="AH133" s="1141"/>
      <c r="AI133" s="1141"/>
      <c r="AJ133" s="1142"/>
      <c r="AK133" s="1140">
        <v>4.7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7" zoomScale="85" zoomScaleNormal="85" zoomScaleSheetLayoutView="85" workbookViewId="0">
      <selection activeCell="AD50" sqref="AD5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election activeCell="Z45" sqref="Z45"/>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Z45" sqref="Z4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1082202</v>
      </c>
      <c r="L9" s="264">
        <v>77151</v>
      </c>
      <c r="M9" s="265">
        <v>83939</v>
      </c>
      <c r="N9" s="266">
        <v>-8.1</v>
      </c>
    </row>
    <row r="10" spans="1:16" x14ac:dyDescent="0.15">
      <c r="A10" s="248"/>
      <c r="B10" s="244"/>
      <c r="C10" s="244"/>
      <c r="D10" s="244"/>
      <c r="E10" s="244"/>
      <c r="F10" s="244"/>
      <c r="G10" s="1149" t="s">
        <v>478</v>
      </c>
      <c r="H10" s="1150"/>
      <c r="I10" s="1150"/>
      <c r="J10" s="1151"/>
      <c r="K10" s="267">
        <v>117145</v>
      </c>
      <c r="L10" s="268">
        <v>8351</v>
      </c>
      <c r="M10" s="269">
        <v>8976</v>
      </c>
      <c r="N10" s="270">
        <v>-7</v>
      </c>
    </row>
    <row r="11" spans="1:16" ht="13.5" customHeight="1" x14ac:dyDescent="0.15">
      <c r="A11" s="248"/>
      <c r="B11" s="244"/>
      <c r="C11" s="244"/>
      <c r="D11" s="244"/>
      <c r="E11" s="244"/>
      <c r="F11" s="244"/>
      <c r="G11" s="1149" t="s">
        <v>479</v>
      </c>
      <c r="H11" s="1150"/>
      <c r="I11" s="1150"/>
      <c r="J11" s="1151"/>
      <c r="K11" s="267">
        <v>241311</v>
      </c>
      <c r="L11" s="268">
        <v>17203</v>
      </c>
      <c r="M11" s="269">
        <v>13172</v>
      </c>
      <c r="N11" s="270">
        <v>30.6</v>
      </c>
    </row>
    <row r="12" spans="1:16" ht="13.5" customHeight="1" x14ac:dyDescent="0.15">
      <c r="A12" s="248"/>
      <c r="B12" s="244"/>
      <c r="C12" s="244"/>
      <c r="D12" s="244"/>
      <c r="E12" s="244"/>
      <c r="F12" s="244"/>
      <c r="G12" s="1149" t="s">
        <v>480</v>
      </c>
      <c r="H12" s="1150"/>
      <c r="I12" s="1150"/>
      <c r="J12" s="1151"/>
      <c r="K12" s="267" t="s">
        <v>481</v>
      </c>
      <c r="L12" s="268" t="s">
        <v>481</v>
      </c>
      <c r="M12" s="269">
        <v>634</v>
      </c>
      <c r="N12" s="270" t="s">
        <v>481</v>
      </c>
    </row>
    <row r="13" spans="1:16" ht="13.5" customHeight="1" x14ac:dyDescent="0.15">
      <c r="A13" s="248"/>
      <c r="B13" s="244"/>
      <c r="C13" s="244"/>
      <c r="D13" s="244"/>
      <c r="E13" s="244"/>
      <c r="F13" s="244"/>
      <c r="G13" s="1149" t="s">
        <v>482</v>
      </c>
      <c r="H13" s="1150"/>
      <c r="I13" s="1150"/>
      <c r="J13" s="1151"/>
      <c r="K13" s="267" t="s">
        <v>481</v>
      </c>
      <c r="L13" s="268" t="s">
        <v>481</v>
      </c>
      <c r="M13" s="269">
        <v>21</v>
      </c>
      <c r="N13" s="270" t="s">
        <v>481</v>
      </c>
    </row>
    <row r="14" spans="1:16" ht="13.5" customHeight="1" x14ac:dyDescent="0.15">
      <c r="A14" s="248"/>
      <c r="B14" s="244"/>
      <c r="C14" s="244"/>
      <c r="D14" s="244"/>
      <c r="E14" s="244"/>
      <c r="F14" s="244"/>
      <c r="G14" s="1149" t="s">
        <v>483</v>
      </c>
      <c r="H14" s="1150"/>
      <c r="I14" s="1150"/>
      <c r="J14" s="1151"/>
      <c r="K14" s="267">
        <v>89166</v>
      </c>
      <c r="L14" s="268">
        <v>6357</v>
      </c>
      <c r="M14" s="269">
        <v>3872</v>
      </c>
      <c r="N14" s="270">
        <v>64.2</v>
      </c>
    </row>
    <row r="15" spans="1:16" ht="13.5" customHeight="1" x14ac:dyDescent="0.15">
      <c r="A15" s="248"/>
      <c r="B15" s="244"/>
      <c r="C15" s="244"/>
      <c r="D15" s="244"/>
      <c r="E15" s="244"/>
      <c r="F15" s="244"/>
      <c r="G15" s="1149" t="s">
        <v>484</v>
      </c>
      <c r="H15" s="1150"/>
      <c r="I15" s="1150"/>
      <c r="J15" s="1151"/>
      <c r="K15" s="267">
        <v>16210</v>
      </c>
      <c r="L15" s="268">
        <v>1156</v>
      </c>
      <c r="M15" s="269">
        <v>2062</v>
      </c>
      <c r="N15" s="270">
        <v>-43.9</v>
      </c>
    </row>
    <row r="16" spans="1:16" x14ac:dyDescent="0.15">
      <c r="A16" s="248"/>
      <c r="B16" s="244"/>
      <c r="C16" s="244"/>
      <c r="D16" s="244"/>
      <c r="E16" s="244"/>
      <c r="F16" s="244"/>
      <c r="G16" s="1152" t="s">
        <v>485</v>
      </c>
      <c r="H16" s="1153"/>
      <c r="I16" s="1153"/>
      <c r="J16" s="1154"/>
      <c r="K16" s="268">
        <v>-121078</v>
      </c>
      <c r="L16" s="268">
        <v>-8632</v>
      </c>
      <c r="M16" s="269">
        <v>-8514</v>
      </c>
      <c r="N16" s="270">
        <v>1.4</v>
      </c>
    </row>
    <row r="17" spans="1:16" x14ac:dyDescent="0.15">
      <c r="A17" s="248"/>
      <c r="B17" s="244"/>
      <c r="C17" s="244"/>
      <c r="D17" s="244"/>
      <c r="E17" s="244"/>
      <c r="F17" s="244"/>
      <c r="G17" s="1152" t="s">
        <v>168</v>
      </c>
      <c r="H17" s="1153"/>
      <c r="I17" s="1153"/>
      <c r="J17" s="1154"/>
      <c r="K17" s="268">
        <v>1424956</v>
      </c>
      <c r="L17" s="268">
        <v>101587</v>
      </c>
      <c r="M17" s="269">
        <v>104161</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8.77</v>
      </c>
      <c r="L21" s="281">
        <v>9.8000000000000007</v>
      </c>
      <c r="M21" s="282">
        <v>-1.03</v>
      </c>
      <c r="N21" s="249"/>
      <c r="O21" s="283"/>
      <c r="P21" s="279"/>
    </row>
    <row r="22" spans="1:16" s="284" customFormat="1" x14ac:dyDescent="0.15">
      <c r="A22" s="279"/>
      <c r="B22" s="249"/>
      <c r="C22" s="249"/>
      <c r="D22" s="249"/>
      <c r="E22" s="249"/>
      <c r="F22" s="249"/>
      <c r="G22" s="1144" t="s">
        <v>491</v>
      </c>
      <c r="H22" s="1145"/>
      <c r="I22" s="1145"/>
      <c r="J22" s="1146"/>
      <c r="K22" s="285">
        <v>98.6</v>
      </c>
      <c r="L22" s="286">
        <v>96.3</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396275</v>
      </c>
      <c r="L32" s="294">
        <v>28251</v>
      </c>
      <c r="M32" s="295">
        <v>53592</v>
      </c>
      <c r="N32" s="296">
        <v>-47.3</v>
      </c>
    </row>
    <row r="33" spans="1:16" ht="13.5" customHeight="1" x14ac:dyDescent="0.15">
      <c r="A33" s="248"/>
      <c r="B33" s="244"/>
      <c r="C33" s="244"/>
      <c r="D33" s="244"/>
      <c r="E33" s="244"/>
      <c r="F33" s="244"/>
      <c r="G33" s="1160" t="s">
        <v>496</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497</v>
      </c>
      <c r="H34" s="1161"/>
      <c r="I34" s="1161"/>
      <c r="J34" s="1162"/>
      <c r="K34" s="294" t="s">
        <v>481</v>
      </c>
      <c r="L34" s="294" t="s">
        <v>481</v>
      </c>
      <c r="M34" s="295">
        <v>0</v>
      </c>
      <c r="N34" s="296" t="s">
        <v>481</v>
      </c>
    </row>
    <row r="35" spans="1:16" ht="27" customHeight="1" x14ac:dyDescent="0.15">
      <c r="A35" s="248"/>
      <c r="B35" s="244"/>
      <c r="C35" s="244"/>
      <c r="D35" s="244"/>
      <c r="E35" s="244"/>
      <c r="F35" s="244"/>
      <c r="G35" s="1160" t="s">
        <v>498</v>
      </c>
      <c r="H35" s="1161"/>
      <c r="I35" s="1161"/>
      <c r="J35" s="1162"/>
      <c r="K35" s="294">
        <v>113920</v>
      </c>
      <c r="L35" s="294">
        <v>8121</v>
      </c>
      <c r="M35" s="295">
        <v>20509</v>
      </c>
      <c r="N35" s="296">
        <v>-60.4</v>
      </c>
    </row>
    <row r="36" spans="1:16" ht="27" customHeight="1" x14ac:dyDescent="0.15">
      <c r="A36" s="248"/>
      <c r="B36" s="244"/>
      <c r="C36" s="244"/>
      <c r="D36" s="244"/>
      <c r="E36" s="244"/>
      <c r="F36" s="244"/>
      <c r="G36" s="1160" t="s">
        <v>499</v>
      </c>
      <c r="H36" s="1161"/>
      <c r="I36" s="1161"/>
      <c r="J36" s="1162"/>
      <c r="K36" s="294">
        <v>45362</v>
      </c>
      <c r="L36" s="294">
        <v>3234</v>
      </c>
      <c r="M36" s="295">
        <v>3503</v>
      </c>
      <c r="N36" s="296">
        <v>-7.7</v>
      </c>
    </row>
    <row r="37" spans="1:16" ht="13.5" customHeight="1" x14ac:dyDescent="0.15">
      <c r="A37" s="248"/>
      <c r="B37" s="244"/>
      <c r="C37" s="244"/>
      <c r="D37" s="244"/>
      <c r="E37" s="244"/>
      <c r="F37" s="244"/>
      <c r="G37" s="1160" t="s">
        <v>500</v>
      </c>
      <c r="H37" s="1161"/>
      <c r="I37" s="1161"/>
      <c r="J37" s="1162"/>
      <c r="K37" s="294">
        <v>91639</v>
      </c>
      <c r="L37" s="294">
        <v>6533</v>
      </c>
      <c r="M37" s="295">
        <v>1405</v>
      </c>
      <c r="N37" s="296">
        <v>365</v>
      </c>
    </row>
    <row r="38" spans="1:16" ht="27" customHeight="1" x14ac:dyDescent="0.15">
      <c r="A38" s="248"/>
      <c r="B38" s="244"/>
      <c r="C38" s="244"/>
      <c r="D38" s="244"/>
      <c r="E38" s="244"/>
      <c r="F38" s="244"/>
      <c r="G38" s="1163" t="s">
        <v>501</v>
      </c>
      <c r="H38" s="1164"/>
      <c r="I38" s="1164"/>
      <c r="J38" s="1165"/>
      <c r="K38" s="297" t="s">
        <v>481</v>
      </c>
      <c r="L38" s="297" t="s">
        <v>481</v>
      </c>
      <c r="M38" s="298">
        <v>2</v>
      </c>
      <c r="N38" s="299" t="s">
        <v>481</v>
      </c>
      <c r="O38" s="293"/>
    </row>
    <row r="39" spans="1:16" x14ac:dyDescent="0.15">
      <c r="A39" s="248"/>
      <c r="B39" s="244"/>
      <c r="C39" s="244"/>
      <c r="D39" s="244"/>
      <c r="E39" s="244"/>
      <c r="F39" s="244"/>
      <c r="G39" s="1163" t="s">
        <v>502</v>
      </c>
      <c r="H39" s="1164"/>
      <c r="I39" s="1164"/>
      <c r="J39" s="1165"/>
      <c r="K39" s="300">
        <v>-10245</v>
      </c>
      <c r="L39" s="300">
        <v>-730</v>
      </c>
      <c r="M39" s="301">
        <v>-1515</v>
      </c>
      <c r="N39" s="302">
        <v>-51.8</v>
      </c>
      <c r="O39" s="293"/>
    </row>
    <row r="40" spans="1:16" ht="27" customHeight="1" x14ac:dyDescent="0.15">
      <c r="A40" s="248"/>
      <c r="B40" s="244"/>
      <c r="C40" s="244"/>
      <c r="D40" s="244"/>
      <c r="E40" s="244"/>
      <c r="F40" s="244"/>
      <c r="G40" s="1160" t="s">
        <v>503</v>
      </c>
      <c r="H40" s="1161"/>
      <c r="I40" s="1161"/>
      <c r="J40" s="1162"/>
      <c r="K40" s="300">
        <v>-476605</v>
      </c>
      <c r="L40" s="300">
        <v>-33978</v>
      </c>
      <c r="M40" s="301">
        <v>-52955</v>
      </c>
      <c r="N40" s="302">
        <v>-35.799999999999997</v>
      </c>
      <c r="O40" s="293"/>
    </row>
    <row r="41" spans="1:16" x14ac:dyDescent="0.15">
      <c r="A41" s="248"/>
      <c r="B41" s="244"/>
      <c r="C41" s="244"/>
      <c r="D41" s="244"/>
      <c r="E41" s="244"/>
      <c r="F41" s="244"/>
      <c r="G41" s="1166" t="s">
        <v>279</v>
      </c>
      <c r="H41" s="1167"/>
      <c r="I41" s="1167"/>
      <c r="J41" s="1168"/>
      <c r="K41" s="294">
        <v>160346</v>
      </c>
      <c r="L41" s="300">
        <v>11431</v>
      </c>
      <c r="M41" s="301">
        <v>24541</v>
      </c>
      <c r="N41" s="302">
        <v>-53.4</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553933</v>
      </c>
      <c r="J51" s="320">
        <v>38987</v>
      </c>
      <c r="K51" s="321">
        <v>31.2</v>
      </c>
      <c r="L51" s="322">
        <v>72729</v>
      </c>
      <c r="M51" s="323">
        <v>1.3</v>
      </c>
      <c r="N51" s="324">
        <v>29.9</v>
      </c>
    </row>
    <row r="52" spans="1:14" x14ac:dyDescent="0.15">
      <c r="A52" s="248"/>
      <c r="B52" s="244"/>
      <c r="C52" s="244"/>
      <c r="D52" s="244"/>
      <c r="E52" s="244"/>
      <c r="F52" s="244"/>
      <c r="G52" s="325"/>
      <c r="H52" s="326" t="s">
        <v>514</v>
      </c>
      <c r="I52" s="327">
        <v>200172</v>
      </c>
      <c r="J52" s="328">
        <v>14089</v>
      </c>
      <c r="K52" s="329">
        <v>-32.5</v>
      </c>
      <c r="L52" s="330">
        <v>36291</v>
      </c>
      <c r="M52" s="331">
        <v>3.6</v>
      </c>
      <c r="N52" s="332">
        <v>-36.1</v>
      </c>
    </row>
    <row r="53" spans="1:14" x14ac:dyDescent="0.15">
      <c r="A53" s="248"/>
      <c r="B53" s="244"/>
      <c r="C53" s="244"/>
      <c r="D53" s="244"/>
      <c r="E53" s="244"/>
      <c r="F53" s="244"/>
      <c r="G53" s="310" t="s">
        <v>515</v>
      </c>
      <c r="H53" s="311"/>
      <c r="I53" s="319">
        <v>265795</v>
      </c>
      <c r="J53" s="320">
        <v>18525</v>
      </c>
      <c r="K53" s="321">
        <v>-52.5</v>
      </c>
      <c r="L53" s="322">
        <v>70317</v>
      </c>
      <c r="M53" s="323">
        <v>-3.3</v>
      </c>
      <c r="N53" s="324">
        <v>-49.2</v>
      </c>
    </row>
    <row r="54" spans="1:14" x14ac:dyDescent="0.15">
      <c r="A54" s="248"/>
      <c r="B54" s="244"/>
      <c r="C54" s="244"/>
      <c r="D54" s="244"/>
      <c r="E54" s="244"/>
      <c r="F54" s="244"/>
      <c r="G54" s="325"/>
      <c r="H54" s="326" t="s">
        <v>514</v>
      </c>
      <c r="I54" s="327">
        <v>235458</v>
      </c>
      <c r="J54" s="328">
        <v>16411</v>
      </c>
      <c r="K54" s="329">
        <v>16.5</v>
      </c>
      <c r="L54" s="330">
        <v>35725</v>
      </c>
      <c r="M54" s="331">
        <v>-1.6</v>
      </c>
      <c r="N54" s="332">
        <v>18.100000000000001</v>
      </c>
    </row>
    <row r="55" spans="1:14" x14ac:dyDescent="0.15">
      <c r="A55" s="248"/>
      <c r="B55" s="244"/>
      <c r="C55" s="244"/>
      <c r="D55" s="244"/>
      <c r="E55" s="244"/>
      <c r="F55" s="244"/>
      <c r="G55" s="310" t="s">
        <v>516</v>
      </c>
      <c r="H55" s="311"/>
      <c r="I55" s="319">
        <v>941397</v>
      </c>
      <c r="J55" s="320">
        <v>65929</v>
      </c>
      <c r="K55" s="321">
        <v>255.9</v>
      </c>
      <c r="L55" s="322">
        <v>105751</v>
      </c>
      <c r="M55" s="323">
        <v>50.4</v>
      </c>
      <c r="N55" s="324">
        <v>205.5</v>
      </c>
    </row>
    <row r="56" spans="1:14" x14ac:dyDescent="0.15">
      <c r="A56" s="248"/>
      <c r="B56" s="244"/>
      <c r="C56" s="244"/>
      <c r="D56" s="244"/>
      <c r="E56" s="244"/>
      <c r="F56" s="244"/>
      <c r="G56" s="325"/>
      <c r="H56" s="326" t="s">
        <v>514</v>
      </c>
      <c r="I56" s="327">
        <v>344782</v>
      </c>
      <c r="J56" s="328">
        <v>24146</v>
      </c>
      <c r="K56" s="329">
        <v>47.1</v>
      </c>
      <c r="L56" s="330">
        <v>49969</v>
      </c>
      <c r="M56" s="331">
        <v>39.9</v>
      </c>
      <c r="N56" s="332">
        <v>7.2</v>
      </c>
    </row>
    <row r="57" spans="1:14" x14ac:dyDescent="0.15">
      <c r="A57" s="248"/>
      <c r="B57" s="244"/>
      <c r="C57" s="244"/>
      <c r="D57" s="244"/>
      <c r="E57" s="244"/>
      <c r="F57" s="244"/>
      <c r="G57" s="310" t="s">
        <v>517</v>
      </c>
      <c r="H57" s="311"/>
      <c r="I57" s="319">
        <v>1402479</v>
      </c>
      <c r="J57" s="320">
        <v>99509</v>
      </c>
      <c r="K57" s="321">
        <v>50.9</v>
      </c>
      <c r="L57" s="322">
        <v>158564</v>
      </c>
      <c r="M57" s="323">
        <v>49.9</v>
      </c>
      <c r="N57" s="324">
        <v>1</v>
      </c>
    </row>
    <row r="58" spans="1:14" x14ac:dyDescent="0.15">
      <c r="A58" s="248"/>
      <c r="B58" s="244"/>
      <c r="C58" s="244"/>
      <c r="D58" s="244"/>
      <c r="E58" s="244"/>
      <c r="F58" s="244"/>
      <c r="G58" s="325"/>
      <c r="H58" s="326" t="s">
        <v>514</v>
      </c>
      <c r="I58" s="327">
        <v>623974</v>
      </c>
      <c r="J58" s="328">
        <v>44272</v>
      </c>
      <c r="K58" s="329">
        <v>83.4</v>
      </c>
      <c r="L58" s="330">
        <v>48412</v>
      </c>
      <c r="M58" s="331">
        <v>-3.1</v>
      </c>
      <c r="N58" s="332">
        <v>86.5</v>
      </c>
    </row>
    <row r="59" spans="1:14" x14ac:dyDescent="0.15">
      <c r="A59" s="248"/>
      <c r="B59" s="244"/>
      <c r="C59" s="244"/>
      <c r="D59" s="244"/>
      <c r="E59" s="244"/>
      <c r="F59" s="244"/>
      <c r="G59" s="310" t="s">
        <v>518</v>
      </c>
      <c r="H59" s="311"/>
      <c r="I59" s="319">
        <v>691319</v>
      </c>
      <c r="J59" s="320">
        <v>49285</v>
      </c>
      <c r="K59" s="321">
        <v>-50.5</v>
      </c>
      <c r="L59" s="322">
        <v>106092</v>
      </c>
      <c r="M59" s="323">
        <v>-33.1</v>
      </c>
      <c r="N59" s="324">
        <v>-17.399999999999999</v>
      </c>
    </row>
    <row r="60" spans="1:14" x14ac:dyDescent="0.15">
      <c r="A60" s="248"/>
      <c r="B60" s="244"/>
      <c r="C60" s="244"/>
      <c r="D60" s="244"/>
      <c r="E60" s="244"/>
      <c r="F60" s="244"/>
      <c r="G60" s="325"/>
      <c r="H60" s="326" t="s">
        <v>514</v>
      </c>
      <c r="I60" s="333">
        <v>554124</v>
      </c>
      <c r="J60" s="328">
        <v>39504</v>
      </c>
      <c r="K60" s="329">
        <v>-10.8</v>
      </c>
      <c r="L60" s="330">
        <v>44299</v>
      </c>
      <c r="M60" s="331">
        <v>-8.5</v>
      </c>
      <c r="N60" s="332">
        <v>-2.2999999999999998</v>
      </c>
    </row>
    <row r="61" spans="1:14" x14ac:dyDescent="0.15">
      <c r="A61" s="248"/>
      <c r="B61" s="244"/>
      <c r="C61" s="244"/>
      <c r="D61" s="244"/>
      <c r="E61" s="244"/>
      <c r="F61" s="244"/>
      <c r="G61" s="310" t="s">
        <v>519</v>
      </c>
      <c r="H61" s="334"/>
      <c r="I61" s="335">
        <v>770985</v>
      </c>
      <c r="J61" s="336">
        <v>54447</v>
      </c>
      <c r="K61" s="337">
        <v>47</v>
      </c>
      <c r="L61" s="338">
        <v>102691</v>
      </c>
      <c r="M61" s="339">
        <v>13</v>
      </c>
      <c r="N61" s="324">
        <v>34</v>
      </c>
    </row>
    <row r="62" spans="1:14" x14ac:dyDescent="0.15">
      <c r="A62" s="248"/>
      <c r="B62" s="244"/>
      <c r="C62" s="244"/>
      <c r="D62" s="244"/>
      <c r="E62" s="244"/>
      <c r="F62" s="244"/>
      <c r="G62" s="325"/>
      <c r="H62" s="326" t="s">
        <v>514</v>
      </c>
      <c r="I62" s="327">
        <v>391702</v>
      </c>
      <c r="J62" s="328">
        <v>27684</v>
      </c>
      <c r="K62" s="329">
        <v>20.7</v>
      </c>
      <c r="L62" s="330">
        <v>42939</v>
      </c>
      <c r="M62" s="331">
        <v>6.1</v>
      </c>
      <c r="N62" s="332">
        <v>14.6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7" zoomScale="40" zoomScaleNormal="40" zoomScaleSheetLayoutView="55" workbookViewId="0">
      <selection activeCell="Z45" sqref="Z4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70" zoomScaleNormal="70" zoomScaleSheetLayoutView="55" workbookViewId="0">
      <selection activeCell="Z45" sqref="Z4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Z45" sqref="Z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22.4</v>
      </c>
      <c r="G47" s="12">
        <v>31.46</v>
      </c>
      <c r="H47" s="12">
        <v>22.39</v>
      </c>
      <c r="I47" s="12">
        <v>24.35</v>
      </c>
      <c r="J47" s="13">
        <v>27.24</v>
      </c>
    </row>
    <row r="48" spans="2:10" ht="57.75" customHeight="1" x14ac:dyDescent="0.15">
      <c r="B48" s="14"/>
      <c r="C48" s="1171" t="s">
        <v>4</v>
      </c>
      <c r="D48" s="1171"/>
      <c r="E48" s="1172"/>
      <c r="F48" s="15">
        <v>14.77</v>
      </c>
      <c r="G48" s="16">
        <v>9.98</v>
      </c>
      <c r="H48" s="16">
        <v>10.59</v>
      </c>
      <c r="I48" s="16">
        <v>12.14</v>
      </c>
      <c r="J48" s="17">
        <v>12.68</v>
      </c>
    </row>
    <row r="49" spans="2:10" ht="57.75" customHeight="1" thickBot="1" x14ac:dyDescent="0.2">
      <c r="B49" s="18"/>
      <c r="C49" s="1173" t="s">
        <v>5</v>
      </c>
      <c r="D49" s="1173"/>
      <c r="E49" s="1174"/>
      <c r="F49" s="19">
        <v>9.81</v>
      </c>
      <c r="G49" s="20">
        <v>4.0199999999999996</v>
      </c>
      <c r="H49" s="20" t="s">
        <v>526</v>
      </c>
      <c r="I49" s="20">
        <v>3.32</v>
      </c>
      <c r="J49" s="21">
        <v>3.66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Z45" sqref="Z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527</v>
      </c>
      <c r="D34" s="1181"/>
      <c r="E34" s="1182"/>
      <c r="F34" s="32">
        <v>14.71</v>
      </c>
      <c r="G34" s="33">
        <v>9.93</v>
      </c>
      <c r="H34" s="33">
        <v>10.56</v>
      </c>
      <c r="I34" s="33">
        <v>12.08</v>
      </c>
      <c r="J34" s="34">
        <v>12.62</v>
      </c>
      <c r="K34" s="22"/>
      <c r="L34" s="22"/>
      <c r="M34" s="22"/>
      <c r="N34" s="22"/>
      <c r="O34" s="22"/>
      <c r="P34" s="22"/>
    </row>
    <row r="35" spans="1:16" ht="39" customHeight="1" x14ac:dyDescent="0.15">
      <c r="A35" s="22"/>
      <c r="B35" s="35"/>
      <c r="C35" s="1175" t="s">
        <v>528</v>
      </c>
      <c r="D35" s="1176"/>
      <c r="E35" s="1177"/>
      <c r="F35" s="36">
        <v>7.43</v>
      </c>
      <c r="G35" s="37">
        <v>6.86</v>
      </c>
      <c r="H35" s="37">
        <v>7.23</v>
      </c>
      <c r="I35" s="37">
        <v>6.03</v>
      </c>
      <c r="J35" s="38">
        <v>7.82</v>
      </c>
      <c r="K35" s="22"/>
      <c r="L35" s="22"/>
      <c r="M35" s="22"/>
      <c r="N35" s="22"/>
      <c r="O35" s="22"/>
      <c r="P35" s="22"/>
    </row>
    <row r="36" spans="1:16" ht="39" customHeight="1" x14ac:dyDescent="0.15">
      <c r="A36" s="22"/>
      <c r="B36" s="35"/>
      <c r="C36" s="1175" t="s">
        <v>529</v>
      </c>
      <c r="D36" s="1176"/>
      <c r="E36" s="1177"/>
      <c r="F36" s="36">
        <v>3.65</v>
      </c>
      <c r="G36" s="37">
        <v>2.97</v>
      </c>
      <c r="H36" s="37">
        <v>4.0199999999999996</v>
      </c>
      <c r="I36" s="37">
        <v>3.9</v>
      </c>
      <c r="J36" s="38">
        <v>5.05</v>
      </c>
      <c r="K36" s="22"/>
      <c r="L36" s="22"/>
      <c r="M36" s="22"/>
      <c r="N36" s="22"/>
      <c r="O36" s="22"/>
      <c r="P36" s="22"/>
    </row>
    <row r="37" spans="1:16" ht="39" customHeight="1" x14ac:dyDescent="0.15">
      <c r="A37" s="22"/>
      <c r="B37" s="35"/>
      <c r="C37" s="1175" t="s">
        <v>530</v>
      </c>
      <c r="D37" s="1176"/>
      <c r="E37" s="1177"/>
      <c r="F37" s="36">
        <v>0.49</v>
      </c>
      <c r="G37" s="37">
        <v>0.69</v>
      </c>
      <c r="H37" s="37">
        <v>0.44</v>
      </c>
      <c r="I37" s="37">
        <v>0.63</v>
      </c>
      <c r="J37" s="38">
        <v>1.1599999999999999</v>
      </c>
      <c r="K37" s="22"/>
      <c r="L37" s="22"/>
      <c r="M37" s="22"/>
      <c r="N37" s="22"/>
      <c r="O37" s="22"/>
      <c r="P37" s="22"/>
    </row>
    <row r="38" spans="1:16" ht="39" customHeight="1" x14ac:dyDescent="0.15">
      <c r="A38" s="22"/>
      <c r="B38" s="35"/>
      <c r="C38" s="1175" t="s">
        <v>531</v>
      </c>
      <c r="D38" s="1176"/>
      <c r="E38" s="1177"/>
      <c r="F38" s="36">
        <v>0.19</v>
      </c>
      <c r="G38" s="37">
        <v>0.15</v>
      </c>
      <c r="H38" s="37">
        <v>0.24</v>
      </c>
      <c r="I38" s="37">
        <v>0.33</v>
      </c>
      <c r="J38" s="38">
        <v>0.19</v>
      </c>
      <c r="K38" s="22"/>
      <c r="L38" s="22"/>
      <c r="M38" s="22"/>
      <c r="N38" s="22"/>
      <c r="O38" s="22"/>
      <c r="P38" s="22"/>
    </row>
    <row r="39" spans="1:16" ht="39" customHeight="1" x14ac:dyDescent="0.15">
      <c r="A39" s="22"/>
      <c r="B39" s="35"/>
      <c r="C39" s="1175" t="s">
        <v>532</v>
      </c>
      <c r="D39" s="1176"/>
      <c r="E39" s="1177"/>
      <c r="F39" s="36">
        <v>0</v>
      </c>
      <c r="G39" s="37">
        <v>0.02</v>
      </c>
      <c r="H39" s="37">
        <v>0</v>
      </c>
      <c r="I39" s="37">
        <v>0.01</v>
      </c>
      <c r="J39" s="38">
        <v>0.03</v>
      </c>
      <c r="K39" s="22"/>
      <c r="L39" s="22"/>
      <c r="M39" s="22"/>
      <c r="N39" s="22"/>
      <c r="O39" s="22"/>
      <c r="P39" s="22"/>
    </row>
    <row r="40" spans="1:16" ht="39" customHeight="1" x14ac:dyDescent="0.15">
      <c r="A40" s="22"/>
      <c r="B40" s="35"/>
      <c r="C40" s="1175" t="s">
        <v>533</v>
      </c>
      <c r="D40" s="1176"/>
      <c r="E40" s="1177"/>
      <c r="F40" s="36">
        <v>0.06</v>
      </c>
      <c r="G40" s="37">
        <v>0.7</v>
      </c>
      <c r="H40" s="37">
        <v>0.1</v>
      </c>
      <c r="I40" s="37">
        <v>0.03</v>
      </c>
      <c r="J40" s="38">
        <v>0.02</v>
      </c>
      <c r="K40" s="22"/>
      <c r="L40" s="22"/>
      <c r="M40" s="22"/>
      <c r="N40" s="22"/>
      <c r="O40" s="22"/>
      <c r="P40" s="22"/>
    </row>
    <row r="41" spans="1:16" ht="39" customHeight="1" x14ac:dyDescent="0.15">
      <c r="A41" s="22"/>
      <c r="B41" s="35"/>
      <c r="C41" s="1175" t="s">
        <v>534</v>
      </c>
      <c r="D41" s="1176"/>
      <c r="E41" s="1177"/>
      <c r="F41" s="36">
        <v>0</v>
      </c>
      <c r="G41" s="37">
        <v>0.01</v>
      </c>
      <c r="H41" s="37">
        <v>0.01</v>
      </c>
      <c r="I41" s="37">
        <v>0.01</v>
      </c>
      <c r="J41" s="38">
        <v>0.02</v>
      </c>
      <c r="K41" s="22"/>
      <c r="L41" s="22"/>
      <c r="M41" s="22"/>
      <c r="N41" s="22"/>
      <c r="O41" s="22"/>
      <c r="P41" s="22"/>
    </row>
    <row r="42" spans="1:16" ht="39" customHeight="1" x14ac:dyDescent="0.15">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536</v>
      </c>
      <c r="D43" s="1179"/>
      <c r="E43" s="1180"/>
      <c r="F43" s="41">
        <v>0.04</v>
      </c>
      <c r="G43" s="42">
        <v>0.01</v>
      </c>
      <c r="H43" s="42">
        <v>0.01</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Z45" sqref="Z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364</v>
      </c>
      <c r="L45" s="60">
        <v>355</v>
      </c>
      <c r="M45" s="60">
        <v>364</v>
      </c>
      <c r="N45" s="60">
        <v>380</v>
      </c>
      <c r="O45" s="61">
        <v>396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70</v>
      </c>
      <c r="L48" s="64">
        <v>91</v>
      </c>
      <c r="M48" s="64">
        <v>94</v>
      </c>
      <c r="N48" s="64">
        <v>104</v>
      </c>
      <c r="O48" s="65">
        <v>114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158</v>
      </c>
      <c r="L49" s="64">
        <v>163</v>
      </c>
      <c r="M49" s="64">
        <v>147</v>
      </c>
      <c r="N49" s="64">
        <v>70</v>
      </c>
      <c r="O49" s="65">
        <v>45</v>
      </c>
      <c r="P49" s="48"/>
      <c r="Q49" s="48"/>
      <c r="R49" s="48"/>
      <c r="S49" s="48"/>
      <c r="T49" s="48"/>
      <c r="U49" s="48"/>
    </row>
    <row r="50" spans="1:21" ht="30.75" customHeight="1" x14ac:dyDescent="0.15">
      <c r="A50" s="48"/>
      <c r="B50" s="1193"/>
      <c r="C50" s="1194"/>
      <c r="D50" s="62"/>
      <c r="E50" s="1185" t="s">
        <v>16</v>
      </c>
      <c r="F50" s="1185"/>
      <c r="G50" s="1185"/>
      <c r="H50" s="1185"/>
      <c r="I50" s="1185"/>
      <c r="J50" s="1186"/>
      <c r="K50" s="63">
        <v>98</v>
      </c>
      <c r="L50" s="64">
        <v>96</v>
      </c>
      <c r="M50" s="64">
        <v>94</v>
      </c>
      <c r="N50" s="64">
        <v>92</v>
      </c>
      <c r="O50" s="65">
        <v>92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483</v>
      </c>
      <c r="L52" s="64">
        <v>489</v>
      </c>
      <c r="M52" s="64">
        <v>497</v>
      </c>
      <c r="N52" s="64">
        <v>509</v>
      </c>
      <c r="O52" s="65">
        <v>486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207</v>
      </c>
      <c r="L53" s="69">
        <v>216</v>
      </c>
      <c r="M53" s="69">
        <v>202</v>
      </c>
      <c r="N53" s="69">
        <v>137</v>
      </c>
      <c r="O53" s="70">
        <v>161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Z45" sqref="Z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3742</v>
      </c>
      <c r="J41" s="83">
        <v>3742</v>
      </c>
      <c r="K41" s="83">
        <v>3942</v>
      </c>
      <c r="L41" s="83">
        <v>4625</v>
      </c>
      <c r="M41" s="84">
        <v>4896</v>
      </c>
    </row>
    <row r="42" spans="2:13" ht="27.75" customHeight="1" x14ac:dyDescent="0.15">
      <c r="B42" s="1201"/>
      <c r="C42" s="1202"/>
      <c r="D42" s="85"/>
      <c r="E42" s="1207" t="s">
        <v>25</v>
      </c>
      <c r="F42" s="1207"/>
      <c r="G42" s="1207"/>
      <c r="H42" s="1208"/>
      <c r="I42" s="86">
        <v>610</v>
      </c>
      <c r="J42" s="87">
        <v>520</v>
      </c>
      <c r="K42" s="87">
        <v>430</v>
      </c>
      <c r="L42" s="87">
        <v>342</v>
      </c>
      <c r="M42" s="88">
        <v>256</v>
      </c>
    </row>
    <row r="43" spans="2:13" ht="27.75" customHeight="1" x14ac:dyDescent="0.15">
      <c r="B43" s="1201"/>
      <c r="C43" s="1202"/>
      <c r="D43" s="85"/>
      <c r="E43" s="1207" t="s">
        <v>26</v>
      </c>
      <c r="F43" s="1207"/>
      <c r="G43" s="1207"/>
      <c r="H43" s="1208"/>
      <c r="I43" s="86">
        <v>1559</v>
      </c>
      <c r="J43" s="87">
        <v>1534</v>
      </c>
      <c r="K43" s="87">
        <v>1513</v>
      </c>
      <c r="L43" s="87">
        <v>1522</v>
      </c>
      <c r="M43" s="88">
        <v>1453</v>
      </c>
    </row>
    <row r="44" spans="2:13" ht="27.75" customHeight="1" x14ac:dyDescent="0.15">
      <c r="B44" s="1201"/>
      <c r="C44" s="1202"/>
      <c r="D44" s="85"/>
      <c r="E44" s="1207" t="s">
        <v>27</v>
      </c>
      <c r="F44" s="1207"/>
      <c r="G44" s="1207"/>
      <c r="H44" s="1208"/>
      <c r="I44" s="86">
        <v>393</v>
      </c>
      <c r="J44" s="87">
        <v>245</v>
      </c>
      <c r="K44" s="87">
        <v>130</v>
      </c>
      <c r="L44" s="87">
        <v>302</v>
      </c>
      <c r="M44" s="88">
        <v>301</v>
      </c>
    </row>
    <row r="45" spans="2:13" ht="27.75" customHeight="1" x14ac:dyDescent="0.15">
      <c r="B45" s="1201"/>
      <c r="C45" s="1202"/>
      <c r="D45" s="85"/>
      <c r="E45" s="1207" t="s">
        <v>28</v>
      </c>
      <c r="F45" s="1207"/>
      <c r="G45" s="1207"/>
      <c r="H45" s="1208"/>
      <c r="I45" s="86">
        <v>1812</v>
      </c>
      <c r="J45" s="87">
        <v>2116</v>
      </c>
      <c r="K45" s="87">
        <v>1878</v>
      </c>
      <c r="L45" s="87">
        <v>1819</v>
      </c>
      <c r="M45" s="88">
        <v>1618</v>
      </c>
    </row>
    <row r="46" spans="2:13" ht="27.75" customHeight="1" x14ac:dyDescent="0.15">
      <c r="B46" s="1201"/>
      <c r="C46" s="1202"/>
      <c r="D46" s="85"/>
      <c r="E46" s="1207" t="s">
        <v>29</v>
      </c>
      <c r="F46" s="1207"/>
      <c r="G46" s="1207"/>
      <c r="H46" s="1208"/>
      <c r="I46" s="86" t="s">
        <v>481</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1833</v>
      </c>
      <c r="J49" s="87">
        <v>2229</v>
      </c>
      <c r="K49" s="87">
        <v>2140</v>
      </c>
      <c r="L49" s="87">
        <v>2030</v>
      </c>
      <c r="M49" s="88">
        <v>2160</v>
      </c>
    </row>
    <row r="50" spans="2:13" ht="27.75" customHeight="1" x14ac:dyDescent="0.15">
      <c r="B50" s="1201"/>
      <c r="C50" s="1202"/>
      <c r="D50" s="85"/>
      <c r="E50" s="1207" t="s">
        <v>34</v>
      </c>
      <c r="F50" s="1207"/>
      <c r="G50" s="1207"/>
      <c r="H50" s="1208"/>
      <c r="I50" s="86">
        <v>78</v>
      </c>
      <c r="J50" s="87">
        <v>89</v>
      </c>
      <c r="K50" s="87">
        <v>79</v>
      </c>
      <c r="L50" s="87">
        <v>75</v>
      </c>
      <c r="M50" s="88">
        <v>68</v>
      </c>
    </row>
    <row r="51" spans="2:13" ht="27.75" customHeight="1" x14ac:dyDescent="0.15">
      <c r="B51" s="1203"/>
      <c r="C51" s="1204"/>
      <c r="D51" s="85"/>
      <c r="E51" s="1207" t="s">
        <v>35</v>
      </c>
      <c r="F51" s="1207"/>
      <c r="G51" s="1207"/>
      <c r="H51" s="1208"/>
      <c r="I51" s="86">
        <v>5035</v>
      </c>
      <c r="J51" s="87">
        <v>5065</v>
      </c>
      <c r="K51" s="87">
        <v>5339</v>
      </c>
      <c r="L51" s="87">
        <v>5881</v>
      </c>
      <c r="M51" s="88">
        <v>6103</v>
      </c>
    </row>
    <row r="52" spans="2:13" ht="27.75" customHeight="1" thickBot="1" x14ac:dyDescent="0.2">
      <c r="B52" s="1211" t="s">
        <v>36</v>
      </c>
      <c r="C52" s="1212"/>
      <c r="D52" s="90"/>
      <c r="E52" s="1213" t="s">
        <v>37</v>
      </c>
      <c r="F52" s="1213"/>
      <c r="G52" s="1213"/>
      <c r="H52" s="1214"/>
      <c r="I52" s="91">
        <v>1169</v>
      </c>
      <c r="J52" s="92">
        <v>774</v>
      </c>
      <c r="K52" s="92">
        <v>335</v>
      </c>
      <c r="L52" s="92">
        <v>622</v>
      </c>
      <c r="M52" s="93">
        <v>193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80" zoomScaleNormal="8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554</v>
      </c>
      <c r="H51" s="1228"/>
      <c r="I51" s="1233" t="s">
        <v>555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556</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557</v>
      </c>
      <c r="H55" s="1241"/>
      <c r="I55" s="1237" t="s">
        <v>555</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556</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47" t="s">
        <v>561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554</v>
      </c>
      <c r="H73" s="1228"/>
      <c r="I73" s="1233" t="s">
        <v>555</v>
      </c>
      <c r="J73" s="1233"/>
      <c r="K73" s="1248">
        <v>33.200000000000003</v>
      </c>
      <c r="L73" s="1248">
        <v>22.2</v>
      </c>
      <c r="M73" s="1236">
        <v>9.6</v>
      </c>
      <c r="N73" s="1236">
        <v>18.100000000000001</v>
      </c>
      <c r="O73" s="1236">
        <v>5.5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560</v>
      </c>
      <c r="J75" s="1237"/>
      <c r="K75" s="1249">
        <v>8.1999999999999993</v>
      </c>
      <c r="L75" s="1249">
        <v>6.5</v>
      </c>
      <c r="M75" s="1249">
        <v>5.9</v>
      </c>
      <c r="N75" s="1249">
        <v>5.3</v>
      </c>
      <c r="O75" s="1249">
        <v>4.7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557</v>
      </c>
      <c r="H77" s="1241"/>
      <c r="I77" s="1237" t="s">
        <v>555</v>
      </c>
      <c r="J77" s="1237"/>
      <c r="K77" s="1248">
        <v>28.6</v>
      </c>
      <c r="L77" s="1248">
        <v>34.299999999999997</v>
      </c>
      <c r="M77" s="1236">
        <v>24.3</v>
      </c>
      <c r="N77" s="1236">
        <v>0</v>
      </c>
      <c r="O77" s="1236">
        <v>20.2</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560</v>
      </c>
      <c r="J79" s="1246"/>
      <c r="K79" s="1251">
        <v>10.9</v>
      </c>
      <c r="L79" s="1251">
        <v>10.4</v>
      </c>
      <c r="M79" s="1251">
        <v>9.8000000000000007</v>
      </c>
      <c r="N79" s="1251">
        <v>8.5</v>
      </c>
      <c r="O79" s="1251">
        <v>9.3000000000000007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38987</v>
      </c>
      <c r="E3" s="116"/>
      <c r="F3" s="117">
        <v>72729</v>
      </c>
      <c r="G3" s="118"/>
      <c r="H3" s="119"/>
    </row>
    <row r="4" spans="1:8" x14ac:dyDescent="0.15">
      <c r="A4" s="120"/>
      <c r="B4" s="121"/>
      <c r="C4" s="122"/>
      <c r="D4" s="123">
        <v>14089</v>
      </c>
      <c r="E4" s="124"/>
      <c r="F4" s="125">
        <v>36291</v>
      </c>
      <c r="G4" s="126"/>
      <c r="H4" s="127"/>
    </row>
    <row r="5" spans="1:8" x14ac:dyDescent="0.15">
      <c r="A5" s="108" t="s">
        <v>515</v>
      </c>
      <c r="B5" s="113"/>
      <c r="C5" s="114"/>
      <c r="D5" s="115">
        <v>18525</v>
      </c>
      <c r="E5" s="116"/>
      <c r="F5" s="117">
        <v>70317</v>
      </c>
      <c r="G5" s="118"/>
      <c r="H5" s="119"/>
    </row>
    <row r="6" spans="1:8" x14ac:dyDescent="0.15">
      <c r="A6" s="120"/>
      <c r="B6" s="121"/>
      <c r="C6" s="122"/>
      <c r="D6" s="123">
        <v>16411</v>
      </c>
      <c r="E6" s="124"/>
      <c r="F6" s="125">
        <v>35725</v>
      </c>
      <c r="G6" s="126"/>
      <c r="H6" s="127"/>
    </row>
    <row r="7" spans="1:8" x14ac:dyDescent="0.15">
      <c r="A7" s="108" t="s">
        <v>516</v>
      </c>
      <c r="B7" s="113"/>
      <c r="C7" s="114"/>
      <c r="D7" s="115">
        <v>65929</v>
      </c>
      <c r="E7" s="116"/>
      <c r="F7" s="117">
        <v>105751</v>
      </c>
      <c r="G7" s="118"/>
      <c r="H7" s="119"/>
    </row>
    <row r="8" spans="1:8" x14ac:dyDescent="0.15">
      <c r="A8" s="120"/>
      <c r="B8" s="121"/>
      <c r="C8" s="122"/>
      <c r="D8" s="123">
        <v>24146</v>
      </c>
      <c r="E8" s="124"/>
      <c r="F8" s="125">
        <v>49969</v>
      </c>
      <c r="G8" s="126"/>
      <c r="H8" s="127"/>
    </row>
    <row r="9" spans="1:8" x14ac:dyDescent="0.15">
      <c r="A9" s="108" t="s">
        <v>517</v>
      </c>
      <c r="B9" s="113"/>
      <c r="C9" s="114"/>
      <c r="D9" s="115">
        <v>99509</v>
      </c>
      <c r="E9" s="116"/>
      <c r="F9" s="117">
        <v>158564</v>
      </c>
      <c r="G9" s="118"/>
      <c r="H9" s="119"/>
    </row>
    <row r="10" spans="1:8" x14ac:dyDescent="0.15">
      <c r="A10" s="120"/>
      <c r="B10" s="121"/>
      <c r="C10" s="122"/>
      <c r="D10" s="123">
        <v>44272</v>
      </c>
      <c r="E10" s="124"/>
      <c r="F10" s="125">
        <v>48412</v>
      </c>
      <c r="G10" s="126"/>
      <c r="H10" s="127"/>
    </row>
    <row r="11" spans="1:8" x14ac:dyDescent="0.15">
      <c r="A11" s="108" t="s">
        <v>518</v>
      </c>
      <c r="B11" s="113"/>
      <c r="C11" s="114"/>
      <c r="D11" s="115">
        <v>49285</v>
      </c>
      <c r="E11" s="116"/>
      <c r="F11" s="117">
        <v>106092</v>
      </c>
      <c r="G11" s="118"/>
      <c r="H11" s="119"/>
    </row>
    <row r="12" spans="1:8" x14ac:dyDescent="0.15">
      <c r="A12" s="120"/>
      <c r="B12" s="121"/>
      <c r="C12" s="128"/>
      <c r="D12" s="123">
        <v>39504</v>
      </c>
      <c r="E12" s="124"/>
      <c r="F12" s="125">
        <v>44299</v>
      </c>
      <c r="G12" s="126"/>
      <c r="H12" s="127"/>
    </row>
    <row r="13" spans="1:8" x14ac:dyDescent="0.15">
      <c r="A13" s="108"/>
      <c r="B13" s="113"/>
      <c r="C13" s="129"/>
      <c r="D13" s="130">
        <v>54447</v>
      </c>
      <c r="E13" s="131"/>
      <c r="F13" s="132">
        <v>102691</v>
      </c>
      <c r="G13" s="133"/>
      <c r="H13" s="119"/>
    </row>
    <row r="14" spans="1:8" x14ac:dyDescent="0.15">
      <c r="A14" s="120"/>
      <c r="B14" s="121"/>
      <c r="C14" s="122"/>
      <c r="D14" s="123">
        <v>27684</v>
      </c>
      <c r="E14" s="124"/>
      <c r="F14" s="125">
        <v>42939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14.77</v>
      </c>
      <c r="C19" s="134">
        <f>ROUND(VALUE(SUBSTITUTE(実質収支比率等に係る経年分析!G$48,"▲","-")),2)</f>
        <v>9.98</v>
      </c>
      <c r="D19" s="134">
        <f>ROUND(VALUE(SUBSTITUTE(実質収支比率等に係る経年分析!H$48,"▲","-")),2)</f>
        <v>10.59</v>
      </c>
      <c r="E19" s="134">
        <f>ROUND(VALUE(SUBSTITUTE(実質収支比率等に係る経年分析!I$48,"▲","-")),2)</f>
        <v>12.14</v>
      </c>
      <c r="F19" s="134">
        <f>ROUND(VALUE(SUBSTITUTE(実質収支比率等に係る経年分析!J$48,"▲","-")),2)</f>
        <v>12.68</v>
      </c>
    </row>
    <row r="20" spans="1:11" x14ac:dyDescent="0.15">
      <c r="A20" s="134" t="s">
        <v>42</v>
      </c>
      <c r="B20" s="134">
        <f>ROUND(VALUE(SUBSTITUTE(実質収支比率等に係る経年分析!F$47,"▲","-")),2)</f>
        <v>22.4</v>
      </c>
      <c r="C20" s="134">
        <f>ROUND(VALUE(SUBSTITUTE(実質収支比率等に係る経年分析!G$47,"▲","-")),2)</f>
        <v>31.46</v>
      </c>
      <c r="D20" s="134">
        <f>ROUND(VALUE(SUBSTITUTE(実質収支比率等に係る経年分析!H$47,"▲","-")),2)</f>
        <v>22.39</v>
      </c>
      <c r="E20" s="134">
        <f>ROUND(VALUE(SUBSTITUTE(実質収支比率等に係る経年分析!I$47,"▲","-")),2)</f>
        <v>24.35</v>
      </c>
      <c r="F20" s="134">
        <f>ROUND(VALUE(SUBSTITUTE(実質収支比率等に係る経年分析!J$47,"▲","-")),2)</f>
        <v>27.24</v>
      </c>
    </row>
    <row r="21" spans="1:11" x14ac:dyDescent="0.15">
      <c r="A21" s="134" t="s">
        <v>43</v>
      </c>
      <c r="B21" s="134">
        <f>IF(ISNUMBER(VALUE(SUBSTITUTE(実質収支比率等に係る経年分析!F$49,"▲","-"))),ROUND(VALUE(SUBSTITUTE(実質収支比率等に係る経年分析!F$49,"▲","-")),2),NA())</f>
        <v>9.81</v>
      </c>
      <c r="C21" s="134">
        <f>IF(ISNUMBER(VALUE(SUBSTITUTE(実質収支比率等に係る経年分析!G$49,"▲","-"))),ROUND(VALUE(SUBSTITUTE(実質収支比率等に係る経年分析!G$49,"▲","-")),2),NA())</f>
        <v>4.0199999999999996</v>
      </c>
      <c r="D21" s="134">
        <f>IF(ISNUMBER(VALUE(SUBSTITUTE(実質収支比率等に係る経年分析!H$49,"▲","-"))),ROUND(VALUE(SUBSTITUTE(実質収支比率等に係る経年分析!H$49,"▲","-")),2),NA())</f>
        <v>-8.5500000000000007</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3.66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観光事業特別会計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住宅資金貸付事業特別会計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1.1599999999999999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12.62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483</v>
      </c>
      <c r="E42" s="136"/>
      <c r="F42" s="136"/>
      <c r="G42" s="136">
        <f>'実質公債費比率（分子）の構造'!L$52</f>
        <v>489</v>
      </c>
      <c r="H42" s="136"/>
      <c r="I42" s="136"/>
      <c r="J42" s="136">
        <f>'実質公債費比率（分子）の構造'!M$52</f>
        <v>497</v>
      </c>
      <c r="K42" s="136"/>
      <c r="L42" s="136"/>
      <c r="M42" s="136">
        <f>'実質公債費比率（分子）の構造'!N$52</f>
        <v>509</v>
      </c>
      <c r="N42" s="136"/>
      <c r="O42" s="136"/>
      <c r="P42" s="136">
        <f>'実質公債費比率（分子）の構造'!O$52</f>
        <v>486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98</v>
      </c>
      <c r="C44" s="136"/>
      <c r="D44" s="136"/>
      <c r="E44" s="136">
        <f>'実質公債費比率（分子）の構造'!L$50</f>
        <v>96</v>
      </c>
      <c r="F44" s="136"/>
      <c r="G44" s="136"/>
      <c r="H44" s="136">
        <f>'実質公債費比率（分子）の構造'!M$50</f>
        <v>94</v>
      </c>
      <c r="I44" s="136"/>
      <c r="J44" s="136"/>
      <c r="K44" s="136">
        <f>'実質公債費比率（分子）の構造'!N$50</f>
        <v>92</v>
      </c>
      <c r="L44" s="136"/>
      <c r="M44" s="136"/>
      <c r="N44" s="136">
        <f>'実質公債費比率（分子）の構造'!O$50</f>
        <v>92</v>
      </c>
      <c r="O44" s="136"/>
      <c r="P44" s="136"/>
    </row>
    <row r="45" spans="1:16" x14ac:dyDescent="0.15">
      <c r="A45" s="136" t="s">
        <v>53</v>
      </c>
      <c r="B45" s="136">
        <f>'実質公債費比率（分子）の構造'!K$49</f>
        <v>158</v>
      </c>
      <c r="C45" s="136"/>
      <c r="D45" s="136"/>
      <c r="E45" s="136">
        <f>'実質公債費比率（分子）の構造'!L$49</f>
        <v>163</v>
      </c>
      <c r="F45" s="136"/>
      <c r="G45" s="136"/>
      <c r="H45" s="136">
        <f>'実質公債費比率（分子）の構造'!M$49</f>
        <v>147</v>
      </c>
      <c r="I45" s="136"/>
      <c r="J45" s="136"/>
      <c r="K45" s="136">
        <f>'実質公債費比率（分子）の構造'!N$49</f>
        <v>70</v>
      </c>
      <c r="L45" s="136"/>
      <c r="M45" s="136"/>
      <c r="N45" s="136">
        <f>'実質公債費比率（分子）の構造'!O$49</f>
        <v>45</v>
      </c>
      <c r="O45" s="136"/>
      <c r="P45" s="136"/>
    </row>
    <row r="46" spans="1:16" x14ac:dyDescent="0.15">
      <c r="A46" s="136" t="s">
        <v>54</v>
      </c>
      <c r="B46" s="136">
        <f>'実質公債費比率（分子）の構造'!K$48</f>
        <v>70</v>
      </c>
      <c r="C46" s="136"/>
      <c r="D46" s="136"/>
      <c r="E46" s="136">
        <f>'実質公債費比率（分子）の構造'!L$48</f>
        <v>91</v>
      </c>
      <c r="F46" s="136"/>
      <c r="G46" s="136"/>
      <c r="H46" s="136">
        <f>'実質公債費比率（分子）の構造'!M$48</f>
        <v>94</v>
      </c>
      <c r="I46" s="136"/>
      <c r="J46" s="136"/>
      <c r="K46" s="136">
        <f>'実質公債費比率（分子）の構造'!N$48</f>
        <v>104</v>
      </c>
      <c r="L46" s="136"/>
      <c r="M46" s="136"/>
      <c r="N46" s="136">
        <f>'実質公債費比率（分子）の構造'!O$48</f>
        <v>114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364</v>
      </c>
      <c r="C49" s="136"/>
      <c r="D49" s="136"/>
      <c r="E49" s="136">
        <f>'実質公債費比率（分子）の構造'!L$45</f>
        <v>355</v>
      </c>
      <c r="F49" s="136"/>
      <c r="G49" s="136"/>
      <c r="H49" s="136">
        <f>'実質公債費比率（分子）の構造'!M$45</f>
        <v>364</v>
      </c>
      <c r="I49" s="136"/>
      <c r="J49" s="136"/>
      <c r="K49" s="136">
        <f>'実質公債費比率（分子）の構造'!N$45</f>
        <v>380</v>
      </c>
      <c r="L49" s="136"/>
      <c r="M49" s="136"/>
      <c r="N49" s="136">
        <f>'実質公債費比率（分子）の構造'!O$45</f>
        <v>396</v>
      </c>
      <c r="O49" s="136"/>
      <c r="P49" s="136"/>
    </row>
    <row r="50" spans="1:16" x14ac:dyDescent="0.15">
      <c r="A50" s="136" t="s">
        <v>58</v>
      </c>
      <c r="B50" s="136" t="e">
        <f>NA()</f>
        <v>#N/A</v>
      </c>
      <c r="C50" s="136">
        <f>IF(ISNUMBER('実質公債費比率（分子）の構造'!K$53),'実質公債費比率（分子）の構造'!K$53,NA())</f>
        <v>207</v>
      </c>
      <c r="D50" s="136" t="e">
        <f>NA()</f>
        <v>#N/A</v>
      </c>
      <c r="E50" s="136" t="e">
        <f>NA()</f>
        <v>#N/A</v>
      </c>
      <c r="F50" s="136">
        <f>IF(ISNUMBER('実質公債費比率（分子）の構造'!L$53),'実質公債費比率（分子）の構造'!L$53,NA())</f>
        <v>216</v>
      </c>
      <c r="G50" s="136" t="e">
        <f>NA()</f>
        <v>#N/A</v>
      </c>
      <c r="H50" s="136" t="e">
        <f>NA()</f>
        <v>#N/A</v>
      </c>
      <c r="I50" s="136">
        <f>IF(ISNUMBER('実質公債費比率（分子）の構造'!M$53),'実質公債費比率（分子）の構造'!M$53,NA())</f>
        <v>202</v>
      </c>
      <c r="J50" s="136" t="e">
        <f>NA()</f>
        <v>#N/A</v>
      </c>
      <c r="K50" s="136" t="e">
        <f>NA()</f>
        <v>#N/A</v>
      </c>
      <c r="L50" s="136">
        <f>IF(ISNUMBER('実質公債費比率（分子）の構造'!N$53),'実質公債費比率（分子）の構造'!N$53,NA())</f>
        <v>137</v>
      </c>
      <c r="M50" s="136" t="e">
        <f>NA()</f>
        <v>#N/A</v>
      </c>
      <c r="N50" s="136" t="e">
        <f>NA()</f>
        <v>#N/A</v>
      </c>
      <c r="O50" s="136">
        <f>IF(ISNUMBER('実質公債費比率（分子）の構造'!O$53),'実質公債費比率（分子）の構造'!O$53,NA())</f>
        <v>161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5035</v>
      </c>
      <c r="E56" s="135"/>
      <c r="F56" s="135"/>
      <c r="G56" s="135">
        <f>'将来負担比率（分子）の構造'!J$51</f>
        <v>5065</v>
      </c>
      <c r="H56" s="135"/>
      <c r="I56" s="135"/>
      <c r="J56" s="135">
        <f>'将来負担比率（分子）の構造'!K$51</f>
        <v>5339</v>
      </c>
      <c r="K56" s="135"/>
      <c r="L56" s="135"/>
      <c r="M56" s="135">
        <f>'将来負担比率（分子）の構造'!L$51</f>
        <v>5881</v>
      </c>
      <c r="N56" s="135"/>
      <c r="O56" s="135"/>
      <c r="P56" s="135">
        <f>'将来負担比率（分子）の構造'!M$51</f>
        <v>6103</v>
      </c>
    </row>
    <row r="57" spans="1:16" x14ac:dyDescent="0.15">
      <c r="A57" s="135" t="s">
        <v>34</v>
      </c>
      <c r="B57" s="135"/>
      <c r="C57" s="135"/>
      <c r="D57" s="135">
        <f>'将来負担比率（分子）の構造'!I$50</f>
        <v>78</v>
      </c>
      <c r="E57" s="135"/>
      <c r="F57" s="135"/>
      <c r="G57" s="135">
        <f>'将来負担比率（分子）の構造'!J$50</f>
        <v>89</v>
      </c>
      <c r="H57" s="135"/>
      <c r="I57" s="135"/>
      <c r="J57" s="135">
        <f>'将来負担比率（分子）の構造'!K$50</f>
        <v>79</v>
      </c>
      <c r="K57" s="135"/>
      <c r="L57" s="135"/>
      <c r="M57" s="135">
        <f>'将来負担比率（分子）の構造'!L$50</f>
        <v>75</v>
      </c>
      <c r="N57" s="135"/>
      <c r="O57" s="135"/>
      <c r="P57" s="135">
        <f>'将来負担比率（分子）の構造'!M$50</f>
        <v>68</v>
      </c>
    </row>
    <row r="58" spans="1:16" x14ac:dyDescent="0.15">
      <c r="A58" s="135" t="s">
        <v>33</v>
      </c>
      <c r="B58" s="135"/>
      <c r="C58" s="135"/>
      <c r="D58" s="135">
        <f>'将来負担比率（分子）の構造'!I$49</f>
        <v>1833</v>
      </c>
      <c r="E58" s="135"/>
      <c r="F58" s="135"/>
      <c r="G58" s="135">
        <f>'将来負担比率（分子）の構造'!J$49</f>
        <v>2229</v>
      </c>
      <c r="H58" s="135"/>
      <c r="I58" s="135"/>
      <c r="J58" s="135">
        <f>'将来負担比率（分子）の構造'!K$49</f>
        <v>2140</v>
      </c>
      <c r="K58" s="135"/>
      <c r="L58" s="135"/>
      <c r="M58" s="135">
        <f>'将来負担比率（分子）の構造'!L$49</f>
        <v>2030</v>
      </c>
      <c r="N58" s="135"/>
      <c r="O58" s="135"/>
      <c r="P58" s="135">
        <f>'将来負担比率（分子）の構造'!M$49</f>
        <v>2160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1812</v>
      </c>
      <c r="C62" s="135"/>
      <c r="D62" s="135"/>
      <c r="E62" s="135">
        <f>'将来負担比率（分子）の構造'!J$45</f>
        <v>2116</v>
      </c>
      <c r="F62" s="135"/>
      <c r="G62" s="135"/>
      <c r="H62" s="135">
        <f>'将来負担比率（分子）の構造'!K$45</f>
        <v>1878</v>
      </c>
      <c r="I62" s="135"/>
      <c r="J62" s="135"/>
      <c r="K62" s="135">
        <f>'将来負担比率（分子）の構造'!L$45</f>
        <v>1819</v>
      </c>
      <c r="L62" s="135"/>
      <c r="M62" s="135"/>
      <c r="N62" s="135">
        <f>'将来負担比率（分子）の構造'!M$45</f>
        <v>1618</v>
      </c>
      <c r="O62" s="135"/>
      <c r="P62" s="135"/>
    </row>
    <row r="63" spans="1:16" x14ac:dyDescent="0.15">
      <c r="A63" s="135" t="s">
        <v>27</v>
      </c>
      <c r="B63" s="135">
        <f>'将来負担比率（分子）の構造'!I$44</f>
        <v>393</v>
      </c>
      <c r="C63" s="135"/>
      <c r="D63" s="135"/>
      <c r="E63" s="135">
        <f>'将来負担比率（分子）の構造'!J$44</f>
        <v>245</v>
      </c>
      <c r="F63" s="135"/>
      <c r="G63" s="135"/>
      <c r="H63" s="135">
        <f>'将来負担比率（分子）の構造'!K$44</f>
        <v>130</v>
      </c>
      <c r="I63" s="135"/>
      <c r="J63" s="135"/>
      <c r="K63" s="135">
        <f>'将来負担比率（分子）の構造'!L$44</f>
        <v>302</v>
      </c>
      <c r="L63" s="135"/>
      <c r="M63" s="135"/>
      <c r="N63" s="135">
        <f>'将来負担比率（分子）の構造'!M$44</f>
        <v>301</v>
      </c>
      <c r="O63" s="135"/>
      <c r="P63" s="135"/>
    </row>
    <row r="64" spans="1:16" x14ac:dyDescent="0.15">
      <c r="A64" s="135" t="s">
        <v>26</v>
      </c>
      <c r="B64" s="135">
        <f>'将来負担比率（分子）の構造'!I$43</f>
        <v>1559</v>
      </c>
      <c r="C64" s="135"/>
      <c r="D64" s="135"/>
      <c r="E64" s="135">
        <f>'将来負担比率（分子）の構造'!J$43</f>
        <v>1534</v>
      </c>
      <c r="F64" s="135"/>
      <c r="G64" s="135"/>
      <c r="H64" s="135">
        <f>'将来負担比率（分子）の構造'!K$43</f>
        <v>1513</v>
      </c>
      <c r="I64" s="135"/>
      <c r="J64" s="135"/>
      <c r="K64" s="135">
        <f>'将来負担比率（分子）の構造'!L$43</f>
        <v>1522</v>
      </c>
      <c r="L64" s="135"/>
      <c r="M64" s="135"/>
      <c r="N64" s="135">
        <f>'将来負担比率（分子）の構造'!M$43</f>
        <v>1453</v>
      </c>
      <c r="O64" s="135"/>
      <c r="P64" s="135"/>
    </row>
    <row r="65" spans="1:16" x14ac:dyDescent="0.15">
      <c r="A65" s="135" t="s">
        <v>25</v>
      </c>
      <c r="B65" s="135">
        <f>'将来負担比率（分子）の構造'!I$42</f>
        <v>610</v>
      </c>
      <c r="C65" s="135"/>
      <c r="D65" s="135"/>
      <c r="E65" s="135">
        <f>'将来負担比率（分子）の構造'!J$42</f>
        <v>520</v>
      </c>
      <c r="F65" s="135"/>
      <c r="G65" s="135"/>
      <c r="H65" s="135">
        <f>'将来負担比率（分子）の構造'!K$42</f>
        <v>430</v>
      </c>
      <c r="I65" s="135"/>
      <c r="J65" s="135"/>
      <c r="K65" s="135">
        <f>'将来負担比率（分子）の構造'!L$42</f>
        <v>342</v>
      </c>
      <c r="L65" s="135"/>
      <c r="M65" s="135"/>
      <c r="N65" s="135">
        <f>'将来負担比率（分子）の構造'!M$42</f>
        <v>256</v>
      </c>
      <c r="O65" s="135"/>
      <c r="P65" s="135"/>
    </row>
    <row r="66" spans="1:16" x14ac:dyDescent="0.15">
      <c r="A66" s="135" t="s">
        <v>24</v>
      </c>
      <c r="B66" s="135">
        <f>'将来負担比率（分子）の構造'!I$41</f>
        <v>3742</v>
      </c>
      <c r="C66" s="135"/>
      <c r="D66" s="135"/>
      <c r="E66" s="135">
        <f>'将来負担比率（分子）の構造'!J$41</f>
        <v>3742</v>
      </c>
      <c r="F66" s="135"/>
      <c r="G66" s="135"/>
      <c r="H66" s="135">
        <f>'将来負担比率（分子）の構造'!K$41</f>
        <v>3942</v>
      </c>
      <c r="I66" s="135"/>
      <c r="J66" s="135"/>
      <c r="K66" s="135">
        <f>'将来負担比率（分子）の構造'!L$41</f>
        <v>4625</v>
      </c>
      <c r="L66" s="135"/>
      <c r="M66" s="135"/>
      <c r="N66" s="135">
        <f>'将来負担比率（分子）の構造'!M$41</f>
        <v>4896</v>
      </c>
      <c r="O66" s="135"/>
      <c r="P66" s="135"/>
    </row>
    <row r="67" spans="1:16" x14ac:dyDescent="0.15">
      <c r="A67" s="135" t="s">
        <v>62</v>
      </c>
      <c r="B67" s="135" t="e">
        <f>NA()</f>
        <v>#N/A</v>
      </c>
      <c r="C67" s="135">
        <f>IF(ISNUMBER('将来負担比率（分子）の構造'!I$52), IF('将来負担比率（分子）の構造'!I$52 &lt; 0, 0, '将来負担比率（分子）の構造'!I$52), NA())</f>
        <v>1169</v>
      </c>
      <c r="D67" s="135" t="e">
        <f>NA()</f>
        <v>#N/A</v>
      </c>
      <c r="E67" s="135" t="e">
        <f>NA()</f>
        <v>#N/A</v>
      </c>
      <c r="F67" s="135">
        <f>IF(ISNUMBER('将来負担比率（分子）の構造'!J$52), IF('将来負担比率（分子）の構造'!J$52 &lt; 0, 0, '将来負担比率（分子）の構造'!J$52), NA())</f>
        <v>774</v>
      </c>
      <c r="G67" s="135" t="e">
        <f>NA()</f>
        <v>#N/A</v>
      </c>
      <c r="H67" s="135" t="e">
        <f>NA()</f>
        <v>#N/A</v>
      </c>
      <c r="I67" s="135">
        <f>IF(ISNUMBER('将来負担比率（分子）の構造'!K$52), IF('将来負担比率（分子）の構造'!K$52 &lt; 0, 0, '将来負担比率（分子）の構造'!K$52), NA())</f>
        <v>335</v>
      </c>
      <c r="J67" s="135" t="e">
        <f>NA()</f>
        <v>#N/A</v>
      </c>
      <c r="K67" s="135" t="e">
        <f>NA()</f>
        <v>#N/A</v>
      </c>
      <c r="L67" s="135">
        <f>IF(ISNUMBER('将来負担比率（分子）の構造'!L$52), IF('将来負担比率（分子）の構造'!L$52 &lt; 0, 0, '将来負担比率（分子）の構造'!L$52), NA())</f>
        <v>622</v>
      </c>
      <c r="M67" s="135" t="e">
        <f>NA()</f>
        <v>#N/A</v>
      </c>
      <c r="N67" s="135" t="e">
        <f>NA()</f>
        <v>#N/A</v>
      </c>
      <c r="O67" s="135">
        <f>IF(ISNUMBER('将来負担比率（分子）の構造'!M$52), IF('将来負担比率（分子）の構造'!M$52 &lt; 0, 0, '将来負担比率（分子）の構造'!M$52), NA())</f>
        <v>193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2017-03-29T02:47:32Z</cp:lastPrinted>
  <dcterms:created xsi:type="dcterms:W3CDTF">2017-02-15T17:17:29Z</dcterms:created>
  <dcterms:modified xsi:type="dcterms:W3CDTF">2017-05-16T07:16:24Z</dcterms:modified>
  <cp:category/>
</cp:coreProperties>
</file>