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11業務担当\調査回答\H28\29.01.25 【市町村課事務連絡】公営企業に係る「経営比較分析」の分析等について（依頼）\回答（修正版）※最終確定版\"/>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AD10" i="4" s="1"/>
  <c r="P6" i="5"/>
  <c r="O6" i="5"/>
  <c r="P10" i="4" s="1"/>
  <c r="N6" i="5"/>
  <c r="M6" i="5"/>
  <c r="B10" i="4" s="1"/>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T8" i="4"/>
  <c r="AL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<sst xmlns="http://schemas.openxmlformats.org/spreadsheetml/2006/main" count="220" uniqueCount="110">
  <si>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</si>
  <si>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</si>
  <si>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</si>
  <si>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</si>
  <si>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</si>
  <si>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</si>
  <si>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</si>
  <si>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</si>
  <si>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</si>
  <si>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</si>
  <si>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</si>
  <si>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</si>
  <si>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</si>
  <si>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</si>
  <si>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</si>
  <si>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</si>
  <si>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</si>
  <si>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</si>
  <si>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</si>
  <si>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</si>
  <si>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</si>
  <si>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</si>
  <si>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</si>
  <si>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</si>
  <si>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</si>
  <si>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</si>
  <si>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</si>
  <si>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</si>
  <si>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</si>
  <si>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</si>
  <si>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</si>
  <si>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</si>
  <si>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</si>
  <si>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</si>
  <si>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</si>
  <si>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</si>
  <si>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</si>
  <si>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</si>
  <si>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</si>
  <si>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</si>
  <si>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</si>
  <si>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</si>
  <si>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</si>
  <si>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</si>
  <si>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</si>
  <si>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</si>
  <si>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</si>
  <si>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</si>
  <si>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</si>
  <si>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</si>
  <si>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</si>
  <si>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</si>
  <si>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</si>
  <si>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</si>
  <si>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</si>
  <si>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</si>
  <si>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</si>
  <si>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</si>
  <si>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</si>
  <si>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</si>
  <si>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</si>
  <si>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</si>
  <si>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</si>
  <si>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</si>
  <si>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</si>
  <si>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</si>
  <si>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</si>
  <si>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</si>
  <si>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</si>
  <si>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</si>
  <si>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</si>
  <si>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</si>
  <si>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</si>
  <si>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</si>
  <si>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</si>
  <si>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</si>
  <si>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</si>
  <si>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</si>
  <si>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</si>
  <si>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</si>
  <si>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</si>
  <si>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</si>
  <si>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</si>
  <si>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</si>
  <si>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</si>
  <si>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</si>
  <si>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</si>
  <si>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</si>
  <si>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</si>
  <si>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</si>
  <si>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</si>
  <si>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</si>
  <si>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</si>
  <si>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</si>
  <si>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</si>
  <si>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</si>
  <si>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日高市</t>
  </si>
  <si>
    <t>法適用</t>
  </si>
  <si>
    <t>下水道事業</t>
  </si>
  <si>
    <t>公共下水道</t>
  </si>
  <si>
    <t>Bc2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</si>
  <si>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</si>
  <si>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</si>
  <si>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</si>
  <si>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</si>
  <si>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</si>
  <si>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</si>
  <si>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①収支は、黒字が続いており経営状況は安定している。
②平成26年度から累積欠損金は、発生していない。今後もこの状況を継続していくよう努める。
③100パーセントを超えており、必要な資金は確保されている。
④平均値を下回っているが、平成28年度から終末処理場施設の耐震化・増設工事を実施していること、今後老朽化施設の更新を実施していくことで企業債の発行が増加するため、比率の増加が予想される。
⑤当該値は、ほぼ100パーセントを超えており使用料で対象経費を回収できている。平成27年度は、一般会計繰入金を見直し減額した。
⑥当該値は、平均値を超えていることから効率的な維持管理に努め経費の節減に努めたい。
⑦当該値は、平均値を上回っていることから効率的に施設利用がされているといえる。
⑧当該値は高い水準にあるが、100パーセントを目指し、引き続き普及促進に努める。
</t>
    <rPh sb="1" eb="3">
      <t>シュウシ</t>
    </rPh>
    <rPh sb="5" eb="7">
      <t>クロジ</t>
    </rPh>
    <rPh sb="8" eb="9">
      <t>ツヅ</t>
    </rPh>
    <rPh sb="13" eb="15">
      <t>ケイエイ</t>
    </rPh>
    <rPh sb="15" eb="17">
      <t>ジョウキョウ</t>
    </rPh>
    <rPh sb="18" eb="20">
      <t>アンテイ</t>
    </rPh>
    <rPh sb="28" eb="30">
      <t>ヘイセイ</t>
    </rPh>
    <rPh sb="32" eb="34">
      <t>ネンド</t>
    </rPh>
    <rPh sb="36" eb="38">
      <t>ルイセキ</t>
    </rPh>
    <rPh sb="38" eb="41">
      <t>ケッソンキン</t>
    </rPh>
    <rPh sb="43" eb="45">
      <t>ハッセイ</t>
    </rPh>
    <rPh sb="51" eb="53">
      <t>コンゴ</t>
    </rPh>
    <rPh sb="56" eb="58">
      <t>ジョウキョウ</t>
    </rPh>
    <rPh sb="59" eb="61">
      <t>ケイゾク</t>
    </rPh>
    <rPh sb="67" eb="68">
      <t>ツト</t>
    </rPh>
    <rPh sb="83" eb="84">
      <t>コ</t>
    </rPh>
    <rPh sb="89" eb="91">
      <t>ヒツヨウ</t>
    </rPh>
    <rPh sb="92" eb="94">
      <t>シキン</t>
    </rPh>
    <rPh sb="95" eb="97">
      <t>カクホ</t>
    </rPh>
    <rPh sb="106" eb="109">
      <t>ヘイキンチ</t>
    </rPh>
    <rPh sb="110" eb="112">
      <t>シタマワ</t>
    </rPh>
    <rPh sb="118" eb="120">
      <t>ヘイセイ</t>
    </rPh>
    <rPh sb="122" eb="124">
      <t>ネンド</t>
    </rPh>
    <rPh sb="126" eb="128">
      <t>シュウマツ</t>
    </rPh>
    <rPh sb="128" eb="130">
      <t>ショリ</t>
    </rPh>
    <rPh sb="130" eb="131">
      <t>バ</t>
    </rPh>
    <rPh sb="131" eb="133">
      <t>シセツ</t>
    </rPh>
    <rPh sb="134" eb="137">
      <t>タイシンカ</t>
    </rPh>
    <rPh sb="138" eb="140">
      <t>ゾウセツ</t>
    </rPh>
    <rPh sb="140" eb="142">
      <t>コウジ</t>
    </rPh>
    <rPh sb="143" eb="145">
      <t>ジッシ</t>
    </rPh>
    <rPh sb="152" eb="154">
      <t>コンゴ</t>
    </rPh>
    <rPh sb="154" eb="157">
      <t>ロウキュウカ</t>
    </rPh>
    <rPh sb="157" eb="159">
      <t>シセツ</t>
    </rPh>
    <rPh sb="160" eb="162">
      <t>コウシン</t>
    </rPh>
    <rPh sb="163" eb="165">
      <t>ジッシ</t>
    </rPh>
    <rPh sb="172" eb="174">
      <t>キギョウ</t>
    </rPh>
    <rPh sb="174" eb="175">
      <t>サイ</t>
    </rPh>
    <rPh sb="176" eb="178">
      <t>ハッコウ</t>
    </rPh>
    <rPh sb="179" eb="181">
      <t>ゾウカ</t>
    </rPh>
    <rPh sb="186" eb="188">
      <t>ヒリツ</t>
    </rPh>
    <rPh sb="189" eb="191">
      <t>ゾウカ</t>
    </rPh>
    <rPh sb="192" eb="194">
      <t>ヨソウ</t>
    </rPh>
    <rPh sb="201" eb="203">
      <t>トウガイ</t>
    </rPh>
    <rPh sb="203" eb="204">
      <t>アタイ</t>
    </rPh>
    <rPh sb="217" eb="218">
      <t>コ</t>
    </rPh>
    <rPh sb="222" eb="224">
      <t>シヨウ</t>
    </rPh>
    <rPh sb="224" eb="225">
      <t>リョウ</t>
    </rPh>
    <rPh sb="226" eb="228">
      <t>タイショウ</t>
    </rPh>
    <rPh sb="228" eb="230">
      <t>ケイヒ</t>
    </rPh>
    <rPh sb="231" eb="233">
      <t>カイシュウ</t>
    </rPh>
    <rPh sb="239" eb="241">
      <t>ヘイセイ</t>
    </rPh>
    <rPh sb="243" eb="245">
      <t>ネンド</t>
    </rPh>
    <rPh sb="247" eb="249">
      <t>イッパン</t>
    </rPh>
    <rPh sb="249" eb="251">
      <t>カイケイ</t>
    </rPh>
    <rPh sb="251" eb="253">
      <t>クリイレ</t>
    </rPh>
    <rPh sb="253" eb="254">
      <t>キン</t>
    </rPh>
    <rPh sb="255" eb="257">
      <t>ミナオ</t>
    </rPh>
    <rPh sb="258" eb="260">
      <t>ゲンガク</t>
    </rPh>
    <rPh sb="266" eb="268">
      <t>トウガイ</t>
    </rPh>
    <rPh sb="268" eb="269">
      <t>アタイ</t>
    </rPh>
    <rPh sb="271" eb="274">
      <t>ヘイキンチ</t>
    </rPh>
    <rPh sb="275" eb="276">
      <t>コ</t>
    </rPh>
    <rPh sb="284" eb="287">
      <t>コウリツテキ</t>
    </rPh>
    <rPh sb="288" eb="290">
      <t>イジ</t>
    </rPh>
    <rPh sb="290" eb="292">
      <t>カンリ</t>
    </rPh>
    <rPh sb="293" eb="294">
      <t>ツト</t>
    </rPh>
    <rPh sb="295" eb="297">
      <t>ケイヒ</t>
    </rPh>
    <rPh sb="298" eb="300">
      <t>セツゲン</t>
    </rPh>
    <rPh sb="301" eb="302">
      <t>ツト</t>
    </rPh>
    <rPh sb="309" eb="311">
      <t>トウガイ</t>
    </rPh>
    <rPh sb="311" eb="312">
      <t>アタイ</t>
    </rPh>
    <rPh sb="314" eb="317">
      <t>ヘイキンチ</t>
    </rPh>
    <rPh sb="318" eb="320">
      <t>ウワマワ</t>
    </rPh>
    <rPh sb="328" eb="331">
      <t>コウリツテキ</t>
    </rPh>
    <rPh sb="332" eb="334">
      <t>シセツ</t>
    </rPh>
    <rPh sb="334" eb="336">
      <t>リヨウ</t>
    </rPh>
    <rPh sb="350" eb="352">
      <t>トウガイ</t>
    </rPh>
    <rPh sb="352" eb="353">
      <t>アタイ</t>
    </rPh>
    <rPh sb="354" eb="355">
      <t>タカ</t>
    </rPh>
    <rPh sb="356" eb="358">
      <t>スイジュン</t>
    </rPh>
    <rPh sb="372" eb="374">
      <t>メザ</t>
    </rPh>
    <rPh sb="376" eb="377">
      <t>ヒ</t>
    </rPh>
    <rPh sb="378" eb="379">
      <t>ツヅ</t>
    </rPh>
    <rPh sb="380" eb="382">
      <t>フキュウ</t>
    </rPh>
    <rPh sb="382" eb="384">
      <t>ソクシン</t>
    </rPh>
    <rPh sb="385" eb="386">
      <t>ツト</t>
    </rPh>
    <phoneticPr fontId="4"/>
  </si>
  <si>
    <t>①公共下水道事業は、昭和63年に供用開始した。供用開始時に設置した終末処理場の機械・電気設備が法定耐用年数を迎えているため、当該値が平成26年度から高くなっている。
ストックマネジメント計画を作成し、施設の更新・延命を効率的に行うことで、投資の平準化を図る。
②法定耐用年数を経過した管渠はないが、点検等を実施し、現況確認を行い、適切な維持管理に努めたい。
③今後発生する、管渠の改善にあたっては更生工事等工法を検討し、費用対効果を検証して実施していきたい。</t>
    <rPh sb="1" eb="3">
      <t>コウキョウ</t>
    </rPh>
    <rPh sb="3" eb="6">
      <t>ゲスイドウ</t>
    </rPh>
    <rPh sb="6" eb="8">
      <t>ジギョウ</t>
    </rPh>
    <rPh sb="10" eb="12">
      <t>ショウワ</t>
    </rPh>
    <rPh sb="14" eb="15">
      <t>ネン</t>
    </rPh>
    <rPh sb="16" eb="18">
      <t>キョウヨウ</t>
    </rPh>
    <rPh sb="18" eb="20">
      <t>カイシ</t>
    </rPh>
    <rPh sb="23" eb="25">
      <t>キョウヨウ</t>
    </rPh>
    <rPh sb="25" eb="27">
      <t>カイシ</t>
    </rPh>
    <rPh sb="27" eb="28">
      <t>ジ</t>
    </rPh>
    <rPh sb="29" eb="31">
      <t>セッチ</t>
    </rPh>
    <rPh sb="33" eb="35">
      <t>シュウマツ</t>
    </rPh>
    <rPh sb="35" eb="37">
      <t>ショリ</t>
    </rPh>
    <rPh sb="37" eb="38">
      <t>バ</t>
    </rPh>
    <rPh sb="39" eb="41">
      <t>キカイ</t>
    </rPh>
    <rPh sb="42" eb="44">
      <t>デンキ</t>
    </rPh>
    <rPh sb="44" eb="46">
      <t>セツビ</t>
    </rPh>
    <rPh sb="47" eb="49">
      <t>ホウテイ</t>
    </rPh>
    <rPh sb="49" eb="51">
      <t>タイヨウ</t>
    </rPh>
    <rPh sb="51" eb="53">
      <t>ネンスウ</t>
    </rPh>
    <rPh sb="54" eb="55">
      <t>ムカ</t>
    </rPh>
    <rPh sb="62" eb="64">
      <t>トウガイ</t>
    </rPh>
    <rPh sb="64" eb="65">
      <t>アタイ</t>
    </rPh>
    <rPh sb="66" eb="68">
      <t>ヘイセイ</t>
    </rPh>
    <rPh sb="70" eb="72">
      <t>ネンド</t>
    </rPh>
    <rPh sb="74" eb="75">
      <t>タカ</t>
    </rPh>
    <rPh sb="93" eb="95">
      <t>ケイカク</t>
    </rPh>
    <rPh sb="96" eb="98">
      <t>サクセイ</t>
    </rPh>
    <rPh sb="100" eb="102">
      <t>シセツ</t>
    </rPh>
    <rPh sb="103" eb="105">
      <t>コウシン</t>
    </rPh>
    <rPh sb="106" eb="108">
      <t>エンメイ</t>
    </rPh>
    <rPh sb="109" eb="111">
      <t>コウリツ</t>
    </rPh>
    <rPh sb="113" eb="114">
      <t>オコナ</t>
    </rPh>
    <rPh sb="119" eb="121">
      <t>トウシ</t>
    </rPh>
    <rPh sb="122" eb="125">
      <t>ヘイジュンカ</t>
    </rPh>
    <rPh sb="126" eb="127">
      <t>ハカ</t>
    </rPh>
    <rPh sb="132" eb="134">
      <t>ホウテイ</t>
    </rPh>
    <rPh sb="134" eb="136">
      <t>タイヨウ</t>
    </rPh>
    <rPh sb="136" eb="138">
      <t>ネンスウ</t>
    </rPh>
    <rPh sb="139" eb="141">
      <t>ケイカ</t>
    </rPh>
    <rPh sb="143" eb="144">
      <t>カン</t>
    </rPh>
    <rPh sb="144" eb="145">
      <t>キョ</t>
    </rPh>
    <rPh sb="150" eb="152">
      <t>テンケン</t>
    </rPh>
    <rPh sb="152" eb="153">
      <t>トウ</t>
    </rPh>
    <rPh sb="154" eb="156">
      <t>ジッシ</t>
    </rPh>
    <rPh sb="158" eb="160">
      <t>ゲンキョウ</t>
    </rPh>
    <rPh sb="160" eb="162">
      <t>カクニン</t>
    </rPh>
    <rPh sb="163" eb="164">
      <t>オコナ</t>
    </rPh>
    <rPh sb="166" eb="168">
      <t>テキセツ</t>
    </rPh>
    <rPh sb="169" eb="171">
      <t>イジ</t>
    </rPh>
    <rPh sb="171" eb="173">
      <t>カンリ</t>
    </rPh>
    <rPh sb="174" eb="175">
      <t>ツト</t>
    </rPh>
    <rPh sb="182" eb="184">
      <t>コンゴ</t>
    </rPh>
    <rPh sb="184" eb="186">
      <t>ハッセイ</t>
    </rPh>
    <rPh sb="189" eb="190">
      <t>カン</t>
    </rPh>
    <rPh sb="190" eb="191">
      <t>キョ</t>
    </rPh>
    <rPh sb="192" eb="194">
      <t>カイゼン</t>
    </rPh>
    <rPh sb="200" eb="202">
      <t>コウセイ</t>
    </rPh>
    <rPh sb="202" eb="204">
      <t>コウジ</t>
    </rPh>
    <rPh sb="204" eb="205">
      <t>トウ</t>
    </rPh>
    <rPh sb="205" eb="207">
      <t>コウホウ</t>
    </rPh>
    <rPh sb="208" eb="210">
      <t>ケントウ</t>
    </rPh>
    <rPh sb="212" eb="217">
      <t>ヒヨウタイコウカ</t>
    </rPh>
    <rPh sb="218" eb="220">
      <t>ケンショウ</t>
    </rPh>
    <rPh sb="222" eb="224">
      <t>ジッシ</t>
    </rPh>
    <phoneticPr fontId="4"/>
  </si>
  <si>
    <t>平成27年度末における日高市公共下水道事業の経営状況は、収支が継続して黒字であること、累積欠損金がないこと、水洗化率が高いこと、翌年度の支払金が確保されていること等から安定していることが伺える。
しかしながら、今後老朽化施設を更新することで大量の投資が発生するため、ストックマネジメント計画・経営戦略を策定し、投資の平準化に努め、持続可能な下水道事業の経営に努めていきたい。</t>
    <rPh sb="0" eb="2">
      <t>ヘイセイ</t>
    </rPh>
    <rPh sb="4" eb="7">
      <t>ネンドマツ</t>
    </rPh>
    <rPh sb="11" eb="14">
      <t>ヒダカシ</t>
    </rPh>
    <rPh sb="14" eb="16">
      <t>コウキョウ</t>
    </rPh>
    <rPh sb="16" eb="19">
      <t>ゲスイドウ</t>
    </rPh>
    <rPh sb="19" eb="21">
      <t>ジギョウ</t>
    </rPh>
    <rPh sb="22" eb="24">
      <t>ケイエイ</t>
    </rPh>
    <rPh sb="24" eb="26">
      <t>ジョウキョウ</t>
    </rPh>
    <rPh sb="28" eb="30">
      <t>シュウシ</t>
    </rPh>
    <rPh sb="31" eb="33">
      <t>ケイゾク</t>
    </rPh>
    <rPh sb="35" eb="37">
      <t>クロジ</t>
    </rPh>
    <rPh sb="43" eb="45">
      <t>ルイセキ</t>
    </rPh>
    <rPh sb="45" eb="47">
      <t>ケッソン</t>
    </rPh>
    <rPh sb="47" eb="48">
      <t>キン</t>
    </rPh>
    <rPh sb="54" eb="57">
      <t>スイセンカ</t>
    </rPh>
    <rPh sb="57" eb="58">
      <t>リツ</t>
    </rPh>
    <rPh sb="59" eb="60">
      <t>タカ</t>
    </rPh>
    <rPh sb="64" eb="65">
      <t>ヨク</t>
    </rPh>
    <rPh sb="65" eb="67">
      <t>ネンド</t>
    </rPh>
    <rPh sb="68" eb="71">
      <t>シハライキン</t>
    </rPh>
    <rPh sb="72" eb="74">
      <t>カクホ</t>
    </rPh>
    <rPh sb="81" eb="82">
      <t>ナド</t>
    </rPh>
    <rPh sb="84" eb="86">
      <t>アンテイ</t>
    </rPh>
    <rPh sb="93" eb="94">
      <t>ウカガ</t>
    </rPh>
    <rPh sb="105" eb="107">
      <t>コンゴ</t>
    </rPh>
    <rPh sb="107" eb="110">
      <t>ロウキュウカ</t>
    </rPh>
    <rPh sb="110" eb="112">
      <t>シセツ</t>
    </rPh>
    <rPh sb="113" eb="115">
      <t>コウシン</t>
    </rPh>
    <rPh sb="120" eb="122">
      <t>タイリョウ</t>
    </rPh>
    <rPh sb="123" eb="125">
      <t>トウシ</t>
    </rPh>
    <rPh sb="126" eb="128">
      <t>ハッセイ</t>
    </rPh>
    <rPh sb="143" eb="145">
      <t>ケイカク</t>
    </rPh>
    <rPh sb="146" eb="148">
      <t>ケイエイ</t>
    </rPh>
    <rPh sb="148" eb="150">
      <t>センリャク</t>
    </rPh>
    <rPh sb="151" eb="153">
      <t>サクテイ</t>
    </rPh>
    <rPh sb="155" eb="157">
      <t>トウシ</t>
    </rPh>
    <rPh sb="158" eb="161">
      <t>ヘイジュンカ</t>
    </rPh>
    <rPh sb="162" eb="163">
      <t>ツト</t>
    </rPh>
    <rPh sb="165" eb="167">
      <t>ジゾク</t>
    </rPh>
    <rPh sb="167" eb="169">
      <t>カノウ</t>
    </rPh>
    <rPh sb="170" eb="173">
      <t>ゲスイドウ</t>
    </rPh>
    <rPh sb="173" eb="175">
      <t>ジギョウ</t>
    </rPh>
    <rPh sb="176" eb="178">
      <t>ケイエイ</t>
    </rPh>
    <rPh sb="179" eb="18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</si>
</sst>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0.74</c:v>
                </c:pt>
                <c:pt idx="3">
                  <c:v>0</c:v>
                </c:pt>
                <c:pt idx="4">
                  <c:v>0</c:v>
                </c:pt>
              </c:numCache>
            </c:numRef>
          </c:val>
        </c:ser>
        <c:dLbls>
          <c:showLegendKey val="0"/>
          <c:showVal val="0"/>
          <c:showCatName val="0"/>
          <c:showSerName val="0"/>
          <c:showPercent val="0"/>
          <c:showBubbleSize val="0"/>
        </c:dLbls>
        <c:gapWidth val="150"/>
        <c:axId val="270764384"/>
        <c:axId val="27076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0.06</c:v>
                </c:pt>
                <c:pt idx="3">
                  <c:v>0.05</c:v>
                </c:pt>
                <c:pt idx="4">
                  <c:v>0.04</c:v>
                </c:pt>
              </c:numCache>
            </c:numRef>
          </c:val>
          <c:smooth val="0"/>
        </c:ser>
        <c:dLbls>
          <c:showLegendKey val="0"/>
          <c:showVal val="0"/>
          <c:showCatName val="0"/>
          <c:showSerName val="0"/>
          <c:showPercent val="0"/>
          <c:showBubbleSize val="0"/>
        </c:dLbls>
        <c:marker val="1"/>
        <c:smooth val="0"/>
        <c:axId val="270764384"/>
        <c:axId val="270763992"/>
      </c:lineChart>
      <c:dateAx>
        <c:axId val="270764384"/>
        <c:scaling>
          <c:orientation val="minMax"/>
        </c:scaling>
        <c:delete val="1"/>
        <c:axPos val="b"/>
        <c:numFmt formatCode="ge" sourceLinked="1"/>
        <c:majorTickMark val="none"/>
        <c:minorTickMark val="none"/>
        <c:tickLblPos val="none"/>
        <c:crossAx val="270763992"/>
        <c:crosses val="autoZero"/>
        <c:auto val="1"/>
        <c:lblOffset val="100"/>
        <c:baseTimeUnit val="years"/>
      </c:dateAx>
      <c:valAx>
        <c:axId val="27076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7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58.1</c:v>
                </c:pt>
                <c:pt idx="1">
                  <c:v>63.52</c:v>
                </c:pt>
                <c:pt idx="2">
                  <c:v>57.26</c:v>
                </c:pt>
                <c:pt idx="3">
                  <c:v>58.94</c:v>
                </c:pt>
                <c:pt idx="4">
                  <c:v>60.33</c:v>
                </c:pt>
              </c:numCache>
            </c:numRef>
          </c:val>
        </c:ser>
        <c:dLbls>
          <c:showLegendKey val="0"/>
          <c:showVal val="0"/>
          <c:showCatName val="0"/>
          <c:showSerName val="0"/>
          <c:showPercent val="0"/>
          <c:showBubbleSize val="0"/>
        </c:dLbls>
        <c:gapWidth val="150"/>
        <c:axId val="275560608"/>
        <c:axId val="27556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58.78</c:v>
                </c:pt>
                <c:pt idx="2">
                  <c:v>56.94</c:v>
                </c:pt>
                <c:pt idx="3">
                  <c:v>58.28</c:v>
                </c:pt>
                <c:pt idx="4">
                  <c:v>56.67</c:v>
                </c:pt>
              </c:numCache>
            </c:numRef>
          </c:val>
          <c:smooth val="0"/>
        </c:ser>
        <c:dLbls>
          <c:showLegendKey val="0"/>
          <c:showVal val="0"/>
          <c:showCatName val="0"/>
          <c:showSerName val="0"/>
          <c:showPercent val="0"/>
          <c:showBubbleSize val="0"/>
        </c:dLbls>
        <c:marker val="1"/>
        <c:smooth val="0"/>
        <c:axId val="275560608"/>
        <c:axId val="275561000"/>
      </c:lineChart>
      <c:dateAx>
        <c:axId val="275560608"/>
        <c:scaling>
          <c:orientation val="minMax"/>
        </c:scaling>
        <c:delete val="1"/>
        <c:axPos val="b"/>
        <c:numFmt formatCode="ge" sourceLinked="1"/>
        <c:majorTickMark val="none"/>
        <c:minorTickMark val="none"/>
        <c:tickLblPos val="none"/>
        <c:crossAx val="275561000"/>
        <c:crosses val="autoZero"/>
        <c:auto val="1"/>
        <c:lblOffset val="100"/>
        <c:baseTimeUnit val="years"/>
      </c:dateAx>
      <c:valAx>
        <c:axId val="27556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5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97.11</c:v>
                </c:pt>
                <c:pt idx="1">
                  <c:v>96.77</c:v>
                </c:pt>
                <c:pt idx="2">
                  <c:v>97.05</c:v>
                </c:pt>
                <c:pt idx="3">
                  <c:v>97.27</c:v>
                </c:pt>
                <c:pt idx="4">
                  <c:v>97.47</c:v>
                </c:pt>
              </c:numCache>
            </c:numRef>
          </c:val>
        </c:ser>
        <c:dLbls>
          <c:showLegendKey val="0"/>
          <c:showVal val="0"/>
          <c:showCatName val="0"/>
          <c:showSerName val="0"/>
          <c:showPercent val="0"/>
          <c:showBubbleSize val="0"/>
        </c:dLbls>
        <c:gapWidth val="150"/>
        <c:axId val="275562176"/>
        <c:axId val="27556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92.42</c:v>
                </c:pt>
                <c:pt idx="2">
                  <c:v>92.35</c:v>
                </c:pt>
                <c:pt idx="3">
                  <c:v>92.78</c:v>
                </c:pt>
                <c:pt idx="4">
                  <c:v>92.9</c:v>
                </c:pt>
              </c:numCache>
            </c:numRef>
          </c:val>
          <c:smooth val="0"/>
        </c:ser>
        <c:dLbls>
          <c:showLegendKey val="0"/>
          <c:showVal val="0"/>
          <c:showCatName val="0"/>
          <c:showSerName val="0"/>
          <c:showPercent val="0"/>
          <c:showBubbleSize val="0"/>
        </c:dLbls>
        <c:marker val="1"/>
        <c:smooth val="0"/>
        <c:axId val="275562176"/>
        <c:axId val="275562568"/>
      </c:lineChart>
      <c:dateAx>
        <c:axId val="275562176"/>
        <c:scaling>
          <c:orientation val="minMax"/>
        </c:scaling>
        <c:delete val="1"/>
        <c:axPos val="b"/>
        <c:numFmt formatCode="ge" sourceLinked="1"/>
        <c:majorTickMark val="none"/>
        <c:minorTickMark val="none"/>
        <c:tickLblPos val="none"/>
        <c:crossAx val="275562568"/>
        <c:crosses val="autoZero"/>
        <c:auto val="1"/>
        <c:lblOffset val="100"/>
        <c:baseTimeUnit val="years"/>
      </c:dateAx>
      <c:valAx>
        <c:axId val="27556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5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107.02</c:v>
                </c:pt>
                <c:pt idx="1">
                  <c:v>102.59</c:v>
                </c:pt>
                <c:pt idx="2">
                  <c:v>107.65</c:v>
                </c:pt>
                <c:pt idx="3">
                  <c:v>121.76</c:v>
                </c:pt>
                <c:pt idx="4">
                  <c:v>107.04</c:v>
                </c:pt>
              </c:numCache>
            </c:numRef>
          </c:val>
        </c:ser>
        <c:dLbls>
          <c:showLegendKey val="0"/>
          <c:showVal val="0"/>
          <c:showCatName val="0"/>
          <c:showSerName val="0"/>
          <c:showPercent val="0"/>
          <c:showBubbleSize val="0"/>
        </c:dLbls>
        <c:gapWidth val="150"/>
        <c:axId val="270099424"/>
        <c:axId val="274978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105.61</c:v>
                </c:pt>
                <c:pt idx="1">
                  <c:v>102.8</c:v>
                </c:pt>
                <c:pt idx="2">
                  <c:v>104.97</c:v>
                </c:pt>
                <c:pt idx="3">
                  <c:v>109.31</c:v>
                </c:pt>
                <c:pt idx="4">
                  <c:v>110.59</c:v>
                </c:pt>
              </c:numCache>
            </c:numRef>
          </c:val>
          <c:smooth val="0"/>
        </c:ser>
        <c:dLbls>
          <c:showLegendKey val="0"/>
          <c:showVal val="0"/>
          <c:showCatName val="0"/>
          <c:showSerName val="0"/>
          <c:showPercent val="0"/>
          <c:showBubbleSize val="0"/>
        </c:dLbls>
        <c:marker val="1"/>
        <c:smooth val="0"/>
        <c:axId val="270099424"/>
        <c:axId val="274978312"/>
      </c:lineChart>
      <c:dateAx>
        <c:axId val="270099424"/>
        <c:scaling>
          <c:orientation val="minMax"/>
        </c:scaling>
        <c:delete val="1"/>
        <c:axPos val="b"/>
        <c:numFmt formatCode="ge" sourceLinked="1"/>
        <c:majorTickMark val="none"/>
        <c:minorTickMark val="none"/>
        <c:tickLblPos val="none"/>
        <c:crossAx val="274978312"/>
        <c:crosses val="autoZero"/>
        <c:auto val="1"/>
        <c:lblOffset val="100"/>
        <c:baseTimeUnit val="years"/>
      </c:dateAx>
      <c:valAx>
        <c:axId val="27497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0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26.93</c:v>
                </c:pt>
                <c:pt idx="1">
                  <c:v>26.86</c:v>
                </c:pt>
                <c:pt idx="2">
                  <c:v>27.76</c:v>
                </c:pt>
                <c:pt idx="3">
                  <c:v>41.42</c:v>
                </c:pt>
                <c:pt idx="4">
                  <c:v>42.86</c:v>
                </c:pt>
              </c:numCache>
            </c:numRef>
          </c:val>
        </c:ser>
        <c:dLbls>
          <c:showLegendKey val="0"/>
          <c:showVal val="0"/>
          <c:showCatName val="0"/>
          <c:showSerName val="0"/>
          <c:showPercent val="0"/>
          <c:showBubbleSize val="0"/>
        </c:dLbls>
        <c:gapWidth val="150"/>
        <c:axId val="274979488"/>
        <c:axId val="27497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15.97</c:v>
                </c:pt>
                <c:pt idx="1">
                  <c:v>15.49</c:v>
                </c:pt>
                <c:pt idx="2">
                  <c:v>14.42</c:v>
                </c:pt>
                <c:pt idx="3">
                  <c:v>23.01</c:v>
                </c:pt>
                <c:pt idx="4">
                  <c:v>22.86</c:v>
                </c:pt>
              </c:numCache>
            </c:numRef>
          </c:val>
          <c:smooth val="0"/>
        </c:ser>
        <c:dLbls>
          <c:showLegendKey val="0"/>
          <c:showVal val="0"/>
          <c:showCatName val="0"/>
          <c:showSerName val="0"/>
          <c:showPercent val="0"/>
          <c:showBubbleSize val="0"/>
        </c:dLbls>
        <c:marker val="1"/>
        <c:smooth val="0"/>
        <c:axId val="274979488"/>
        <c:axId val="274979880"/>
      </c:lineChart>
      <c:dateAx>
        <c:axId val="274979488"/>
        <c:scaling>
          <c:orientation val="minMax"/>
        </c:scaling>
        <c:delete val="1"/>
        <c:axPos val="b"/>
        <c:numFmt formatCode="ge" sourceLinked="1"/>
        <c:majorTickMark val="none"/>
        <c:minorTickMark val="none"/>
        <c:tickLblPos val="none"/>
        <c:crossAx val="274979880"/>
        <c:crosses val="autoZero"/>
        <c:auto val="1"/>
        <c:lblOffset val="100"/>
        <c:baseTimeUnit val="years"/>
      </c:dateAx>
      <c:valAx>
        <c:axId val="27497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9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4981056"/>
        <c:axId val="27498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1.52</c:v>
                </c:pt>
              </c:numCache>
            </c:numRef>
          </c:val>
          <c:smooth val="0"/>
        </c:ser>
        <c:dLbls>
          <c:showLegendKey val="0"/>
          <c:showVal val="0"/>
          <c:showCatName val="0"/>
          <c:showSerName val="0"/>
          <c:showPercent val="0"/>
          <c:showBubbleSize val="0"/>
        </c:dLbls>
        <c:marker val="1"/>
        <c:smooth val="0"/>
        <c:axId val="274981056"/>
        <c:axId val="274981448"/>
      </c:lineChart>
      <c:dateAx>
        <c:axId val="274981056"/>
        <c:scaling>
          <c:orientation val="minMax"/>
        </c:scaling>
        <c:delete val="1"/>
        <c:axPos val="b"/>
        <c:numFmt formatCode="ge" sourceLinked="1"/>
        <c:majorTickMark val="none"/>
        <c:minorTickMark val="none"/>
        <c:tickLblPos val="none"/>
        <c:crossAx val="274981448"/>
        <c:crosses val="autoZero"/>
        <c:auto val="1"/>
        <c:lblOffset val="100"/>
        <c:baseTimeUnit val="years"/>
      </c:dateAx>
      <c:valAx>
        <c:axId val="27498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9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20.83</c:v>
                </c:pt>
                <c:pt idx="1">
                  <c:v>12.77</c:v>
                </c:pt>
                <c:pt idx="2">
                  <c:v>1.76</c:v>
                </c:pt>
                <c:pt idx="3" formatCode="#,##0.00;&quot;△&quot;#,##0.00">
                  <c:v>0</c:v>
                </c:pt>
                <c:pt idx="4" formatCode="#,##0.00;&quot;△&quot;#,##0.00">
                  <c:v>0</c:v>
                </c:pt>
              </c:numCache>
            </c:numRef>
          </c:val>
        </c:ser>
        <c:dLbls>
          <c:showLegendKey val="0"/>
          <c:showVal val="0"/>
          <c:showCatName val="0"/>
          <c:showSerName val="0"/>
          <c:showPercent val="0"/>
          <c:showBubbleSize val="0"/>
        </c:dLbls>
        <c:gapWidth val="150"/>
        <c:axId val="275495032"/>
        <c:axId val="2754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18.43</c:v>
                </c:pt>
                <c:pt idx="1">
                  <c:v>1.89</c:v>
                </c:pt>
                <c:pt idx="2">
                  <c:v>2.46</c:v>
                </c:pt>
                <c:pt idx="3">
                  <c:v>3.73</c:v>
                </c:pt>
                <c:pt idx="4" formatCode="#,##0.00;&quot;△&quot;#,##0.00">
                  <c:v>0</c:v>
                </c:pt>
              </c:numCache>
            </c:numRef>
          </c:val>
          <c:smooth val="0"/>
        </c:ser>
        <c:dLbls>
          <c:showLegendKey val="0"/>
          <c:showVal val="0"/>
          <c:showCatName val="0"/>
          <c:showSerName val="0"/>
          <c:showPercent val="0"/>
          <c:showBubbleSize val="0"/>
        </c:dLbls>
        <c:marker val="1"/>
        <c:smooth val="0"/>
        <c:axId val="275495032"/>
        <c:axId val="275495424"/>
      </c:lineChart>
      <c:dateAx>
        <c:axId val="275495032"/>
        <c:scaling>
          <c:orientation val="minMax"/>
        </c:scaling>
        <c:delete val="1"/>
        <c:axPos val="b"/>
        <c:numFmt formatCode="ge" sourceLinked="1"/>
        <c:majorTickMark val="none"/>
        <c:minorTickMark val="none"/>
        <c:tickLblPos val="none"/>
        <c:crossAx val="275495424"/>
        <c:crosses val="autoZero"/>
        <c:auto val="1"/>
        <c:lblOffset val="100"/>
        <c:baseTimeUnit val="years"/>
      </c:dateAx>
      <c:valAx>
        <c:axId val="2754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49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3736.7</c:v>
                </c:pt>
                <c:pt idx="1">
                  <c:v>3147.66</c:v>
                </c:pt>
                <c:pt idx="2">
                  <c:v>1156.3599999999999</c:v>
                </c:pt>
                <c:pt idx="3">
                  <c:v>134.28</c:v>
                </c:pt>
                <c:pt idx="4">
                  <c:v>126.05</c:v>
                </c:pt>
              </c:numCache>
            </c:numRef>
          </c:val>
        </c:ser>
        <c:dLbls>
          <c:showLegendKey val="0"/>
          <c:showVal val="0"/>
          <c:showCatName val="0"/>
          <c:showSerName val="0"/>
          <c:showPercent val="0"/>
          <c:showBubbleSize val="0"/>
        </c:dLbls>
        <c:gapWidth val="150"/>
        <c:axId val="275496600"/>
        <c:axId val="2754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272.41000000000003</c:v>
                </c:pt>
                <c:pt idx="1">
                  <c:v>310.45</c:v>
                </c:pt>
                <c:pt idx="2">
                  <c:v>367.63</c:v>
                </c:pt>
                <c:pt idx="3">
                  <c:v>96.91</c:v>
                </c:pt>
                <c:pt idx="4">
                  <c:v>95.78</c:v>
                </c:pt>
              </c:numCache>
            </c:numRef>
          </c:val>
          <c:smooth val="0"/>
        </c:ser>
        <c:dLbls>
          <c:showLegendKey val="0"/>
          <c:showVal val="0"/>
          <c:showCatName val="0"/>
          <c:showSerName val="0"/>
          <c:showPercent val="0"/>
          <c:showBubbleSize val="0"/>
        </c:dLbls>
        <c:marker val="1"/>
        <c:smooth val="0"/>
        <c:axId val="275496600"/>
        <c:axId val="275496992"/>
      </c:lineChart>
      <c:dateAx>
        <c:axId val="275496600"/>
        <c:scaling>
          <c:orientation val="minMax"/>
        </c:scaling>
        <c:delete val="1"/>
        <c:axPos val="b"/>
        <c:numFmt formatCode="ge" sourceLinked="1"/>
        <c:majorTickMark val="none"/>
        <c:minorTickMark val="none"/>
        <c:tickLblPos val="none"/>
        <c:crossAx val="275496992"/>
        <c:crosses val="autoZero"/>
        <c:auto val="1"/>
        <c:lblOffset val="100"/>
        <c:baseTimeUnit val="years"/>
      </c:dateAx>
      <c:valAx>
        <c:axId val="2754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49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1458.25</c:v>
                </c:pt>
                <c:pt idx="1">
                  <c:v>1148.9100000000001</c:v>
                </c:pt>
                <c:pt idx="2">
                  <c:v>1059.3399999999999</c:v>
                </c:pt>
                <c:pt idx="3">
                  <c:v>1030.3699999999999</c:v>
                </c:pt>
                <c:pt idx="4">
                  <c:v>993.49</c:v>
                </c:pt>
              </c:numCache>
            </c:numRef>
          </c:val>
        </c:ser>
        <c:dLbls>
          <c:showLegendKey val="0"/>
          <c:showVal val="0"/>
          <c:showCatName val="0"/>
          <c:showSerName val="0"/>
          <c:showPercent val="0"/>
          <c:showBubbleSize val="0"/>
        </c:dLbls>
        <c:gapWidth val="150"/>
        <c:axId val="275498168"/>
        <c:axId val="27591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1127.77</c:v>
                </c:pt>
                <c:pt idx="2">
                  <c:v>1066.1600000000001</c:v>
                </c:pt>
                <c:pt idx="3">
                  <c:v>1117.27</c:v>
                </c:pt>
                <c:pt idx="4">
                  <c:v>1051.49</c:v>
                </c:pt>
              </c:numCache>
            </c:numRef>
          </c:val>
          <c:smooth val="0"/>
        </c:ser>
        <c:dLbls>
          <c:showLegendKey val="0"/>
          <c:showVal val="0"/>
          <c:showCatName val="0"/>
          <c:showSerName val="0"/>
          <c:showPercent val="0"/>
          <c:showBubbleSize val="0"/>
        </c:dLbls>
        <c:marker val="1"/>
        <c:smooth val="0"/>
        <c:axId val="275498168"/>
        <c:axId val="275912488"/>
      </c:lineChart>
      <c:dateAx>
        <c:axId val="275498168"/>
        <c:scaling>
          <c:orientation val="minMax"/>
        </c:scaling>
        <c:delete val="1"/>
        <c:axPos val="b"/>
        <c:numFmt formatCode="ge" sourceLinked="1"/>
        <c:majorTickMark val="none"/>
        <c:minorTickMark val="none"/>
        <c:tickLblPos val="none"/>
        <c:crossAx val="275912488"/>
        <c:crosses val="autoZero"/>
        <c:auto val="1"/>
        <c:lblOffset val="100"/>
        <c:baseTimeUnit val="years"/>
      </c:dateAx>
      <c:valAx>
        <c:axId val="27591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49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104.95</c:v>
                </c:pt>
                <c:pt idx="1">
                  <c:v>82.02</c:v>
                </c:pt>
                <c:pt idx="2">
                  <c:v>110.3</c:v>
                </c:pt>
                <c:pt idx="3">
                  <c:v>109.43</c:v>
                </c:pt>
                <c:pt idx="4">
                  <c:v>105.71</c:v>
                </c:pt>
              </c:numCache>
            </c:numRef>
          </c:val>
        </c:ser>
        <c:dLbls>
          <c:showLegendKey val="0"/>
          <c:showVal val="0"/>
          <c:showCatName val="0"/>
          <c:showSerName val="0"/>
          <c:showPercent val="0"/>
          <c:showBubbleSize val="0"/>
        </c:dLbls>
        <c:gapWidth val="150"/>
        <c:axId val="275913664"/>
        <c:axId val="27591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75.08</c:v>
                </c:pt>
                <c:pt idx="2">
                  <c:v>76.91</c:v>
                </c:pt>
                <c:pt idx="3">
                  <c:v>76.33</c:v>
                </c:pt>
                <c:pt idx="4">
                  <c:v>80.11</c:v>
                </c:pt>
              </c:numCache>
            </c:numRef>
          </c:val>
          <c:smooth val="0"/>
        </c:ser>
        <c:dLbls>
          <c:showLegendKey val="0"/>
          <c:showVal val="0"/>
          <c:showCatName val="0"/>
          <c:showSerName val="0"/>
          <c:showPercent val="0"/>
          <c:showBubbleSize val="0"/>
        </c:dLbls>
        <c:marker val="1"/>
        <c:smooth val="0"/>
        <c:axId val="275913664"/>
        <c:axId val="275914056"/>
      </c:lineChart>
      <c:dateAx>
        <c:axId val="275913664"/>
        <c:scaling>
          <c:orientation val="minMax"/>
        </c:scaling>
        <c:delete val="1"/>
        <c:axPos val="b"/>
        <c:numFmt formatCode="ge" sourceLinked="1"/>
        <c:majorTickMark val="none"/>
        <c:minorTickMark val="none"/>
        <c:tickLblPos val="none"/>
        <c:crossAx val="275914056"/>
        <c:crosses val="autoZero"/>
        <c:auto val="1"/>
        <c:lblOffset val="100"/>
        <c:baseTimeUnit val="years"/>
      </c:dateAx>
      <c:valAx>
        <c:axId val="27591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9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146.38</c:v>
                </c:pt>
                <c:pt idx="1">
                  <c:v>228.82</c:v>
                </c:pt>
                <c:pt idx="2">
                  <c:v>175.07</c:v>
                </c:pt>
                <c:pt idx="3">
                  <c:v>175.14</c:v>
                </c:pt>
                <c:pt idx="4">
                  <c:v>180.51</c:v>
                </c:pt>
              </c:numCache>
            </c:numRef>
          </c:val>
        </c:ser>
        <c:dLbls>
          <c:showLegendKey val="0"/>
          <c:showVal val="0"/>
          <c:showCatName val="0"/>
          <c:showSerName val="0"/>
          <c:showPercent val="0"/>
          <c:showBubbleSize val="0"/>
        </c:dLbls>
        <c:gapWidth val="150"/>
        <c:axId val="275915232"/>
        <c:axId val="27591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164.73</c:v>
                </c:pt>
                <c:pt idx="2">
                  <c:v>160.77000000000001</c:v>
                </c:pt>
                <c:pt idx="3">
                  <c:v>164.13</c:v>
                </c:pt>
                <c:pt idx="4">
                  <c:v>162.66</c:v>
                </c:pt>
              </c:numCache>
            </c:numRef>
          </c:val>
          <c:smooth val="0"/>
        </c:ser>
        <c:dLbls>
          <c:showLegendKey val="0"/>
          <c:showVal val="0"/>
          <c:showCatName val="0"/>
          <c:showSerName val="0"/>
          <c:showPercent val="0"/>
          <c:showBubbleSize val="0"/>
        </c:dLbls>
        <c:marker val="1"/>
        <c:smooth val="0"/>
        <c:axId val="275915232"/>
        <c:axId val="275915624"/>
      </c:lineChart>
      <c:dateAx>
        <c:axId val="275915232"/>
        <c:scaling>
          <c:orientation val="minMax"/>
        </c:scaling>
        <c:delete val="1"/>
        <c:axPos val="b"/>
        <c:numFmt formatCode="ge" sourceLinked="1"/>
        <c:majorTickMark val="none"/>
        <c:minorTickMark val="none"/>
        <c:tickLblPos val="none"/>
        <c:crossAx val="275915624"/>
        <c:crosses val="autoZero"/>
        <c:auto val="1"/>
        <c:lblOffset val="100"/>
        <c:baseTimeUnit val="years"/>
      </c:dateAx>
      <c:valAx>
        <c:axId val="27591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9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76" zoomScaleNormal="100" workbookViewId="0">
      <selection activeCell="CF67" sqref="CF6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日高市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Bc2</v>
      </c>
      <c r="X8" s="46"/>
      <c r="Y8" s="46"/>
      <c r="Z8" s="46"/>
      <c r="AA8" s="46"/>
      <c r="AB8" s="46"/>
      <c r="AC8" s="46"/>
      <c r="AD8" s="3"/>
      <c r="AE8" s="3"/>
      <c r="AF8" s="3"/>
      <c r="AG8" s="3"/>
      <c r="AH8" s="3"/>
      <c r="AI8" s="3"/>
      <c r="AJ8" s="3"/>
      <c r="AK8" s="3"/>
      <c r="AL8" s="47">
        <f>データ!R6</f>
        <v>57015</v>
      </c>
      <c r="AM8" s="47"/>
      <c r="AN8" s="47"/>
      <c r="AO8" s="47"/>
      <c r="AP8" s="47"/>
      <c r="AQ8" s="47"/>
      <c r="AR8" s="47"/>
      <c r="AS8" s="47"/>
      <c r="AT8" s="43">
        <f>データ!S6</f>
        <v>47.48</v>
      </c>
      <c r="AU8" s="43"/>
      <c r="AV8" s="43"/>
      <c r="AW8" s="43"/>
      <c r="AX8" s="43"/>
      <c r="AY8" s="43"/>
      <c r="AZ8" s="43"/>
      <c r="BA8" s="43"/>
      <c r="BB8" s="43">
        <f>データ!T6</f>
        <v>1200.82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64.05</v>
      </c>
      <c r="J10" s="43"/>
      <c r="K10" s="43"/>
      <c r="L10" s="43"/>
      <c r="M10" s="43"/>
      <c r="N10" s="43"/>
      <c r="O10" s="43"/>
      <c r="P10" s="43">
        <f>データ!O6</f>
        <v>58.45</v>
      </c>
      <c r="Q10" s="43"/>
      <c r="R10" s="43"/>
      <c r="S10" s="43"/>
      <c r="T10" s="43"/>
      <c r="U10" s="43"/>
      <c r="V10" s="43"/>
      <c r="W10" s="43">
        <f>データ!P6</f>
        <v>86.42</v>
      </c>
      <c r="X10" s="43"/>
      <c r="Y10" s="43"/>
      <c r="Z10" s="43"/>
      <c r="AA10" s="43"/>
      <c r="AB10" s="43"/>
      <c r="AC10" s="43"/>
      <c r="AD10" s="47">
        <f>データ!Q6</f>
        <v>2710</v>
      </c>
      <c r="AE10" s="47"/>
      <c r="AF10" s="47"/>
      <c r="AG10" s="47"/>
      <c r="AH10" s="47"/>
      <c r="AI10" s="47"/>
      <c r="AJ10" s="47"/>
      <c r="AK10" s="2"/>
      <c r="AL10" s="47">
        <f>データ!U6</f>
        <v>33229</v>
      </c>
      <c r="AM10" s="47"/>
      <c r="AN10" s="47"/>
      <c r="AO10" s="47"/>
      <c r="AP10" s="47"/>
      <c r="AQ10" s="47"/>
      <c r="AR10" s="47"/>
      <c r="AS10" s="47"/>
      <c r="AT10" s="43">
        <f>データ!V6</f>
        <v>5.16</v>
      </c>
      <c r="AU10" s="43"/>
      <c r="AV10" s="43"/>
      <c r="AW10" s="43"/>
      <c r="AX10" s="43"/>
      <c r="AY10" s="43"/>
      <c r="AZ10" s="43"/>
      <c r="BA10" s="43"/>
      <c r="BB10" s="43">
        <f>データ!W6</f>
        <v>6439.73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112429</v>
      </c>
      <c r="D6" s="31">
        <f t="shared" si="3"/>
        <v>46</v>
      </c>
      <c r="E6" s="31">
        <f t="shared" si="3"/>
        <v>17</v>
      </c>
      <c r="F6" s="31">
        <f t="shared" si="3"/>
        <v>1</v>
      </c>
      <c r="G6" s="31">
        <f t="shared" si="3"/>
        <v>0</v>
      </c>
      <c r="H6" s="31" t="str">
        <f t="shared" si="3"/>
        <v>埼玉県　日高市</v>
      </c>
      <c r="I6" s="31" t="str">
        <f t="shared" si="3"/>
        <v>法適用</v>
      </c>
      <c r="J6" s="31" t="str">
        <f t="shared" si="3"/>
        <v>下水道事業</v>
      </c>
      <c r="K6" s="31" t="str">
        <f t="shared" si="3"/>
        <v>公共下水道</v>
      </c>
      <c r="L6" s="31" t="str">
        <f t="shared" si="3"/>
        <v>Bc2</v>
      </c>
      <c r="M6" s="32" t="str">
        <f t="shared" si="3"/>
        <v>-</v>
      </c>
      <c r="N6" s="32">
        <f t="shared" si="3"/>
        <v>64.05</v>
      </c>
      <c r="O6" s="32">
        <f t="shared" si="3"/>
        <v>58.45</v>
      </c>
      <c r="P6" s="32">
        <f t="shared" si="3"/>
        <v>86.42</v>
      </c>
      <c r="Q6" s="32">
        <f t="shared" si="3"/>
        <v>2710</v>
      </c>
      <c r="R6" s="32">
        <f t="shared" si="3"/>
        <v>57015</v>
      </c>
      <c r="S6" s="32">
        <f t="shared" si="3"/>
        <v>47.48</v>
      </c>
      <c r="T6" s="32">
        <f t="shared" si="3"/>
        <v>1200.82</v>
      </c>
      <c r="U6" s="32">
        <f t="shared" si="3"/>
        <v>33229</v>
      </c>
      <c r="V6" s="32">
        <f t="shared" si="3"/>
        <v>5.16</v>
      </c>
      <c r="W6" s="32">
        <f t="shared" si="3"/>
        <v>6439.73</v>
      </c>
      <c r="X6" s="33">
        <f>IF(X7="",NA(),X7)</f>
        <v>107.02</v>
      </c>
      <c r="Y6" s="33">
        <f t="shared" ref="Y6:AG6" si="4">IF(Y7="",NA(),Y7)</f>
        <v>102.59</v>
      </c>
      <c r="Z6" s="33">
        <f t="shared" si="4"/>
        <v>107.65</v>
      </c>
      <c r="AA6" s="33">
        <f t="shared" si="4"/>
        <v>121.76</v>
      </c>
      <c r="AB6" s="33">
        <f t="shared" si="4"/>
        <v>107.04</v>
      </c>
      <c r="AC6" s="33">
        <f t="shared" si="4"/>
        <v>105.61</v>
      </c>
      <c r="AD6" s="33">
        <f t="shared" si="4"/>
        <v>102.8</v>
      </c>
      <c r="AE6" s="33">
        <f t="shared" si="4"/>
        <v>104.97</v>
      </c>
      <c r="AF6" s="33">
        <f t="shared" si="4"/>
        <v>109.31</v>
      </c>
      <c r="AG6" s="33">
        <f t="shared" si="4"/>
        <v>110.59</v>
      </c>
      <c r="AH6" s="32" t="str">
        <f>IF(AH7="","",IF(AH7="-","【-】","【"&amp;SUBSTITUTE(TEXT(AH7,"#,##0.00"),"-","△")&amp;"】"))</f>
        <v>【108.23】</v>
      </c>
      <c r="AI6" s="33">
        <f>IF(AI7="",NA(),AI7)</f>
        <v>20.83</v>
      </c>
      <c r="AJ6" s="33">
        <f t="shared" ref="AJ6:AR6" si="5">IF(AJ7="",NA(),AJ7)</f>
        <v>12.77</v>
      </c>
      <c r="AK6" s="33">
        <f t="shared" si="5"/>
        <v>1.76</v>
      </c>
      <c r="AL6" s="32">
        <f t="shared" si="5"/>
        <v>0</v>
      </c>
      <c r="AM6" s="32">
        <f t="shared" si="5"/>
        <v>0</v>
      </c>
      <c r="AN6" s="33">
        <f t="shared" si="5"/>
        <v>18.43</v>
      </c>
      <c r="AO6" s="33">
        <f t="shared" si="5"/>
        <v>1.89</v>
      </c>
      <c r="AP6" s="33">
        <f t="shared" si="5"/>
        <v>2.46</v>
      </c>
      <c r="AQ6" s="33">
        <f t="shared" si="5"/>
        <v>3.73</v>
      </c>
      <c r="AR6" s="32">
        <f t="shared" si="5"/>
        <v>0</v>
      </c>
      <c r="AS6" s="32" t="str">
        <f>IF(AS7="","",IF(AS7="-","【-】","【"&amp;SUBSTITUTE(TEXT(AS7,"#,##0.00"),"-","△")&amp;"】"))</f>
        <v>【4.45】</v>
      </c>
      <c r="AT6" s="33">
        <f>IF(AT7="",NA(),AT7)</f>
        <v>3736.7</v>
      </c>
      <c r="AU6" s="33">
        <f t="shared" ref="AU6:BC6" si="6">IF(AU7="",NA(),AU7)</f>
        <v>3147.66</v>
      </c>
      <c r="AV6" s="33">
        <f t="shared" si="6"/>
        <v>1156.3599999999999</v>
      </c>
      <c r="AW6" s="33">
        <f t="shared" si="6"/>
        <v>134.28</v>
      </c>
      <c r="AX6" s="33">
        <f t="shared" si="6"/>
        <v>126.05</v>
      </c>
      <c r="AY6" s="33">
        <f t="shared" si="6"/>
        <v>272.41000000000003</v>
      </c>
      <c r="AZ6" s="33">
        <f t="shared" si="6"/>
        <v>310.45</v>
      </c>
      <c r="BA6" s="33">
        <f t="shared" si="6"/>
        <v>367.63</v>
      </c>
      <c r="BB6" s="33">
        <f t="shared" si="6"/>
        <v>96.91</v>
      </c>
      <c r="BC6" s="33">
        <f t="shared" si="6"/>
        <v>95.78</v>
      </c>
      <c r="BD6" s="32" t="str">
        <f>IF(BD7="","",IF(BD7="-","【-】","【"&amp;SUBSTITUTE(TEXT(BD7,"#,##0.00"),"-","△")&amp;"】"))</f>
        <v>【57.41】</v>
      </c>
      <c r="BE6" s="33">
        <f>IF(BE7="",NA(),BE7)</f>
        <v>1458.25</v>
      </c>
      <c r="BF6" s="33">
        <f t="shared" ref="BF6:BN6" si="7">IF(BF7="",NA(),BF7)</f>
        <v>1148.9100000000001</v>
      </c>
      <c r="BG6" s="33">
        <f t="shared" si="7"/>
        <v>1059.3399999999999</v>
      </c>
      <c r="BH6" s="33">
        <f t="shared" si="7"/>
        <v>1030.3699999999999</v>
      </c>
      <c r="BI6" s="33">
        <f t="shared" si="7"/>
        <v>993.49</v>
      </c>
      <c r="BJ6" s="33">
        <f t="shared" si="7"/>
        <v>1070.3499999999999</v>
      </c>
      <c r="BK6" s="33">
        <f t="shared" si="7"/>
        <v>1127.77</v>
      </c>
      <c r="BL6" s="33">
        <f t="shared" si="7"/>
        <v>1066.1600000000001</v>
      </c>
      <c r="BM6" s="33">
        <f t="shared" si="7"/>
        <v>1117.27</v>
      </c>
      <c r="BN6" s="33">
        <f t="shared" si="7"/>
        <v>1051.49</v>
      </c>
      <c r="BO6" s="32" t="str">
        <f>IF(BO7="","",IF(BO7="-","【-】","【"&amp;SUBSTITUTE(TEXT(BO7,"#,##0.00"),"-","△")&amp;"】"))</f>
        <v>【763.62】</v>
      </c>
      <c r="BP6" s="33">
        <f>IF(BP7="",NA(),BP7)</f>
        <v>104.95</v>
      </c>
      <c r="BQ6" s="33">
        <f t="shared" ref="BQ6:BY6" si="8">IF(BQ7="",NA(),BQ7)</f>
        <v>82.02</v>
      </c>
      <c r="BR6" s="33">
        <f t="shared" si="8"/>
        <v>110.3</v>
      </c>
      <c r="BS6" s="33">
        <f t="shared" si="8"/>
        <v>109.43</v>
      </c>
      <c r="BT6" s="33">
        <f t="shared" si="8"/>
        <v>105.71</v>
      </c>
      <c r="BU6" s="33">
        <f t="shared" si="8"/>
        <v>77.56</v>
      </c>
      <c r="BV6" s="33">
        <f t="shared" si="8"/>
        <v>75.08</v>
      </c>
      <c r="BW6" s="33">
        <f t="shared" si="8"/>
        <v>76.91</v>
      </c>
      <c r="BX6" s="33">
        <f t="shared" si="8"/>
        <v>76.33</v>
      </c>
      <c r="BY6" s="33">
        <f t="shared" si="8"/>
        <v>80.11</v>
      </c>
      <c r="BZ6" s="32" t="str">
        <f>IF(BZ7="","",IF(BZ7="-","【-】","【"&amp;SUBSTITUTE(TEXT(BZ7,"#,##0.00"),"-","△")&amp;"】"))</f>
        <v>【98.53】</v>
      </c>
      <c r="CA6" s="33">
        <f>IF(CA7="",NA(),CA7)</f>
        <v>146.38</v>
      </c>
      <c r="CB6" s="33">
        <f t="shared" ref="CB6:CJ6" si="9">IF(CB7="",NA(),CB7)</f>
        <v>228.82</v>
      </c>
      <c r="CC6" s="33">
        <f t="shared" si="9"/>
        <v>175.07</v>
      </c>
      <c r="CD6" s="33">
        <f t="shared" si="9"/>
        <v>175.14</v>
      </c>
      <c r="CE6" s="33">
        <f t="shared" si="9"/>
        <v>180.51</v>
      </c>
      <c r="CF6" s="33">
        <f t="shared" si="9"/>
        <v>164.14</v>
      </c>
      <c r="CG6" s="33">
        <f t="shared" si="9"/>
        <v>164.73</v>
      </c>
      <c r="CH6" s="33">
        <f t="shared" si="9"/>
        <v>160.77000000000001</v>
      </c>
      <c r="CI6" s="33">
        <f t="shared" si="9"/>
        <v>164.13</v>
      </c>
      <c r="CJ6" s="33">
        <f t="shared" si="9"/>
        <v>162.66</v>
      </c>
      <c r="CK6" s="32" t="str">
        <f>IF(CK7="","",IF(CK7="-","【-】","【"&amp;SUBSTITUTE(TEXT(CK7,"#,##0.00"),"-","△")&amp;"】"))</f>
        <v>【139.70】</v>
      </c>
      <c r="CL6" s="33">
        <f>IF(CL7="",NA(),CL7)</f>
        <v>58.1</v>
      </c>
      <c r="CM6" s="33">
        <f t="shared" ref="CM6:CU6" si="10">IF(CM7="",NA(),CM7)</f>
        <v>63.52</v>
      </c>
      <c r="CN6" s="33">
        <f t="shared" si="10"/>
        <v>57.26</v>
      </c>
      <c r="CO6" s="33">
        <f t="shared" si="10"/>
        <v>58.94</v>
      </c>
      <c r="CP6" s="33">
        <f t="shared" si="10"/>
        <v>60.33</v>
      </c>
      <c r="CQ6" s="33">
        <f t="shared" si="10"/>
        <v>57.74</v>
      </c>
      <c r="CR6" s="33">
        <f t="shared" si="10"/>
        <v>58.78</v>
      </c>
      <c r="CS6" s="33">
        <f t="shared" si="10"/>
        <v>56.94</v>
      </c>
      <c r="CT6" s="33">
        <f t="shared" si="10"/>
        <v>58.28</v>
      </c>
      <c r="CU6" s="33">
        <f t="shared" si="10"/>
        <v>56.67</v>
      </c>
      <c r="CV6" s="32" t="str">
        <f>IF(CV7="","",IF(CV7="-","【-】","【"&amp;SUBSTITUTE(TEXT(CV7,"#,##0.00"),"-","△")&amp;"】"))</f>
        <v>【60.01】</v>
      </c>
      <c r="CW6" s="33">
        <f>IF(CW7="",NA(),CW7)</f>
        <v>97.11</v>
      </c>
      <c r="CX6" s="33">
        <f t="shared" ref="CX6:DF6" si="11">IF(CX7="",NA(),CX7)</f>
        <v>96.77</v>
      </c>
      <c r="CY6" s="33">
        <f t="shared" si="11"/>
        <v>97.05</v>
      </c>
      <c r="CZ6" s="33">
        <f t="shared" si="11"/>
        <v>97.27</v>
      </c>
      <c r="DA6" s="33">
        <f t="shared" si="11"/>
        <v>97.47</v>
      </c>
      <c r="DB6" s="33">
        <f t="shared" si="11"/>
        <v>90.95</v>
      </c>
      <c r="DC6" s="33">
        <f t="shared" si="11"/>
        <v>92.42</v>
      </c>
      <c r="DD6" s="33">
        <f t="shared" si="11"/>
        <v>92.35</v>
      </c>
      <c r="DE6" s="33">
        <f t="shared" si="11"/>
        <v>92.78</v>
      </c>
      <c r="DF6" s="33">
        <f t="shared" si="11"/>
        <v>92.9</v>
      </c>
      <c r="DG6" s="32" t="str">
        <f>IF(DG7="","",IF(DG7="-","【-】","【"&amp;SUBSTITUTE(TEXT(DG7,"#,##0.00"),"-","△")&amp;"】"))</f>
        <v>【94.73】</v>
      </c>
      <c r="DH6" s="33">
        <f>IF(DH7="",NA(),DH7)</f>
        <v>26.93</v>
      </c>
      <c r="DI6" s="33">
        <f t="shared" ref="DI6:DQ6" si="12">IF(DI7="",NA(),DI7)</f>
        <v>26.86</v>
      </c>
      <c r="DJ6" s="33">
        <f t="shared" si="12"/>
        <v>27.76</v>
      </c>
      <c r="DK6" s="33">
        <f t="shared" si="12"/>
        <v>41.42</v>
      </c>
      <c r="DL6" s="33">
        <f t="shared" si="12"/>
        <v>42.86</v>
      </c>
      <c r="DM6" s="33">
        <f t="shared" si="12"/>
        <v>15.97</v>
      </c>
      <c r="DN6" s="33">
        <f t="shared" si="12"/>
        <v>15.49</v>
      </c>
      <c r="DO6" s="33">
        <f t="shared" si="12"/>
        <v>14.42</v>
      </c>
      <c r="DP6" s="33">
        <f t="shared" si="12"/>
        <v>23.01</v>
      </c>
      <c r="DQ6" s="33">
        <f t="shared" si="12"/>
        <v>22.86</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1.52</v>
      </c>
      <c r="EC6" s="32" t="str">
        <f>IF(EC7="","",IF(EC7="-","【-】","【"&amp;SUBSTITUTE(TEXT(EC7,"#,##0.00"),"-","△")&amp;"】"))</f>
        <v>【4.56】</v>
      </c>
      <c r="ED6" s="32">
        <f>IF(ED7="",NA(),ED7)</f>
        <v>0</v>
      </c>
      <c r="EE6" s="32">
        <f t="shared" ref="EE6:EM6" si="14">IF(EE7="",NA(),EE7)</f>
        <v>0</v>
      </c>
      <c r="EF6" s="33">
        <f t="shared" si="14"/>
        <v>0.74</v>
      </c>
      <c r="EG6" s="32">
        <f t="shared" si="14"/>
        <v>0</v>
      </c>
      <c r="EH6" s="32">
        <f t="shared" si="14"/>
        <v>0</v>
      </c>
      <c r="EI6" s="33">
        <f t="shared" si="14"/>
        <v>0.19</v>
      </c>
      <c r="EJ6" s="33">
        <f t="shared" si="14"/>
        <v>0.04</v>
      </c>
      <c r="EK6" s="33">
        <f t="shared" si="14"/>
        <v>0.06</v>
      </c>
      <c r="EL6" s="33">
        <f t="shared" si="14"/>
        <v>0.05</v>
      </c>
      <c r="EM6" s="33">
        <f t="shared" si="14"/>
        <v>0.04</v>
      </c>
      <c r="EN6" s="32" t="str">
        <f>IF(EN7="","",IF(EN7="-","【-】","【"&amp;SUBSTITUTE(TEXT(EN7,"#,##0.00"),"-","△")&amp;"】"))</f>
        <v>【0.23】</v>
      </c>
    </row>
    <row r="7" spans="1:147" s="34" customFormat="1">
      <c r="A7" s="26"/>
      <c r="B7" s="35">
        <v>2015</v>
      </c>
      <c r="C7" s="35">
        <v>112429</v>
      </c>
      <c r="D7" s="35">
        <v>46</v>
      </c>
      <c r="E7" s="35">
        <v>17</v>
      </c>
      <c r="F7" s="35">
        <v>1</v>
      </c>
      <c r="G7" s="35">
        <v>0</v>
      </c>
      <c r="H7" s="35" t="s">
        <v>96</v>
      </c>
      <c r="I7" s="35" t="s">
        <v>97</v>
      </c>
      <c r="J7" s="35" t="s">
        <v>98</v>
      </c>
      <c r="K7" s="35" t="s">
        <v>99</v>
      </c>
      <c r="L7" s="35" t="s">
        <v>100</v>
      </c>
      <c r="M7" s="36" t="s">
        <v>101</v>
      </c>
      <c r="N7" s="36">
        <v>64.05</v>
      </c>
      <c r="O7" s="36">
        <v>58.45</v>
      </c>
      <c r="P7" s="36">
        <v>86.42</v>
      </c>
      <c r="Q7" s="36">
        <v>2710</v>
      </c>
      <c r="R7" s="36">
        <v>57015</v>
      </c>
      <c r="S7" s="36">
        <v>47.48</v>
      </c>
      <c r="T7" s="36">
        <v>1200.82</v>
      </c>
      <c r="U7" s="36">
        <v>33229</v>
      </c>
      <c r="V7" s="36">
        <v>5.16</v>
      </c>
      <c r="W7" s="36">
        <v>6439.73</v>
      </c>
      <c r="X7" s="36">
        <v>107.02</v>
      </c>
      <c r="Y7" s="36">
        <v>102.59</v>
      </c>
      <c r="Z7" s="36">
        <v>107.65</v>
      </c>
      <c r="AA7" s="36">
        <v>121.76</v>
      </c>
      <c r="AB7" s="36">
        <v>107.04</v>
      </c>
      <c r="AC7" s="36">
        <v>105.61</v>
      </c>
      <c r="AD7" s="36">
        <v>102.8</v>
      </c>
      <c r="AE7" s="36">
        <v>104.97</v>
      </c>
      <c r="AF7" s="36">
        <v>109.31</v>
      </c>
      <c r="AG7" s="36">
        <v>110.59</v>
      </c>
      <c r="AH7" s="36">
        <v>108.23</v>
      </c>
      <c r="AI7" s="36">
        <v>20.83</v>
      </c>
      <c r="AJ7" s="36">
        <v>12.77</v>
      </c>
      <c r="AK7" s="36">
        <v>1.76</v>
      </c>
      <c r="AL7" s="36">
        <v>0</v>
      </c>
      <c r="AM7" s="36">
        <v>0</v>
      </c>
      <c r="AN7" s="36">
        <v>18.43</v>
      </c>
      <c r="AO7" s="36">
        <v>1.89</v>
      </c>
      <c r="AP7" s="36">
        <v>2.46</v>
      </c>
      <c r="AQ7" s="36">
        <v>3.73</v>
      </c>
      <c r="AR7" s="36">
        <v>0</v>
      </c>
      <c r="AS7" s="36">
        <v>4.45</v>
      </c>
      <c r="AT7" s="36">
        <v>3736.7</v>
      </c>
      <c r="AU7" s="36">
        <v>3147.66</v>
      </c>
      <c r="AV7" s="36">
        <v>1156.3599999999999</v>
      </c>
      <c r="AW7" s="36">
        <v>134.28</v>
      </c>
      <c r="AX7" s="36">
        <v>126.05</v>
      </c>
      <c r="AY7" s="36">
        <v>272.41000000000003</v>
      </c>
      <c r="AZ7" s="36">
        <v>310.45</v>
      </c>
      <c r="BA7" s="36">
        <v>367.63</v>
      </c>
      <c r="BB7" s="36">
        <v>96.91</v>
      </c>
      <c r="BC7" s="36">
        <v>95.78</v>
      </c>
      <c r="BD7" s="36">
        <v>57.41</v>
      </c>
      <c r="BE7" s="36">
        <v>1458.25</v>
      </c>
      <c r="BF7" s="36">
        <v>1148.9100000000001</v>
      </c>
      <c r="BG7" s="36">
        <v>1059.3399999999999</v>
      </c>
      <c r="BH7" s="36">
        <v>1030.3699999999999</v>
      </c>
      <c r="BI7" s="36">
        <v>993.49</v>
      </c>
      <c r="BJ7" s="36">
        <v>1070.3499999999999</v>
      </c>
      <c r="BK7" s="36">
        <v>1127.77</v>
      </c>
      <c r="BL7" s="36">
        <v>1066.1600000000001</v>
      </c>
      <c r="BM7" s="36">
        <v>1117.27</v>
      </c>
      <c r="BN7" s="36">
        <v>1051.49</v>
      </c>
      <c r="BO7" s="36">
        <v>763.62</v>
      </c>
      <c r="BP7" s="36">
        <v>104.95</v>
      </c>
      <c r="BQ7" s="36">
        <v>82.02</v>
      </c>
      <c r="BR7" s="36">
        <v>110.3</v>
      </c>
      <c r="BS7" s="36">
        <v>109.43</v>
      </c>
      <c r="BT7" s="36">
        <v>105.71</v>
      </c>
      <c r="BU7" s="36">
        <v>77.56</v>
      </c>
      <c r="BV7" s="36">
        <v>75.08</v>
      </c>
      <c r="BW7" s="36">
        <v>76.91</v>
      </c>
      <c r="BX7" s="36">
        <v>76.33</v>
      </c>
      <c r="BY7" s="36">
        <v>80.11</v>
      </c>
      <c r="BZ7" s="36">
        <v>98.53</v>
      </c>
      <c r="CA7" s="36">
        <v>146.38</v>
      </c>
      <c r="CB7" s="36">
        <v>228.82</v>
      </c>
      <c r="CC7" s="36">
        <v>175.07</v>
      </c>
      <c r="CD7" s="36">
        <v>175.14</v>
      </c>
      <c r="CE7" s="36">
        <v>180.51</v>
      </c>
      <c r="CF7" s="36">
        <v>164.14</v>
      </c>
      <c r="CG7" s="36">
        <v>164.73</v>
      </c>
      <c r="CH7" s="36">
        <v>160.77000000000001</v>
      </c>
      <c r="CI7" s="36">
        <v>164.13</v>
      </c>
      <c r="CJ7" s="36">
        <v>162.66</v>
      </c>
      <c r="CK7" s="36">
        <v>139.69999999999999</v>
      </c>
      <c r="CL7" s="36">
        <v>58.1</v>
      </c>
      <c r="CM7" s="36">
        <v>63.52</v>
      </c>
      <c r="CN7" s="36">
        <v>57.26</v>
      </c>
      <c r="CO7" s="36">
        <v>58.94</v>
      </c>
      <c r="CP7" s="36">
        <v>60.33</v>
      </c>
      <c r="CQ7" s="36">
        <v>57.74</v>
      </c>
      <c r="CR7" s="36">
        <v>58.78</v>
      </c>
      <c r="CS7" s="36">
        <v>56.94</v>
      </c>
      <c r="CT7" s="36">
        <v>58.28</v>
      </c>
      <c r="CU7" s="36">
        <v>56.67</v>
      </c>
      <c r="CV7" s="36">
        <v>60.01</v>
      </c>
      <c r="CW7" s="36">
        <v>97.11</v>
      </c>
      <c r="CX7" s="36">
        <v>96.77</v>
      </c>
      <c r="CY7" s="36">
        <v>97.05</v>
      </c>
      <c r="CZ7" s="36">
        <v>97.27</v>
      </c>
      <c r="DA7" s="36">
        <v>97.47</v>
      </c>
      <c r="DB7" s="36">
        <v>90.95</v>
      </c>
      <c r="DC7" s="36">
        <v>92.42</v>
      </c>
      <c r="DD7" s="36">
        <v>92.35</v>
      </c>
      <c r="DE7" s="36">
        <v>92.78</v>
      </c>
      <c r="DF7" s="36">
        <v>92.9</v>
      </c>
      <c r="DG7" s="36">
        <v>94.73</v>
      </c>
      <c r="DH7" s="36">
        <v>26.93</v>
      </c>
      <c r="DI7" s="36">
        <v>26.86</v>
      </c>
      <c r="DJ7" s="36">
        <v>27.76</v>
      </c>
      <c r="DK7" s="36">
        <v>41.42</v>
      </c>
      <c r="DL7" s="36">
        <v>42.86</v>
      </c>
      <c r="DM7" s="36">
        <v>15.97</v>
      </c>
      <c r="DN7" s="36">
        <v>15.49</v>
      </c>
      <c r="DO7" s="36">
        <v>14.42</v>
      </c>
      <c r="DP7" s="36">
        <v>23.01</v>
      </c>
      <c r="DQ7" s="36">
        <v>22.86</v>
      </c>
      <c r="DR7" s="36">
        <v>36.85</v>
      </c>
      <c r="DS7" s="36">
        <v>0</v>
      </c>
      <c r="DT7" s="36">
        <v>0</v>
      </c>
      <c r="DU7" s="36">
        <v>0</v>
      </c>
      <c r="DV7" s="36">
        <v>0</v>
      </c>
      <c r="DW7" s="36">
        <v>0</v>
      </c>
      <c r="DX7" s="36">
        <v>0</v>
      </c>
      <c r="DY7" s="36">
        <v>0</v>
      </c>
      <c r="DZ7" s="36">
        <v>0</v>
      </c>
      <c r="EA7" s="36">
        <v>0</v>
      </c>
      <c r="EB7" s="36">
        <v>1.52</v>
      </c>
      <c r="EC7" s="36">
        <v>4.5599999999999996</v>
      </c>
      <c r="ED7" s="36">
        <v>0</v>
      </c>
      <c r="EE7" s="36">
        <v>0</v>
      </c>
      <c r="EF7" s="36">
        <v>0.74</v>
      </c>
      <c r="EG7" s="36">
        <v>0</v>
      </c>
      <c r="EH7" s="36">
        <v>0</v>
      </c>
      <c r="EI7" s="36">
        <v>0.19</v>
      </c>
      <c r="EJ7" s="36">
        <v>0.04</v>
      </c>
      <c r="EK7" s="36">
        <v>0.06</v>
      </c>
      <c r="EL7" s="36">
        <v>0.05</v>
      </c>
      <c r="EM7" s="36">
        <v>0.04</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setup2016</cp:lastModifiedBy>
  <dcterms:created xsi:type="dcterms:W3CDTF">2017-02-08T02:34:50Z</dcterms:created>
  <dcterms:modified xsi:type="dcterms:W3CDTF">2017-02-13T06:59:43Z</dcterms:modified>
  <cp:category/>
</cp:coreProperties>
</file>