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第9表　個人市町村民税（平成27年度）" sheetId="1" r:id="rId1"/>
  </sheets>
  <definedNames>
    <definedName name="_xlnm.Print_Area" localSheetId="0">'第9表　個人市町村民税（平成27年度）'!$A$1:$P$82</definedName>
  </definedNames>
  <calcPr calcId="152511"/>
</workbook>
</file>

<file path=xl/calcChain.xml><?xml version="1.0" encoding="utf-8"?>
<calcChain xmlns="http://schemas.openxmlformats.org/spreadsheetml/2006/main">
  <c r="I80" i="1" l="1"/>
  <c r="F80" i="1"/>
  <c r="J79" i="1"/>
  <c r="J80" i="1" s="1"/>
  <c r="M80" i="1" s="1"/>
  <c r="I79" i="1"/>
  <c r="K79" i="1" s="1"/>
  <c r="F79" i="1"/>
  <c r="E79" i="1"/>
  <c r="E80" i="1" s="1"/>
  <c r="G80" i="1" s="1"/>
  <c r="M78" i="1"/>
  <c r="L78" i="1"/>
  <c r="K78" i="1"/>
  <c r="N78" i="1" s="1"/>
  <c r="G78" i="1"/>
  <c r="M77" i="1"/>
  <c r="L77" i="1"/>
  <c r="K77" i="1"/>
  <c r="G77" i="1"/>
  <c r="N77" i="1" s="1"/>
  <c r="M76" i="1"/>
  <c r="L76" i="1"/>
  <c r="K76" i="1"/>
  <c r="N76" i="1" s="1"/>
  <c r="G76" i="1"/>
  <c r="M75" i="1"/>
  <c r="L75" i="1"/>
  <c r="K75" i="1"/>
  <c r="G75" i="1"/>
  <c r="N75" i="1" s="1"/>
  <c r="M74" i="1"/>
  <c r="L74" i="1"/>
  <c r="K74" i="1"/>
  <c r="N74" i="1" s="1"/>
  <c r="G74" i="1"/>
  <c r="M73" i="1"/>
  <c r="L73" i="1"/>
  <c r="K73" i="1"/>
  <c r="G73" i="1"/>
  <c r="N73" i="1" s="1"/>
  <c r="M72" i="1"/>
  <c r="L72" i="1"/>
  <c r="K72" i="1"/>
  <c r="N72" i="1" s="1"/>
  <c r="G72" i="1"/>
  <c r="M71" i="1"/>
  <c r="L71" i="1"/>
  <c r="K71" i="1"/>
  <c r="G71" i="1"/>
  <c r="N71" i="1" s="1"/>
  <c r="M70" i="1"/>
  <c r="L70" i="1"/>
  <c r="K70" i="1"/>
  <c r="N70" i="1" s="1"/>
  <c r="G70" i="1"/>
  <c r="M69" i="1"/>
  <c r="L69" i="1"/>
  <c r="K69" i="1"/>
  <c r="G69" i="1"/>
  <c r="N69" i="1" s="1"/>
  <c r="M68" i="1"/>
  <c r="L68" i="1"/>
  <c r="K68" i="1"/>
  <c r="N68" i="1" s="1"/>
  <c r="G68" i="1"/>
  <c r="M67" i="1"/>
  <c r="L67" i="1"/>
  <c r="K67" i="1"/>
  <c r="G67" i="1"/>
  <c r="N67" i="1" s="1"/>
  <c r="M66" i="1"/>
  <c r="L66" i="1"/>
  <c r="K66" i="1"/>
  <c r="N66" i="1" s="1"/>
  <c r="G66" i="1"/>
  <c r="M65" i="1"/>
  <c r="L65" i="1"/>
  <c r="K65" i="1"/>
  <c r="G65" i="1"/>
  <c r="N65" i="1" s="1"/>
  <c r="M64" i="1"/>
  <c r="L64" i="1"/>
  <c r="K64" i="1"/>
  <c r="N64" i="1" s="1"/>
  <c r="G64" i="1"/>
  <c r="M63" i="1"/>
  <c r="L63" i="1"/>
  <c r="K63" i="1"/>
  <c r="G63" i="1"/>
  <c r="N63" i="1" s="1"/>
  <c r="M62" i="1"/>
  <c r="L62" i="1"/>
  <c r="K62" i="1"/>
  <c r="N62" i="1" s="1"/>
  <c r="G62" i="1"/>
  <c r="M61" i="1"/>
  <c r="L61" i="1"/>
  <c r="K61" i="1"/>
  <c r="G61" i="1"/>
  <c r="N61" i="1" s="1"/>
  <c r="M60" i="1"/>
  <c r="L60" i="1"/>
  <c r="K60" i="1"/>
  <c r="N60" i="1" s="1"/>
  <c r="G60" i="1"/>
  <c r="M59" i="1"/>
  <c r="L59" i="1"/>
  <c r="K59" i="1"/>
  <c r="G59" i="1"/>
  <c r="N59" i="1" s="1"/>
  <c r="M58" i="1"/>
  <c r="L58" i="1"/>
  <c r="K58" i="1"/>
  <c r="N58" i="1" s="1"/>
  <c r="G58" i="1"/>
  <c r="M57" i="1"/>
  <c r="L57" i="1"/>
  <c r="K57" i="1"/>
  <c r="G57" i="1"/>
  <c r="N57" i="1" s="1"/>
  <c r="M56" i="1"/>
  <c r="L56" i="1"/>
  <c r="K56" i="1"/>
  <c r="N56" i="1" s="1"/>
  <c r="G56" i="1"/>
  <c r="J48" i="1"/>
  <c r="I48" i="1"/>
  <c r="L48" i="1" s="1"/>
  <c r="F48" i="1"/>
  <c r="M48" i="1" s="1"/>
  <c r="E48" i="1"/>
  <c r="M47" i="1"/>
  <c r="L47" i="1"/>
  <c r="K47" i="1"/>
  <c r="G47" i="1"/>
  <c r="N47" i="1" s="1"/>
  <c r="M46" i="1"/>
  <c r="L46" i="1"/>
  <c r="K46" i="1"/>
  <c r="N46" i="1" s="1"/>
  <c r="G46" i="1"/>
  <c r="M45" i="1"/>
  <c r="L45" i="1"/>
  <c r="K45" i="1"/>
  <c r="G45" i="1"/>
  <c r="N45" i="1" s="1"/>
  <c r="M44" i="1"/>
  <c r="L44" i="1"/>
  <c r="K44" i="1"/>
  <c r="N44" i="1" s="1"/>
  <c r="G44" i="1"/>
  <c r="M43" i="1"/>
  <c r="L43" i="1"/>
  <c r="K43" i="1"/>
  <c r="G43" i="1"/>
  <c r="N43" i="1" s="1"/>
  <c r="M42" i="1"/>
  <c r="L42" i="1"/>
  <c r="K42" i="1"/>
  <c r="N42" i="1" s="1"/>
  <c r="G42" i="1"/>
  <c r="M41" i="1"/>
  <c r="L41" i="1"/>
  <c r="K41" i="1"/>
  <c r="G41" i="1"/>
  <c r="N41" i="1" s="1"/>
  <c r="M40" i="1"/>
  <c r="L40" i="1"/>
  <c r="K40" i="1"/>
  <c r="N40" i="1" s="1"/>
  <c r="G40" i="1"/>
  <c r="M39" i="1"/>
  <c r="L39" i="1"/>
  <c r="K39" i="1"/>
  <c r="G39" i="1"/>
  <c r="N39" i="1" s="1"/>
  <c r="M38" i="1"/>
  <c r="L38" i="1"/>
  <c r="K38" i="1"/>
  <c r="N38" i="1" s="1"/>
  <c r="G38" i="1"/>
  <c r="M37" i="1"/>
  <c r="L37" i="1"/>
  <c r="K37" i="1"/>
  <c r="G37" i="1"/>
  <c r="N37" i="1" s="1"/>
  <c r="M36" i="1"/>
  <c r="L36" i="1"/>
  <c r="K36" i="1"/>
  <c r="N36" i="1" s="1"/>
  <c r="G36" i="1"/>
  <c r="M35" i="1"/>
  <c r="L35" i="1"/>
  <c r="K35" i="1"/>
  <c r="G35" i="1"/>
  <c r="N35" i="1" s="1"/>
  <c r="M34" i="1"/>
  <c r="L34" i="1"/>
  <c r="K34" i="1"/>
  <c r="N34" i="1" s="1"/>
  <c r="G34" i="1"/>
  <c r="M33" i="1"/>
  <c r="L33" i="1"/>
  <c r="K33" i="1"/>
  <c r="G33" i="1"/>
  <c r="N33" i="1" s="1"/>
  <c r="M32" i="1"/>
  <c r="L32" i="1"/>
  <c r="K32" i="1"/>
  <c r="N32" i="1" s="1"/>
  <c r="G32" i="1"/>
  <c r="M31" i="1"/>
  <c r="L31" i="1"/>
  <c r="K31" i="1"/>
  <c r="G31" i="1"/>
  <c r="N31" i="1" s="1"/>
  <c r="M30" i="1"/>
  <c r="L30" i="1"/>
  <c r="K30" i="1"/>
  <c r="N30" i="1" s="1"/>
  <c r="G30" i="1"/>
  <c r="M29" i="1"/>
  <c r="L29" i="1"/>
  <c r="K29" i="1"/>
  <c r="G29" i="1"/>
  <c r="N29" i="1" s="1"/>
  <c r="M28" i="1"/>
  <c r="L28" i="1"/>
  <c r="K28" i="1"/>
  <c r="N28" i="1" s="1"/>
  <c r="G28" i="1"/>
  <c r="M27" i="1"/>
  <c r="L27" i="1"/>
  <c r="K27" i="1"/>
  <c r="G27" i="1"/>
  <c r="N27" i="1" s="1"/>
  <c r="M26" i="1"/>
  <c r="L26" i="1"/>
  <c r="K26" i="1"/>
  <c r="N26" i="1" s="1"/>
  <c r="G26" i="1"/>
  <c r="M25" i="1"/>
  <c r="L25" i="1"/>
  <c r="K25" i="1"/>
  <c r="G25" i="1"/>
  <c r="N25" i="1" s="1"/>
  <c r="M24" i="1"/>
  <c r="L24" i="1"/>
  <c r="K24" i="1"/>
  <c r="N24" i="1" s="1"/>
  <c r="G24" i="1"/>
  <c r="M23" i="1"/>
  <c r="L23" i="1"/>
  <c r="K23" i="1"/>
  <c r="G23" i="1"/>
  <c r="N23" i="1" s="1"/>
  <c r="M22" i="1"/>
  <c r="L22" i="1"/>
  <c r="K22" i="1"/>
  <c r="N22" i="1" s="1"/>
  <c r="G22" i="1"/>
  <c r="M21" i="1"/>
  <c r="L21" i="1"/>
  <c r="K21" i="1"/>
  <c r="G21" i="1"/>
  <c r="N21" i="1" s="1"/>
  <c r="M20" i="1"/>
  <c r="L20" i="1"/>
  <c r="K20" i="1"/>
  <c r="N20" i="1" s="1"/>
  <c r="G20" i="1"/>
  <c r="M19" i="1"/>
  <c r="L19" i="1"/>
  <c r="K19" i="1"/>
  <c r="G19" i="1"/>
  <c r="N19" i="1" s="1"/>
  <c r="M18" i="1"/>
  <c r="L18" i="1"/>
  <c r="K18" i="1"/>
  <c r="N18" i="1" s="1"/>
  <c r="G18" i="1"/>
  <c r="M17" i="1"/>
  <c r="L17" i="1"/>
  <c r="K17" i="1"/>
  <c r="G17" i="1"/>
  <c r="N17" i="1" s="1"/>
  <c r="M16" i="1"/>
  <c r="L16" i="1"/>
  <c r="K16" i="1"/>
  <c r="N16" i="1" s="1"/>
  <c r="G16" i="1"/>
  <c r="M15" i="1"/>
  <c r="L15" i="1"/>
  <c r="K15" i="1"/>
  <c r="G15" i="1"/>
  <c r="N15" i="1" s="1"/>
  <c r="M14" i="1"/>
  <c r="L14" i="1"/>
  <c r="K14" i="1"/>
  <c r="N14" i="1" s="1"/>
  <c r="G14" i="1"/>
  <c r="M13" i="1"/>
  <c r="L13" i="1"/>
  <c r="K13" i="1"/>
  <c r="G13" i="1"/>
  <c r="N13" i="1" s="1"/>
  <c r="M12" i="1"/>
  <c r="L12" i="1"/>
  <c r="K12" i="1"/>
  <c r="N12" i="1" s="1"/>
  <c r="G12" i="1"/>
  <c r="M11" i="1"/>
  <c r="L11" i="1"/>
  <c r="K11" i="1"/>
  <c r="G11" i="1"/>
  <c r="N11" i="1" s="1"/>
  <c r="M10" i="1"/>
  <c r="L10" i="1"/>
  <c r="K10" i="1"/>
  <c r="N10" i="1" s="1"/>
  <c r="G10" i="1"/>
  <c r="M9" i="1"/>
  <c r="L9" i="1"/>
  <c r="K9" i="1"/>
  <c r="G9" i="1"/>
  <c r="N9" i="1" s="1"/>
  <c r="M8" i="1"/>
  <c r="L8" i="1"/>
  <c r="K8" i="1"/>
  <c r="N8" i="1" s="1"/>
  <c r="G8" i="1"/>
  <c r="G48" i="1" s="1"/>
  <c r="L80" i="1" l="1"/>
  <c r="G79" i="1"/>
  <c r="N79" i="1" s="1"/>
  <c r="L79" i="1"/>
  <c r="K80" i="1"/>
  <c r="N80" i="1" s="1"/>
  <c r="M79" i="1"/>
  <c r="K48" i="1"/>
  <c r="N48" i="1" s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<sst xmlns="http://schemas.openxmlformats.org/spreadsheetml/2006/main" count="195" uniqueCount="102">
  <si>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</si>
  <si>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</si>
  <si>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</si>
  <si>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</si>
  <si>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</si>
  <si>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</si>
  <si>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</si>
  <si>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</si>
  <si>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</si>
  <si>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</si>
  <si>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</si>
  <si>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</si>
  <si>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</si>
  <si>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</si>
  <si>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</si>
  <si>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</si>
  <si>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</si>
  <si>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</si>
  <si>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</si>
  <si>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</si>
  <si>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</si>
  <si>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</si>
  <si>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</si>
  <si>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</si>
  <si>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</si>
  <si>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</si>
  <si>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</si>
  <si>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</si>
  <si>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</si>
  <si>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</si>
  <si>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</si>
  <si>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</si>
  <si>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</si>
  <si>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</si>
  <si>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</si>
  <si>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</si>
  <si>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</si>
  <si>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</si>
  <si>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</si>
  <si>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</si>
  <si>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</si>
  <si>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</si>
  <si>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</si>
  <si>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</si>
  <si>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</si>
  <si>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</si>
  <si>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</si>
  <si>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</si>
  <si>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</si>
  <si>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</si>
  <si>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</si>
  <si>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</si>
  <si>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</si>
  <si>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</si>
  <si>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</si>
  <si>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</si>
  <si>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</si>
  <si>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</si>
  <si>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</si>
  <si>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</si>
  <si>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</si>
  <si>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</si>
  <si>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</si>
  <si>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</si>
  <si>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</si>
  <si>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</si>
  <si>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</si>
  <si>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</si>
  <si>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</si>
  <si>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</si>
  <si>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</si>
  <si>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</si>
  <si>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</si>
  <si>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</si>
  <si>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</si>
  <si>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</si>
  <si>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</si>
  <si>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</si>
  <si>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</si>
  <si>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</si>
  <si>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</si>
  <si>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</si>
  <si>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</si>
  <si>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</si>
  <si>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</si>
  <si>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</si>
  <si>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</si>
  <si>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</si>
  <si>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</si>
  <si>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</si>
  <si>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</si>
  <si>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</si>
  <si>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</si>
  <si>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</si>
  <si>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</si>
  <si>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</si>
  <si>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</si>
  <si>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</si>
  <si>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phoneticPr fontId="3"/>
  </si>
  <si>
    <t>第9表　個人市町村民税（平成27年度）</t>
    <rPh sb="0" eb="1">
      <t>ダイ</t>
    </rPh>
    <rPh sb="2" eb="3">
      <t>ヒョウ</t>
    </rPh>
    <rPh sb="4" eb="6">
      <t>コジン</t>
    </rPh>
    <rPh sb="6" eb="9">
      <t>シチョウソン</t>
    </rPh>
    <rPh sb="9" eb="10">
      <t>ミン</t>
    </rPh>
    <rPh sb="10" eb="11">
      <t>ゼイ</t>
    </rPh>
    <rPh sb="12" eb="14">
      <t>ヘイセイ</t>
    </rPh>
    <rPh sb="16" eb="18">
      <t>ネンド</t>
    </rPh>
    <phoneticPr fontId="2"/>
  </si>
  <si>
    <t>２７　年　度</t>
    <rPh sb="3" eb="4">
      <t>トシ</t>
    </rPh>
    <rPh sb="5" eb="6">
      <t>ド</t>
    </rPh>
    <phoneticPr fontId="3"/>
  </si>
  <si>
    <t>２６年度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</si>
</sst>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1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2"/>
  <sheetViews>
    <sheetView tabSelected="1" view="pageBreakPreview" zoomScaleNormal="100" zoomScaleSheetLayoutView="100" workbookViewId="0">
      <selection activeCell="E8" sqref="E8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22" width="9" style="3"/>
    <col min="23" max="23" width="10.5" style="3" customWidth="1"/>
    <col min="24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>
      <c r="O3" s="43" t="s">
        <v>94</v>
      </c>
    </row>
    <row r="4" spans="3:25" s="4" customFormat="1" ht="14.25" customHeight="1">
      <c r="C4" s="59" t="s">
        <v>0</v>
      </c>
      <c r="D4" s="60"/>
      <c r="E4" s="65" t="s">
        <v>1</v>
      </c>
      <c r="F4" s="65"/>
      <c r="G4" s="65"/>
      <c r="H4" s="65"/>
      <c r="I4" s="66" t="s">
        <v>2</v>
      </c>
      <c r="J4" s="67"/>
      <c r="K4" s="68"/>
      <c r="L4" s="69" t="s">
        <v>3</v>
      </c>
      <c r="M4" s="70"/>
      <c r="N4" s="70"/>
      <c r="O4" s="70"/>
      <c r="P4" s="52" t="s">
        <v>0</v>
      </c>
    </row>
    <row r="5" spans="3:25" s="4" customFormat="1" ht="12">
      <c r="C5" s="61"/>
      <c r="D5" s="62"/>
      <c r="E5" s="55" t="s">
        <v>4</v>
      </c>
      <c r="F5" s="55" t="s">
        <v>5</v>
      </c>
      <c r="G5" s="55" t="s">
        <v>6</v>
      </c>
      <c r="H5" s="5" t="s">
        <v>7</v>
      </c>
      <c r="I5" s="55" t="s">
        <v>4</v>
      </c>
      <c r="J5" s="55" t="s">
        <v>5</v>
      </c>
      <c r="K5" s="55" t="s">
        <v>6</v>
      </c>
      <c r="L5" s="57" t="s">
        <v>100</v>
      </c>
      <c r="M5" s="58"/>
      <c r="N5" s="58"/>
      <c r="O5" s="50" t="s">
        <v>101</v>
      </c>
      <c r="P5" s="53"/>
    </row>
    <row r="6" spans="3:25" s="4" customFormat="1" ht="12">
      <c r="C6" s="61"/>
      <c r="D6" s="62"/>
      <c r="E6" s="56"/>
      <c r="F6" s="56"/>
      <c r="G6" s="56"/>
      <c r="H6" s="6" t="s">
        <v>8</v>
      </c>
      <c r="I6" s="56"/>
      <c r="J6" s="56"/>
      <c r="K6" s="56"/>
      <c r="L6" s="7" t="s">
        <v>9</v>
      </c>
      <c r="M6" s="7" t="s">
        <v>10</v>
      </c>
      <c r="N6" s="7" t="s">
        <v>6</v>
      </c>
      <c r="O6" s="7" t="s">
        <v>6</v>
      </c>
      <c r="P6" s="53"/>
    </row>
    <row r="7" spans="3:25" s="4" customFormat="1" ht="12.75" thickBot="1">
      <c r="C7" s="63"/>
      <c r="D7" s="64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4"/>
    </row>
    <row r="8" spans="3:25" s="4" customFormat="1" ht="15.95" customHeight="1">
      <c r="C8" s="10">
        <v>1</v>
      </c>
      <c r="D8" s="11" t="s">
        <v>21</v>
      </c>
      <c r="E8" s="12">
        <v>91253755</v>
      </c>
      <c r="F8" s="12">
        <v>5377978</v>
      </c>
      <c r="G8" s="12">
        <f>SUM(E8:F8)</f>
        <v>96631733</v>
      </c>
      <c r="H8" s="12">
        <v>0</v>
      </c>
      <c r="I8" s="12">
        <v>90168135</v>
      </c>
      <c r="J8" s="12">
        <v>1651662</v>
      </c>
      <c r="K8" s="12">
        <f>SUM(I8:J8)</f>
        <v>91819797</v>
      </c>
      <c r="L8" s="44">
        <f>IF(ISERROR(I8/E8),"-",ROUND(I8/E8*100,1))</f>
        <v>98.8</v>
      </c>
      <c r="M8" s="44">
        <f>IF(ISERROR(J8/F8),"-",ROUND(J8/F8*100,1))</f>
        <v>30.7</v>
      </c>
      <c r="N8" s="44">
        <f>IF(ISERROR(K8/G8),"-",(K8/G8*100))</f>
        <v>95.02033560755865</v>
      </c>
      <c r="O8" s="45">
        <v>93.816978012653067</v>
      </c>
      <c r="P8" s="13" t="s">
        <v>21</v>
      </c>
      <c r="V8" s="14"/>
      <c r="W8" s="14"/>
      <c r="X8" s="14"/>
      <c r="Y8" s="14"/>
    </row>
    <row r="9" spans="3:25" s="4" customFormat="1" ht="15.95" customHeight="1">
      <c r="C9" s="10">
        <v>2</v>
      </c>
      <c r="D9" s="11" t="s">
        <v>22</v>
      </c>
      <c r="E9" s="12">
        <v>20348304</v>
      </c>
      <c r="F9" s="12">
        <v>1552093</v>
      </c>
      <c r="G9" s="12">
        <f t="shared" ref="G9:G47" si="0">SUM(E9:F9)</f>
        <v>21900397</v>
      </c>
      <c r="H9" s="12">
        <v>0</v>
      </c>
      <c r="I9" s="12">
        <v>19980984</v>
      </c>
      <c r="J9" s="12">
        <v>414490</v>
      </c>
      <c r="K9" s="12">
        <f t="shared" ref="K9:K47" si="1">SUM(I9:J9)</f>
        <v>20395474</v>
      </c>
      <c r="L9" s="45">
        <f t="shared" ref="L9:M48" si="2">IF(ISERROR(I9/E9),"-",ROUND(I9/E9*100,1))</f>
        <v>98.2</v>
      </c>
      <c r="M9" s="45">
        <f t="shared" si="2"/>
        <v>26.7</v>
      </c>
      <c r="N9" s="45">
        <f t="shared" ref="N9:N48" si="3">IF(ISERROR(K9/G9),"-",(K9/G9*100))</f>
        <v>93.128330048080869</v>
      </c>
      <c r="O9" s="45">
        <v>92.403297265156098</v>
      </c>
      <c r="P9" s="13" t="s">
        <v>22</v>
      </c>
      <c r="V9" s="14"/>
      <c r="W9" s="14"/>
      <c r="X9" s="14"/>
      <c r="Y9" s="14"/>
    </row>
    <row r="10" spans="3:25" s="4" customFormat="1" ht="15.95" customHeight="1">
      <c r="C10" s="10">
        <v>3</v>
      </c>
      <c r="D10" s="11" t="s">
        <v>23</v>
      </c>
      <c r="E10" s="12">
        <v>10763861</v>
      </c>
      <c r="F10" s="12">
        <v>622755</v>
      </c>
      <c r="G10" s="12">
        <f t="shared" si="0"/>
        <v>11386616</v>
      </c>
      <c r="H10" s="12">
        <v>0</v>
      </c>
      <c r="I10" s="12">
        <v>10633187</v>
      </c>
      <c r="J10" s="12">
        <v>161782</v>
      </c>
      <c r="K10" s="12">
        <f t="shared" si="1"/>
        <v>10794969</v>
      </c>
      <c r="L10" s="45">
        <f t="shared" si="2"/>
        <v>98.8</v>
      </c>
      <c r="M10" s="45">
        <f t="shared" si="2"/>
        <v>26</v>
      </c>
      <c r="N10" s="45">
        <f t="shared" si="3"/>
        <v>94.804013764932449</v>
      </c>
      <c r="O10" s="45">
        <v>93.810306231979411</v>
      </c>
      <c r="P10" s="13" t="s">
        <v>23</v>
      </c>
      <c r="V10" s="14"/>
      <c r="W10" s="14"/>
      <c r="X10" s="14"/>
      <c r="Y10" s="14"/>
    </row>
    <row r="11" spans="3:25" s="4" customFormat="1" ht="15.95" customHeight="1">
      <c r="C11" s="10">
        <v>4</v>
      </c>
      <c r="D11" s="11" t="s">
        <v>24</v>
      </c>
      <c r="E11" s="12">
        <v>36220220</v>
      </c>
      <c r="F11" s="12">
        <v>4664460</v>
      </c>
      <c r="G11" s="12">
        <f t="shared" si="0"/>
        <v>40884680</v>
      </c>
      <c r="H11" s="12">
        <v>0</v>
      </c>
      <c r="I11" s="12">
        <v>35369340</v>
      </c>
      <c r="J11" s="12">
        <v>1072224</v>
      </c>
      <c r="K11" s="12">
        <f t="shared" si="1"/>
        <v>36441564</v>
      </c>
      <c r="L11" s="45">
        <f t="shared" si="2"/>
        <v>97.7</v>
      </c>
      <c r="M11" s="45">
        <f t="shared" si="2"/>
        <v>23</v>
      </c>
      <c r="N11" s="45">
        <f t="shared" si="3"/>
        <v>89.132565058598971</v>
      </c>
      <c r="O11" s="45">
        <v>87.453213616644476</v>
      </c>
      <c r="P11" s="13" t="s">
        <v>24</v>
      </c>
      <c r="V11" s="14"/>
      <c r="W11" s="14"/>
      <c r="X11" s="14"/>
      <c r="Y11" s="14"/>
    </row>
    <row r="12" spans="3:25" s="4" customFormat="1" ht="15.95" customHeight="1">
      <c r="C12" s="15">
        <v>5</v>
      </c>
      <c r="D12" s="16" t="s">
        <v>25</v>
      </c>
      <c r="E12" s="17">
        <v>4050765</v>
      </c>
      <c r="F12" s="17">
        <v>221649</v>
      </c>
      <c r="G12" s="17">
        <f t="shared" si="0"/>
        <v>4272414</v>
      </c>
      <c r="H12" s="12">
        <v>0</v>
      </c>
      <c r="I12" s="12">
        <v>4004101</v>
      </c>
      <c r="J12" s="12">
        <v>65147</v>
      </c>
      <c r="K12" s="17">
        <f t="shared" si="1"/>
        <v>4069248</v>
      </c>
      <c r="L12" s="46">
        <f t="shared" si="2"/>
        <v>98.8</v>
      </c>
      <c r="M12" s="46">
        <f t="shared" si="2"/>
        <v>29.4</v>
      </c>
      <c r="N12" s="46">
        <f t="shared" si="3"/>
        <v>95.244702409457517</v>
      </c>
      <c r="O12" s="46">
        <v>93.655689512463496</v>
      </c>
      <c r="P12" s="18" t="s">
        <v>25</v>
      </c>
      <c r="V12" s="14"/>
      <c r="W12" s="14"/>
      <c r="X12" s="14"/>
      <c r="Y12" s="14"/>
    </row>
    <row r="13" spans="3:25" s="4" customFormat="1" ht="15.95" customHeight="1">
      <c r="C13" s="19">
        <v>6</v>
      </c>
      <c r="D13" s="20" t="s">
        <v>26</v>
      </c>
      <c r="E13" s="12">
        <v>2669160</v>
      </c>
      <c r="F13" s="12">
        <v>195917</v>
      </c>
      <c r="G13" s="21">
        <f t="shared" si="0"/>
        <v>2865077</v>
      </c>
      <c r="H13" s="21">
        <v>0</v>
      </c>
      <c r="I13" s="21">
        <v>2642681</v>
      </c>
      <c r="J13" s="21">
        <v>40126</v>
      </c>
      <c r="K13" s="21">
        <f t="shared" si="1"/>
        <v>2682807</v>
      </c>
      <c r="L13" s="47">
        <f t="shared" si="2"/>
        <v>99</v>
      </c>
      <c r="M13" s="47">
        <f t="shared" si="2"/>
        <v>20.5</v>
      </c>
      <c r="N13" s="47">
        <f t="shared" si="3"/>
        <v>93.638216355092723</v>
      </c>
      <c r="O13" s="47">
        <v>92.384283963111557</v>
      </c>
      <c r="P13" s="22" t="s">
        <v>26</v>
      </c>
      <c r="V13" s="14"/>
      <c r="W13" s="14"/>
      <c r="X13" s="14"/>
      <c r="Y13" s="14"/>
    </row>
    <row r="14" spans="3:25" s="4" customFormat="1" ht="15.95" customHeight="1">
      <c r="C14" s="10">
        <v>7</v>
      </c>
      <c r="D14" s="11" t="s">
        <v>27</v>
      </c>
      <c r="E14" s="12">
        <v>22246810</v>
      </c>
      <c r="F14" s="12">
        <v>2357854</v>
      </c>
      <c r="G14" s="12">
        <f t="shared" si="0"/>
        <v>24604664</v>
      </c>
      <c r="H14" s="12">
        <v>0</v>
      </c>
      <c r="I14" s="12">
        <v>21766905</v>
      </c>
      <c r="J14" s="12">
        <v>377630</v>
      </c>
      <c r="K14" s="12">
        <f t="shared" si="1"/>
        <v>22144535</v>
      </c>
      <c r="L14" s="45">
        <f t="shared" si="2"/>
        <v>97.8</v>
      </c>
      <c r="M14" s="45">
        <f t="shared" si="2"/>
        <v>16</v>
      </c>
      <c r="N14" s="45">
        <f t="shared" si="3"/>
        <v>90.001371284728776</v>
      </c>
      <c r="O14" s="45">
        <v>89.372090878902171</v>
      </c>
      <c r="P14" s="13" t="s">
        <v>27</v>
      </c>
      <c r="V14" s="14"/>
      <c r="W14" s="14"/>
      <c r="X14" s="14"/>
      <c r="Y14" s="14"/>
    </row>
    <row r="15" spans="3:25" s="4" customFormat="1" ht="15.95" customHeight="1">
      <c r="C15" s="10">
        <v>8</v>
      </c>
      <c r="D15" s="11" t="s">
        <v>28</v>
      </c>
      <c r="E15" s="12">
        <v>4373780</v>
      </c>
      <c r="F15" s="12">
        <v>300533</v>
      </c>
      <c r="G15" s="12">
        <f t="shared" si="0"/>
        <v>4674313</v>
      </c>
      <c r="H15" s="12">
        <v>0</v>
      </c>
      <c r="I15" s="12">
        <v>4298313</v>
      </c>
      <c r="J15" s="12">
        <v>68947</v>
      </c>
      <c r="K15" s="12">
        <f t="shared" si="1"/>
        <v>4367260</v>
      </c>
      <c r="L15" s="45">
        <f t="shared" si="2"/>
        <v>98.3</v>
      </c>
      <c r="M15" s="45">
        <f t="shared" si="2"/>
        <v>22.9</v>
      </c>
      <c r="N15" s="45">
        <f t="shared" si="3"/>
        <v>93.431056071769262</v>
      </c>
      <c r="O15" s="45">
        <v>92.970792513990659</v>
      </c>
      <c r="P15" s="13" t="s">
        <v>28</v>
      </c>
      <c r="V15" s="14"/>
      <c r="W15" s="14"/>
      <c r="X15" s="14"/>
      <c r="Y15" s="14"/>
    </row>
    <row r="16" spans="3:25" s="4" customFormat="1" ht="15.95" customHeight="1">
      <c r="C16" s="10">
        <v>9</v>
      </c>
      <c r="D16" s="11" t="s">
        <v>29</v>
      </c>
      <c r="E16" s="12">
        <v>5461957</v>
      </c>
      <c r="F16" s="12">
        <v>156693</v>
      </c>
      <c r="G16" s="12">
        <f t="shared" si="0"/>
        <v>5618650</v>
      </c>
      <c r="H16" s="12">
        <v>0</v>
      </c>
      <c r="I16" s="12">
        <v>5400180</v>
      </c>
      <c r="J16" s="12">
        <v>66286</v>
      </c>
      <c r="K16" s="12">
        <f t="shared" si="1"/>
        <v>5466466</v>
      </c>
      <c r="L16" s="45">
        <f t="shared" si="2"/>
        <v>98.9</v>
      </c>
      <c r="M16" s="45">
        <f t="shared" si="2"/>
        <v>42.3</v>
      </c>
      <c r="N16" s="45">
        <f t="shared" si="3"/>
        <v>97.291449013553077</v>
      </c>
      <c r="O16" s="45">
        <v>96.813599440680889</v>
      </c>
      <c r="P16" s="13" t="s">
        <v>29</v>
      </c>
      <c r="V16" s="14"/>
      <c r="W16" s="14"/>
      <c r="X16" s="14"/>
      <c r="Y16" s="14"/>
    </row>
    <row r="17" spans="3:25" s="4" customFormat="1" ht="15.95" customHeight="1">
      <c r="C17" s="15">
        <v>10</v>
      </c>
      <c r="D17" s="16" t="s">
        <v>30</v>
      </c>
      <c r="E17" s="17">
        <v>3780619</v>
      </c>
      <c r="F17" s="17">
        <v>227087</v>
      </c>
      <c r="G17" s="17">
        <f t="shared" si="0"/>
        <v>4007706</v>
      </c>
      <c r="H17" s="12">
        <v>0</v>
      </c>
      <c r="I17" s="12">
        <v>3720090</v>
      </c>
      <c r="J17" s="12">
        <v>78565</v>
      </c>
      <c r="K17" s="17">
        <f t="shared" si="1"/>
        <v>3798655</v>
      </c>
      <c r="L17" s="46">
        <f t="shared" si="2"/>
        <v>98.4</v>
      </c>
      <c r="M17" s="46">
        <f t="shared" si="2"/>
        <v>34.6</v>
      </c>
      <c r="N17" s="46">
        <f t="shared" si="3"/>
        <v>94.783774059274805</v>
      </c>
      <c r="O17" s="46">
        <v>93.377383064244484</v>
      </c>
      <c r="P17" s="18" t="s">
        <v>30</v>
      </c>
      <c r="V17" s="14"/>
      <c r="W17" s="14"/>
      <c r="X17" s="14"/>
      <c r="Y17" s="14"/>
    </row>
    <row r="18" spans="3:25" s="4" customFormat="1" ht="15.95" customHeight="1">
      <c r="C18" s="19">
        <v>11</v>
      </c>
      <c r="D18" s="20" t="s">
        <v>31</v>
      </c>
      <c r="E18" s="12">
        <v>4702663</v>
      </c>
      <c r="F18" s="12">
        <v>266680</v>
      </c>
      <c r="G18" s="21">
        <f t="shared" si="0"/>
        <v>4969343</v>
      </c>
      <c r="H18" s="21">
        <v>0</v>
      </c>
      <c r="I18" s="21">
        <v>4650457</v>
      </c>
      <c r="J18" s="21">
        <v>87444</v>
      </c>
      <c r="K18" s="21">
        <f t="shared" si="1"/>
        <v>4737901</v>
      </c>
      <c r="L18" s="47">
        <f t="shared" si="2"/>
        <v>98.9</v>
      </c>
      <c r="M18" s="47">
        <f t="shared" si="2"/>
        <v>32.799999999999997</v>
      </c>
      <c r="N18" s="47">
        <f t="shared" si="3"/>
        <v>95.342603639958028</v>
      </c>
      <c r="O18" s="47">
        <v>93.363389770757649</v>
      </c>
      <c r="P18" s="22" t="s">
        <v>31</v>
      </c>
      <c r="V18" s="14"/>
      <c r="W18" s="14"/>
      <c r="X18" s="14"/>
      <c r="Y18" s="14"/>
    </row>
    <row r="19" spans="3:25" s="4" customFormat="1" ht="15.95" customHeight="1">
      <c r="C19" s="10">
        <v>12</v>
      </c>
      <c r="D19" s="11" t="s">
        <v>32</v>
      </c>
      <c r="E19" s="12">
        <v>12160583</v>
      </c>
      <c r="F19" s="12">
        <v>754170</v>
      </c>
      <c r="G19" s="12">
        <f t="shared" si="0"/>
        <v>12914753</v>
      </c>
      <c r="H19" s="12">
        <v>0</v>
      </c>
      <c r="I19" s="12">
        <v>11967151</v>
      </c>
      <c r="J19" s="12">
        <v>189904</v>
      </c>
      <c r="K19" s="12">
        <f t="shared" si="1"/>
        <v>12157055</v>
      </c>
      <c r="L19" s="45">
        <f t="shared" si="2"/>
        <v>98.4</v>
      </c>
      <c r="M19" s="45">
        <f t="shared" si="2"/>
        <v>25.2</v>
      </c>
      <c r="N19" s="45">
        <f t="shared" si="3"/>
        <v>94.133081755415688</v>
      </c>
      <c r="O19" s="45">
        <v>92.973926576397076</v>
      </c>
      <c r="P19" s="13" t="s">
        <v>32</v>
      </c>
      <c r="V19" s="14"/>
      <c r="W19" s="14"/>
      <c r="X19" s="14"/>
      <c r="Y19" s="14"/>
    </row>
    <row r="20" spans="3:25" s="4" customFormat="1" ht="15.95" customHeight="1">
      <c r="C20" s="10">
        <v>13</v>
      </c>
      <c r="D20" s="11" t="s">
        <v>33</v>
      </c>
      <c r="E20" s="12">
        <v>8572955</v>
      </c>
      <c r="F20" s="12">
        <v>793075</v>
      </c>
      <c r="G20" s="12">
        <f t="shared" si="0"/>
        <v>9366030</v>
      </c>
      <c r="H20" s="12">
        <v>0</v>
      </c>
      <c r="I20" s="12">
        <v>8425342</v>
      </c>
      <c r="J20" s="12">
        <v>174482</v>
      </c>
      <c r="K20" s="12">
        <f t="shared" si="1"/>
        <v>8599824</v>
      </c>
      <c r="L20" s="45">
        <f t="shared" si="2"/>
        <v>98.3</v>
      </c>
      <c r="M20" s="45">
        <f t="shared" si="2"/>
        <v>22</v>
      </c>
      <c r="N20" s="45">
        <f t="shared" si="3"/>
        <v>91.819308714578113</v>
      </c>
      <c r="O20" s="45">
        <v>90.799380429517257</v>
      </c>
      <c r="P20" s="13" t="s">
        <v>33</v>
      </c>
      <c r="V20" s="14"/>
      <c r="W20" s="14"/>
      <c r="X20" s="14"/>
      <c r="Y20" s="14"/>
    </row>
    <row r="21" spans="3:25" s="4" customFormat="1" ht="15.95" customHeight="1">
      <c r="C21" s="10">
        <v>14</v>
      </c>
      <c r="D21" s="11" t="s">
        <v>34</v>
      </c>
      <c r="E21" s="12">
        <v>2569135</v>
      </c>
      <c r="F21" s="12">
        <v>123011</v>
      </c>
      <c r="G21" s="12">
        <f t="shared" si="0"/>
        <v>2692146</v>
      </c>
      <c r="H21" s="12">
        <v>0</v>
      </c>
      <c r="I21" s="12">
        <v>2537972</v>
      </c>
      <c r="J21" s="12">
        <v>34195</v>
      </c>
      <c r="K21" s="12">
        <f t="shared" si="1"/>
        <v>2572167</v>
      </c>
      <c r="L21" s="45">
        <f t="shared" si="2"/>
        <v>98.8</v>
      </c>
      <c r="M21" s="45">
        <f t="shared" si="2"/>
        <v>27.8</v>
      </c>
      <c r="N21" s="45">
        <f t="shared" si="3"/>
        <v>95.543369490361968</v>
      </c>
      <c r="O21" s="45">
        <v>94.683751102088976</v>
      </c>
      <c r="P21" s="13" t="s">
        <v>34</v>
      </c>
      <c r="V21" s="14"/>
      <c r="W21" s="14"/>
      <c r="X21" s="14"/>
      <c r="Y21" s="14"/>
    </row>
    <row r="22" spans="3:25" s="4" customFormat="1" ht="15.95" customHeight="1">
      <c r="C22" s="15">
        <v>15</v>
      </c>
      <c r="D22" s="16" t="s">
        <v>35</v>
      </c>
      <c r="E22" s="17">
        <v>6459558</v>
      </c>
      <c r="F22" s="17">
        <v>388890</v>
      </c>
      <c r="G22" s="17">
        <f t="shared" si="0"/>
        <v>6848448</v>
      </c>
      <c r="H22" s="12">
        <v>0</v>
      </c>
      <c r="I22" s="12">
        <v>6397019</v>
      </c>
      <c r="J22" s="12">
        <v>106570</v>
      </c>
      <c r="K22" s="17">
        <f t="shared" si="1"/>
        <v>6503589</v>
      </c>
      <c r="L22" s="46">
        <f t="shared" si="2"/>
        <v>99</v>
      </c>
      <c r="M22" s="46">
        <f t="shared" si="2"/>
        <v>27.4</v>
      </c>
      <c r="N22" s="46">
        <f t="shared" si="3"/>
        <v>94.964421136000439</v>
      </c>
      <c r="O22" s="46">
        <v>93.666565587982262</v>
      </c>
      <c r="P22" s="18" t="s">
        <v>35</v>
      </c>
      <c r="V22" s="14"/>
      <c r="W22" s="14"/>
      <c r="X22" s="14"/>
      <c r="Y22" s="14"/>
    </row>
    <row r="23" spans="3:25" s="4" customFormat="1" ht="15.95" customHeight="1">
      <c r="C23" s="10">
        <v>16</v>
      </c>
      <c r="D23" s="11" t="s">
        <v>36</v>
      </c>
      <c r="E23" s="12">
        <v>7060690</v>
      </c>
      <c r="F23" s="12">
        <v>437586</v>
      </c>
      <c r="G23" s="12">
        <f t="shared" si="0"/>
        <v>7498276</v>
      </c>
      <c r="H23" s="21">
        <v>0</v>
      </c>
      <c r="I23" s="21">
        <v>6977190</v>
      </c>
      <c r="J23" s="21">
        <v>109775</v>
      </c>
      <c r="K23" s="12">
        <f t="shared" si="1"/>
        <v>7086965</v>
      </c>
      <c r="L23" s="45">
        <f t="shared" si="2"/>
        <v>98.8</v>
      </c>
      <c r="M23" s="45">
        <f t="shared" si="2"/>
        <v>25.1</v>
      </c>
      <c r="N23" s="45">
        <f t="shared" si="3"/>
        <v>94.514592420977834</v>
      </c>
      <c r="O23" s="45">
        <v>93.436897394621042</v>
      </c>
      <c r="P23" s="13" t="s">
        <v>36</v>
      </c>
      <c r="V23" s="14"/>
      <c r="W23" s="14"/>
      <c r="X23" s="14"/>
      <c r="Y23" s="14"/>
    </row>
    <row r="24" spans="3:25" s="4" customFormat="1" ht="15.95" customHeight="1">
      <c r="C24" s="10">
        <v>17</v>
      </c>
      <c r="D24" s="11" t="s">
        <v>37</v>
      </c>
      <c r="E24" s="12">
        <v>13011784</v>
      </c>
      <c r="F24" s="12">
        <v>736143</v>
      </c>
      <c r="G24" s="12">
        <f t="shared" si="0"/>
        <v>13747927</v>
      </c>
      <c r="H24" s="12">
        <v>0</v>
      </c>
      <c r="I24" s="12">
        <v>12839668</v>
      </c>
      <c r="J24" s="12">
        <v>223498</v>
      </c>
      <c r="K24" s="12">
        <f t="shared" si="1"/>
        <v>13063166</v>
      </c>
      <c r="L24" s="45">
        <f t="shared" si="2"/>
        <v>98.7</v>
      </c>
      <c r="M24" s="45">
        <f t="shared" si="2"/>
        <v>30.4</v>
      </c>
      <c r="N24" s="45">
        <f t="shared" si="3"/>
        <v>95.01916907181716</v>
      </c>
      <c r="O24" s="45">
        <v>94.050766974505478</v>
      </c>
      <c r="P24" s="13" t="s">
        <v>37</v>
      </c>
      <c r="V24" s="14"/>
      <c r="W24" s="14"/>
      <c r="X24" s="14"/>
      <c r="Y24" s="14"/>
    </row>
    <row r="25" spans="3:25" s="4" customFormat="1" ht="15.95" customHeight="1">
      <c r="C25" s="10">
        <v>18</v>
      </c>
      <c r="D25" s="11" t="s">
        <v>38</v>
      </c>
      <c r="E25" s="12">
        <v>14545562</v>
      </c>
      <c r="F25" s="12">
        <v>1700006</v>
      </c>
      <c r="G25" s="12">
        <f t="shared" si="0"/>
        <v>16245568</v>
      </c>
      <c r="H25" s="12">
        <v>0</v>
      </c>
      <c r="I25" s="12">
        <v>14124477</v>
      </c>
      <c r="J25" s="12">
        <v>477840</v>
      </c>
      <c r="K25" s="12">
        <f t="shared" si="1"/>
        <v>14602317</v>
      </c>
      <c r="L25" s="45">
        <f t="shared" si="2"/>
        <v>97.1</v>
      </c>
      <c r="M25" s="45">
        <f t="shared" si="2"/>
        <v>28.1</v>
      </c>
      <c r="N25" s="45">
        <f t="shared" si="3"/>
        <v>89.88492738450266</v>
      </c>
      <c r="O25" s="45">
        <v>88.310697747770178</v>
      </c>
      <c r="P25" s="13" t="s">
        <v>38</v>
      </c>
      <c r="V25" s="14"/>
      <c r="W25" s="14"/>
      <c r="X25" s="14"/>
      <c r="Y25" s="14"/>
    </row>
    <row r="26" spans="3:25" s="4" customFormat="1" ht="15.95" customHeight="1">
      <c r="C26" s="10">
        <v>19</v>
      </c>
      <c r="D26" s="11" t="s">
        <v>39</v>
      </c>
      <c r="E26" s="12">
        <v>19882046</v>
      </c>
      <c r="F26" s="12">
        <v>866689</v>
      </c>
      <c r="G26" s="12">
        <f t="shared" si="0"/>
        <v>20748735</v>
      </c>
      <c r="H26" s="12">
        <v>0</v>
      </c>
      <c r="I26" s="12">
        <v>19586175</v>
      </c>
      <c r="J26" s="12">
        <v>297983</v>
      </c>
      <c r="K26" s="12">
        <f t="shared" si="1"/>
        <v>19884158</v>
      </c>
      <c r="L26" s="45">
        <f t="shared" si="2"/>
        <v>98.5</v>
      </c>
      <c r="M26" s="45">
        <f t="shared" si="2"/>
        <v>34.4</v>
      </c>
      <c r="N26" s="45">
        <f t="shared" si="3"/>
        <v>95.83310982573154</v>
      </c>
      <c r="O26" s="45">
        <v>95.398929851285985</v>
      </c>
      <c r="P26" s="13" t="s">
        <v>39</v>
      </c>
      <c r="V26" s="14"/>
      <c r="W26" s="14"/>
      <c r="X26" s="14"/>
      <c r="Y26" s="14"/>
    </row>
    <row r="27" spans="3:25" s="4" customFormat="1" ht="15.95" customHeight="1">
      <c r="C27" s="15">
        <v>20</v>
      </c>
      <c r="D27" s="16" t="s">
        <v>40</v>
      </c>
      <c r="E27" s="17">
        <v>4643652</v>
      </c>
      <c r="F27" s="17">
        <v>528257</v>
      </c>
      <c r="G27" s="17">
        <f t="shared" si="0"/>
        <v>5171909</v>
      </c>
      <c r="H27" s="12">
        <v>0</v>
      </c>
      <c r="I27" s="12">
        <v>4523961</v>
      </c>
      <c r="J27" s="12">
        <v>108776</v>
      </c>
      <c r="K27" s="17">
        <f t="shared" si="1"/>
        <v>4632737</v>
      </c>
      <c r="L27" s="46">
        <f t="shared" si="2"/>
        <v>97.4</v>
      </c>
      <c r="M27" s="46">
        <f t="shared" si="2"/>
        <v>20.6</v>
      </c>
      <c r="N27" s="46">
        <f t="shared" si="3"/>
        <v>89.5749905885815</v>
      </c>
      <c r="O27" s="46">
        <v>88.521071712426831</v>
      </c>
      <c r="P27" s="18" t="s">
        <v>40</v>
      </c>
      <c r="V27" s="14"/>
      <c r="W27" s="14"/>
      <c r="X27" s="14"/>
      <c r="Y27" s="14"/>
    </row>
    <row r="28" spans="3:25" s="4" customFormat="1" ht="15.95" customHeight="1">
      <c r="C28" s="10">
        <v>21</v>
      </c>
      <c r="D28" s="11" t="s">
        <v>41</v>
      </c>
      <c r="E28" s="12">
        <v>9438095</v>
      </c>
      <c r="F28" s="12">
        <v>848404</v>
      </c>
      <c r="G28" s="12">
        <f t="shared" si="0"/>
        <v>10286499</v>
      </c>
      <c r="H28" s="21">
        <v>0</v>
      </c>
      <c r="I28" s="21">
        <v>9266241</v>
      </c>
      <c r="J28" s="21">
        <v>161869</v>
      </c>
      <c r="K28" s="12">
        <f t="shared" si="1"/>
        <v>9428110</v>
      </c>
      <c r="L28" s="45">
        <f t="shared" si="2"/>
        <v>98.2</v>
      </c>
      <c r="M28" s="45">
        <f t="shared" si="2"/>
        <v>19.100000000000001</v>
      </c>
      <c r="N28" s="45">
        <f t="shared" si="3"/>
        <v>91.655188028502209</v>
      </c>
      <c r="O28" s="45">
        <v>90.575194538529274</v>
      </c>
      <c r="P28" s="13" t="s">
        <v>41</v>
      </c>
      <c r="V28" s="14"/>
      <c r="W28" s="14"/>
      <c r="X28" s="14"/>
      <c r="Y28" s="14"/>
    </row>
    <row r="29" spans="3:25" s="4" customFormat="1" ht="15.95" customHeight="1">
      <c r="C29" s="10">
        <v>22</v>
      </c>
      <c r="D29" s="11" t="s">
        <v>42</v>
      </c>
      <c r="E29" s="12">
        <v>8327981</v>
      </c>
      <c r="F29" s="12">
        <v>635742</v>
      </c>
      <c r="G29" s="12">
        <f t="shared" si="0"/>
        <v>8963723</v>
      </c>
      <c r="H29" s="12">
        <v>0</v>
      </c>
      <c r="I29" s="12">
        <v>8217838</v>
      </c>
      <c r="J29" s="12">
        <v>187934</v>
      </c>
      <c r="K29" s="12">
        <f t="shared" si="1"/>
        <v>8405772</v>
      </c>
      <c r="L29" s="45">
        <f t="shared" si="2"/>
        <v>98.7</v>
      </c>
      <c r="M29" s="45">
        <f t="shared" si="2"/>
        <v>29.6</v>
      </c>
      <c r="N29" s="45">
        <f t="shared" si="3"/>
        <v>93.775454685514049</v>
      </c>
      <c r="O29" s="45">
        <v>92.487547440127884</v>
      </c>
      <c r="P29" s="13" t="s">
        <v>42</v>
      </c>
      <c r="V29" s="14"/>
      <c r="W29" s="14"/>
      <c r="X29" s="14"/>
      <c r="Y29" s="14"/>
    </row>
    <row r="30" spans="3:25" s="4" customFormat="1" ht="15.95" customHeight="1">
      <c r="C30" s="10">
        <v>23</v>
      </c>
      <c r="D30" s="11" t="s">
        <v>43</v>
      </c>
      <c r="E30" s="12">
        <v>9385921</v>
      </c>
      <c r="F30" s="12">
        <v>689274</v>
      </c>
      <c r="G30" s="12">
        <f t="shared" si="0"/>
        <v>10075195</v>
      </c>
      <c r="H30" s="12">
        <v>0</v>
      </c>
      <c r="I30" s="12">
        <v>9237256</v>
      </c>
      <c r="J30" s="12">
        <v>181972</v>
      </c>
      <c r="K30" s="12">
        <f t="shared" si="1"/>
        <v>9419228</v>
      </c>
      <c r="L30" s="45">
        <f t="shared" si="2"/>
        <v>98.4</v>
      </c>
      <c r="M30" s="45">
        <f t="shared" si="2"/>
        <v>26.4</v>
      </c>
      <c r="N30" s="45">
        <f t="shared" si="3"/>
        <v>93.489287304116701</v>
      </c>
      <c r="O30" s="45">
        <v>92.176968391193697</v>
      </c>
      <c r="P30" s="13" t="s">
        <v>43</v>
      </c>
      <c r="V30" s="14"/>
      <c r="W30" s="14"/>
      <c r="X30" s="14"/>
      <c r="Y30" s="14"/>
    </row>
    <row r="31" spans="3:25" s="4" customFormat="1" ht="15.95" customHeight="1">
      <c r="C31" s="10">
        <v>24</v>
      </c>
      <c r="D31" s="11" t="s">
        <v>44</v>
      </c>
      <c r="E31" s="12">
        <v>5006657</v>
      </c>
      <c r="F31" s="12">
        <v>382573</v>
      </c>
      <c r="G31" s="12">
        <f t="shared" si="0"/>
        <v>5389230</v>
      </c>
      <c r="H31" s="12">
        <v>0</v>
      </c>
      <c r="I31" s="12">
        <v>4938997</v>
      </c>
      <c r="J31" s="12">
        <v>85493</v>
      </c>
      <c r="K31" s="12">
        <f t="shared" si="1"/>
        <v>5024490</v>
      </c>
      <c r="L31" s="45">
        <f t="shared" si="2"/>
        <v>98.6</v>
      </c>
      <c r="M31" s="45">
        <f t="shared" si="2"/>
        <v>22.3</v>
      </c>
      <c r="N31" s="45">
        <f t="shared" si="3"/>
        <v>93.232057269776945</v>
      </c>
      <c r="O31" s="45">
        <v>92.382344831523113</v>
      </c>
      <c r="P31" s="13" t="s">
        <v>44</v>
      </c>
      <c r="V31" s="14"/>
      <c r="W31" s="14"/>
      <c r="X31" s="14"/>
      <c r="Y31" s="14"/>
    </row>
    <row r="32" spans="3:25" s="4" customFormat="1" ht="15.95" customHeight="1">
      <c r="C32" s="15">
        <v>25</v>
      </c>
      <c r="D32" s="16" t="s">
        <v>45</v>
      </c>
      <c r="E32" s="17">
        <v>6322240</v>
      </c>
      <c r="F32" s="17">
        <v>379342</v>
      </c>
      <c r="G32" s="17">
        <f t="shared" si="0"/>
        <v>6701582</v>
      </c>
      <c r="H32" s="17">
        <v>0</v>
      </c>
      <c r="I32" s="17">
        <v>6240787</v>
      </c>
      <c r="J32" s="17">
        <v>102847</v>
      </c>
      <c r="K32" s="17">
        <f t="shared" si="1"/>
        <v>6343634</v>
      </c>
      <c r="L32" s="46">
        <f t="shared" si="2"/>
        <v>98.7</v>
      </c>
      <c r="M32" s="46">
        <f t="shared" si="2"/>
        <v>27.1</v>
      </c>
      <c r="N32" s="46">
        <f t="shared" si="3"/>
        <v>94.65875370919882</v>
      </c>
      <c r="O32" s="46">
        <v>93.625386744975984</v>
      </c>
      <c r="P32" s="18" t="s">
        <v>45</v>
      </c>
      <c r="V32" s="14"/>
      <c r="W32" s="14"/>
      <c r="X32" s="14"/>
      <c r="Y32" s="14"/>
    </row>
    <row r="33" spans="3:25" s="4" customFormat="1" ht="15.95" customHeight="1">
      <c r="C33" s="10">
        <v>26</v>
      </c>
      <c r="D33" s="11" t="s">
        <v>46</v>
      </c>
      <c r="E33" s="12">
        <v>9817417</v>
      </c>
      <c r="F33" s="12">
        <v>1055278</v>
      </c>
      <c r="G33" s="12">
        <f t="shared" si="0"/>
        <v>10872695</v>
      </c>
      <c r="H33" s="12">
        <v>0</v>
      </c>
      <c r="I33" s="12">
        <v>9602024</v>
      </c>
      <c r="J33" s="12">
        <v>215420</v>
      </c>
      <c r="K33" s="12">
        <f t="shared" si="1"/>
        <v>9817444</v>
      </c>
      <c r="L33" s="45">
        <f t="shared" si="2"/>
        <v>97.8</v>
      </c>
      <c r="M33" s="45">
        <f t="shared" si="2"/>
        <v>20.399999999999999</v>
      </c>
      <c r="N33" s="45">
        <f t="shared" si="3"/>
        <v>90.294485405872237</v>
      </c>
      <c r="O33" s="45">
        <v>88.569985997783363</v>
      </c>
      <c r="P33" s="13" t="s">
        <v>46</v>
      </c>
      <c r="V33" s="14"/>
      <c r="W33" s="14"/>
      <c r="X33" s="14"/>
      <c r="Y33" s="14"/>
    </row>
    <row r="34" spans="3:25" s="4" customFormat="1" ht="15.95" customHeight="1">
      <c r="C34" s="10">
        <v>27</v>
      </c>
      <c r="D34" s="11" t="s">
        <v>47</v>
      </c>
      <c r="E34" s="12">
        <v>4177855</v>
      </c>
      <c r="F34" s="12">
        <v>123930</v>
      </c>
      <c r="G34" s="12">
        <f t="shared" si="0"/>
        <v>4301785</v>
      </c>
      <c r="H34" s="12">
        <v>0</v>
      </c>
      <c r="I34" s="12">
        <v>4155485</v>
      </c>
      <c r="J34" s="12">
        <v>29639</v>
      </c>
      <c r="K34" s="12">
        <f t="shared" si="1"/>
        <v>4185124</v>
      </c>
      <c r="L34" s="45">
        <f t="shared" si="2"/>
        <v>99.5</v>
      </c>
      <c r="M34" s="45">
        <f t="shared" si="2"/>
        <v>23.9</v>
      </c>
      <c r="N34" s="45">
        <f t="shared" si="3"/>
        <v>97.288079250822619</v>
      </c>
      <c r="O34" s="45">
        <v>96.839453066834139</v>
      </c>
      <c r="P34" s="13" t="s">
        <v>47</v>
      </c>
      <c r="V34" s="14"/>
      <c r="W34" s="14"/>
      <c r="X34" s="14"/>
      <c r="Y34" s="14"/>
    </row>
    <row r="35" spans="3:25" s="4" customFormat="1" ht="15.95" customHeight="1">
      <c r="C35" s="10">
        <v>28</v>
      </c>
      <c r="D35" s="11" t="s">
        <v>48</v>
      </c>
      <c r="E35" s="12">
        <v>8409769</v>
      </c>
      <c r="F35" s="12">
        <v>511073</v>
      </c>
      <c r="G35" s="12">
        <f t="shared" si="0"/>
        <v>8920842</v>
      </c>
      <c r="H35" s="12">
        <v>0</v>
      </c>
      <c r="I35" s="12">
        <v>8300381</v>
      </c>
      <c r="J35" s="12">
        <v>143696</v>
      </c>
      <c r="K35" s="12">
        <f t="shared" si="1"/>
        <v>8444077</v>
      </c>
      <c r="L35" s="45">
        <f t="shared" si="2"/>
        <v>98.7</v>
      </c>
      <c r="M35" s="45">
        <f t="shared" si="2"/>
        <v>28.1</v>
      </c>
      <c r="N35" s="45">
        <f t="shared" si="3"/>
        <v>94.655605378954149</v>
      </c>
      <c r="O35" s="45">
        <v>93.548291109812382</v>
      </c>
      <c r="P35" s="13" t="s">
        <v>48</v>
      </c>
      <c r="V35" s="14"/>
      <c r="W35" s="14"/>
      <c r="X35" s="14"/>
      <c r="Y35" s="14"/>
    </row>
    <row r="36" spans="3:25" s="4" customFormat="1" ht="15.95" customHeight="1">
      <c r="C36" s="10">
        <v>29</v>
      </c>
      <c r="D36" s="11" t="s">
        <v>49</v>
      </c>
      <c r="E36" s="12">
        <v>3718174</v>
      </c>
      <c r="F36" s="12">
        <v>191004</v>
      </c>
      <c r="G36" s="12">
        <f t="shared" si="0"/>
        <v>3909178</v>
      </c>
      <c r="H36" s="12">
        <v>0</v>
      </c>
      <c r="I36" s="12">
        <v>3661230</v>
      </c>
      <c r="J36" s="12">
        <v>63554</v>
      </c>
      <c r="K36" s="12">
        <f t="shared" si="1"/>
        <v>3724784</v>
      </c>
      <c r="L36" s="45">
        <f t="shared" si="2"/>
        <v>98.5</v>
      </c>
      <c r="M36" s="45">
        <f t="shared" si="2"/>
        <v>33.299999999999997</v>
      </c>
      <c r="N36" s="45">
        <f t="shared" si="3"/>
        <v>95.283049275320792</v>
      </c>
      <c r="O36" s="45">
        <v>94.514814079104227</v>
      </c>
      <c r="P36" s="13" t="s">
        <v>49</v>
      </c>
      <c r="V36" s="14"/>
      <c r="W36" s="14"/>
      <c r="X36" s="14"/>
      <c r="Y36" s="14"/>
    </row>
    <row r="37" spans="3:25" s="4" customFormat="1" ht="15.95" customHeight="1">
      <c r="C37" s="15">
        <v>30</v>
      </c>
      <c r="D37" s="16" t="s">
        <v>50</v>
      </c>
      <c r="E37" s="17">
        <v>4960514</v>
      </c>
      <c r="F37" s="17">
        <v>497682</v>
      </c>
      <c r="G37" s="17">
        <f t="shared" si="0"/>
        <v>5458196</v>
      </c>
      <c r="H37" s="17">
        <v>0</v>
      </c>
      <c r="I37" s="17">
        <v>4805371</v>
      </c>
      <c r="J37" s="17">
        <v>157260</v>
      </c>
      <c r="K37" s="17">
        <f t="shared" si="1"/>
        <v>4962631</v>
      </c>
      <c r="L37" s="46">
        <f t="shared" si="2"/>
        <v>96.9</v>
      </c>
      <c r="M37" s="46">
        <f t="shared" si="2"/>
        <v>31.6</v>
      </c>
      <c r="N37" s="46">
        <f t="shared" si="3"/>
        <v>90.920718127381278</v>
      </c>
      <c r="O37" s="46">
        <v>89.550718644233157</v>
      </c>
      <c r="P37" s="18" t="s">
        <v>50</v>
      </c>
      <c r="V37" s="14"/>
      <c r="W37" s="14"/>
      <c r="X37" s="14"/>
      <c r="Y37" s="14"/>
    </row>
    <row r="38" spans="3:25" s="4" customFormat="1" ht="15.95" customHeight="1">
      <c r="C38" s="10">
        <v>31</v>
      </c>
      <c r="D38" s="11" t="s">
        <v>51</v>
      </c>
      <c r="E38" s="12">
        <v>6634925</v>
      </c>
      <c r="F38" s="12">
        <v>579770</v>
      </c>
      <c r="G38" s="12">
        <f t="shared" si="0"/>
        <v>7214695</v>
      </c>
      <c r="H38" s="12">
        <v>0</v>
      </c>
      <c r="I38" s="12">
        <v>6509089</v>
      </c>
      <c r="J38" s="12">
        <v>172797</v>
      </c>
      <c r="K38" s="12">
        <f t="shared" si="1"/>
        <v>6681886</v>
      </c>
      <c r="L38" s="45">
        <f t="shared" si="2"/>
        <v>98.1</v>
      </c>
      <c r="M38" s="45">
        <f t="shared" si="2"/>
        <v>29.8</v>
      </c>
      <c r="N38" s="45">
        <f t="shared" si="3"/>
        <v>92.61494768663124</v>
      </c>
      <c r="O38" s="45">
        <v>90.992273295841358</v>
      </c>
      <c r="P38" s="13" t="s">
        <v>51</v>
      </c>
      <c r="V38" s="14"/>
      <c r="W38" s="14"/>
      <c r="X38" s="14"/>
      <c r="Y38" s="14"/>
    </row>
    <row r="39" spans="3:25" s="4" customFormat="1" ht="15.95" customHeight="1">
      <c r="C39" s="10">
        <v>32</v>
      </c>
      <c r="D39" s="11" t="s">
        <v>52</v>
      </c>
      <c r="E39" s="12">
        <v>7685104</v>
      </c>
      <c r="F39" s="12">
        <v>724308</v>
      </c>
      <c r="G39" s="12">
        <f t="shared" si="0"/>
        <v>8409412</v>
      </c>
      <c r="H39" s="12">
        <v>0</v>
      </c>
      <c r="I39" s="12">
        <v>7521304</v>
      </c>
      <c r="J39" s="12">
        <v>169398</v>
      </c>
      <c r="K39" s="12">
        <f t="shared" si="1"/>
        <v>7690702</v>
      </c>
      <c r="L39" s="45">
        <f t="shared" si="2"/>
        <v>97.9</v>
      </c>
      <c r="M39" s="45">
        <f t="shared" si="2"/>
        <v>23.4</v>
      </c>
      <c r="N39" s="45">
        <f t="shared" si="3"/>
        <v>91.453504715906419</v>
      </c>
      <c r="O39" s="45">
        <v>90.176425581546226</v>
      </c>
      <c r="P39" s="13" t="s">
        <v>52</v>
      </c>
      <c r="V39" s="14"/>
      <c r="W39" s="14"/>
      <c r="X39" s="14"/>
      <c r="Y39" s="14"/>
    </row>
    <row r="40" spans="3:25" s="4" customFormat="1" ht="15.95" customHeight="1">
      <c r="C40" s="10">
        <v>33</v>
      </c>
      <c r="D40" s="11" t="s">
        <v>53</v>
      </c>
      <c r="E40" s="12">
        <v>3622910</v>
      </c>
      <c r="F40" s="12">
        <v>230871</v>
      </c>
      <c r="G40" s="12">
        <f t="shared" si="0"/>
        <v>3853781</v>
      </c>
      <c r="H40" s="12">
        <v>0</v>
      </c>
      <c r="I40" s="12">
        <v>3587523</v>
      </c>
      <c r="J40" s="12">
        <v>66065</v>
      </c>
      <c r="K40" s="12">
        <f t="shared" si="1"/>
        <v>3653588</v>
      </c>
      <c r="L40" s="45">
        <f t="shared" si="2"/>
        <v>99</v>
      </c>
      <c r="M40" s="45">
        <f t="shared" si="2"/>
        <v>28.6</v>
      </c>
      <c r="N40" s="45">
        <f t="shared" si="3"/>
        <v>94.805283434632116</v>
      </c>
      <c r="O40" s="45">
        <v>93.285296181819234</v>
      </c>
      <c r="P40" s="13" t="s">
        <v>53</v>
      </c>
      <c r="V40" s="14"/>
      <c r="W40" s="14"/>
      <c r="X40" s="14"/>
      <c r="Y40" s="14"/>
    </row>
    <row r="41" spans="3:25" s="4" customFormat="1" ht="15.95" customHeight="1">
      <c r="C41" s="10">
        <v>34</v>
      </c>
      <c r="D41" s="11" t="s">
        <v>54</v>
      </c>
      <c r="E41" s="12">
        <v>5365625</v>
      </c>
      <c r="F41" s="12">
        <v>511973</v>
      </c>
      <c r="G41" s="12">
        <f t="shared" si="0"/>
        <v>5877598</v>
      </c>
      <c r="H41" s="12">
        <v>0</v>
      </c>
      <c r="I41" s="12">
        <v>5253849</v>
      </c>
      <c r="J41" s="12">
        <v>116541</v>
      </c>
      <c r="K41" s="12">
        <f t="shared" si="1"/>
        <v>5370390</v>
      </c>
      <c r="L41" s="45">
        <f t="shared" si="2"/>
        <v>97.9</v>
      </c>
      <c r="M41" s="45">
        <f t="shared" si="2"/>
        <v>22.8</v>
      </c>
      <c r="N41" s="45">
        <f t="shared" si="3"/>
        <v>91.370488420609917</v>
      </c>
      <c r="O41" s="45">
        <v>90.233288436322141</v>
      </c>
      <c r="P41" s="13" t="s">
        <v>54</v>
      </c>
      <c r="V41" s="14"/>
      <c r="W41" s="14"/>
      <c r="X41" s="14"/>
      <c r="Y41" s="14"/>
    </row>
    <row r="42" spans="3:25" s="4" customFormat="1" ht="15.95" customHeight="1">
      <c r="C42" s="15">
        <v>35</v>
      </c>
      <c r="D42" s="16" t="s">
        <v>55</v>
      </c>
      <c r="E42" s="17">
        <v>2530651</v>
      </c>
      <c r="F42" s="17">
        <v>132573</v>
      </c>
      <c r="G42" s="17">
        <f t="shared" si="0"/>
        <v>2663224</v>
      </c>
      <c r="H42" s="17">
        <v>0</v>
      </c>
      <c r="I42" s="17">
        <v>2504340</v>
      </c>
      <c r="J42" s="17">
        <v>49852</v>
      </c>
      <c r="K42" s="17">
        <f t="shared" si="1"/>
        <v>2554192</v>
      </c>
      <c r="L42" s="46">
        <f t="shared" si="2"/>
        <v>99</v>
      </c>
      <c r="M42" s="46">
        <f t="shared" si="2"/>
        <v>37.6</v>
      </c>
      <c r="N42" s="46">
        <f t="shared" si="3"/>
        <v>95.906014664932428</v>
      </c>
      <c r="O42" s="46">
        <v>94.604992096614581</v>
      </c>
      <c r="P42" s="18" t="s">
        <v>55</v>
      </c>
      <c r="V42" s="14"/>
      <c r="W42" s="14"/>
      <c r="X42" s="14"/>
      <c r="Y42" s="14"/>
    </row>
    <row r="43" spans="3:25" s="4" customFormat="1" ht="15.95" customHeight="1">
      <c r="C43" s="10">
        <v>36</v>
      </c>
      <c r="D43" s="11" t="s">
        <v>97</v>
      </c>
      <c r="E43" s="12">
        <v>4034462</v>
      </c>
      <c r="F43" s="12">
        <v>346590</v>
      </c>
      <c r="G43" s="12">
        <f t="shared" si="0"/>
        <v>4381052</v>
      </c>
      <c r="H43" s="12">
        <v>0</v>
      </c>
      <c r="I43" s="12">
        <v>3976975</v>
      </c>
      <c r="J43" s="12">
        <v>85456</v>
      </c>
      <c r="K43" s="12">
        <f t="shared" si="1"/>
        <v>4062431</v>
      </c>
      <c r="L43" s="45">
        <f t="shared" si="2"/>
        <v>98.6</v>
      </c>
      <c r="M43" s="45">
        <f t="shared" si="2"/>
        <v>24.7</v>
      </c>
      <c r="N43" s="45">
        <f t="shared" si="3"/>
        <v>92.727294722819991</v>
      </c>
      <c r="O43" s="45">
        <v>91.375873519805864</v>
      </c>
      <c r="P43" s="13" t="s">
        <v>97</v>
      </c>
      <c r="V43" s="14"/>
      <c r="W43" s="14"/>
      <c r="X43" s="14"/>
      <c r="Y43" s="14"/>
    </row>
    <row r="44" spans="3:25" s="4" customFormat="1" ht="15.95" customHeight="1">
      <c r="C44" s="10">
        <v>37</v>
      </c>
      <c r="D44" s="11" t="s">
        <v>56</v>
      </c>
      <c r="E44" s="12">
        <v>2888634</v>
      </c>
      <c r="F44" s="12">
        <v>252438</v>
      </c>
      <c r="G44" s="12">
        <f t="shared" si="0"/>
        <v>3141072</v>
      </c>
      <c r="H44" s="12">
        <v>0</v>
      </c>
      <c r="I44" s="12">
        <v>2845964</v>
      </c>
      <c r="J44" s="12">
        <v>51010</v>
      </c>
      <c r="K44" s="12">
        <f t="shared" si="1"/>
        <v>2896974</v>
      </c>
      <c r="L44" s="45">
        <f t="shared" si="2"/>
        <v>98.5</v>
      </c>
      <c r="M44" s="45">
        <f t="shared" si="2"/>
        <v>20.2</v>
      </c>
      <c r="N44" s="45">
        <f t="shared" si="3"/>
        <v>92.228831430798152</v>
      </c>
      <c r="O44" s="45">
        <v>91.439487534457385</v>
      </c>
      <c r="P44" s="13" t="s">
        <v>56</v>
      </c>
      <c r="V44" s="14"/>
      <c r="W44" s="14"/>
      <c r="X44" s="14"/>
      <c r="Y44" s="14"/>
    </row>
    <row r="45" spans="3:25" s="4" customFormat="1" ht="15.95" customHeight="1">
      <c r="C45" s="10">
        <v>38</v>
      </c>
      <c r="D45" s="11" t="s">
        <v>57</v>
      </c>
      <c r="E45" s="12">
        <v>3923940</v>
      </c>
      <c r="F45" s="12">
        <v>270217</v>
      </c>
      <c r="G45" s="12">
        <f t="shared" si="0"/>
        <v>4194157</v>
      </c>
      <c r="H45" s="12">
        <v>0</v>
      </c>
      <c r="I45" s="12">
        <v>3862197</v>
      </c>
      <c r="J45" s="12">
        <v>81929</v>
      </c>
      <c r="K45" s="12">
        <f t="shared" si="1"/>
        <v>3944126</v>
      </c>
      <c r="L45" s="45">
        <f t="shared" si="2"/>
        <v>98.4</v>
      </c>
      <c r="M45" s="45">
        <f t="shared" si="2"/>
        <v>30.3</v>
      </c>
      <c r="N45" s="45">
        <f t="shared" si="3"/>
        <v>94.038587492075294</v>
      </c>
      <c r="O45" s="45">
        <v>92.875396890600754</v>
      </c>
      <c r="P45" s="13" t="s">
        <v>57</v>
      </c>
      <c r="V45" s="14"/>
      <c r="W45" s="14"/>
      <c r="X45" s="14"/>
      <c r="Y45" s="14"/>
    </row>
    <row r="46" spans="3:25" s="4" customFormat="1" ht="15.95" customHeight="1">
      <c r="C46" s="10">
        <v>39</v>
      </c>
      <c r="D46" s="11" t="s">
        <v>95</v>
      </c>
      <c r="E46" s="12">
        <v>6602385</v>
      </c>
      <c r="F46" s="12">
        <v>630605</v>
      </c>
      <c r="G46" s="12">
        <f t="shared" si="0"/>
        <v>7232990</v>
      </c>
      <c r="H46" s="12">
        <v>0</v>
      </c>
      <c r="I46" s="12">
        <v>6463863</v>
      </c>
      <c r="J46" s="12">
        <v>163383</v>
      </c>
      <c r="K46" s="12">
        <f t="shared" si="1"/>
        <v>6627246</v>
      </c>
      <c r="L46" s="45">
        <f t="shared" si="2"/>
        <v>97.9</v>
      </c>
      <c r="M46" s="45">
        <f t="shared" si="2"/>
        <v>25.9</v>
      </c>
      <c r="N46" s="45">
        <f t="shared" si="3"/>
        <v>91.62526147554469</v>
      </c>
      <c r="O46" s="45">
        <v>90.123683690004015</v>
      </c>
      <c r="P46" s="13" t="s">
        <v>95</v>
      </c>
      <c r="V46" s="14"/>
      <c r="W46" s="14"/>
      <c r="X46" s="14"/>
      <c r="Y46" s="14"/>
    </row>
    <row r="47" spans="3:25" s="4" customFormat="1" ht="15.95" customHeight="1" thickBot="1">
      <c r="C47" s="10">
        <v>40</v>
      </c>
      <c r="D47" s="11" t="s">
        <v>96</v>
      </c>
      <c r="E47" s="12">
        <v>3063971</v>
      </c>
      <c r="F47" s="12">
        <v>148317</v>
      </c>
      <c r="G47" s="12">
        <f t="shared" si="0"/>
        <v>3212288</v>
      </c>
      <c r="H47" s="12">
        <v>0</v>
      </c>
      <c r="I47" s="12">
        <v>3033813</v>
      </c>
      <c r="J47" s="12">
        <v>37171</v>
      </c>
      <c r="K47" s="12">
        <f t="shared" si="1"/>
        <v>3070984</v>
      </c>
      <c r="L47" s="45">
        <f t="shared" si="2"/>
        <v>99</v>
      </c>
      <c r="M47" s="45">
        <f t="shared" si="2"/>
        <v>25.1</v>
      </c>
      <c r="N47" s="45">
        <f t="shared" si="3"/>
        <v>95.601141616193814</v>
      </c>
      <c r="O47" s="45">
        <v>94.954941267021681</v>
      </c>
      <c r="P47" s="13" t="s">
        <v>96</v>
      </c>
      <c r="V47" s="14"/>
      <c r="W47" s="14"/>
      <c r="X47" s="14"/>
      <c r="Y47" s="14"/>
    </row>
    <row r="48" spans="3:25" s="4" customFormat="1" ht="15.95" customHeight="1" thickTop="1" thickBot="1">
      <c r="C48" s="23"/>
      <c r="D48" s="24" t="s">
        <v>58</v>
      </c>
      <c r="E48" s="25">
        <f t="shared" ref="E48:K48" si="4">SUM(E8:E47)</f>
        <v>410695089</v>
      </c>
      <c r="F48" s="25">
        <f t="shared" si="4"/>
        <v>31413490</v>
      </c>
      <c r="G48" s="25">
        <f t="shared" si="4"/>
        <v>442108579</v>
      </c>
      <c r="H48" s="25">
        <v>0</v>
      </c>
      <c r="I48" s="25">
        <f t="shared" si="4"/>
        <v>403997855</v>
      </c>
      <c r="J48" s="25">
        <f t="shared" si="4"/>
        <v>8130612</v>
      </c>
      <c r="K48" s="25">
        <f t="shared" si="4"/>
        <v>412128467</v>
      </c>
      <c r="L48" s="48">
        <f t="shared" si="2"/>
        <v>98.4</v>
      </c>
      <c r="M48" s="48">
        <f t="shared" si="2"/>
        <v>25.9</v>
      </c>
      <c r="N48" s="48">
        <f t="shared" si="3"/>
        <v>93.218835050020601</v>
      </c>
      <c r="O48" s="48">
        <v>92.072170991835208</v>
      </c>
      <c r="P48" s="26" t="s">
        <v>58</v>
      </c>
    </row>
    <row r="49" spans="3:25" s="4" customFormat="1" ht="15" customHeight="1">
      <c r="C49" s="27" t="s">
        <v>98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42" t="s">
        <v>94</v>
      </c>
      <c r="P51" s="35"/>
    </row>
    <row r="52" spans="3:25" s="4" customFormat="1" ht="14.25" customHeight="1">
      <c r="C52" s="59" t="s">
        <v>0</v>
      </c>
      <c r="D52" s="60"/>
      <c r="E52" s="65" t="s">
        <v>1</v>
      </c>
      <c r="F52" s="65"/>
      <c r="G52" s="65"/>
      <c r="H52" s="65"/>
      <c r="I52" s="66" t="s">
        <v>2</v>
      </c>
      <c r="J52" s="67"/>
      <c r="K52" s="68"/>
      <c r="L52" s="69" t="s">
        <v>3</v>
      </c>
      <c r="M52" s="70"/>
      <c r="N52" s="70"/>
      <c r="O52" s="70"/>
      <c r="P52" s="52" t="s">
        <v>0</v>
      </c>
    </row>
    <row r="53" spans="3:25" s="4" customFormat="1" ht="12">
      <c r="C53" s="61"/>
      <c r="D53" s="62"/>
      <c r="E53" s="55" t="s">
        <v>4</v>
      </c>
      <c r="F53" s="55" t="s">
        <v>5</v>
      </c>
      <c r="G53" s="55" t="s">
        <v>6</v>
      </c>
      <c r="H53" s="5" t="s">
        <v>7</v>
      </c>
      <c r="I53" s="55" t="s">
        <v>4</v>
      </c>
      <c r="J53" s="55" t="s">
        <v>5</v>
      </c>
      <c r="K53" s="55" t="s">
        <v>6</v>
      </c>
      <c r="L53" s="57" t="s">
        <v>100</v>
      </c>
      <c r="M53" s="58"/>
      <c r="N53" s="58"/>
      <c r="O53" s="51" t="s">
        <v>101</v>
      </c>
      <c r="P53" s="53"/>
    </row>
    <row r="54" spans="3:25" s="4" customFormat="1" ht="12">
      <c r="C54" s="61"/>
      <c r="D54" s="62"/>
      <c r="E54" s="56"/>
      <c r="F54" s="56"/>
      <c r="G54" s="56"/>
      <c r="H54" s="6" t="s">
        <v>8</v>
      </c>
      <c r="I54" s="56"/>
      <c r="J54" s="56"/>
      <c r="K54" s="56"/>
      <c r="L54" s="7" t="s">
        <v>9</v>
      </c>
      <c r="M54" s="7" t="s">
        <v>10</v>
      </c>
      <c r="N54" s="7" t="s">
        <v>6</v>
      </c>
      <c r="O54" s="7" t="s">
        <v>6</v>
      </c>
      <c r="P54" s="53"/>
    </row>
    <row r="55" spans="3:25" s="4" customFormat="1" ht="12.75" thickBot="1">
      <c r="C55" s="63"/>
      <c r="D55" s="64"/>
      <c r="E55" s="8" t="s">
        <v>84</v>
      </c>
      <c r="F55" s="8" t="s">
        <v>85</v>
      </c>
      <c r="G55" s="8" t="s">
        <v>86</v>
      </c>
      <c r="H55" s="8" t="s">
        <v>87</v>
      </c>
      <c r="I55" s="8" t="s">
        <v>88</v>
      </c>
      <c r="J55" s="8" t="s">
        <v>89</v>
      </c>
      <c r="K55" s="8" t="s">
        <v>90</v>
      </c>
      <c r="L55" s="8" t="s">
        <v>91</v>
      </c>
      <c r="M55" s="8" t="s">
        <v>92</v>
      </c>
      <c r="N55" s="8" t="s">
        <v>93</v>
      </c>
      <c r="O55" s="9"/>
      <c r="P55" s="54"/>
    </row>
    <row r="56" spans="3:25" s="4" customFormat="1" ht="15.95" customHeight="1">
      <c r="C56" s="10">
        <v>41</v>
      </c>
      <c r="D56" s="11" t="s">
        <v>59</v>
      </c>
      <c r="E56" s="12">
        <v>2375341</v>
      </c>
      <c r="F56" s="12">
        <v>200891</v>
      </c>
      <c r="G56" s="12">
        <f>SUM(E56:F56)</f>
        <v>2576232</v>
      </c>
      <c r="H56" s="12">
        <v>0</v>
      </c>
      <c r="I56" s="12">
        <v>2334411</v>
      </c>
      <c r="J56" s="12">
        <v>42540</v>
      </c>
      <c r="K56" s="12">
        <f>SUM(I56:J56)</f>
        <v>2376951</v>
      </c>
      <c r="L56" s="45">
        <f t="shared" ref="L56:M80" si="5">IF(ISERROR(I56/E56),"-",ROUND(I56/E56*100,1))</f>
        <v>98.3</v>
      </c>
      <c r="M56" s="45">
        <f t="shared" si="5"/>
        <v>21.2</v>
      </c>
      <c r="N56" s="45">
        <f>IF(ISERROR(K56/G56),"-",(K56/G56*100))</f>
        <v>92.2646329988914</v>
      </c>
      <c r="O56" s="45">
        <v>91.305987983664508</v>
      </c>
      <c r="P56" s="13" t="s">
        <v>59</v>
      </c>
      <c r="V56" s="14"/>
      <c r="W56" s="14"/>
      <c r="X56" s="14"/>
      <c r="Y56" s="14"/>
    </row>
    <row r="57" spans="3:25" s="4" customFormat="1" ht="15.95" customHeight="1">
      <c r="C57" s="10">
        <v>42</v>
      </c>
      <c r="D57" s="11" t="s">
        <v>60</v>
      </c>
      <c r="E57" s="12">
        <v>2200052</v>
      </c>
      <c r="F57" s="12">
        <v>113940</v>
      </c>
      <c r="G57" s="12">
        <f t="shared" ref="G57:G78" si="6">SUM(E57:F57)</f>
        <v>2313992</v>
      </c>
      <c r="H57" s="12">
        <v>0</v>
      </c>
      <c r="I57" s="12">
        <v>2174341</v>
      </c>
      <c r="J57" s="12">
        <v>48080</v>
      </c>
      <c r="K57" s="12">
        <f t="shared" ref="K57:K78" si="7">SUM(I57:J57)</f>
        <v>2222421</v>
      </c>
      <c r="L57" s="45">
        <f t="shared" si="5"/>
        <v>98.8</v>
      </c>
      <c r="M57" s="45">
        <f t="shared" si="5"/>
        <v>42.2</v>
      </c>
      <c r="N57" s="45">
        <f t="shared" ref="N57:N80" si="8">IF(ISERROR(K57/G57),"-",(K57/G57*100))</f>
        <v>96.042726163271098</v>
      </c>
      <c r="O57" s="45">
        <v>94.464924715196986</v>
      </c>
      <c r="P57" s="13" t="s">
        <v>60</v>
      </c>
      <c r="V57" s="14"/>
      <c r="W57" s="14"/>
      <c r="X57" s="14"/>
      <c r="Y57" s="14"/>
    </row>
    <row r="58" spans="3:25" s="4" customFormat="1" ht="15.95" customHeight="1">
      <c r="C58" s="10">
        <v>43</v>
      </c>
      <c r="D58" s="11" t="s">
        <v>61</v>
      </c>
      <c r="E58" s="12">
        <v>1622342</v>
      </c>
      <c r="F58" s="12">
        <v>120128</v>
      </c>
      <c r="G58" s="12">
        <f t="shared" si="6"/>
        <v>1742470</v>
      </c>
      <c r="H58" s="12">
        <v>0</v>
      </c>
      <c r="I58" s="12">
        <v>1598348</v>
      </c>
      <c r="J58" s="12">
        <v>38678</v>
      </c>
      <c r="K58" s="12">
        <f t="shared" si="7"/>
        <v>1637026</v>
      </c>
      <c r="L58" s="45">
        <f t="shared" si="5"/>
        <v>98.5</v>
      </c>
      <c r="M58" s="45">
        <f t="shared" si="5"/>
        <v>32.200000000000003</v>
      </c>
      <c r="N58" s="45">
        <f t="shared" si="8"/>
        <v>93.948590219630759</v>
      </c>
      <c r="O58" s="45">
        <v>92.736034669175041</v>
      </c>
      <c r="P58" s="13" t="s">
        <v>61</v>
      </c>
      <c r="V58" s="14"/>
      <c r="W58" s="14"/>
      <c r="X58" s="14"/>
      <c r="Y58" s="14"/>
    </row>
    <row r="59" spans="3:25" s="4" customFormat="1" ht="15.95" customHeight="1">
      <c r="C59" s="10">
        <v>44</v>
      </c>
      <c r="D59" s="11" t="s">
        <v>62</v>
      </c>
      <c r="E59" s="12">
        <v>562988</v>
      </c>
      <c r="F59" s="12">
        <v>17301</v>
      </c>
      <c r="G59" s="12">
        <f t="shared" si="6"/>
        <v>580289</v>
      </c>
      <c r="H59" s="12">
        <v>0</v>
      </c>
      <c r="I59" s="12">
        <v>558104</v>
      </c>
      <c r="J59" s="12">
        <v>5987</v>
      </c>
      <c r="K59" s="12">
        <f t="shared" si="7"/>
        <v>564091</v>
      </c>
      <c r="L59" s="45">
        <f t="shared" si="5"/>
        <v>99.1</v>
      </c>
      <c r="M59" s="45">
        <f t="shared" si="5"/>
        <v>34.6</v>
      </c>
      <c r="N59" s="45">
        <f t="shared" si="8"/>
        <v>97.208632250482083</v>
      </c>
      <c r="O59" s="45">
        <v>96.908348708798826</v>
      </c>
      <c r="P59" s="13" t="s">
        <v>62</v>
      </c>
      <c r="R59" s="34"/>
      <c r="S59" s="34"/>
      <c r="T59" s="34"/>
      <c r="U59" s="34"/>
      <c r="V59" s="14"/>
      <c r="W59" s="14"/>
      <c r="X59" s="14"/>
      <c r="Y59" s="14"/>
    </row>
    <row r="60" spans="3:25" s="4" customFormat="1" ht="15.95" customHeight="1">
      <c r="C60" s="15">
        <v>45</v>
      </c>
      <c r="D60" s="16" t="s">
        <v>63</v>
      </c>
      <c r="E60" s="12">
        <v>965061</v>
      </c>
      <c r="F60" s="12">
        <v>62374</v>
      </c>
      <c r="G60" s="17">
        <f t="shared" si="6"/>
        <v>1027435</v>
      </c>
      <c r="H60" s="17">
        <v>0</v>
      </c>
      <c r="I60" s="12">
        <v>953145</v>
      </c>
      <c r="J60" s="12">
        <v>13300</v>
      </c>
      <c r="K60" s="17">
        <f t="shared" si="7"/>
        <v>966445</v>
      </c>
      <c r="L60" s="46">
        <f t="shared" si="5"/>
        <v>98.8</v>
      </c>
      <c r="M60" s="46">
        <f t="shared" si="5"/>
        <v>21.3</v>
      </c>
      <c r="N60" s="46">
        <f t="shared" si="8"/>
        <v>94.0638580542808</v>
      </c>
      <c r="O60" s="46">
        <v>93.001210247439673</v>
      </c>
      <c r="P60" s="18" t="s">
        <v>63</v>
      </c>
      <c r="V60" s="14"/>
      <c r="W60" s="14"/>
      <c r="X60" s="14"/>
      <c r="Y60" s="14"/>
    </row>
    <row r="61" spans="3:25" s="4" customFormat="1" ht="15.95" customHeight="1">
      <c r="C61" s="10">
        <v>46</v>
      </c>
      <c r="D61" s="11" t="s">
        <v>64</v>
      </c>
      <c r="E61" s="21">
        <v>839672</v>
      </c>
      <c r="F61" s="21">
        <v>43333</v>
      </c>
      <c r="G61" s="12">
        <f t="shared" si="6"/>
        <v>883005</v>
      </c>
      <c r="H61" s="12">
        <v>0</v>
      </c>
      <c r="I61" s="21">
        <v>827796</v>
      </c>
      <c r="J61" s="21">
        <v>11855</v>
      </c>
      <c r="K61" s="12">
        <f t="shared" si="7"/>
        <v>839651</v>
      </c>
      <c r="L61" s="45">
        <f t="shared" si="5"/>
        <v>98.6</v>
      </c>
      <c r="M61" s="45">
        <f t="shared" si="5"/>
        <v>27.4</v>
      </c>
      <c r="N61" s="45">
        <f t="shared" si="8"/>
        <v>95.090175027321479</v>
      </c>
      <c r="O61" s="45">
        <v>94.681974528829699</v>
      </c>
      <c r="P61" s="13" t="s">
        <v>64</v>
      </c>
      <c r="V61" s="14"/>
      <c r="W61" s="14"/>
      <c r="X61" s="14"/>
      <c r="Y61" s="14"/>
    </row>
    <row r="62" spans="3:25" s="4" customFormat="1" ht="15.95" customHeight="1">
      <c r="C62" s="10">
        <v>47</v>
      </c>
      <c r="D62" s="11" t="s">
        <v>65</v>
      </c>
      <c r="E62" s="12">
        <v>1529907</v>
      </c>
      <c r="F62" s="12">
        <v>95846</v>
      </c>
      <c r="G62" s="12">
        <f t="shared" si="6"/>
        <v>1625753</v>
      </c>
      <c r="H62" s="12">
        <v>0</v>
      </c>
      <c r="I62" s="12">
        <v>1516209</v>
      </c>
      <c r="J62" s="12">
        <v>24708</v>
      </c>
      <c r="K62" s="12">
        <f t="shared" si="7"/>
        <v>1540917</v>
      </c>
      <c r="L62" s="45">
        <f t="shared" si="5"/>
        <v>99.1</v>
      </c>
      <c r="M62" s="45">
        <f t="shared" si="5"/>
        <v>25.8</v>
      </c>
      <c r="N62" s="45">
        <f t="shared" si="8"/>
        <v>94.781741137798917</v>
      </c>
      <c r="O62" s="45">
        <v>93.947765462086821</v>
      </c>
      <c r="P62" s="13" t="s">
        <v>65</v>
      </c>
      <c r="V62" s="14"/>
      <c r="W62" s="14"/>
      <c r="X62" s="14"/>
      <c r="Y62" s="14"/>
    </row>
    <row r="63" spans="3:25" s="4" customFormat="1" ht="15.95" customHeight="1">
      <c r="C63" s="10">
        <v>48</v>
      </c>
      <c r="D63" s="11" t="s">
        <v>66</v>
      </c>
      <c r="E63" s="12">
        <v>987077</v>
      </c>
      <c r="F63" s="12">
        <v>48082</v>
      </c>
      <c r="G63" s="12">
        <f t="shared" si="6"/>
        <v>1035159</v>
      </c>
      <c r="H63" s="12">
        <v>0</v>
      </c>
      <c r="I63" s="12">
        <v>979605</v>
      </c>
      <c r="J63" s="12">
        <v>16390</v>
      </c>
      <c r="K63" s="12">
        <f t="shared" si="7"/>
        <v>995995</v>
      </c>
      <c r="L63" s="45">
        <f t="shared" si="5"/>
        <v>99.2</v>
      </c>
      <c r="M63" s="45">
        <f t="shared" si="5"/>
        <v>34.1</v>
      </c>
      <c r="N63" s="45">
        <f t="shared" si="8"/>
        <v>96.216619862262704</v>
      </c>
      <c r="O63" s="45">
        <v>95.236016242987588</v>
      </c>
      <c r="P63" s="13" t="s">
        <v>66</v>
      </c>
      <c r="V63" s="14"/>
      <c r="W63" s="14"/>
      <c r="X63" s="14"/>
      <c r="Y63" s="14"/>
    </row>
    <row r="64" spans="3:25" s="4" customFormat="1" ht="15.95" customHeight="1">
      <c r="C64" s="10">
        <v>49</v>
      </c>
      <c r="D64" s="11" t="s">
        <v>67</v>
      </c>
      <c r="E64" s="12">
        <v>938265</v>
      </c>
      <c r="F64" s="12">
        <v>72884</v>
      </c>
      <c r="G64" s="12">
        <f t="shared" si="6"/>
        <v>1011149</v>
      </c>
      <c r="H64" s="12">
        <v>0</v>
      </c>
      <c r="I64" s="12">
        <v>929736</v>
      </c>
      <c r="J64" s="12">
        <v>20879</v>
      </c>
      <c r="K64" s="12">
        <f t="shared" si="7"/>
        <v>950615</v>
      </c>
      <c r="L64" s="45">
        <f t="shared" si="5"/>
        <v>99.1</v>
      </c>
      <c r="M64" s="45">
        <f t="shared" si="5"/>
        <v>28.6</v>
      </c>
      <c r="N64" s="45">
        <f t="shared" si="8"/>
        <v>94.013345214206808</v>
      </c>
      <c r="O64" s="45">
        <v>92.390520330193382</v>
      </c>
      <c r="P64" s="13" t="s">
        <v>67</v>
      </c>
      <c r="V64" s="14"/>
      <c r="W64" s="14"/>
      <c r="X64" s="14"/>
      <c r="Y64" s="14"/>
    </row>
    <row r="65" spans="3:25" s="4" customFormat="1" ht="15.95" customHeight="1">
      <c r="C65" s="15">
        <v>50</v>
      </c>
      <c r="D65" s="16" t="s">
        <v>68</v>
      </c>
      <c r="E65" s="12">
        <v>736973</v>
      </c>
      <c r="F65" s="12">
        <v>31586</v>
      </c>
      <c r="G65" s="17">
        <f t="shared" si="6"/>
        <v>768559</v>
      </c>
      <c r="H65" s="17">
        <v>0</v>
      </c>
      <c r="I65" s="12">
        <v>728352</v>
      </c>
      <c r="J65" s="12">
        <v>9240</v>
      </c>
      <c r="K65" s="17">
        <f t="shared" si="7"/>
        <v>737592</v>
      </c>
      <c r="L65" s="46">
        <f t="shared" si="5"/>
        <v>98.8</v>
      </c>
      <c r="M65" s="46">
        <f t="shared" si="5"/>
        <v>29.3</v>
      </c>
      <c r="N65" s="46">
        <f t="shared" si="8"/>
        <v>95.970771274554068</v>
      </c>
      <c r="O65" s="46">
        <v>95.835805047780937</v>
      </c>
      <c r="P65" s="18" t="s">
        <v>68</v>
      </c>
      <c r="V65" s="14"/>
      <c r="W65" s="14"/>
      <c r="X65" s="14"/>
      <c r="Y65" s="14"/>
    </row>
    <row r="66" spans="3:25" s="4" customFormat="1" ht="15.95" customHeight="1">
      <c r="C66" s="10">
        <v>51</v>
      </c>
      <c r="D66" s="11" t="s">
        <v>69</v>
      </c>
      <c r="E66" s="21">
        <v>508375</v>
      </c>
      <c r="F66" s="21">
        <v>45666</v>
      </c>
      <c r="G66" s="12">
        <f t="shared" si="6"/>
        <v>554041</v>
      </c>
      <c r="H66" s="12">
        <v>0</v>
      </c>
      <c r="I66" s="21">
        <v>502389</v>
      </c>
      <c r="J66" s="21">
        <v>8998</v>
      </c>
      <c r="K66" s="12">
        <f t="shared" si="7"/>
        <v>511387</v>
      </c>
      <c r="L66" s="45">
        <f t="shared" si="5"/>
        <v>98.8</v>
      </c>
      <c r="M66" s="45">
        <f t="shared" si="5"/>
        <v>19.7</v>
      </c>
      <c r="N66" s="45">
        <f t="shared" si="8"/>
        <v>92.301291781655152</v>
      </c>
      <c r="O66" s="45">
        <v>90.302821169455839</v>
      </c>
      <c r="P66" s="13" t="s">
        <v>69</v>
      </c>
      <c r="V66" s="14"/>
      <c r="W66" s="14"/>
      <c r="X66" s="14"/>
      <c r="Y66" s="14"/>
    </row>
    <row r="67" spans="3:25" s="4" customFormat="1" ht="15.95" customHeight="1">
      <c r="C67" s="10">
        <v>52</v>
      </c>
      <c r="D67" s="11" t="s">
        <v>70</v>
      </c>
      <c r="E67" s="12">
        <v>368628</v>
      </c>
      <c r="F67" s="12">
        <v>16102</v>
      </c>
      <c r="G67" s="12">
        <f t="shared" si="6"/>
        <v>384730</v>
      </c>
      <c r="H67" s="12">
        <v>0</v>
      </c>
      <c r="I67" s="12">
        <v>364118</v>
      </c>
      <c r="J67" s="12">
        <v>3617</v>
      </c>
      <c r="K67" s="12">
        <f t="shared" si="7"/>
        <v>367735</v>
      </c>
      <c r="L67" s="45">
        <f t="shared" si="5"/>
        <v>98.8</v>
      </c>
      <c r="M67" s="45">
        <f t="shared" si="5"/>
        <v>22.5</v>
      </c>
      <c r="N67" s="45">
        <f t="shared" si="8"/>
        <v>95.582616380318669</v>
      </c>
      <c r="O67" s="45">
        <v>95.702710966163878</v>
      </c>
      <c r="P67" s="13" t="s">
        <v>70</v>
      </c>
      <c r="V67" s="14"/>
      <c r="W67" s="14"/>
      <c r="X67" s="14"/>
      <c r="Y67" s="14"/>
    </row>
    <row r="68" spans="3:25" s="4" customFormat="1" ht="15.95" customHeight="1">
      <c r="C68" s="10">
        <v>53</v>
      </c>
      <c r="D68" s="11" t="s">
        <v>71</v>
      </c>
      <c r="E68" s="12">
        <v>398151</v>
      </c>
      <c r="F68" s="12">
        <v>16932</v>
      </c>
      <c r="G68" s="12">
        <f t="shared" si="6"/>
        <v>415083</v>
      </c>
      <c r="H68" s="12">
        <v>0</v>
      </c>
      <c r="I68" s="12">
        <v>393216</v>
      </c>
      <c r="J68" s="12">
        <v>4204</v>
      </c>
      <c r="K68" s="12">
        <f t="shared" si="7"/>
        <v>397420</v>
      </c>
      <c r="L68" s="45">
        <f t="shared" si="5"/>
        <v>98.8</v>
      </c>
      <c r="M68" s="45">
        <f t="shared" si="5"/>
        <v>24.8</v>
      </c>
      <c r="N68" s="45">
        <f t="shared" si="8"/>
        <v>95.744706480390676</v>
      </c>
      <c r="O68" s="45">
        <v>95.667067552937397</v>
      </c>
      <c r="P68" s="13" t="s">
        <v>71</v>
      </c>
      <c r="V68" s="14"/>
      <c r="W68" s="14"/>
      <c r="X68" s="14"/>
      <c r="Y68" s="14"/>
    </row>
    <row r="69" spans="3:25" s="4" customFormat="1" ht="15.95" customHeight="1">
      <c r="C69" s="10">
        <v>54</v>
      </c>
      <c r="D69" s="11" t="s">
        <v>72</v>
      </c>
      <c r="E69" s="12">
        <v>336010</v>
      </c>
      <c r="F69" s="12">
        <v>27435</v>
      </c>
      <c r="G69" s="12">
        <f t="shared" si="6"/>
        <v>363445</v>
      </c>
      <c r="H69" s="12">
        <v>0</v>
      </c>
      <c r="I69" s="12">
        <v>331247</v>
      </c>
      <c r="J69" s="12">
        <v>4132</v>
      </c>
      <c r="K69" s="12">
        <f t="shared" si="7"/>
        <v>335379</v>
      </c>
      <c r="L69" s="45">
        <f t="shared" si="5"/>
        <v>98.6</v>
      </c>
      <c r="M69" s="45">
        <f t="shared" si="5"/>
        <v>15.1</v>
      </c>
      <c r="N69" s="45">
        <f t="shared" si="8"/>
        <v>92.277786184979846</v>
      </c>
      <c r="O69" s="45">
        <v>92.292305085028289</v>
      </c>
      <c r="P69" s="13" t="s">
        <v>72</v>
      </c>
      <c r="V69" s="14"/>
      <c r="W69" s="14"/>
      <c r="X69" s="14"/>
      <c r="Y69" s="14"/>
    </row>
    <row r="70" spans="3:25" s="4" customFormat="1" ht="15.95" customHeight="1">
      <c r="C70" s="15">
        <v>55</v>
      </c>
      <c r="D70" s="16" t="s">
        <v>73</v>
      </c>
      <c r="E70" s="12">
        <v>445891</v>
      </c>
      <c r="F70" s="12">
        <v>28058</v>
      </c>
      <c r="G70" s="17">
        <f t="shared" si="6"/>
        <v>473949</v>
      </c>
      <c r="H70" s="17">
        <v>0</v>
      </c>
      <c r="I70" s="12">
        <v>442301</v>
      </c>
      <c r="J70" s="12">
        <v>5712</v>
      </c>
      <c r="K70" s="17">
        <f t="shared" si="7"/>
        <v>448013</v>
      </c>
      <c r="L70" s="46">
        <f t="shared" si="5"/>
        <v>99.2</v>
      </c>
      <c r="M70" s="46">
        <f t="shared" si="5"/>
        <v>20.399999999999999</v>
      </c>
      <c r="N70" s="46">
        <f t="shared" si="8"/>
        <v>94.527681248404363</v>
      </c>
      <c r="O70" s="46">
        <v>93.158711576823805</v>
      </c>
      <c r="P70" s="18" t="s">
        <v>73</v>
      </c>
      <c r="V70" s="14"/>
      <c r="W70" s="14"/>
      <c r="X70" s="14"/>
      <c r="Y70" s="14"/>
    </row>
    <row r="71" spans="3:25" s="4" customFormat="1" ht="15.95" customHeight="1">
      <c r="C71" s="10">
        <v>56</v>
      </c>
      <c r="D71" s="11" t="s">
        <v>74</v>
      </c>
      <c r="E71" s="21">
        <v>97168</v>
      </c>
      <c r="F71" s="21">
        <v>203</v>
      </c>
      <c r="G71" s="12">
        <f t="shared" si="6"/>
        <v>97371</v>
      </c>
      <c r="H71" s="12">
        <v>0</v>
      </c>
      <c r="I71" s="21">
        <v>97168</v>
      </c>
      <c r="J71" s="21">
        <v>155</v>
      </c>
      <c r="K71" s="12">
        <f t="shared" si="7"/>
        <v>97323</v>
      </c>
      <c r="L71" s="45">
        <f t="shared" si="5"/>
        <v>100</v>
      </c>
      <c r="M71" s="45">
        <f t="shared" si="5"/>
        <v>76.400000000000006</v>
      </c>
      <c r="N71" s="45">
        <f t="shared" si="8"/>
        <v>99.950704008380313</v>
      </c>
      <c r="O71" s="45">
        <v>99.7741223183356</v>
      </c>
      <c r="P71" s="13" t="s">
        <v>74</v>
      </c>
      <c r="V71" s="14"/>
      <c r="W71" s="14"/>
      <c r="X71" s="14"/>
      <c r="Y71" s="14"/>
    </row>
    <row r="72" spans="3:25" s="4" customFormat="1" ht="15.95" customHeight="1">
      <c r="C72" s="10">
        <v>57</v>
      </c>
      <c r="D72" s="11" t="s">
        <v>75</v>
      </c>
      <c r="E72" s="12">
        <v>457850</v>
      </c>
      <c r="F72" s="12">
        <v>20547</v>
      </c>
      <c r="G72" s="12">
        <f t="shared" si="6"/>
        <v>478397</v>
      </c>
      <c r="H72" s="12">
        <v>0</v>
      </c>
      <c r="I72" s="12">
        <v>455209</v>
      </c>
      <c r="J72" s="12">
        <v>8646</v>
      </c>
      <c r="K72" s="12">
        <f t="shared" si="7"/>
        <v>463855</v>
      </c>
      <c r="L72" s="45">
        <f t="shared" si="5"/>
        <v>99.4</v>
      </c>
      <c r="M72" s="45">
        <f t="shared" si="5"/>
        <v>42.1</v>
      </c>
      <c r="N72" s="45">
        <f t="shared" si="8"/>
        <v>96.960265219054463</v>
      </c>
      <c r="O72" s="45">
        <v>95.305732562079285</v>
      </c>
      <c r="P72" s="13" t="s">
        <v>75</v>
      </c>
      <c r="V72" s="14"/>
      <c r="W72" s="14"/>
      <c r="X72" s="14"/>
      <c r="Y72" s="14"/>
    </row>
    <row r="73" spans="3:25" s="4" customFormat="1" ht="15.95" customHeight="1">
      <c r="C73" s="10">
        <v>58</v>
      </c>
      <c r="D73" s="11" t="s">
        <v>76</v>
      </c>
      <c r="E73" s="12">
        <v>535468</v>
      </c>
      <c r="F73" s="12">
        <v>48943</v>
      </c>
      <c r="G73" s="12">
        <f t="shared" si="6"/>
        <v>584411</v>
      </c>
      <c r="H73" s="12">
        <v>0</v>
      </c>
      <c r="I73" s="12">
        <v>526886</v>
      </c>
      <c r="J73" s="12">
        <v>10497</v>
      </c>
      <c r="K73" s="12">
        <f t="shared" si="7"/>
        <v>537383</v>
      </c>
      <c r="L73" s="45">
        <f t="shared" si="5"/>
        <v>98.4</v>
      </c>
      <c r="M73" s="45">
        <f t="shared" si="5"/>
        <v>21.4</v>
      </c>
      <c r="N73" s="45">
        <f t="shared" si="8"/>
        <v>91.952923541822457</v>
      </c>
      <c r="O73" s="45">
        <v>89.645671551222222</v>
      </c>
      <c r="P73" s="13" t="s">
        <v>76</v>
      </c>
      <c r="V73" s="14"/>
      <c r="W73" s="14"/>
      <c r="X73" s="14"/>
      <c r="Y73" s="14"/>
    </row>
    <row r="74" spans="3:25" s="4" customFormat="1" ht="15.95" customHeight="1">
      <c r="C74" s="10">
        <v>59</v>
      </c>
      <c r="D74" s="11" t="s">
        <v>77</v>
      </c>
      <c r="E74" s="12">
        <v>1360461</v>
      </c>
      <c r="F74" s="12">
        <v>143424</v>
      </c>
      <c r="G74" s="12">
        <f t="shared" si="6"/>
        <v>1503885</v>
      </c>
      <c r="H74" s="12">
        <v>0</v>
      </c>
      <c r="I74" s="12">
        <v>1334877</v>
      </c>
      <c r="J74" s="12">
        <v>30078</v>
      </c>
      <c r="K74" s="12">
        <f t="shared" si="7"/>
        <v>1364955</v>
      </c>
      <c r="L74" s="45">
        <f t="shared" si="5"/>
        <v>98.1</v>
      </c>
      <c r="M74" s="45">
        <f t="shared" si="5"/>
        <v>21</v>
      </c>
      <c r="N74" s="45">
        <f t="shared" si="8"/>
        <v>90.761926610079897</v>
      </c>
      <c r="O74" s="45">
        <v>88.571231382034739</v>
      </c>
      <c r="P74" s="13" t="s">
        <v>77</v>
      </c>
      <c r="V74" s="14"/>
      <c r="W74" s="14"/>
      <c r="X74" s="14"/>
      <c r="Y74" s="14"/>
    </row>
    <row r="75" spans="3:25" s="4" customFormat="1" ht="15.95" customHeight="1">
      <c r="C75" s="15">
        <v>60</v>
      </c>
      <c r="D75" s="16" t="s">
        <v>78</v>
      </c>
      <c r="E75" s="17">
        <v>1471648</v>
      </c>
      <c r="F75" s="17">
        <v>99011</v>
      </c>
      <c r="G75" s="17">
        <f t="shared" si="6"/>
        <v>1570659</v>
      </c>
      <c r="H75" s="17">
        <v>0</v>
      </c>
      <c r="I75" s="17">
        <v>1456650</v>
      </c>
      <c r="J75" s="17">
        <v>34422</v>
      </c>
      <c r="K75" s="17">
        <f t="shared" si="7"/>
        <v>1491072</v>
      </c>
      <c r="L75" s="46">
        <f t="shared" si="5"/>
        <v>99</v>
      </c>
      <c r="M75" s="46">
        <f t="shared" si="5"/>
        <v>34.799999999999997</v>
      </c>
      <c r="N75" s="46">
        <f t="shared" si="8"/>
        <v>94.932891225912186</v>
      </c>
      <c r="O75" s="46">
        <v>92.487798165478821</v>
      </c>
      <c r="P75" s="18" t="s">
        <v>78</v>
      </c>
      <c r="V75" s="14"/>
      <c r="W75" s="14"/>
      <c r="X75" s="14"/>
      <c r="Y75" s="14"/>
    </row>
    <row r="76" spans="3:25" s="4" customFormat="1" ht="15.95" customHeight="1">
      <c r="C76" s="10">
        <v>61</v>
      </c>
      <c r="D76" s="11" t="s">
        <v>79</v>
      </c>
      <c r="E76" s="12">
        <v>1693012</v>
      </c>
      <c r="F76" s="12">
        <v>108265</v>
      </c>
      <c r="G76" s="12">
        <f t="shared" si="6"/>
        <v>1801277</v>
      </c>
      <c r="H76" s="12">
        <v>0</v>
      </c>
      <c r="I76" s="12">
        <v>1670035</v>
      </c>
      <c r="J76" s="12">
        <v>28466</v>
      </c>
      <c r="K76" s="12">
        <f t="shared" si="7"/>
        <v>1698501</v>
      </c>
      <c r="L76" s="45">
        <f t="shared" si="5"/>
        <v>98.6</v>
      </c>
      <c r="M76" s="45">
        <f t="shared" si="5"/>
        <v>26.3</v>
      </c>
      <c r="N76" s="45">
        <f t="shared" si="8"/>
        <v>94.294270120586674</v>
      </c>
      <c r="O76" s="45">
        <v>93.622558074447255</v>
      </c>
      <c r="P76" s="13" t="s">
        <v>79</v>
      </c>
      <c r="V76" s="14"/>
      <c r="W76" s="14"/>
      <c r="X76" s="14"/>
      <c r="Y76" s="14"/>
    </row>
    <row r="77" spans="3:25" s="4" customFormat="1" ht="15.95" customHeight="1">
      <c r="C77" s="10">
        <v>62</v>
      </c>
      <c r="D77" s="11" t="s">
        <v>80</v>
      </c>
      <c r="E77" s="12">
        <v>2306330</v>
      </c>
      <c r="F77" s="12">
        <v>110412</v>
      </c>
      <c r="G77" s="12">
        <f t="shared" si="6"/>
        <v>2416742</v>
      </c>
      <c r="H77" s="12">
        <v>0</v>
      </c>
      <c r="I77" s="12">
        <v>2278652</v>
      </c>
      <c r="J77" s="12">
        <v>39661</v>
      </c>
      <c r="K77" s="12">
        <f t="shared" si="7"/>
        <v>2318313</v>
      </c>
      <c r="L77" s="45">
        <f t="shared" si="5"/>
        <v>98.8</v>
      </c>
      <c r="M77" s="45">
        <f t="shared" si="5"/>
        <v>35.9</v>
      </c>
      <c r="N77" s="45">
        <f t="shared" si="8"/>
        <v>95.927202820987929</v>
      </c>
      <c r="O77" s="45">
        <v>94.403890011718403</v>
      </c>
      <c r="P77" s="13" t="s">
        <v>80</v>
      </c>
      <c r="V77" s="14"/>
      <c r="W77" s="14"/>
      <c r="X77" s="14"/>
      <c r="Y77" s="14"/>
    </row>
    <row r="78" spans="3:25" s="4" customFormat="1" ht="15.95" customHeight="1" thickBot="1">
      <c r="C78" s="10">
        <v>63</v>
      </c>
      <c r="D78" s="11" t="s">
        <v>81</v>
      </c>
      <c r="E78" s="12">
        <v>1448650</v>
      </c>
      <c r="F78" s="12">
        <v>144550</v>
      </c>
      <c r="G78" s="12">
        <f t="shared" si="6"/>
        <v>1593200</v>
      </c>
      <c r="H78" s="12">
        <v>0</v>
      </c>
      <c r="I78" s="12">
        <v>1418282</v>
      </c>
      <c r="J78" s="12">
        <v>45336</v>
      </c>
      <c r="K78" s="12">
        <f t="shared" si="7"/>
        <v>1463618</v>
      </c>
      <c r="L78" s="45">
        <f t="shared" si="5"/>
        <v>97.9</v>
      </c>
      <c r="M78" s="45">
        <f t="shared" si="5"/>
        <v>31.4</v>
      </c>
      <c r="N78" s="45">
        <f t="shared" si="8"/>
        <v>91.866557870951553</v>
      </c>
      <c r="O78" s="45">
        <v>90.234974041319276</v>
      </c>
      <c r="P78" s="13" t="s">
        <v>81</v>
      </c>
      <c r="V78" s="14"/>
      <c r="W78" s="14"/>
      <c r="X78" s="14"/>
      <c r="Y78" s="14"/>
    </row>
    <row r="79" spans="3:25" s="4" customFormat="1" ht="15.95" customHeight="1" thickTop="1" thickBot="1">
      <c r="C79" s="38"/>
      <c r="D79" s="39" t="s">
        <v>82</v>
      </c>
      <c r="E79" s="40">
        <f>SUM(E56:E78)</f>
        <v>24185320</v>
      </c>
      <c r="F79" s="40">
        <f>SUM(F56:F78)</f>
        <v>1615913</v>
      </c>
      <c r="G79" s="40">
        <f>SUM(E79:F79)</f>
        <v>25801233</v>
      </c>
      <c r="H79" s="40">
        <v>0</v>
      </c>
      <c r="I79" s="40">
        <f>SUM(I56:I78)</f>
        <v>23871077</v>
      </c>
      <c r="J79" s="40">
        <f>SUM(J56:J78)</f>
        <v>455581</v>
      </c>
      <c r="K79" s="40">
        <f>SUM(I79:J79)</f>
        <v>24326658</v>
      </c>
      <c r="L79" s="49">
        <f t="shared" si="5"/>
        <v>98.7</v>
      </c>
      <c r="M79" s="49">
        <f t="shared" si="5"/>
        <v>28.2</v>
      </c>
      <c r="N79" s="49">
        <f t="shared" si="8"/>
        <v>94.284866153489645</v>
      </c>
      <c r="O79" s="49">
        <v>93.029297568886051</v>
      </c>
      <c r="P79" s="41" t="s">
        <v>82</v>
      </c>
    </row>
    <row r="80" spans="3:25" s="4" customFormat="1" ht="15.95" customHeight="1" thickTop="1" thickBot="1">
      <c r="C80" s="23"/>
      <c r="D80" s="24" t="s">
        <v>83</v>
      </c>
      <c r="E80" s="25">
        <f>E48+E79</f>
        <v>434880409</v>
      </c>
      <c r="F80" s="25">
        <f>F48+F79</f>
        <v>33029403</v>
      </c>
      <c r="G80" s="25">
        <f>SUM(E80:F80)</f>
        <v>467909812</v>
      </c>
      <c r="H80" s="25">
        <v>0</v>
      </c>
      <c r="I80" s="25">
        <f>I48+I79</f>
        <v>427868932</v>
      </c>
      <c r="J80" s="25">
        <f>J48+J79</f>
        <v>8586193</v>
      </c>
      <c r="K80" s="25">
        <f>SUM(I80:J80)</f>
        <v>436455125</v>
      </c>
      <c r="L80" s="48">
        <f t="shared" si="5"/>
        <v>98.4</v>
      </c>
      <c r="M80" s="48">
        <f t="shared" si="5"/>
        <v>26</v>
      </c>
      <c r="N80" s="48">
        <f t="shared" si="8"/>
        <v>93.277617567891483</v>
      </c>
      <c r="O80" s="48">
        <v>92.125674766867235</v>
      </c>
      <c r="P80" s="26" t="s">
        <v>83</v>
      </c>
    </row>
    <row r="81" spans="3:3">
      <c r="C81" s="4" t="s">
        <v>98</v>
      </c>
    </row>
    <row r="82" spans="3:3">
      <c r="C82" s="4"/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31496062992125984" footer="0.31496062992125984"/>
  <pageSetup paperSize="9" scale="98" firstPageNumber="276" fitToWidth="2" fitToHeight="2" pageOrder="overThenDown" orientation="portrait" useFirstPageNumber="1" r:id="rId1"/>
  <headerFooter differentOddEven="1" scaleWithDoc="0" alignWithMargins="0">
    <oddHeader>&amp;L&amp;14Ⅱ　市町村税の納税
　２　徴収実績・納税率</oddHeader>
    <oddFooter>&amp;C&amp;"+,標準"&amp;9&amp;P</oddFooter>
    <evenFooter>&amp;C&amp;9&amp;P</evenFooter>
  </headerFooter>
  <rowBreaks count="1" manualBreakCount="1">
    <brk id="50" max="17" man="1"/>
  </rowBreaks>
  <colBreaks count="1" manualBreakCount="1">
    <brk id="8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　個人市町村民税（平成27年度）</vt:lpstr>
      <vt:lpstr>'第9表　個人市町村民税（平成27年度）'!Print_Area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2016-02-05T04:41:23Z</cp:lastPrinted>
  <dcterms:created xsi:type="dcterms:W3CDTF">2010-03-17T01:49:29Z</dcterms:created>
  <dcterms:modified xsi:type="dcterms:W3CDTF">2017-02-14T04:59:02Z</dcterms:modified>
</cp:coreProperties>
</file>