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165" windowWidth="15030" windowHeight="7620"/>
  </bookViews>
  <sheets>
    <sheet name="第21表　個人市町村民税（平成26年度）" sheetId="1" r:id="rId1"/>
  </sheets>
  <definedNames>
    <definedName name="_xlnm.Print_Area" localSheetId="0">'第21表　個人市町村民税（平成26年度）'!$A$1:$P$82</definedName>
  </definedNames>
  <calcPr calcId="145621"/>
</workbook>
</file>

<file path=xl/calcChain.xml><?xml version="1.0" encoding="utf-8"?>
<calcChain xmlns="http://schemas.openxmlformats.org/spreadsheetml/2006/main">
  <c r="N57" i="1" l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56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8" i="1"/>
  <c r="K57" i="1" l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K56" i="1"/>
  <c r="G5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8" i="1"/>
  <c r="L8" i="1" l="1"/>
  <c r="M8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J79" i="1"/>
  <c r="I79" i="1"/>
  <c r="F79" i="1"/>
  <c r="E79" i="1"/>
  <c r="J48" i="1"/>
  <c r="J80" i="1" s="1"/>
  <c r="I48" i="1"/>
  <c r="I80" i="1" s="1"/>
  <c r="F48" i="1"/>
  <c r="E48" i="1"/>
  <c r="E80" i="1" s="1"/>
  <c r="G48" i="1"/>
  <c r="K48" i="1"/>
  <c r="G79" i="1"/>
  <c r="K79" i="1"/>
  <c r="L79" i="1" l="1"/>
  <c r="L48" i="1"/>
  <c r="F80" i="1"/>
  <c r="M80" i="1" s="1"/>
  <c r="M48" i="1"/>
  <c r="G80" i="1"/>
  <c r="M79" i="1"/>
  <c r="K80" i="1"/>
  <c r="L80" i="1"/>
</calcChain>
</file>

<file path=xl/sharedStrings.xml><?xml version="1.0" encoding="utf-8"?>
<sst xmlns="http://schemas.openxmlformats.org/spreadsheetml/2006/main" count="195" uniqueCount="102">
  <si>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</si>
  <si>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</si>
  <si>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</si>
  <si>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</si>
  <si>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</si>
  <si>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</si>
  <si>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</si>
  <si>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</si>
  <si>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</si>
  <si>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</si>
  <si>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</si>
  <si>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</si>
  <si>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</si>
  <si>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</si>
  <si>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</si>
  <si>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</si>
  <si>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</si>
  <si>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</si>
  <si>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</si>
  <si>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</si>
  <si>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</si>
  <si>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</si>
  <si>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</si>
  <si>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</si>
  <si>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</si>
  <si>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</si>
  <si>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</si>
  <si>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</si>
  <si>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</si>
  <si>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</si>
  <si>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</si>
  <si>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</si>
  <si>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</si>
  <si>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</si>
  <si>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</si>
  <si>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</si>
  <si>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</si>
  <si>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</si>
  <si>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</si>
  <si>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</si>
  <si>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</si>
  <si>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</si>
  <si>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</si>
  <si>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</si>
  <si>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</si>
  <si>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</si>
  <si>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</si>
  <si>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</si>
  <si>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</si>
  <si>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</si>
  <si>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</si>
  <si>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</si>
  <si>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</si>
  <si>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</si>
  <si>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</si>
  <si>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</si>
  <si>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</si>
  <si>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</si>
  <si>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</si>
  <si>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</si>
  <si>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</si>
  <si>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</si>
  <si>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</si>
  <si>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</si>
  <si>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</si>
  <si>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</si>
  <si>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</si>
  <si>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</si>
  <si>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</si>
  <si>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</si>
  <si>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</si>
  <si>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</si>
  <si>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</si>
  <si>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</si>
  <si>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</si>
  <si>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</si>
  <si>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</si>
  <si>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</si>
  <si>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</si>
  <si>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</si>
  <si>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</si>
  <si>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</si>
  <si>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</si>
  <si>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</si>
  <si>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</si>
  <si>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</si>
  <si>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</si>
  <si>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</si>
  <si>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</si>
  <si>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</si>
  <si>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</si>
  <si>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</si>
  <si>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</si>
  <si>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</si>
  <si>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（単位：千円、％）</t>
    <rPh sb="1" eb="3">
      <t>タンイ</t>
    </rPh>
    <rPh sb="4" eb="6">
      <t>センエン</t>
    </rPh>
    <phoneticPr fontId="2"/>
  </si>
  <si>
    <t>ふじみ野市</t>
  </si>
  <si>
    <t>白岡市</t>
    <rPh sb="0" eb="2">
      <t>シラオカ</t>
    </rPh>
    <rPh sb="2" eb="3">
      <t>シ</t>
    </rPh>
    <phoneticPr fontId="3"/>
  </si>
  <si>
    <t>鶴ヶ島市</t>
  </si>
  <si>
    <t>資料　「地方財政状況調」第6表</t>
    <phoneticPr fontId="3"/>
  </si>
  <si>
    <t>第21表　個人市町村民税（平成26年度）</t>
    <rPh sb="0" eb="1">
      <t>ダイ</t>
    </rPh>
    <rPh sb="3" eb="4">
      <t>ヒョウ</t>
    </rPh>
    <rPh sb="5" eb="7">
      <t>コジン</t>
    </rPh>
    <rPh sb="7" eb="10">
      <t>シチョウソン</t>
    </rPh>
    <rPh sb="10" eb="11">
      <t>ミン</t>
    </rPh>
    <rPh sb="11" eb="12">
      <t>ゼイ</t>
    </rPh>
    <rPh sb="13" eb="15">
      <t>ヘイセイ</t>
    </rPh>
    <rPh sb="17" eb="19">
      <t>ネンド</t>
    </rPh>
    <phoneticPr fontId="2"/>
  </si>
  <si>
    <t>２６　年　度</t>
    <rPh sb="3" eb="4">
      <t>トシ</t>
    </rPh>
    <rPh sb="5" eb="6">
      <t>ド</t>
    </rPh>
    <phoneticPr fontId="3"/>
  </si>
  <si>
    <t>２５年度</t>
    <rPh sb="2" eb="4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</si>
</sst>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_ "/>
    <numFmt numFmtId="178" formatCode="* 0.0\ ;* \-0.0\ ;\ * 0.0\ ;@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0" fontId="8" fillId="0" borderId="6" xfId="2" applyFont="1" applyBorder="1" applyAlignment="1">
      <alignment horizontal="distributed" vertical="center"/>
    </xf>
    <xf numFmtId="0" fontId="9" fillId="0" borderId="0" xfId="0" applyFont="1">
      <alignment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Border="1">
      <alignment vertical="center"/>
    </xf>
    <xf numFmtId="0" fontId="8" fillId="0" borderId="0" xfId="2" applyFont="1" applyBorder="1" applyAlignment="1">
      <alignment horizontal="distributed" vertical="center"/>
    </xf>
    <xf numFmtId="176" fontId="8" fillId="0" borderId="0" xfId="2" applyNumberFormat="1" applyFont="1" applyBorder="1">
      <alignment vertical="center"/>
    </xf>
    <xf numFmtId="177" fontId="8" fillId="0" borderId="0" xfId="2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0" fontId="8" fillId="0" borderId="21" xfId="2" applyFont="1" applyBorder="1" applyAlignment="1">
      <alignment horizontal="distributed" vertical="center"/>
    </xf>
    <xf numFmtId="177" fontId="8" fillId="0" borderId="0" xfId="1" applyNumberFormat="1" applyFont="1" applyAlignment="1"/>
    <xf numFmtId="0" fontId="8" fillId="0" borderId="0" xfId="2" applyFont="1" applyAlignment="1"/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8" fontId="8" fillId="0" borderId="20" xfId="2" applyNumberFormat="1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</cellXfs>
  <cellStyles count="4">
    <cellStyle name="標準" xfId="0" builtinId="0"/>
    <cellStyle name="標準_第20表" xfId="1"/>
    <cellStyle name="標準_第20表_第20表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82"/>
  <sheetViews>
    <sheetView tabSelected="1" view="pageBreakPreview" zoomScale="90" zoomScaleNormal="100" zoomScaleSheetLayoutView="90" workbookViewId="0">
      <selection activeCell="D1" sqref="D1"/>
    </sheetView>
  </sheetViews>
  <sheetFormatPr defaultRowHeight="13.5" x14ac:dyDescent="0.1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22" width="9" style="3"/>
    <col min="23" max="23" width="10.5" style="3" customWidth="1"/>
    <col min="24" max="16384" width="9" style="3"/>
  </cols>
  <sheetData>
    <row r="1" spans="3:25" ht="21" x14ac:dyDescent="0.15">
      <c r="C1" s="1"/>
      <c r="D1" s="2"/>
      <c r="E1" s="2"/>
      <c r="F1" s="2"/>
      <c r="G1" s="2"/>
      <c r="H1" s="2"/>
    </row>
    <row r="2" spans="3:25" ht="21" x14ac:dyDescent="0.15">
      <c r="C2" s="3" t="s">
        <v>99</v>
      </c>
      <c r="D2" s="2"/>
      <c r="E2" s="2"/>
      <c r="F2" s="2"/>
      <c r="G2" s="2"/>
      <c r="H2" s="2"/>
    </row>
    <row r="3" spans="3:25" s="4" customFormat="1" ht="21" customHeight="1" thickBot="1" x14ac:dyDescent="0.2">
      <c r="O3" s="43" t="s">
        <v>94</v>
      </c>
    </row>
    <row r="4" spans="3:25" s="4" customFormat="1" ht="14.25" customHeight="1" x14ac:dyDescent="0.15">
      <c r="C4" s="58" t="s">
        <v>0</v>
      </c>
      <c r="D4" s="59"/>
      <c r="E4" s="64" t="s">
        <v>1</v>
      </c>
      <c r="F4" s="64"/>
      <c r="G4" s="64"/>
      <c r="H4" s="64"/>
      <c r="I4" s="65" t="s">
        <v>2</v>
      </c>
      <c r="J4" s="66"/>
      <c r="K4" s="67"/>
      <c r="L4" s="68" t="s">
        <v>3</v>
      </c>
      <c r="M4" s="69"/>
      <c r="N4" s="69"/>
      <c r="O4" s="69"/>
      <c r="P4" s="51" t="s">
        <v>0</v>
      </c>
    </row>
    <row r="5" spans="3:25" s="4" customFormat="1" ht="12" x14ac:dyDescent="0.15">
      <c r="C5" s="60"/>
      <c r="D5" s="61"/>
      <c r="E5" s="54" t="s">
        <v>4</v>
      </c>
      <c r="F5" s="54" t="s">
        <v>5</v>
      </c>
      <c r="G5" s="54" t="s">
        <v>6</v>
      </c>
      <c r="H5" s="5" t="s">
        <v>7</v>
      </c>
      <c r="I5" s="54" t="s">
        <v>4</v>
      </c>
      <c r="J5" s="54" t="s">
        <v>5</v>
      </c>
      <c r="K5" s="54" t="s">
        <v>6</v>
      </c>
      <c r="L5" s="56" t="s">
        <v>100</v>
      </c>
      <c r="M5" s="57"/>
      <c r="N5" s="57"/>
      <c r="O5" s="50" t="s">
        <v>101</v>
      </c>
      <c r="P5" s="52"/>
    </row>
    <row r="6" spans="3:25" s="4" customFormat="1" ht="12" x14ac:dyDescent="0.15">
      <c r="C6" s="60"/>
      <c r="D6" s="61"/>
      <c r="E6" s="55"/>
      <c r="F6" s="55"/>
      <c r="G6" s="55"/>
      <c r="H6" s="6" t="s">
        <v>8</v>
      </c>
      <c r="I6" s="55"/>
      <c r="J6" s="55"/>
      <c r="K6" s="55"/>
      <c r="L6" s="7" t="s">
        <v>9</v>
      </c>
      <c r="M6" s="7" t="s">
        <v>10</v>
      </c>
      <c r="N6" s="7" t="s">
        <v>6</v>
      </c>
      <c r="O6" s="7" t="s">
        <v>6</v>
      </c>
      <c r="P6" s="52"/>
    </row>
    <row r="7" spans="3:25" s="4" customFormat="1" ht="12.75" thickBot="1" x14ac:dyDescent="0.2">
      <c r="C7" s="62"/>
      <c r="D7" s="63"/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8" t="s">
        <v>17</v>
      </c>
      <c r="L7" s="8" t="s">
        <v>18</v>
      </c>
      <c r="M7" s="8" t="s">
        <v>19</v>
      </c>
      <c r="N7" s="8" t="s">
        <v>20</v>
      </c>
      <c r="O7" s="9"/>
      <c r="P7" s="53"/>
    </row>
    <row r="8" spans="3:25" s="4" customFormat="1" ht="15.95" customHeight="1" x14ac:dyDescent="0.15">
      <c r="C8" s="10">
        <v>1</v>
      </c>
      <c r="D8" s="11" t="s">
        <v>21</v>
      </c>
      <c r="E8" s="12">
        <v>90282803</v>
      </c>
      <c r="F8" s="12">
        <v>5914251</v>
      </c>
      <c r="G8" s="12">
        <f>SUM(E8:F8)</f>
        <v>96197054</v>
      </c>
      <c r="H8" s="12">
        <v>0</v>
      </c>
      <c r="I8" s="12">
        <v>88810516</v>
      </c>
      <c r="J8" s="12">
        <v>1438653</v>
      </c>
      <c r="K8" s="12">
        <f>SUM(I8:J8)</f>
        <v>90249169</v>
      </c>
      <c r="L8" s="44">
        <f>IF(ISERROR(I8/E8),"-",ROUND(I8/E8*100,1))</f>
        <v>98.4</v>
      </c>
      <c r="M8" s="44">
        <f>IF(ISERROR(J8/F8),"-",ROUND(J8/F8*100,1))</f>
        <v>24.3</v>
      </c>
      <c r="N8" s="44">
        <f>IF(ISERROR(K8/G8),"-",(K8/G8*100))</f>
        <v>93.816978012653067</v>
      </c>
      <c r="O8" s="45">
        <v>93</v>
      </c>
      <c r="P8" s="13" t="s">
        <v>21</v>
      </c>
      <c r="V8" s="14"/>
      <c r="W8" s="14"/>
      <c r="X8" s="14"/>
      <c r="Y8" s="14"/>
    </row>
    <row r="9" spans="3:25" s="4" customFormat="1" ht="15.95" customHeight="1" x14ac:dyDescent="0.15">
      <c r="C9" s="10">
        <v>2</v>
      </c>
      <c r="D9" s="11" t="s">
        <v>22</v>
      </c>
      <c r="E9" s="12">
        <v>20193406</v>
      </c>
      <c r="F9" s="12">
        <v>1794028</v>
      </c>
      <c r="G9" s="12">
        <f t="shared" ref="G9:G47" si="0">SUM(E9:F9)</f>
        <v>21987434</v>
      </c>
      <c r="H9" s="12">
        <v>0</v>
      </c>
      <c r="I9" s="12">
        <v>19807615</v>
      </c>
      <c r="J9" s="12">
        <v>509499</v>
      </c>
      <c r="K9" s="12">
        <f t="shared" ref="K9:K47" si="1">SUM(I9:J9)</f>
        <v>20317114</v>
      </c>
      <c r="L9" s="45">
        <f t="shared" ref="L9:L48" si="2">IF(ISERROR(I9/E9),"-",ROUND(I9/E9*100,1))</f>
        <v>98.1</v>
      </c>
      <c r="M9" s="45">
        <f t="shared" ref="M9:M48" si="3">IF(ISERROR(J9/F9),"-",ROUND(J9/F9*100,1))</f>
        <v>28.4</v>
      </c>
      <c r="N9" s="45">
        <f t="shared" ref="N9:N48" si="4">IF(ISERROR(K9/G9),"-",(K9/G9*100))</f>
        <v>92.403297265156098</v>
      </c>
      <c r="O9" s="45">
        <v>91.2</v>
      </c>
      <c r="P9" s="13" t="s">
        <v>22</v>
      </c>
      <c r="V9" s="14"/>
      <c r="W9" s="14"/>
      <c r="X9" s="14"/>
      <c r="Y9" s="14"/>
    </row>
    <row r="10" spans="3:25" s="4" customFormat="1" ht="15.95" customHeight="1" x14ac:dyDescent="0.15">
      <c r="C10" s="10">
        <v>3</v>
      </c>
      <c r="D10" s="11" t="s">
        <v>23</v>
      </c>
      <c r="E10" s="12">
        <v>10843831</v>
      </c>
      <c r="F10" s="12">
        <v>720376</v>
      </c>
      <c r="G10" s="12">
        <f t="shared" si="0"/>
        <v>11564207</v>
      </c>
      <c r="H10" s="12">
        <v>0</v>
      </c>
      <c r="I10" s="12">
        <v>10663442</v>
      </c>
      <c r="J10" s="12">
        <v>184976</v>
      </c>
      <c r="K10" s="12">
        <f t="shared" si="1"/>
        <v>10848418</v>
      </c>
      <c r="L10" s="45">
        <f t="shared" si="2"/>
        <v>98.3</v>
      </c>
      <c r="M10" s="45">
        <f t="shared" si="3"/>
        <v>25.7</v>
      </c>
      <c r="N10" s="45">
        <f t="shared" si="4"/>
        <v>93.810306231979411</v>
      </c>
      <c r="O10" s="45">
        <v>93</v>
      </c>
      <c r="P10" s="13" t="s">
        <v>23</v>
      </c>
      <c r="V10" s="14"/>
      <c r="W10" s="14"/>
      <c r="X10" s="14"/>
      <c r="Y10" s="14"/>
    </row>
    <row r="11" spans="3:25" s="4" customFormat="1" ht="15.95" customHeight="1" x14ac:dyDescent="0.15">
      <c r="C11" s="10">
        <v>4</v>
      </c>
      <c r="D11" s="11" t="s">
        <v>24</v>
      </c>
      <c r="E11" s="12">
        <v>35727441</v>
      </c>
      <c r="F11" s="12">
        <v>4991137</v>
      </c>
      <c r="G11" s="12">
        <f t="shared" si="0"/>
        <v>40718578</v>
      </c>
      <c r="H11" s="12">
        <v>0</v>
      </c>
      <c r="I11" s="12">
        <v>34498916</v>
      </c>
      <c r="J11" s="12">
        <v>1110789</v>
      </c>
      <c r="K11" s="12">
        <f t="shared" si="1"/>
        <v>35609705</v>
      </c>
      <c r="L11" s="45">
        <f t="shared" si="2"/>
        <v>96.6</v>
      </c>
      <c r="M11" s="45">
        <f t="shared" si="3"/>
        <v>22.3</v>
      </c>
      <c r="N11" s="45">
        <f t="shared" si="4"/>
        <v>87.453213616644476</v>
      </c>
      <c r="O11" s="45">
        <v>86.2</v>
      </c>
      <c r="P11" s="13" t="s">
        <v>24</v>
      </c>
      <c r="V11" s="14"/>
      <c r="W11" s="14"/>
      <c r="X11" s="14"/>
      <c r="Y11" s="14"/>
    </row>
    <row r="12" spans="3:25" s="4" customFormat="1" ht="15.95" customHeight="1" x14ac:dyDescent="0.15">
      <c r="C12" s="15">
        <v>5</v>
      </c>
      <c r="D12" s="16" t="s">
        <v>25</v>
      </c>
      <c r="E12" s="17">
        <v>4051514</v>
      </c>
      <c r="F12" s="17">
        <v>276080</v>
      </c>
      <c r="G12" s="17">
        <f t="shared" si="0"/>
        <v>4327594</v>
      </c>
      <c r="H12" s="12">
        <v>0</v>
      </c>
      <c r="I12" s="12">
        <v>3985317</v>
      </c>
      <c r="J12" s="12">
        <v>67721</v>
      </c>
      <c r="K12" s="17">
        <f t="shared" si="1"/>
        <v>4053038</v>
      </c>
      <c r="L12" s="46">
        <f t="shared" si="2"/>
        <v>98.4</v>
      </c>
      <c r="M12" s="46">
        <f t="shared" si="3"/>
        <v>24.5</v>
      </c>
      <c r="N12" s="46">
        <f t="shared" si="4"/>
        <v>93.655689512463496</v>
      </c>
      <c r="O12" s="46">
        <v>92</v>
      </c>
      <c r="P12" s="18" t="s">
        <v>25</v>
      </c>
      <c r="V12" s="14"/>
      <c r="W12" s="14"/>
      <c r="X12" s="14"/>
      <c r="Y12" s="14"/>
    </row>
    <row r="13" spans="3:25" s="4" customFormat="1" ht="15.95" customHeight="1" x14ac:dyDescent="0.15">
      <c r="C13" s="19">
        <v>6</v>
      </c>
      <c r="D13" s="20" t="s">
        <v>26</v>
      </c>
      <c r="E13" s="12">
        <v>2682021</v>
      </c>
      <c r="F13" s="12">
        <v>218074</v>
      </c>
      <c r="G13" s="21">
        <f t="shared" si="0"/>
        <v>2900095</v>
      </c>
      <c r="H13" s="21">
        <v>0</v>
      </c>
      <c r="I13" s="21">
        <v>2640194</v>
      </c>
      <c r="J13" s="21">
        <v>39038</v>
      </c>
      <c r="K13" s="21">
        <f t="shared" si="1"/>
        <v>2679232</v>
      </c>
      <c r="L13" s="47">
        <f t="shared" si="2"/>
        <v>98.4</v>
      </c>
      <c r="M13" s="47">
        <f t="shared" si="3"/>
        <v>17.899999999999999</v>
      </c>
      <c r="N13" s="47">
        <f t="shared" si="4"/>
        <v>92.384283963111557</v>
      </c>
      <c r="O13" s="47">
        <v>91.8</v>
      </c>
      <c r="P13" s="22" t="s">
        <v>26</v>
      </c>
      <c r="V13" s="14"/>
      <c r="W13" s="14"/>
      <c r="X13" s="14"/>
      <c r="Y13" s="14"/>
    </row>
    <row r="14" spans="3:25" s="4" customFormat="1" ht="15.95" customHeight="1" x14ac:dyDescent="0.15">
      <c r="C14" s="10">
        <v>7</v>
      </c>
      <c r="D14" s="11" t="s">
        <v>27</v>
      </c>
      <c r="E14" s="12">
        <v>22209202</v>
      </c>
      <c r="F14" s="12">
        <v>2387574</v>
      </c>
      <c r="G14" s="12">
        <f t="shared" si="0"/>
        <v>24596776</v>
      </c>
      <c r="H14" s="12">
        <v>0</v>
      </c>
      <c r="I14" s="12">
        <v>21620680</v>
      </c>
      <c r="J14" s="12">
        <v>361973</v>
      </c>
      <c r="K14" s="12">
        <f t="shared" si="1"/>
        <v>21982653</v>
      </c>
      <c r="L14" s="45">
        <f t="shared" si="2"/>
        <v>97.4</v>
      </c>
      <c r="M14" s="45">
        <f t="shared" si="3"/>
        <v>15.2</v>
      </c>
      <c r="N14" s="45">
        <f t="shared" si="4"/>
        <v>89.372090878902171</v>
      </c>
      <c r="O14" s="45">
        <v>89.2</v>
      </c>
      <c r="P14" s="13" t="s">
        <v>27</v>
      </c>
      <c r="V14" s="14"/>
      <c r="W14" s="14"/>
      <c r="X14" s="14"/>
      <c r="Y14" s="14"/>
    </row>
    <row r="15" spans="3:25" s="4" customFormat="1" ht="15.95" customHeight="1" x14ac:dyDescent="0.15">
      <c r="C15" s="10">
        <v>8</v>
      </c>
      <c r="D15" s="11" t="s">
        <v>28</v>
      </c>
      <c r="E15" s="12">
        <v>4389511</v>
      </c>
      <c r="F15" s="12">
        <v>324349</v>
      </c>
      <c r="G15" s="12">
        <f t="shared" si="0"/>
        <v>4713860</v>
      </c>
      <c r="H15" s="12">
        <v>0</v>
      </c>
      <c r="I15" s="12">
        <v>4310235</v>
      </c>
      <c r="J15" s="12">
        <v>72278</v>
      </c>
      <c r="K15" s="12">
        <f t="shared" si="1"/>
        <v>4382513</v>
      </c>
      <c r="L15" s="45">
        <f t="shared" si="2"/>
        <v>98.2</v>
      </c>
      <c r="M15" s="45">
        <f t="shared" si="3"/>
        <v>22.3</v>
      </c>
      <c r="N15" s="45">
        <f t="shared" si="4"/>
        <v>92.970792513990659</v>
      </c>
      <c r="O15" s="45">
        <v>92.3</v>
      </c>
      <c r="P15" s="13" t="s">
        <v>28</v>
      </c>
      <c r="V15" s="14"/>
      <c r="W15" s="14"/>
      <c r="X15" s="14"/>
      <c r="Y15" s="14"/>
    </row>
    <row r="16" spans="3:25" s="4" customFormat="1" ht="15.95" customHeight="1" x14ac:dyDescent="0.15">
      <c r="C16" s="10">
        <v>9</v>
      </c>
      <c r="D16" s="11" t="s">
        <v>29</v>
      </c>
      <c r="E16" s="12">
        <v>5488337</v>
      </c>
      <c r="F16" s="12">
        <v>191426</v>
      </c>
      <c r="G16" s="12">
        <f t="shared" si="0"/>
        <v>5679763</v>
      </c>
      <c r="H16" s="12">
        <v>0</v>
      </c>
      <c r="I16" s="12">
        <v>5419664</v>
      </c>
      <c r="J16" s="12">
        <v>79119</v>
      </c>
      <c r="K16" s="12">
        <f t="shared" si="1"/>
        <v>5498783</v>
      </c>
      <c r="L16" s="45">
        <f t="shared" si="2"/>
        <v>98.7</v>
      </c>
      <c r="M16" s="45">
        <f t="shared" si="3"/>
        <v>41.3</v>
      </c>
      <c r="N16" s="45">
        <f t="shared" si="4"/>
        <v>96.813599440680889</v>
      </c>
      <c r="O16" s="45">
        <v>95.8</v>
      </c>
      <c r="P16" s="13" t="s">
        <v>29</v>
      </c>
      <c r="V16" s="14"/>
      <c r="W16" s="14"/>
      <c r="X16" s="14"/>
      <c r="Y16" s="14"/>
    </row>
    <row r="17" spans="3:25" s="4" customFormat="1" ht="15.95" customHeight="1" x14ac:dyDescent="0.15">
      <c r="C17" s="15">
        <v>10</v>
      </c>
      <c r="D17" s="16" t="s">
        <v>30</v>
      </c>
      <c r="E17" s="17">
        <v>3826561</v>
      </c>
      <c r="F17" s="17">
        <v>270475</v>
      </c>
      <c r="G17" s="17">
        <f t="shared" si="0"/>
        <v>4097036</v>
      </c>
      <c r="H17" s="12">
        <v>0</v>
      </c>
      <c r="I17" s="12">
        <v>3748592</v>
      </c>
      <c r="J17" s="12">
        <v>77113</v>
      </c>
      <c r="K17" s="17">
        <f t="shared" si="1"/>
        <v>3825705</v>
      </c>
      <c r="L17" s="46">
        <f t="shared" si="2"/>
        <v>98</v>
      </c>
      <c r="M17" s="46">
        <f t="shared" si="3"/>
        <v>28.5</v>
      </c>
      <c r="N17" s="46">
        <f t="shared" si="4"/>
        <v>93.377383064244484</v>
      </c>
      <c r="O17" s="46">
        <v>92.4</v>
      </c>
      <c r="P17" s="18" t="s">
        <v>30</v>
      </c>
      <c r="V17" s="14"/>
      <c r="W17" s="14"/>
      <c r="X17" s="14"/>
      <c r="Y17" s="14"/>
    </row>
    <row r="18" spans="3:25" s="4" customFormat="1" ht="15.95" customHeight="1" x14ac:dyDescent="0.15">
      <c r="C18" s="19">
        <v>11</v>
      </c>
      <c r="D18" s="20" t="s">
        <v>31</v>
      </c>
      <c r="E18" s="12">
        <v>4749603</v>
      </c>
      <c r="F18" s="12">
        <v>356347</v>
      </c>
      <c r="G18" s="21">
        <f t="shared" si="0"/>
        <v>5105950</v>
      </c>
      <c r="H18" s="21">
        <v>0</v>
      </c>
      <c r="I18" s="21">
        <v>4678082</v>
      </c>
      <c r="J18" s="21">
        <v>89006</v>
      </c>
      <c r="K18" s="21">
        <f t="shared" si="1"/>
        <v>4767088</v>
      </c>
      <c r="L18" s="47">
        <f t="shared" si="2"/>
        <v>98.5</v>
      </c>
      <c r="M18" s="47">
        <f t="shared" si="3"/>
        <v>25</v>
      </c>
      <c r="N18" s="47">
        <f t="shared" si="4"/>
        <v>93.363389770757649</v>
      </c>
      <c r="O18" s="47">
        <v>91.5</v>
      </c>
      <c r="P18" s="22" t="s">
        <v>31</v>
      </c>
      <c r="V18" s="14"/>
      <c r="W18" s="14"/>
      <c r="X18" s="14"/>
      <c r="Y18" s="14"/>
    </row>
    <row r="19" spans="3:25" s="4" customFormat="1" ht="15.95" customHeight="1" x14ac:dyDescent="0.15">
      <c r="C19" s="10">
        <v>12</v>
      </c>
      <c r="D19" s="11" t="s">
        <v>32</v>
      </c>
      <c r="E19" s="12">
        <v>12372974</v>
      </c>
      <c r="F19" s="12">
        <v>927926</v>
      </c>
      <c r="G19" s="12">
        <f t="shared" si="0"/>
        <v>13300900</v>
      </c>
      <c r="H19" s="12">
        <v>0</v>
      </c>
      <c r="I19" s="12">
        <v>12130900</v>
      </c>
      <c r="J19" s="12">
        <v>235469</v>
      </c>
      <c r="K19" s="12">
        <f t="shared" si="1"/>
        <v>12366369</v>
      </c>
      <c r="L19" s="45">
        <f t="shared" si="2"/>
        <v>98</v>
      </c>
      <c r="M19" s="45">
        <f t="shared" si="3"/>
        <v>25.4</v>
      </c>
      <c r="N19" s="45">
        <f t="shared" si="4"/>
        <v>92.973926576397076</v>
      </c>
      <c r="O19" s="45">
        <v>91.3</v>
      </c>
      <c r="P19" s="13" t="s">
        <v>32</v>
      </c>
      <c r="V19" s="14"/>
      <c r="W19" s="14"/>
      <c r="X19" s="14"/>
      <c r="Y19" s="14"/>
    </row>
    <row r="20" spans="3:25" s="4" customFormat="1" ht="15.95" customHeight="1" x14ac:dyDescent="0.15">
      <c r="C20" s="10">
        <v>13</v>
      </c>
      <c r="D20" s="11" t="s">
        <v>33</v>
      </c>
      <c r="E20" s="12">
        <v>8647579</v>
      </c>
      <c r="F20" s="12">
        <v>883540</v>
      </c>
      <c r="G20" s="12">
        <f t="shared" si="0"/>
        <v>9531119</v>
      </c>
      <c r="H20" s="12">
        <v>0</v>
      </c>
      <c r="I20" s="12">
        <v>8465064</v>
      </c>
      <c r="J20" s="12">
        <v>189133</v>
      </c>
      <c r="K20" s="12">
        <f t="shared" si="1"/>
        <v>8654197</v>
      </c>
      <c r="L20" s="45">
        <f t="shared" si="2"/>
        <v>97.9</v>
      </c>
      <c r="M20" s="45">
        <f t="shared" si="3"/>
        <v>21.4</v>
      </c>
      <c r="N20" s="45">
        <f t="shared" si="4"/>
        <v>90.799380429517257</v>
      </c>
      <c r="O20" s="45">
        <v>89.9</v>
      </c>
      <c r="P20" s="13" t="s">
        <v>33</v>
      </c>
      <c r="V20" s="14"/>
      <c r="W20" s="14"/>
      <c r="X20" s="14"/>
      <c r="Y20" s="14"/>
    </row>
    <row r="21" spans="3:25" s="4" customFormat="1" ht="15.95" customHeight="1" x14ac:dyDescent="0.15">
      <c r="C21" s="10">
        <v>14</v>
      </c>
      <c r="D21" s="11" t="s">
        <v>34</v>
      </c>
      <c r="E21" s="12">
        <v>2567491</v>
      </c>
      <c r="F21" s="12">
        <v>147807</v>
      </c>
      <c r="G21" s="12">
        <f t="shared" si="0"/>
        <v>2715298</v>
      </c>
      <c r="H21" s="12">
        <v>0</v>
      </c>
      <c r="I21" s="12">
        <v>2529066</v>
      </c>
      <c r="J21" s="12">
        <v>41880</v>
      </c>
      <c r="K21" s="12">
        <f t="shared" si="1"/>
        <v>2570946</v>
      </c>
      <c r="L21" s="45">
        <f t="shared" si="2"/>
        <v>98.5</v>
      </c>
      <c r="M21" s="45">
        <f t="shared" si="3"/>
        <v>28.3</v>
      </c>
      <c r="N21" s="45">
        <f t="shared" si="4"/>
        <v>94.683751102088976</v>
      </c>
      <c r="O21" s="45">
        <v>93.4</v>
      </c>
      <c r="P21" s="13" t="s">
        <v>34</v>
      </c>
      <c r="V21" s="14"/>
      <c r="W21" s="14"/>
      <c r="X21" s="14"/>
      <c r="Y21" s="14"/>
    </row>
    <row r="22" spans="3:25" s="4" customFormat="1" ht="15.95" customHeight="1" x14ac:dyDescent="0.15">
      <c r="C22" s="15">
        <v>15</v>
      </c>
      <c r="D22" s="16" t="s">
        <v>35</v>
      </c>
      <c r="E22" s="17">
        <v>6437608</v>
      </c>
      <c r="F22" s="17">
        <v>444819</v>
      </c>
      <c r="G22" s="17">
        <f t="shared" si="0"/>
        <v>6882427</v>
      </c>
      <c r="H22" s="12">
        <v>0</v>
      </c>
      <c r="I22" s="12">
        <v>6338532</v>
      </c>
      <c r="J22" s="12">
        <v>108001</v>
      </c>
      <c r="K22" s="17">
        <f t="shared" si="1"/>
        <v>6446533</v>
      </c>
      <c r="L22" s="46">
        <f t="shared" si="2"/>
        <v>98.5</v>
      </c>
      <c r="M22" s="46">
        <f t="shared" si="3"/>
        <v>24.3</v>
      </c>
      <c r="N22" s="46">
        <f t="shared" si="4"/>
        <v>93.666565587982262</v>
      </c>
      <c r="O22" s="46">
        <v>92.9</v>
      </c>
      <c r="P22" s="18" t="s">
        <v>35</v>
      </c>
      <c r="V22" s="14"/>
      <c r="W22" s="14"/>
      <c r="X22" s="14"/>
      <c r="Y22" s="14"/>
    </row>
    <row r="23" spans="3:25" s="4" customFormat="1" ht="15.95" customHeight="1" x14ac:dyDescent="0.15">
      <c r="C23" s="10">
        <v>16</v>
      </c>
      <c r="D23" s="11" t="s">
        <v>36</v>
      </c>
      <c r="E23" s="12">
        <v>7037781</v>
      </c>
      <c r="F23" s="12">
        <v>496171</v>
      </c>
      <c r="G23" s="12">
        <f t="shared" si="0"/>
        <v>7533952</v>
      </c>
      <c r="H23" s="21">
        <v>0</v>
      </c>
      <c r="I23" s="21">
        <v>6923110</v>
      </c>
      <c r="J23" s="21">
        <v>116381</v>
      </c>
      <c r="K23" s="12">
        <f t="shared" si="1"/>
        <v>7039491</v>
      </c>
      <c r="L23" s="45">
        <f t="shared" si="2"/>
        <v>98.4</v>
      </c>
      <c r="M23" s="45">
        <f t="shared" si="3"/>
        <v>23.5</v>
      </c>
      <c r="N23" s="45">
        <f t="shared" si="4"/>
        <v>93.436897394621042</v>
      </c>
      <c r="O23" s="45">
        <v>92.4</v>
      </c>
      <c r="P23" s="13" t="s">
        <v>36</v>
      </c>
      <c r="V23" s="14"/>
      <c r="W23" s="14"/>
      <c r="X23" s="14"/>
      <c r="Y23" s="14"/>
    </row>
    <row r="24" spans="3:25" s="4" customFormat="1" ht="15.95" customHeight="1" x14ac:dyDescent="0.15">
      <c r="C24" s="10">
        <v>17</v>
      </c>
      <c r="D24" s="11" t="s">
        <v>37</v>
      </c>
      <c r="E24" s="12">
        <v>13029961</v>
      </c>
      <c r="F24" s="12">
        <v>875260</v>
      </c>
      <c r="G24" s="12">
        <f t="shared" si="0"/>
        <v>13905221</v>
      </c>
      <c r="H24" s="12">
        <v>0</v>
      </c>
      <c r="I24" s="12">
        <v>12801106</v>
      </c>
      <c r="J24" s="12">
        <v>276861</v>
      </c>
      <c r="K24" s="12">
        <f t="shared" si="1"/>
        <v>13077967</v>
      </c>
      <c r="L24" s="45">
        <f t="shared" si="2"/>
        <v>98.2</v>
      </c>
      <c r="M24" s="45">
        <f t="shared" si="3"/>
        <v>31.6</v>
      </c>
      <c r="N24" s="45">
        <f t="shared" si="4"/>
        <v>94.050766974505478</v>
      </c>
      <c r="O24" s="45">
        <v>92.6</v>
      </c>
      <c r="P24" s="13" t="s">
        <v>37</v>
      </c>
      <c r="V24" s="14"/>
      <c r="W24" s="14"/>
      <c r="X24" s="14"/>
      <c r="Y24" s="14"/>
    </row>
    <row r="25" spans="3:25" s="4" customFormat="1" ht="15.95" customHeight="1" x14ac:dyDescent="0.15">
      <c r="C25" s="10">
        <v>18</v>
      </c>
      <c r="D25" s="11" t="s">
        <v>38</v>
      </c>
      <c r="E25" s="12">
        <v>14414645</v>
      </c>
      <c r="F25" s="12">
        <v>1944920</v>
      </c>
      <c r="G25" s="12">
        <f t="shared" si="0"/>
        <v>16359565</v>
      </c>
      <c r="H25" s="12">
        <v>0</v>
      </c>
      <c r="I25" s="12">
        <v>13926223</v>
      </c>
      <c r="J25" s="12">
        <v>521023</v>
      </c>
      <c r="K25" s="12">
        <f t="shared" si="1"/>
        <v>14447246</v>
      </c>
      <c r="L25" s="45">
        <f t="shared" si="2"/>
        <v>96.6</v>
      </c>
      <c r="M25" s="45">
        <f t="shared" si="3"/>
        <v>26.8</v>
      </c>
      <c r="N25" s="45">
        <f t="shared" si="4"/>
        <v>88.310697747770178</v>
      </c>
      <c r="O25" s="45">
        <v>87.3</v>
      </c>
      <c r="P25" s="13" t="s">
        <v>38</v>
      </c>
      <c r="V25" s="14"/>
      <c r="W25" s="14"/>
      <c r="X25" s="14"/>
      <c r="Y25" s="14"/>
    </row>
    <row r="26" spans="3:25" s="4" customFormat="1" ht="15.95" customHeight="1" x14ac:dyDescent="0.15">
      <c r="C26" s="10">
        <v>19</v>
      </c>
      <c r="D26" s="11" t="s">
        <v>39</v>
      </c>
      <c r="E26" s="12">
        <v>19606832</v>
      </c>
      <c r="F26" s="12">
        <v>873686</v>
      </c>
      <c r="G26" s="12">
        <f t="shared" si="0"/>
        <v>20480518</v>
      </c>
      <c r="H26" s="12">
        <v>0</v>
      </c>
      <c r="I26" s="12">
        <v>19255935</v>
      </c>
      <c r="J26" s="12">
        <v>282260</v>
      </c>
      <c r="K26" s="12">
        <f t="shared" si="1"/>
        <v>19538195</v>
      </c>
      <c r="L26" s="45">
        <f t="shared" si="2"/>
        <v>98.2</v>
      </c>
      <c r="M26" s="45">
        <f t="shared" si="3"/>
        <v>32.299999999999997</v>
      </c>
      <c r="N26" s="45">
        <f t="shared" si="4"/>
        <v>95.398929851285985</v>
      </c>
      <c r="O26" s="45">
        <v>95.4</v>
      </c>
      <c r="P26" s="13" t="s">
        <v>39</v>
      </c>
      <c r="V26" s="14"/>
      <c r="W26" s="14"/>
      <c r="X26" s="14"/>
      <c r="Y26" s="14"/>
    </row>
    <row r="27" spans="3:25" s="4" customFormat="1" ht="15.95" customHeight="1" x14ac:dyDescent="0.15">
      <c r="C27" s="15">
        <v>20</v>
      </c>
      <c r="D27" s="16" t="s">
        <v>40</v>
      </c>
      <c r="E27" s="17">
        <v>4615968</v>
      </c>
      <c r="F27" s="17">
        <v>570274</v>
      </c>
      <c r="G27" s="17">
        <f t="shared" si="0"/>
        <v>5186242</v>
      </c>
      <c r="H27" s="12">
        <v>0</v>
      </c>
      <c r="I27" s="12">
        <v>4483098</v>
      </c>
      <c r="J27" s="12">
        <v>107819</v>
      </c>
      <c r="K27" s="17">
        <f t="shared" si="1"/>
        <v>4590917</v>
      </c>
      <c r="L27" s="46">
        <f t="shared" si="2"/>
        <v>97.1</v>
      </c>
      <c r="M27" s="46">
        <f t="shared" si="3"/>
        <v>18.899999999999999</v>
      </c>
      <c r="N27" s="46">
        <f t="shared" si="4"/>
        <v>88.521071712426831</v>
      </c>
      <c r="O27" s="46">
        <v>87.8</v>
      </c>
      <c r="P27" s="18" t="s">
        <v>40</v>
      </c>
      <c r="V27" s="14"/>
      <c r="W27" s="14"/>
      <c r="X27" s="14"/>
      <c r="Y27" s="14"/>
    </row>
    <row r="28" spans="3:25" s="4" customFormat="1" ht="15.95" customHeight="1" x14ac:dyDescent="0.15">
      <c r="C28" s="10">
        <v>21</v>
      </c>
      <c r="D28" s="11" t="s">
        <v>41</v>
      </c>
      <c r="E28" s="12">
        <v>9167647</v>
      </c>
      <c r="F28" s="12">
        <v>921357</v>
      </c>
      <c r="G28" s="12">
        <f t="shared" si="0"/>
        <v>10089004</v>
      </c>
      <c r="H28" s="21">
        <v>0</v>
      </c>
      <c r="I28" s="21">
        <v>8964966</v>
      </c>
      <c r="J28" s="21">
        <v>173169</v>
      </c>
      <c r="K28" s="12">
        <f t="shared" si="1"/>
        <v>9138135</v>
      </c>
      <c r="L28" s="45">
        <f t="shared" si="2"/>
        <v>97.8</v>
      </c>
      <c r="M28" s="45">
        <f t="shared" si="3"/>
        <v>18.8</v>
      </c>
      <c r="N28" s="45">
        <f t="shared" si="4"/>
        <v>90.575194538529274</v>
      </c>
      <c r="O28" s="45">
        <v>89.5</v>
      </c>
      <c r="P28" s="13" t="s">
        <v>41</v>
      </c>
      <c r="V28" s="14"/>
      <c r="W28" s="14"/>
      <c r="X28" s="14"/>
      <c r="Y28" s="14"/>
    </row>
    <row r="29" spans="3:25" s="4" customFormat="1" ht="15.95" customHeight="1" x14ac:dyDescent="0.15">
      <c r="C29" s="10">
        <v>22</v>
      </c>
      <c r="D29" s="11" t="s">
        <v>42</v>
      </c>
      <c r="E29" s="12">
        <v>8456260</v>
      </c>
      <c r="F29" s="12">
        <v>779592</v>
      </c>
      <c r="G29" s="12">
        <f t="shared" si="0"/>
        <v>9235852</v>
      </c>
      <c r="H29" s="12">
        <v>0</v>
      </c>
      <c r="I29" s="12">
        <v>8286131</v>
      </c>
      <c r="J29" s="12">
        <v>255882</v>
      </c>
      <c r="K29" s="12">
        <f t="shared" si="1"/>
        <v>8542013</v>
      </c>
      <c r="L29" s="45">
        <f t="shared" si="2"/>
        <v>98</v>
      </c>
      <c r="M29" s="45">
        <f t="shared" si="3"/>
        <v>32.799999999999997</v>
      </c>
      <c r="N29" s="45">
        <f t="shared" si="4"/>
        <v>92.487547440127884</v>
      </c>
      <c r="O29" s="45">
        <v>90.9</v>
      </c>
      <c r="P29" s="13" t="s">
        <v>42</v>
      </c>
      <c r="V29" s="14"/>
      <c r="W29" s="14"/>
      <c r="X29" s="14"/>
      <c r="Y29" s="14"/>
    </row>
    <row r="30" spans="3:25" s="4" customFormat="1" ht="15.95" customHeight="1" x14ac:dyDescent="0.15">
      <c r="C30" s="10">
        <v>23</v>
      </c>
      <c r="D30" s="11" t="s">
        <v>43</v>
      </c>
      <c r="E30" s="12">
        <v>9159015</v>
      </c>
      <c r="F30" s="12">
        <v>810675</v>
      </c>
      <c r="G30" s="12">
        <f t="shared" si="0"/>
        <v>9969690</v>
      </c>
      <c r="H30" s="12">
        <v>0</v>
      </c>
      <c r="I30" s="12">
        <v>8982618</v>
      </c>
      <c r="J30" s="12">
        <v>207140</v>
      </c>
      <c r="K30" s="12">
        <f t="shared" si="1"/>
        <v>9189758</v>
      </c>
      <c r="L30" s="45">
        <f t="shared" si="2"/>
        <v>98.1</v>
      </c>
      <c r="M30" s="45">
        <f t="shared" si="3"/>
        <v>25.6</v>
      </c>
      <c r="N30" s="45">
        <f t="shared" si="4"/>
        <v>92.176968391193697</v>
      </c>
      <c r="O30" s="45">
        <v>91</v>
      </c>
      <c r="P30" s="13" t="s">
        <v>43</v>
      </c>
      <c r="V30" s="14"/>
      <c r="W30" s="14"/>
      <c r="X30" s="14"/>
      <c r="Y30" s="14"/>
    </row>
    <row r="31" spans="3:25" s="4" customFormat="1" ht="15.95" customHeight="1" x14ac:dyDescent="0.15">
      <c r="C31" s="10">
        <v>24</v>
      </c>
      <c r="D31" s="11" t="s">
        <v>44</v>
      </c>
      <c r="E31" s="12">
        <v>5052567</v>
      </c>
      <c r="F31" s="12">
        <v>412960</v>
      </c>
      <c r="G31" s="12">
        <f t="shared" si="0"/>
        <v>5465527</v>
      </c>
      <c r="H31" s="12">
        <v>0</v>
      </c>
      <c r="I31" s="12">
        <v>4965843</v>
      </c>
      <c r="J31" s="12">
        <v>83339</v>
      </c>
      <c r="K31" s="12">
        <f t="shared" si="1"/>
        <v>5049182</v>
      </c>
      <c r="L31" s="45">
        <f t="shared" si="2"/>
        <v>98.3</v>
      </c>
      <c r="M31" s="45">
        <f t="shared" si="3"/>
        <v>20.2</v>
      </c>
      <c r="N31" s="45">
        <f t="shared" si="4"/>
        <v>92.382344831523113</v>
      </c>
      <c r="O31" s="45">
        <v>91.7</v>
      </c>
      <c r="P31" s="13" t="s">
        <v>44</v>
      </c>
      <c r="V31" s="14"/>
      <c r="W31" s="14"/>
      <c r="X31" s="14"/>
      <c r="Y31" s="14"/>
    </row>
    <row r="32" spans="3:25" s="4" customFormat="1" ht="15.95" customHeight="1" x14ac:dyDescent="0.15">
      <c r="C32" s="15">
        <v>25</v>
      </c>
      <c r="D32" s="16" t="s">
        <v>45</v>
      </c>
      <c r="E32" s="17">
        <v>6219675</v>
      </c>
      <c r="F32" s="17">
        <v>465609</v>
      </c>
      <c r="G32" s="17">
        <f t="shared" si="0"/>
        <v>6685284</v>
      </c>
      <c r="H32" s="17">
        <v>0</v>
      </c>
      <c r="I32" s="17">
        <v>6133574</v>
      </c>
      <c r="J32" s="17">
        <v>125549</v>
      </c>
      <c r="K32" s="17">
        <f t="shared" si="1"/>
        <v>6259123</v>
      </c>
      <c r="L32" s="46">
        <f t="shared" si="2"/>
        <v>98.6</v>
      </c>
      <c r="M32" s="46">
        <f t="shared" si="3"/>
        <v>27</v>
      </c>
      <c r="N32" s="46">
        <f t="shared" si="4"/>
        <v>93.625386744975984</v>
      </c>
      <c r="O32" s="46">
        <v>92.2</v>
      </c>
      <c r="P32" s="18" t="s">
        <v>45</v>
      </c>
      <c r="V32" s="14"/>
      <c r="W32" s="14"/>
      <c r="X32" s="14"/>
      <c r="Y32" s="14"/>
    </row>
    <row r="33" spans="3:25" s="4" customFormat="1" ht="15.95" customHeight="1" x14ac:dyDescent="0.15">
      <c r="C33" s="10">
        <v>26</v>
      </c>
      <c r="D33" s="11" t="s">
        <v>46</v>
      </c>
      <c r="E33" s="12">
        <v>9721465</v>
      </c>
      <c r="F33" s="12">
        <v>1241085</v>
      </c>
      <c r="G33" s="12">
        <f t="shared" si="0"/>
        <v>10962550</v>
      </c>
      <c r="H33" s="12">
        <v>0</v>
      </c>
      <c r="I33" s="12">
        <v>9470856</v>
      </c>
      <c r="J33" s="12">
        <v>238673</v>
      </c>
      <c r="K33" s="12">
        <f t="shared" si="1"/>
        <v>9709529</v>
      </c>
      <c r="L33" s="45">
        <f t="shared" si="2"/>
        <v>97.4</v>
      </c>
      <c r="M33" s="45">
        <f t="shared" si="3"/>
        <v>19.2</v>
      </c>
      <c r="N33" s="45">
        <f t="shared" si="4"/>
        <v>88.569985997783363</v>
      </c>
      <c r="O33" s="45">
        <v>87.2</v>
      </c>
      <c r="P33" s="13" t="s">
        <v>46</v>
      </c>
      <c r="V33" s="14"/>
      <c r="W33" s="14"/>
      <c r="X33" s="14"/>
      <c r="Y33" s="14"/>
    </row>
    <row r="34" spans="3:25" s="4" customFormat="1" ht="15.95" customHeight="1" x14ac:dyDescent="0.15">
      <c r="C34" s="10">
        <v>27</v>
      </c>
      <c r="D34" s="11" t="s">
        <v>47</v>
      </c>
      <c r="E34" s="12">
        <v>4178164</v>
      </c>
      <c r="F34" s="12">
        <v>146752</v>
      </c>
      <c r="G34" s="12">
        <f t="shared" si="0"/>
        <v>4324916</v>
      </c>
      <c r="H34" s="12">
        <v>0</v>
      </c>
      <c r="I34" s="12">
        <v>4154886</v>
      </c>
      <c r="J34" s="12">
        <v>33339</v>
      </c>
      <c r="K34" s="12">
        <f t="shared" si="1"/>
        <v>4188225</v>
      </c>
      <c r="L34" s="45">
        <f t="shared" si="2"/>
        <v>99.4</v>
      </c>
      <c r="M34" s="45">
        <f t="shared" si="3"/>
        <v>22.7</v>
      </c>
      <c r="N34" s="45">
        <f t="shared" si="4"/>
        <v>96.839453066834139</v>
      </c>
      <c r="O34" s="45">
        <v>96.2</v>
      </c>
      <c r="P34" s="13" t="s">
        <v>47</v>
      </c>
      <c r="V34" s="14"/>
      <c r="W34" s="14"/>
      <c r="X34" s="14"/>
      <c r="Y34" s="14"/>
    </row>
    <row r="35" spans="3:25" s="4" customFormat="1" ht="15.95" customHeight="1" x14ac:dyDescent="0.15">
      <c r="C35" s="10">
        <v>28</v>
      </c>
      <c r="D35" s="11" t="s">
        <v>48</v>
      </c>
      <c r="E35" s="12">
        <v>8489037</v>
      </c>
      <c r="F35" s="12">
        <v>584776</v>
      </c>
      <c r="G35" s="12">
        <f t="shared" si="0"/>
        <v>9073813</v>
      </c>
      <c r="H35" s="12">
        <v>0</v>
      </c>
      <c r="I35" s="12">
        <v>8336435</v>
      </c>
      <c r="J35" s="12">
        <v>151962</v>
      </c>
      <c r="K35" s="12">
        <f t="shared" si="1"/>
        <v>8488397</v>
      </c>
      <c r="L35" s="45">
        <f t="shared" si="2"/>
        <v>98.2</v>
      </c>
      <c r="M35" s="45">
        <f t="shared" si="3"/>
        <v>26</v>
      </c>
      <c r="N35" s="45">
        <f t="shared" si="4"/>
        <v>93.548291109812382</v>
      </c>
      <c r="O35" s="45">
        <v>92.7</v>
      </c>
      <c r="P35" s="13" t="s">
        <v>48</v>
      </c>
      <c r="V35" s="14"/>
      <c r="W35" s="14"/>
      <c r="X35" s="14"/>
      <c r="Y35" s="14"/>
    </row>
    <row r="36" spans="3:25" s="4" customFormat="1" ht="15.95" customHeight="1" x14ac:dyDescent="0.15">
      <c r="C36" s="10">
        <v>29</v>
      </c>
      <c r="D36" s="11" t="s">
        <v>49</v>
      </c>
      <c r="E36" s="12">
        <v>3719909</v>
      </c>
      <c r="F36" s="12">
        <v>211790</v>
      </c>
      <c r="G36" s="12">
        <f t="shared" si="0"/>
        <v>3931699</v>
      </c>
      <c r="H36" s="12">
        <v>0</v>
      </c>
      <c r="I36" s="12">
        <v>3658550</v>
      </c>
      <c r="J36" s="12">
        <v>57488</v>
      </c>
      <c r="K36" s="12">
        <f t="shared" si="1"/>
        <v>3716038</v>
      </c>
      <c r="L36" s="45">
        <f t="shared" si="2"/>
        <v>98.4</v>
      </c>
      <c r="M36" s="45">
        <f t="shared" si="3"/>
        <v>27.1</v>
      </c>
      <c r="N36" s="45">
        <f t="shared" si="4"/>
        <v>94.514814079104227</v>
      </c>
      <c r="O36" s="45">
        <v>94.2</v>
      </c>
      <c r="P36" s="13" t="s">
        <v>49</v>
      </c>
      <c r="V36" s="14"/>
      <c r="W36" s="14"/>
      <c r="X36" s="14"/>
      <c r="Y36" s="14"/>
    </row>
    <row r="37" spans="3:25" s="4" customFormat="1" ht="15.95" customHeight="1" x14ac:dyDescent="0.15">
      <c r="C37" s="15">
        <v>30</v>
      </c>
      <c r="D37" s="16" t="s">
        <v>50</v>
      </c>
      <c r="E37" s="17">
        <v>4807227</v>
      </c>
      <c r="F37" s="17">
        <v>563372</v>
      </c>
      <c r="G37" s="17">
        <f t="shared" si="0"/>
        <v>5370599</v>
      </c>
      <c r="H37" s="17">
        <v>0</v>
      </c>
      <c r="I37" s="17">
        <v>4633577</v>
      </c>
      <c r="J37" s="17">
        <v>175833</v>
      </c>
      <c r="K37" s="17">
        <f t="shared" si="1"/>
        <v>4809410</v>
      </c>
      <c r="L37" s="46">
        <f t="shared" si="2"/>
        <v>96.4</v>
      </c>
      <c r="M37" s="46">
        <f t="shared" si="3"/>
        <v>31.2</v>
      </c>
      <c r="N37" s="46">
        <f t="shared" si="4"/>
        <v>89.550718644233157</v>
      </c>
      <c r="O37" s="46">
        <v>87.9</v>
      </c>
      <c r="P37" s="18" t="s">
        <v>50</v>
      </c>
      <c r="V37" s="14"/>
      <c r="W37" s="14"/>
      <c r="X37" s="14"/>
      <c r="Y37" s="14"/>
    </row>
    <row r="38" spans="3:25" s="4" customFormat="1" ht="15.95" customHeight="1" x14ac:dyDescent="0.15">
      <c r="C38" s="10">
        <v>31</v>
      </c>
      <c r="D38" s="11" t="s">
        <v>51</v>
      </c>
      <c r="E38" s="12">
        <v>6583689</v>
      </c>
      <c r="F38" s="12">
        <v>668174</v>
      </c>
      <c r="G38" s="12">
        <f t="shared" si="0"/>
        <v>7251863</v>
      </c>
      <c r="H38" s="12">
        <v>0</v>
      </c>
      <c r="I38" s="12">
        <v>6426478</v>
      </c>
      <c r="J38" s="12">
        <v>172157</v>
      </c>
      <c r="K38" s="12">
        <f t="shared" si="1"/>
        <v>6598635</v>
      </c>
      <c r="L38" s="45">
        <f t="shared" si="2"/>
        <v>97.6</v>
      </c>
      <c r="M38" s="45">
        <f t="shared" si="3"/>
        <v>25.8</v>
      </c>
      <c r="N38" s="45">
        <f t="shared" si="4"/>
        <v>90.992273295841358</v>
      </c>
      <c r="O38" s="45">
        <v>89.7</v>
      </c>
      <c r="P38" s="13" t="s">
        <v>51</v>
      </c>
      <c r="V38" s="14"/>
      <c r="W38" s="14"/>
      <c r="X38" s="14"/>
      <c r="Y38" s="14"/>
    </row>
    <row r="39" spans="3:25" s="4" customFormat="1" ht="15.95" customHeight="1" x14ac:dyDescent="0.15">
      <c r="C39" s="10">
        <v>32</v>
      </c>
      <c r="D39" s="11" t="s">
        <v>52</v>
      </c>
      <c r="E39" s="12">
        <v>7456644</v>
      </c>
      <c r="F39" s="12">
        <v>820557</v>
      </c>
      <c r="G39" s="12">
        <f t="shared" si="0"/>
        <v>8277201</v>
      </c>
      <c r="H39" s="12">
        <v>0</v>
      </c>
      <c r="I39" s="12">
        <v>7283641</v>
      </c>
      <c r="J39" s="12">
        <v>180443</v>
      </c>
      <c r="K39" s="12">
        <f t="shared" si="1"/>
        <v>7464084</v>
      </c>
      <c r="L39" s="45">
        <f t="shared" si="2"/>
        <v>97.7</v>
      </c>
      <c r="M39" s="45">
        <f t="shared" si="3"/>
        <v>22</v>
      </c>
      <c r="N39" s="45">
        <f t="shared" si="4"/>
        <v>90.176425581546226</v>
      </c>
      <c r="O39" s="45">
        <v>88.9</v>
      </c>
      <c r="P39" s="13" t="s">
        <v>52</v>
      </c>
      <c r="V39" s="14"/>
      <c r="W39" s="14"/>
      <c r="X39" s="14"/>
      <c r="Y39" s="14"/>
    </row>
    <row r="40" spans="3:25" s="4" customFormat="1" ht="15.95" customHeight="1" x14ac:dyDescent="0.15">
      <c r="C40" s="10">
        <v>33</v>
      </c>
      <c r="D40" s="11" t="s">
        <v>53</v>
      </c>
      <c r="E40" s="12">
        <v>3676216</v>
      </c>
      <c r="F40" s="12">
        <v>283497</v>
      </c>
      <c r="G40" s="12">
        <f t="shared" si="0"/>
        <v>3959713</v>
      </c>
      <c r="H40" s="12">
        <v>0</v>
      </c>
      <c r="I40" s="12">
        <v>3627649</v>
      </c>
      <c r="J40" s="12">
        <v>66181</v>
      </c>
      <c r="K40" s="12">
        <f t="shared" si="1"/>
        <v>3693830</v>
      </c>
      <c r="L40" s="45">
        <f t="shared" si="2"/>
        <v>98.7</v>
      </c>
      <c r="M40" s="45">
        <f t="shared" si="3"/>
        <v>23.3</v>
      </c>
      <c r="N40" s="45">
        <f t="shared" si="4"/>
        <v>93.285296181819234</v>
      </c>
      <c r="O40" s="45">
        <v>91.9</v>
      </c>
      <c r="P40" s="13" t="s">
        <v>53</v>
      </c>
      <c r="V40" s="14"/>
      <c r="W40" s="14"/>
      <c r="X40" s="14"/>
      <c r="Y40" s="14"/>
    </row>
    <row r="41" spans="3:25" s="4" customFormat="1" ht="15.95" customHeight="1" x14ac:dyDescent="0.15">
      <c r="C41" s="10">
        <v>34</v>
      </c>
      <c r="D41" s="11" t="s">
        <v>54</v>
      </c>
      <c r="E41" s="12">
        <v>5271665</v>
      </c>
      <c r="F41" s="12">
        <v>560943</v>
      </c>
      <c r="G41" s="12">
        <f t="shared" si="0"/>
        <v>5832608</v>
      </c>
      <c r="H41" s="12">
        <v>0</v>
      </c>
      <c r="I41" s="12">
        <v>5136236</v>
      </c>
      <c r="J41" s="12">
        <v>126718</v>
      </c>
      <c r="K41" s="12">
        <f t="shared" si="1"/>
        <v>5262954</v>
      </c>
      <c r="L41" s="45">
        <f t="shared" si="2"/>
        <v>97.4</v>
      </c>
      <c r="M41" s="45">
        <f t="shared" si="3"/>
        <v>22.6</v>
      </c>
      <c r="N41" s="45">
        <f t="shared" si="4"/>
        <v>90.233288436322141</v>
      </c>
      <c r="O41" s="45">
        <v>88.8</v>
      </c>
      <c r="P41" s="13" t="s">
        <v>54</v>
      </c>
      <c r="V41" s="14"/>
      <c r="W41" s="14"/>
      <c r="X41" s="14"/>
      <c r="Y41" s="14"/>
    </row>
    <row r="42" spans="3:25" s="4" customFormat="1" ht="15.95" customHeight="1" x14ac:dyDescent="0.15">
      <c r="C42" s="15">
        <v>35</v>
      </c>
      <c r="D42" s="16" t="s">
        <v>55</v>
      </c>
      <c r="E42" s="17">
        <v>2581050</v>
      </c>
      <c r="F42" s="17">
        <v>176629</v>
      </c>
      <c r="G42" s="17">
        <f t="shared" si="0"/>
        <v>2757679</v>
      </c>
      <c r="H42" s="17">
        <v>0</v>
      </c>
      <c r="I42" s="17">
        <v>2541934</v>
      </c>
      <c r="J42" s="17">
        <v>66968</v>
      </c>
      <c r="K42" s="17">
        <f t="shared" si="1"/>
        <v>2608902</v>
      </c>
      <c r="L42" s="46">
        <f t="shared" si="2"/>
        <v>98.5</v>
      </c>
      <c r="M42" s="46">
        <f t="shared" si="3"/>
        <v>37.9</v>
      </c>
      <c r="N42" s="46">
        <f t="shared" si="4"/>
        <v>94.604992096614581</v>
      </c>
      <c r="O42" s="46">
        <v>93.4</v>
      </c>
      <c r="P42" s="18" t="s">
        <v>55</v>
      </c>
      <c r="V42" s="14"/>
      <c r="W42" s="14"/>
      <c r="X42" s="14"/>
      <c r="Y42" s="14"/>
    </row>
    <row r="43" spans="3:25" s="4" customFormat="1" ht="15.95" customHeight="1" x14ac:dyDescent="0.15">
      <c r="C43" s="10">
        <v>36</v>
      </c>
      <c r="D43" s="11" t="s">
        <v>97</v>
      </c>
      <c r="E43" s="12">
        <v>4006171</v>
      </c>
      <c r="F43" s="12">
        <v>378389</v>
      </c>
      <c r="G43" s="12">
        <f t="shared" si="0"/>
        <v>4384560</v>
      </c>
      <c r="H43" s="12">
        <v>0</v>
      </c>
      <c r="I43" s="12">
        <v>3925436</v>
      </c>
      <c r="J43" s="12">
        <v>80994</v>
      </c>
      <c r="K43" s="12">
        <f t="shared" si="1"/>
        <v>4006430</v>
      </c>
      <c r="L43" s="45">
        <f t="shared" si="2"/>
        <v>98</v>
      </c>
      <c r="M43" s="45">
        <f t="shared" si="3"/>
        <v>21.4</v>
      </c>
      <c r="N43" s="45">
        <f t="shared" si="4"/>
        <v>91.375873519805864</v>
      </c>
      <c r="O43" s="45">
        <v>90.8</v>
      </c>
      <c r="P43" s="13" t="s">
        <v>97</v>
      </c>
      <c r="V43" s="14"/>
      <c r="W43" s="14"/>
      <c r="X43" s="14"/>
      <c r="Y43" s="14"/>
    </row>
    <row r="44" spans="3:25" s="4" customFormat="1" ht="15.95" customHeight="1" x14ac:dyDescent="0.15">
      <c r="C44" s="10">
        <v>37</v>
      </c>
      <c r="D44" s="11" t="s">
        <v>56</v>
      </c>
      <c r="E44" s="12">
        <v>2922543</v>
      </c>
      <c r="F44" s="12">
        <v>280326</v>
      </c>
      <c r="G44" s="12">
        <f t="shared" si="0"/>
        <v>3202869</v>
      </c>
      <c r="H44" s="12">
        <v>0</v>
      </c>
      <c r="I44" s="12">
        <v>2863988</v>
      </c>
      <c r="J44" s="12">
        <v>64699</v>
      </c>
      <c r="K44" s="12">
        <f t="shared" si="1"/>
        <v>2928687</v>
      </c>
      <c r="L44" s="45">
        <f t="shared" si="2"/>
        <v>98</v>
      </c>
      <c r="M44" s="45">
        <f t="shared" si="3"/>
        <v>23.1</v>
      </c>
      <c r="N44" s="45">
        <f t="shared" si="4"/>
        <v>91.439487534457385</v>
      </c>
      <c r="O44" s="45">
        <v>90.9</v>
      </c>
      <c r="P44" s="13" t="s">
        <v>56</v>
      </c>
      <c r="V44" s="14"/>
      <c r="W44" s="14"/>
      <c r="X44" s="14"/>
      <c r="Y44" s="14"/>
    </row>
    <row r="45" spans="3:25" s="4" customFormat="1" ht="15.95" customHeight="1" x14ac:dyDescent="0.15">
      <c r="C45" s="10">
        <v>38</v>
      </c>
      <c r="D45" s="11" t="s">
        <v>57</v>
      </c>
      <c r="E45" s="12">
        <v>3840804</v>
      </c>
      <c r="F45" s="12">
        <v>297616</v>
      </c>
      <c r="G45" s="12">
        <f t="shared" si="0"/>
        <v>4138420</v>
      </c>
      <c r="H45" s="12">
        <v>0</v>
      </c>
      <c r="I45" s="12">
        <v>3761846</v>
      </c>
      <c r="J45" s="12">
        <v>81728</v>
      </c>
      <c r="K45" s="12">
        <f t="shared" si="1"/>
        <v>3843574</v>
      </c>
      <c r="L45" s="45">
        <f t="shared" si="2"/>
        <v>97.9</v>
      </c>
      <c r="M45" s="45">
        <f t="shared" si="3"/>
        <v>27.5</v>
      </c>
      <c r="N45" s="45">
        <f t="shared" si="4"/>
        <v>92.875396890600754</v>
      </c>
      <c r="O45" s="45">
        <v>92.2</v>
      </c>
      <c r="P45" s="13" t="s">
        <v>57</v>
      </c>
      <c r="V45" s="14"/>
      <c r="W45" s="14"/>
      <c r="X45" s="14"/>
      <c r="Y45" s="14"/>
    </row>
    <row r="46" spans="3:25" s="4" customFormat="1" ht="15.95" customHeight="1" x14ac:dyDescent="0.15">
      <c r="C46" s="10">
        <v>39</v>
      </c>
      <c r="D46" s="11" t="s">
        <v>95</v>
      </c>
      <c r="E46" s="12">
        <v>6504721</v>
      </c>
      <c r="F46" s="12">
        <v>704637</v>
      </c>
      <c r="G46" s="12">
        <f t="shared" si="0"/>
        <v>7209358</v>
      </c>
      <c r="H46" s="12">
        <v>0</v>
      </c>
      <c r="I46" s="12">
        <v>6332244</v>
      </c>
      <c r="J46" s="12">
        <v>165095</v>
      </c>
      <c r="K46" s="12">
        <f t="shared" si="1"/>
        <v>6497339</v>
      </c>
      <c r="L46" s="45">
        <f t="shared" si="2"/>
        <v>97.3</v>
      </c>
      <c r="M46" s="45">
        <f t="shared" si="3"/>
        <v>23.4</v>
      </c>
      <c r="N46" s="45">
        <f t="shared" si="4"/>
        <v>90.123683690004015</v>
      </c>
      <c r="O46" s="45">
        <v>89.2</v>
      </c>
      <c r="P46" s="13" t="s">
        <v>95</v>
      </c>
      <c r="V46" s="14"/>
      <c r="W46" s="14"/>
      <c r="X46" s="14"/>
      <c r="Y46" s="14"/>
    </row>
    <row r="47" spans="3:25" s="4" customFormat="1" ht="15.95" customHeight="1" thickBot="1" x14ac:dyDescent="0.2">
      <c r="C47" s="10">
        <v>40</v>
      </c>
      <c r="D47" s="11" t="s">
        <v>96</v>
      </c>
      <c r="E47" s="12">
        <v>3043358</v>
      </c>
      <c r="F47" s="12">
        <v>155356</v>
      </c>
      <c r="G47" s="12">
        <f t="shared" si="0"/>
        <v>3198714</v>
      </c>
      <c r="H47" s="12">
        <v>0</v>
      </c>
      <c r="I47" s="12">
        <v>3004244</v>
      </c>
      <c r="J47" s="12">
        <v>33093</v>
      </c>
      <c r="K47" s="12">
        <f t="shared" si="1"/>
        <v>3037337</v>
      </c>
      <c r="L47" s="45">
        <f t="shared" si="2"/>
        <v>98.7</v>
      </c>
      <c r="M47" s="45">
        <f t="shared" si="3"/>
        <v>21.3</v>
      </c>
      <c r="N47" s="45">
        <f t="shared" si="4"/>
        <v>94.954941267021681</v>
      </c>
      <c r="O47" s="45">
        <v>94.5</v>
      </c>
      <c r="P47" s="13" t="s">
        <v>96</v>
      </c>
      <c r="V47" s="14"/>
      <c r="W47" s="14"/>
      <c r="X47" s="14"/>
      <c r="Y47" s="14"/>
    </row>
    <row r="48" spans="3:25" s="4" customFormat="1" ht="15.95" customHeight="1" thickTop="1" thickBot="1" x14ac:dyDescent="0.2">
      <c r="C48" s="23"/>
      <c r="D48" s="24" t="s">
        <v>58</v>
      </c>
      <c r="E48" s="25">
        <f t="shared" ref="E48:K48" si="5">SUM(E8:E47)</f>
        <v>408032896</v>
      </c>
      <c r="F48" s="25">
        <f t="shared" si="5"/>
        <v>35072612</v>
      </c>
      <c r="G48" s="25">
        <f t="shared" si="5"/>
        <v>443105508</v>
      </c>
      <c r="H48" s="25">
        <v>0</v>
      </c>
      <c r="I48" s="25">
        <f t="shared" si="5"/>
        <v>399527419</v>
      </c>
      <c r="J48" s="25">
        <f t="shared" si="5"/>
        <v>8449442</v>
      </c>
      <c r="K48" s="25">
        <f t="shared" si="5"/>
        <v>407976861</v>
      </c>
      <c r="L48" s="48">
        <f t="shared" si="2"/>
        <v>97.9</v>
      </c>
      <c r="M48" s="48">
        <f t="shared" si="3"/>
        <v>24.1</v>
      </c>
      <c r="N48" s="48">
        <f t="shared" si="4"/>
        <v>92.072170991835208</v>
      </c>
      <c r="O48" s="48">
        <v>91.1</v>
      </c>
      <c r="P48" s="26" t="s">
        <v>58</v>
      </c>
    </row>
    <row r="49" spans="3:25" s="4" customFormat="1" ht="15" customHeight="1" x14ac:dyDescent="0.15">
      <c r="C49" s="27" t="s">
        <v>98</v>
      </c>
      <c r="D49" s="28"/>
      <c r="E49" s="29"/>
      <c r="F49" s="29"/>
      <c r="G49" s="29"/>
      <c r="H49" s="29"/>
      <c r="I49" s="29"/>
      <c r="J49" s="29"/>
      <c r="K49" s="29"/>
      <c r="L49" s="30"/>
      <c r="M49" s="30"/>
      <c r="N49" s="30"/>
      <c r="O49" s="30"/>
      <c r="P49" s="28"/>
    </row>
    <row r="50" spans="3:25" s="4" customFormat="1" ht="15" customHeight="1" x14ac:dyDescent="0.15">
      <c r="D50" s="31"/>
      <c r="E50" s="32"/>
      <c r="F50" s="32"/>
      <c r="G50" s="32"/>
      <c r="H50" s="32"/>
      <c r="I50" s="32"/>
      <c r="J50" s="32"/>
      <c r="K50" s="32"/>
      <c r="L50" s="33"/>
      <c r="M50" s="33"/>
      <c r="N50" s="33"/>
      <c r="O50" s="33"/>
      <c r="P50" s="31"/>
    </row>
    <row r="51" spans="3:25" s="34" customFormat="1" ht="63" customHeight="1" thickBot="1" x14ac:dyDescent="0.2">
      <c r="D51" s="35"/>
      <c r="E51" s="36"/>
      <c r="F51" s="36"/>
      <c r="G51" s="36"/>
      <c r="H51" s="36"/>
      <c r="I51" s="36"/>
      <c r="J51" s="36"/>
      <c r="K51" s="36"/>
      <c r="L51" s="37"/>
      <c r="M51" s="37"/>
      <c r="N51" s="37"/>
      <c r="O51" s="42" t="s">
        <v>94</v>
      </c>
      <c r="P51" s="35"/>
    </row>
    <row r="52" spans="3:25" s="4" customFormat="1" ht="14.25" customHeight="1" x14ac:dyDescent="0.15">
      <c r="C52" s="58" t="s">
        <v>0</v>
      </c>
      <c r="D52" s="59"/>
      <c r="E52" s="64" t="s">
        <v>1</v>
      </c>
      <c r="F52" s="64"/>
      <c r="G52" s="64"/>
      <c r="H52" s="64"/>
      <c r="I52" s="65" t="s">
        <v>2</v>
      </c>
      <c r="J52" s="66"/>
      <c r="K52" s="67"/>
      <c r="L52" s="68" t="s">
        <v>3</v>
      </c>
      <c r="M52" s="69"/>
      <c r="N52" s="69"/>
      <c r="O52" s="69"/>
      <c r="P52" s="51" t="s">
        <v>0</v>
      </c>
    </row>
    <row r="53" spans="3:25" s="4" customFormat="1" ht="12" x14ac:dyDescent="0.15">
      <c r="C53" s="60"/>
      <c r="D53" s="61"/>
      <c r="E53" s="54" t="s">
        <v>4</v>
      </c>
      <c r="F53" s="54" t="s">
        <v>5</v>
      </c>
      <c r="G53" s="54" t="s">
        <v>6</v>
      </c>
      <c r="H53" s="5" t="s">
        <v>7</v>
      </c>
      <c r="I53" s="54" t="s">
        <v>4</v>
      </c>
      <c r="J53" s="54" t="s">
        <v>5</v>
      </c>
      <c r="K53" s="54" t="s">
        <v>6</v>
      </c>
      <c r="L53" s="56" t="s">
        <v>100</v>
      </c>
      <c r="M53" s="57"/>
      <c r="N53" s="57"/>
      <c r="O53" s="50" t="s">
        <v>101</v>
      </c>
      <c r="P53" s="52"/>
    </row>
    <row r="54" spans="3:25" s="4" customFormat="1" ht="12" x14ac:dyDescent="0.15">
      <c r="C54" s="60"/>
      <c r="D54" s="61"/>
      <c r="E54" s="55"/>
      <c r="F54" s="55"/>
      <c r="G54" s="55"/>
      <c r="H54" s="6" t="s">
        <v>8</v>
      </c>
      <c r="I54" s="55"/>
      <c r="J54" s="55"/>
      <c r="K54" s="55"/>
      <c r="L54" s="7" t="s">
        <v>9</v>
      </c>
      <c r="M54" s="7" t="s">
        <v>10</v>
      </c>
      <c r="N54" s="7" t="s">
        <v>6</v>
      </c>
      <c r="O54" s="7" t="s">
        <v>6</v>
      </c>
      <c r="P54" s="52"/>
    </row>
    <row r="55" spans="3:25" s="4" customFormat="1" ht="12.75" thickBot="1" x14ac:dyDescent="0.2">
      <c r="C55" s="62"/>
      <c r="D55" s="63"/>
      <c r="E55" s="8" t="s">
        <v>84</v>
      </c>
      <c r="F55" s="8" t="s">
        <v>85</v>
      </c>
      <c r="G55" s="8" t="s">
        <v>86</v>
      </c>
      <c r="H55" s="8" t="s">
        <v>87</v>
      </c>
      <c r="I55" s="8" t="s">
        <v>88</v>
      </c>
      <c r="J55" s="8" t="s">
        <v>89</v>
      </c>
      <c r="K55" s="8" t="s">
        <v>90</v>
      </c>
      <c r="L55" s="8" t="s">
        <v>91</v>
      </c>
      <c r="M55" s="8" t="s">
        <v>92</v>
      </c>
      <c r="N55" s="8" t="s">
        <v>93</v>
      </c>
      <c r="O55" s="9"/>
      <c r="P55" s="53"/>
    </row>
    <row r="56" spans="3:25" s="4" customFormat="1" ht="15.95" customHeight="1" x14ac:dyDescent="0.15">
      <c r="C56" s="10">
        <v>41</v>
      </c>
      <c r="D56" s="11" t="s">
        <v>59</v>
      </c>
      <c r="E56" s="12">
        <v>2371385</v>
      </c>
      <c r="F56" s="12">
        <v>199948</v>
      </c>
      <c r="G56" s="12">
        <f>SUM(E56:F56)</f>
        <v>2571333</v>
      </c>
      <c r="H56" s="12">
        <v>0</v>
      </c>
      <c r="I56" s="12">
        <v>2314503</v>
      </c>
      <c r="J56" s="12">
        <v>33278</v>
      </c>
      <c r="K56" s="12">
        <f>SUM(I56:J56)</f>
        <v>2347781</v>
      </c>
      <c r="L56" s="45">
        <f t="shared" ref="L56:L80" si="6">IF(ISERROR(I56/E56),"-",ROUND(I56/E56*100,1))</f>
        <v>97.6</v>
      </c>
      <c r="M56" s="45">
        <f t="shared" ref="M56:M80" si="7">IF(ISERROR(J56/F56),"-",ROUND(J56/F56*100,1))</f>
        <v>16.600000000000001</v>
      </c>
      <c r="N56" s="45">
        <f>IF(ISERROR(K56/G56),"-",(K56/G56*100))</f>
        <v>91.305987983664508</v>
      </c>
      <c r="O56" s="45">
        <v>91.3</v>
      </c>
      <c r="P56" s="13" t="s">
        <v>59</v>
      </c>
      <c r="V56" s="14"/>
      <c r="W56" s="14"/>
      <c r="X56" s="14"/>
      <c r="Y56" s="14"/>
    </row>
    <row r="57" spans="3:25" s="4" customFormat="1" ht="15.95" customHeight="1" x14ac:dyDescent="0.15">
      <c r="C57" s="10">
        <v>42</v>
      </c>
      <c r="D57" s="11" t="s">
        <v>60</v>
      </c>
      <c r="E57" s="12">
        <v>2185169</v>
      </c>
      <c r="F57" s="12">
        <v>128711</v>
      </c>
      <c r="G57" s="12">
        <f t="shared" ref="G57:G78" si="8">SUM(E57:F57)</f>
        <v>2313880</v>
      </c>
      <c r="H57" s="12">
        <v>0</v>
      </c>
      <c r="I57" s="12">
        <v>2149608</v>
      </c>
      <c r="J57" s="12">
        <v>36197</v>
      </c>
      <c r="K57" s="12">
        <f t="shared" ref="K57:K78" si="9">SUM(I57:J57)</f>
        <v>2185805</v>
      </c>
      <c r="L57" s="45">
        <f t="shared" si="6"/>
        <v>98.4</v>
      </c>
      <c r="M57" s="45">
        <f t="shared" si="7"/>
        <v>28.1</v>
      </c>
      <c r="N57" s="45">
        <f t="shared" ref="N57:N80" si="10">IF(ISERROR(K57/G57),"-",(K57/G57*100))</f>
        <v>94.464924715196986</v>
      </c>
      <c r="O57" s="45">
        <v>93.9</v>
      </c>
      <c r="P57" s="13" t="s">
        <v>60</v>
      </c>
      <c r="V57" s="14"/>
      <c r="W57" s="14"/>
      <c r="X57" s="14"/>
      <c r="Y57" s="14"/>
    </row>
    <row r="58" spans="3:25" s="4" customFormat="1" ht="15.95" customHeight="1" x14ac:dyDescent="0.15">
      <c r="C58" s="10">
        <v>43</v>
      </c>
      <c r="D58" s="11" t="s">
        <v>61</v>
      </c>
      <c r="E58" s="12">
        <v>1672574</v>
      </c>
      <c r="F58" s="12">
        <v>148525</v>
      </c>
      <c r="G58" s="12">
        <f t="shared" si="8"/>
        <v>1821099</v>
      </c>
      <c r="H58" s="12">
        <v>0</v>
      </c>
      <c r="I58" s="12">
        <v>1643427</v>
      </c>
      <c r="J58" s="12">
        <v>45388</v>
      </c>
      <c r="K58" s="12">
        <f t="shared" si="9"/>
        <v>1688815</v>
      </c>
      <c r="L58" s="45">
        <f t="shared" si="6"/>
        <v>98.3</v>
      </c>
      <c r="M58" s="45">
        <f t="shared" si="7"/>
        <v>30.6</v>
      </c>
      <c r="N58" s="45">
        <f t="shared" si="10"/>
        <v>92.736034669175041</v>
      </c>
      <c r="O58" s="45">
        <v>91</v>
      </c>
      <c r="P58" s="13" t="s">
        <v>61</v>
      </c>
      <c r="V58" s="14"/>
      <c r="W58" s="14"/>
      <c r="X58" s="14"/>
      <c r="Y58" s="14"/>
    </row>
    <row r="59" spans="3:25" s="4" customFormat="1" ht="15.95" customHeight="1" x14ac:dyDescent="0.15">
      <c r="C59" s="10">
        <v>44</v>
      </c>
      <c r="D59" s="11" t="s">
        <v>62</v>
      </c>
      <c r="E59" s="12">
        <v>572950</v>
      </c>
      <c r="F59" s="12">
        <v>18902</v>
      </c>
      <c r="G59" s="12">
        <f t="shared" si="8"/>
        <v>591852</v>
      </c>
      <c r="H59" s="12">
        <v>0</v>
      </c>
      <c r="I59" s="12">
        <v>566935</v>
      </c>
      <c r="J59" s="12">
        <v>6619</v>
      </c>
      <c r="K59" s="12">
        <f t="shared" si="9"/>
        <v>573554</v>
      </c>
      <c r="L59" s="45">
        <f t="shared" si="6"/>
        <v>99</v>
      </c>
      <c r="M59" s="45">
        <f t="shared" si="7"/>
        <v>35</v>
      </c>
      <c r="N59" s="45">
        <f t="shared" si="10"/>
        <v>96.908348708798826</v>
      </c>
      <c r="O59" s="45">
        <v>96.5</v>
      </c>
      <c r="P59" s="13" t="s">
        <v>62</v>
      </c>
      <c r="R59" s="34"/>
      <c r="S59" s="34"/>
      <c r="T59" s="34"/>
      <c r="U59" s="34"/>
      <c r="V59" s="14"/>
      <c r="W59" s="14"/>
      <c r="X59" s="14"/>
      <c r="Y59" s="14"/>
    </row>
    <row r="60" spans="3:25" s="4" customFormat="1" ht="15.95" customHeight="1" x14ac:dyDescent="0.15">
      <c r="C60" s="15">
        <v>45</v>
      </c>
      <c r="D60" s="16" t="s">
        <v>63</v>
      </c>
      <c r="E60" s="12">
        <v>918902</v>
      </c>
      <c r="F60" s="12">
        <v>64368</v>
      </c>
      <c r="G60" s="17">
        <f t="shared" si="8"/>
        <v>983270</v>
      </c>
      <c r="H60" s="17">
        <v>0</v>
      </c>
      <c r="I60" s="12">
        <v>902419</v>
      </c>
      <c r="J60" s="12">
        <v>12034</v>
      </c>
      <c r="K60" s="17">
        <f t="shared" si="9"/>
        <v>914453</v>
      </c>
      <c r="L60" s="46">
        <f t="shared" si="6"/>
        <v>98.2</v>
      </c>
      <c r="M60" s="46">
        <f t="shared" si="7"/>
        <v>18.7</v>
      </c>
      <c r="N60" s="46">
        <f t="shared" si="10"/>
        <v>93.001210247439673</v>
      </c>
      <c r="O60" s="46">
        <v>92.4</v>
      </c>
      <c r="P60" s="18" t="s">
        <v>63</v>
      </c>
      <c r="V60" s="14"/>
      <c r="W60" s="14"/>
      <c r="X60" s="14"/>
      <c r="Y60" s="14"/>
    </row>
    <row r="61" spans="3:25" s="4" customFormat="1" ht="15.95" customHeight="1" x14ac:dyDescent="0.15">
      <c r="C61" s="10">
        <v>46</v>
      </c>
      <c r="D61" s="11" t="s">
        <v>64</v>
      </c>
      <c r="E61" s="21">
        <v>859789</v>
      </c>
      <c r="F61" s="21">
        <v>46412</v>
      </c>
      <c r="G61" s="12">
        <f t="shared" si="8"/>
        <v>906201</v>
      </c>
      <c r="H61" s="12">
        <v>0</v>
      </c>
      <c r="I61" s="21">
        <v>845104</v>
      </c>
      <c r="J61" s="21">
        <v>12905</v>
      </c>
      <c r="K61" s="12">
        <f t="shared" si="9"/>
        <v>858009</v>
      </c>
      <c r="L61" s="45">
        <f t="shared" si="6"/>
        <v>98.3</v>
      </c>
      <c r="M61" s="45">
        <f t="shared" si="7"/>
        <v>27.8</v>
      </c>
      <c r="N61" s="45">
        <f t="shared" si="10"/>
        <v>94.681974528829699</v>
      </c>
      <c r="O61" s="45">
        <v>94.2</v>
      </c>
      <c r="P61" s="13" t="s">
        <v>64</v>
      </c>
      <c r="V61" s="14"/>
      <c r="W61" s="14"/>
      <c r="X61" s="14"/>
      <c r="Y61" s="14"/>
    </row>
    <row r="62" spans="3:25" s="4" customFormat="1" ht="15.95" customHeight="1" x14ac:dyDescent="0.15">
      <c r="C62" s="10">
        <v>47</v>
      </c>
      <c r="D62" s="11" t="s">
        <v>65</v>
      </c>
      <c r="E62" s="12">
        <v>1578994</v>
      </c>
      <c r="F62" s="12">
        <v>111803</v>
      </c>
      <c r="G62" s="12">
        <f t="shared" si="8"/>
        <v>1690797</v>
      </c>
      <c r="H62" s="12">
        <v>0</v>
      </c>
      <c r="I62" s="12">
        <v>1561865</v>
      </c>
      <c r="J62" s="12">
        <v>26601</v>
      </c>
      <c r="K62" s="12">
        <f t="shared" si="9"/>
        <v>1588466</v>
      </c>
      <c r="L62" s="45">
        <f t="shared" si="6"/>
        <v>98.9</v>
      </c>
      <c r="M62" s="45">
        <f t="shared" si="7"/>
        <v>23.8</v>
      </c>
      <c r="N62" s="45">
        <f t="shared" si="10"/>
        <v>93.947765462086821</v>
      </c>
      <c r="O62" s="45">
        <v>93</v>
      </c>
      <c r="P62" s="13" t="s">
        <v>65</v>
      </c>
      <c r="V62" s="14"/>
      <c r="W62" s="14"/>
      <c r="X62" s="14"/>
      <c r="Y62" s="14"/>
    </row>
    <row r="63" spans="3:25" s="4" customFormat="1" ht="15.95" customHeight="1" x14ac:dyDescent="0.15">
      <c r="C63" s="10">
        <v>48</v>
      </c>
      <c r="D63" s="11" t="s">
        <v>66</v>
      </c>
      <c r="E63" s="12">
        <v>1009906</v>
      </c>
      <c r="F63" s="12">
        <v>55169</v>
      </c>
      <c r="G63" s="12">
        <f t="shared" si="8"/>
        <v>1065075</v>
      </c>
      <c r="H63" s="12">
        <v>0</v>
      </c>
      <c r="I63" s="12">
        <v>998009</v>
      </c>
      <c r="J63" s="12">
        <v>16326</v>
      </c>
      <c r="K63" s="12">
        <f t="shared" si="9"/>
        <v>1014335</v>
      </c>
      <c r="L63" s="45">
        <f t="shared" si="6"/>
        <v>98.8</v>
      </c>
      <c r="M63" s="45">
        <f t="shared" si="7"/>
        <v>29.6</v>
      </c>
      <c r="N63" s="45">
        <f t="shared" si="10"/>
        <v>95.236016242987588</v>
      </c>
      <c r="O63" s="45">
        <v>94.7</v>
      </c>
      <c r="P63" s="13" t="s">
        <v>66</v>
      </c>
      <c r="V63" s="14"/>
      <c r="W63" s="14"/>
      <c r="X63" s="14"/>
      <c r="Y63" s="14"/>
    </row>
    <row r="64" spans="3:25" s="4" customFormat="1" ht="15.95" customHeight="1" x14ac:dyDescent="0.15">
      <c r="C64" s="10">
        <v>49</v>
      </c>
      <c r="D64" s="11" t="s">
        <v>67</v>
      </c>
      <c r="E64" s="12">
        <v>945678</v>
      </c>
      <c r="F64" s="12">
        <v>77480</v>
      </c>
      <c r="G64" s="12">
        <f t="shared" si="8"/>
        <v>1023158</v>
      </c>
      <c r="H64" s="12">
        <v>0</v>
      </c>
      <c r="I64" s="12">
        <v>928427</v>
      </c>
      <c r="J64" s="12">
        <v>16874</v>
      </c>
      <c r="K64" s="12">
        <f t="shared" si="9"/>
        <v>945301</v>
      </c>
      <c r="L64" s="45">
        <f t="shared" si="6"/>
        <v>98.2</v>
      </c>
      <c r="M64" s="45">
        <f t="shared" si="7"/>
        <v>21.8</v>
      </c>
      <c r="N64" s="45">
        <f t="shared" si="10"/>
        <v>92.390520330193382</v>
      </c>
      <c r="O64" s="45">
        <v>92</v>
      </c>
      <c r="P64" s="13" t="s">
        <v>67</v>
      </c>
      <c r="V64" s="14"/>
      <c r="W64" s="14"/>
      <c r="X64" s="14"/>
      <c r="Y64" s="14"/>
    </row>
    <row r="65" spans="3:25" s="4" customFormat="1" ht="15.95" customHeight="1" x14ac:dyDescent="0.15">
      <c r="C65" s="15">
        <v>50</v>
      </c>
      <c r="D65" s="16" t="s">
        <v>68</v>
      </c>
      <c r="E65" s="12">
        <v>765480</v>
      </c>
      <c r="F65" s="12">
        <v>36932</v>
      </c>
      <c r="G65" s="17">
        <f t="shared" si="8"/>
        <v>802412</v>
      </c>
      <c r="H65" s="17">
        <v>0</v>
      </c>
      <c r="I65" s="12">
        <v>756701</v>
      </c>
      <c r="J65" s="12">
        <v>12297</v>
      </c>
      <c r="K65" s="17">
        <f t="shared" si="9"/>
        <v>768998</v>
      </c>
      <c r="L65" s="46">
        <f t="shared" si="6"/>
        <v>98.9</v>
      </c>
      <c r="M65" s="46">
        <f t="shared" si="7"/>
        <v>33.299999999999997</v>
      </c>
      <c r="N65" s="46">
        <f t="shared" si="10"/>
        <v>95.835805047780937</v>
      </c>
      <c r="O65" s="46">
        <v>95.4</v>
      </c>
      <c r="P65" s="18" t="s">
        <v>68</v>
      </c>
      <c r="V65" s="14"/>
      <c r="W65" s="14"/>
      <c r="X65" s="14"/>
      <c r="Y65" s="14"/>
    </row>
    <row r="66" spans="3:25" s="4" customFormat="1" ht="15.95" customHeight="1" x14ac:dyDescent="0.15">
      <c r="C66" s="10">
        <v>51</v>
      </c>
      <c r="D66" s="11" t="s">
        <v>69</v>
      </c>
      <c r="E66" s="21">
        <v>516424</v>
      </c>
      <c r="F66" s="21">
        <v>54474</v>
      </c>
      <c r="G66" s="12">
        <f t="shared" si="8"/>
        <v>570898</v>
      </c>
      <c r="H66" s="12">
        <v>0</v>
      </c>
      <c r="I66" s="21">
        <v>505648</v>
      </c>
      <c r="J66" s="21">
        <v>9889</v>
      </c>
      <c r="K66" s="12">
        <f t="shared" si="9"/>
        <v>515537</v>
      </c>
      <c r="L66" s="45">
        <f t="shared" si="6"/>
        <v>97.9</v>
      </c>
      <c r="M66" s="45">
        <f t="shared" si="7"/>
        <v>18.2</v>
      </c>
      <c r="N66" s="45">
        <f t="shared" si="10"/>
        <v>90.302821169455839</v>
      </c>
      <c r="O66" s="45">
        <v>89.6</v>
      </c>
      <c r="P66" s="13" t="s">
        <v>69</v>
      </c>
      <c r="V66" s="14"/>
      <c r="W66" s="14"/>
      <c r="X66" s="14"/>
      <c r="Y66" s="14"/>
    </row>
    <row r="67" spans="3:25" s="4" customFormat="1" ht="15.95" customHeight="1" x14ac:dyDescent="0.15">
      <c r="C67" s="10">
        <v>52</v>
      </c>
      <c r="D67" s="11" t="s">
        <v>70</v>
      </c>
      <c r="E67" s="12">
        <v>373938</v>
      </c>
      <c r="F67" s="12">
        <v>18542</v>
      </c>
      <c r="G67" s="12">
        <f t="shared" si="8"/>
        <v>392480</v>
      </c>
      <c r="H67" s="12">
        <v>0</v>
      </c>
      <c r="I67" s="12">
        <v>370616</v>
      </c>
      <c r="J67" s="12">
        <v>4998</v>
      </c>
      <c r="K67" s="12">
        <f t="shared" si="9"/>
        <v>375614</v>
      </c>
      <c r="L67" s="45">
        <f t="shared" si="6"/>
        <v>99.1</v>
      </c>
      <c r="M67" s="45">
        <f t="shared" si="7"/>
        <v>27</v>
      </c>
      <c r="N67" s="45">
        <f t="shared" si="10"/>
        <v>95.702710966163878</v>
      </c>
      <c r="O67" s="45">
        <v>95.2</v>
      </c>
      <c r="P67" s="13" t="s">
        <v>70</v>
      </c>
      <c r="V67" s="14"/>
      <c r="W67" s="14"/>
      <c r="X67" s="14"/>
      <c r="Y67" s="14"/>
    </row>
    <row r="68" spans="3:25" s="4" customFormat="1" ht="15.95" customHeight="1" x14ac:dyDescent="0.15">
      <c r="C68" s="10">
        <v>53</v>
      </c>
      <c r="D68" s="11" t="s">
        <v>71</v>
      </c>
      <c r="E68" s="12">
        <v>398737</v>
      </c>
      <c r="F68" s="12">
        <v>17840</v>
      </c>
      <c r="G68" s="12">
        <f t="shared" si="8"/>
        <v>416577</v>
      </c>
      <c r="H68" s="12">
        <v>0</v>
      </c>
      <c r="I68" s="12">
        <v>394578</v>
      </c>
      <c r="J68" s="12">
        <v>3949</v>
      </c>
      <c r="K68" s="12">
        <f t="shared" si="9"/>
        <v>398527</v>
      </c>
      <c r="L68" s="45">
        <f t="shared" si="6"/>
        <v>99</v>
      </c>
      <c r="M68" s="45">
        <f t="shared" si="7"/>
        <v>22.1</v>
      </c>
      <c r="N68" s="45">
        <f t="shared" si="10"/>
        <v>95.667067552937397</v>
      </c>
      <c r="O68" s="45">
        <v>95.2</v>
      </c>
      <c r="P68" s="13" t="s">
        <v>71</v>
      </c>
      <c r="V68" s="14"/>
      <c r="W68" s="14"/>
      <c r="X68" s="14"/>
      <c r="Y68" s="14"/>
    </row>
    <row r="69" spans="3:25" s="4" customFormat="1" ht="15.95" customHeight="1" x14ac:dyDescent="0.15">
      <c r="C69" s="10">
        <v>54</v>
      </c>
      <c r="D69" s="11" t="s">
        <v>72</v>
      </c>
      <c r="E69" s="12">
        <v>329673</v>
      </c>
      <c r="F69" s="12">
        <v>30266</v>
      </c>
      <c r="G69" s="12">
        <f t="shared" si="8"/>
        <v>359939</v>
      </c>
      <c r="H69" s="12">
        <v>0</v>
      </c>
      <c r="I69" s="12">
        <v>327994</v>
      </c>
      <c r="J69" s="12">
        <v>4202</v>
      </c>
      <c r="K69" s="12">
        <f t="shared" si="9"/>
        <v>332196</v>
      </c>
      <c r="L69" s="45">
        <f t="shared" si="6"/>
        <v>99.5</v>
      </c>
      <c r="M69" s="45">
        <f t="shared" si="7"/>
        <v>13.9</v>
      </c>
      <c r="N69" s="45">
        <f t="shared" si="10"/>
        <v>92.292305085028289</v>
      </c>
      <c r="O69" s="45">
        <v>91.2</v>
      </c>
      <c r="P69" s="13" t="s">
        <v>72</v>
      </c>
      <c r="V69" s="14"/>
      <c r="W69" s="14"/>
      <c r="X69" s="14"/>
      <c r="Y69" s="14"/>
    </row>
    <row r="70" spans="3:25" s="4" customFormat="1" ht="15.95" customHeight="1" x14ac:dyDescent="0.15">
      <c r="C70" s="15">
        <v>55</v>
      </c>
      <c r="D70" s="16" t="s">
        <v>73</v>
      </c>
      <c r="E70" s="12">
        <v>453535</v>
      </c>
      <c r="F70" s="12">
        <v>34224</v>
      </c>
      <c r="G70" s="17">
        <f t="shared" si="8"/>
        <v>487759</v>
      </c>
      <c r="H70" s="17">
        <v>0</v>
      </c>
      <c r="I70" s="12">
        <v>448841</v>
      </c>
      <c r="J70" s="12">
        <v>5549</v>
      </c>
      <c r="K70" s="17">
        <f t="shared" si="9"/>
        <v>454390</v>
      </c>
      <c r="L70" s="46">
        <f t="shared" si="6"/>
        <v>99</v>
      </c>
      <c r="M70" s="46">
        <f t="shared" si="7"/>
        <v>16.2</v>
      </c>
      <c r="N70" s="46">
        <f t="shared" si="10"/>
        <v>93.158711576823805</v>
      </c>
      <c r="O70" s="46">
        <v>92.2</v>
      </c>
      <c r="P70" s="18" t="s">
        <v>73</v>
      </c>
      <c r="V70" s="14"/>
      <c r="W70" s="14"/>
      <c r="X70" s="14"/>
      <c r="Y70" s="14"/>
    </row>
    <row r="71" spans="3:25" s="4" customFormat="1" ht="15.95" customHeight="1" x14ac:dyDescent="0.15">
      <c r="C71" s="10">
        <v>56</v>
      </c>
      <c r="D71" s="11" t="s">
        <v>74</v>
      </c>
      <c r="E71" s="21">
        <v>98649</v>
      </c>
      <c r="F71" s="21">
        <v>77</v>
      </c>
      <c r="G71" s="12">
        <f t="shared" si="8"/>
        <v>98726</v>
      </c>
      <c r="H71" s="12">
        <v>0</v>
      </c>
      <c r="I71" s="21">
        <v>98503</v>
      </c>
      <c r="J71" s="21">
        <v>0</v>
      </c>
      <c r="K71" s="12">
        <f t="shared" si="9"/>
        <v>98503</v>
      </c>
      <c r="L71" s="45">
        <f t="shared" si="6"/>
        <v>99.9</v>
      </c>
      <c r="M71" s="45">
        <f t="shared" si="7"/>
        <v>0</v>
      </c>
      <c r="N71" s="45">
        <f t="shared" si="10"/>
        <v>99.7741223183356</v>
      </c>
      <c r="O71" s="45">
        <v>99.9</v>
      </c>
      <c r="P71" s="13" t="s">
        <v>74</v>
      </c>
      <c r="V71" s="14"/>
      <c r="W71" s="14"/>
      <c r="X71" s="14"/>
      <c r="Y71" s="14"/>
    </row>
    <row r="72" spans="3:25" s="4" customFormat="1" ht="15.95" customHeight="1" x14ac:dyDescent="0.15">
      <c r="C72" s="10">
        <v>57</v>
      </c>
      <c r="D72" s="11" t="s">
        <v>75</v>
      </c>
      <c r="E72" s="12">
        <v>460799</v>
      </c>
      <c r="F72" s="12">
        <v>29139</v>
      </c>
      <c r="G72" s="12">
        <f t="shared" si="8"/>
        <v>489938</v>
      </c>
      <c r="H72" s="12">
        <v>0</v>
      </c>
      <c r="I72" s="12">
        <v>455558</v>
      </c>
      <c r="J72" s="12">
        <v>11381</v>
      </c>
      <c r="K72" s="12">
        <f t="shared" si="9"/>
        <v>466939</v>
      </c>
      <c r="L72" s="45">
        <f t="shared" si="6"/>
        <v>98.9</v>
      </c>
      <c r="M72" s="45">
        <f t="shared" si="7"/>
        <v>39.1</v>
      </c>
      <c r="N72" s="45">
        <f t="shared" si="10"/>
        <v>95.305732562079285</v>
      </c>
      <c r="O72" s="45">
        <v>93.7</v>
      </c>
      <c r="P72" s="13" t="s">
        <v>75</v>
      </c>
      <c r="V72" s="14"/>
      <c r="W72" s="14"/>
      <c r="X72" s="14"/>
      <c r="Y72" s="14"/>
    </row>
    <row r="73" spans="3:25" s="4" customFormat="1" ht="15.95" customHeight="1" x14ac:dyDescent="0.15">
      <c r="C73" s="10">
        <v>58</v>
      </c>
      <c r="D73" s="11" t="s">
        <v>76</v>
      </c>
      <c r="E73" s="12">
        <v>551485</v>
      </c>
      <c r="F73" s="12">
        <v>58260</v>
      </c>
      <c r="G73" s="12">
        <f t="shared" si="8"/>
        <v>609745</v>
      </c>
      <c r="H73" s="12">
        <v>0</v>
      </c>
      <c r="I73" s="12">
        <v>536819</v>
      </c>
      <c r="J73" s="12">
        <v>9791</v>
      </c>
      <c r="K73" s="12">
        <f t="shared" si="9"/>
        <v>546610</v>
      </c>
      <c r="L73" s="45">
        <f t="shared" si="6"/>
        <v>97.3</v>
      </c>
      <c r="M73" s="45">
        <f t="shared" si="7"/>
        <v>16.8</v>
      </c>
      <c r="N73" s="45">
        <f t="shared" si="10"/>
        <v>89.645671551222222</v>
      </c>
      <c r="O73" s="45">
        <v>89</v>
      </c>
      <c r="P73" s="13" t="s">
        <v>76</v>
      </c>
      <c r="V73" s="14"/>
      <c r="W73" s="14"/>
      <c r="X73" s="14"/>
      <c r="Y73" s="14"/>
    </row>
    <row r="74" spans="3:25" s="4" customFormat="1" ht="15.95" customHeight="1" x14ac:dyDescent="0.15">
      <c r="C74" s="10">
        <v>59</v>
      </c>
      <c r="D74" s="11" t="s">
        <v>77</v>
      </c>
      <c r="E74" s="12">
        <v>1355439</v>
      </c>
      <c r="F74" s="12">
        <v>165941</v>
      </c>
      <c r="G74" s="12">
        <f t="shared" si="8"/>
        <v>1521380</v>
      </c>
      <c r="H74" s="12">
        <v>0</v>
      </c>
      <c r="I74" s="12">
        <v>1318934</v>
      </c>
      <c r="J74" s="12">
        <v>28571</v>
      </c>
      <c r="K74" s="12">
        <f t="shared" si="9"/>
        <v>1347505</v>
      </c>
      <c r="L74" s="45">
        <f t="shared" si="6"/>
        <v>97.3</v>
      </c>
      <c r="M74" s="45">
        <f t="shared" si="7"/>
        <v>17.2</v>
      </c>
      <c r="N74" s="45">
        <f t="shared" si="10"/>
        <v>88.571231382034739</v>
      </c>
      <c r="O74" s="45">
        <v>88.4</v>
      </c>
      <c r="P74" s="13" t="s">
        <v>77</v>
      </c>
      <c r="V74" s="14"/>
      <c r="W74" s="14"/>
      <c r="X74" s="14"/>
      <c r="Y74" s="14"/>
    </row>
    <row r="75" spans="3:25" s="4" customFormat="1" ht="15.95" customHeight="1" x14ac:dyDescent="0.15">
      <c r="C75" s="15">
        <v>60</v>
      </c>
      <c r="D75" s="16" t="s">
        <v>78</v>
      </c>
      <c r="E75" s="17">
        <v>1474729</v>
      </c>
      <c r="F75" s="17">
        <v>138553</v>
      </c>
      <c r="G75" s="17">
        <f t="shared" si="8"/>
        <v>1613282</v>
      </c>
      <c r="H75" s="17">
        <v>0</v>
      </c>
      <c r="I75" s="17">
        <v>1450020</v>
      </c>
      <c r="J75" s="17">
        <v>42069</v>
      </c>
      <c r="K75" s="17">
        <f t="shared" si="9"/>
        <v>1492089</v>
      </c>
      <c r="L75" s="46">
        <f t="shared" si="6"/>
        <v>98.3</v>
      </c>
      <c r="M75" s="46">
        <f t="shared" si="7"/>
        <v>30.4</v>
      </c>
      <c r="N75" s="46">
        <f t="shared" si="10"/>
        <v>92.487798165478821</v>
      </c>
      <c r="O75" s="46">
        <v>89.7</v>
      </c>
      <c r="P75" s="18" t="s">
        <v>78</v>
      </c>
      <c r="V75" s="14"/>
      <c r="W75" s="14"/>
      <c r="X75" s="14"/>
      <c r="Y75" s="14"/>
    </row>
    <row r="76" spans="3:25" s="4" customFormat="1" ht="15.95" customHeight="1" x14ac:dyDescent="0.15">
      <c r="C76" s="10">
        <v>61</v>
      </c>
      <c r="D76" s="11" t="s">
        <v>79</v>
      </c>
      <c r="E76" s="12">
        <v>1683008</v>
      </c>
      <c r="F76" s="12">
        <v>103492</v>
      </c>
      <c r="G76" s="12">
        <f t="shared" si="8"/>
        <v>1786500</v>
      </c>
      <c r="H76" s="12">
        <v>0</v>
      </c>
      <c r="I76" s="12">
        <v>1648111</v>
      </c>
      <c r="J76" s="12">
        <v>24456</v>
      </c>
      <c r="K76" s="12">
        <f t="shared" si="9"/>
        <v>1672567</v>
      </c>
      <c r="L76" s="45">
        <f t="shared" si="6"/>
        <v>97.9</v>
      </c>
      <c r="M76" s="45">
        <f t="shared" si="7"/>
        <v>23.6</v>
      </c>
      <c r="N76" s="45">
        <f t="shared" si="10"/>
        <v>93.622558074447255</v>
      </c>
      <c r="O76" s="45">
        <v>93.8</v>
      </c>
      <c r="P76" s="13" t="s">
        <v>79</v>
      </c>
      <c r="V76" s="14"/>
      <c r="W76" s="14"/>
      <c r="X76" s="14"/>
      <c r="Y76" s="14"/>
    </row>
    <row r="77" spans="3:25" s="4" customFormat="1" ht="15.95" customHeight="1" x14ac:dyDescent="0.15">
      <c r="C77" s="10">
        <v>62</v>
      </c>
      <c r="D77" s="11" t="s">
        <v>80</v>
      </c>
      <c r="E77" s="12">
        <v>2345303</v>
      </c>
      <c r="F77" s="12">
        <v>143944</v>
      </c>
      <c r="G77" s="12">
        <f t="shared" si="8"/>
        <v>2489247</v>
      </c>
      <c r="H77" s="12">
        <v>0</v>
      </c>
      <c r="I77" s="12">
        <v>2304356</v>
      </c>
      <c r="J77" s="12">
        <v>45590</v>
      </c>
      <c r="K77" s="12">
        <f t="shared" si="9"/>
        <v>2349946</v>
      </c>
      <c r="L77" s="45">
        <f t="shared" si="6"/>
        <v>98.3</v>
      </c>
      <c r="M77" s="45">
        <f t="shared" si="7"/>
        <v>31.7</v>
      </c>
      <c r="N77" s="45">
        <f t="shared" si="10"/>
        <v>94.403890011718403</v>
      </c>
      <c r="O77" s="45">
        <v>93.5</v>
      </c>
      <c r="P77" s="13" t="s">
        <v>80</v>
      </c>
      <c r="V77" s="14"/>
      <c r="W77" s="14"/>
      <c r="X77" s="14"/>
      <c r="Y77" s="14"/>
    </row>
    <row r="78" spans="3:25" s="4" customFormat="1" ht="15.95" customHeight="1" thickBot="1" x14ac:dyDescent="0.2">
      <c r="C78" s="10">
        <v>63</v>
      </c>
      <c r="D78" s="11" t="s">
        <v>81</v>
      </c>
      <c r="E78" s="12">
        <v>1467571</v>
      </c>
      <c r="F78" s="12">
        <v>163290</v>
      </c>
      <c r="G78" s="12">
        <f t="shared" si="8"/>
        <v>1630861</v>
      </c>
      <c r="H78" s="12">
        <v>0</v>
      </c>
      <c r="I78" s="12">
        <v>1428816</v>
      </c>
      <c r="J78" s="12">
        <v>42791</v>
      </c>
      <c r="K78" s="12">
        <f t="shared" si="9"/>
        <v>1471607</v>
      </c>
      <c r="L78" s="45">
        <f t="shared" si="6"/>
        <v>97.4</v>
      </c>
      <c r="M78" s="45">
        <f t="shared" si="7"/>
        <v>26.2</v>
      </c>
      <c r="N78" s="45">
        <f t="shared" si="10"/>
        <v>90.234974041319276</v>
      </c>
      <c r="O78" s="45">
        <v>89.2</v>
      </c>
      <c r="P78" s="13" t="s">
        <v>81</v>
      </c>
      <c r="V78" s="14"/>
      <c r="W78" s="14"/>
      <c r="X78" s="14"/>
      <c r="Y78" s="14"/>
    </row>
    <row r="79" spans="3:25" s="4" customFormat="1" ht="15.95" customHeight="1" thickTop="1" thickBot="1" x14ac:dyDescent="0.2">
      <c r="C79" s="38"/>
      <c r="D79" s="39" t="s">
        <v>82</v>
      </c>
      <c r="E79" s="40">
        <f>SUM(E56:E78)</f>
        <v>24390117</v>
      </c>
      <c r="F79" s="40">
        <f>SUM(F56:F78)</f>
        <v>1846292</v>
      </c>
      <c r="G79" s="40">
        <f>SUM(E79:F79)</f>
        <v>26236409</v>
      </c>
      <c r="H79" s="40">
        <v>0</v>
      </c>
      <c r="I79" s="40">
        <f>SUM(I56:I78)</f>
        <v>23955792</v>
      </c>
      <c r="J79" s="40">
        <f>SUM(J56:J78)</f>
        <v>451755</v>
      </c>
      <c r="K79" s="40">
        <f>SUM(I79:J79)</f>
        <v>24407547</v>
      </c>
      <c r="L79" s="49">
        <f t="shared" si="6"/>
        <v>98.2</v>
      </c>
      <c r="M79" s="49">
        <f t="shared" si="7"/>
        <v>24.5</v>
      </c>
      <c r="N79" s="49">
        <f t="shared" si="10"/>
        <v>93.029297568886051</v>
      </c>
      <c r="O79" s="49">
        <v>92.3</v>
      </c>
      <c r="P79" s="41" t="s">
        <v>82</v>
      </c>
    </row>
    <row r="80" spans="3:25" s="4" customFormat="1" ht="15.95" customHeight="1" thickTop="1" thickBot="1" x14ac:dyDescent="0.2">
      <c r="C80" s="23"/>
      <c r="D80" s="24" t="s">
        <v>83</v>
      </c>
      <c r="E80" s="25">
        <f>E48+E79</f>
        <v>432423013</v>
      </c>
      <c r="F80" s="25">
        <f>F48+F79</f>
        <v>36918904</v>
      </c>
      <c r="G80" s="25">
        <f>SUM(E80:F80)</f>
        <v>469341917</v>
      </c>
      <c r="H80" s="25">
        <v>0</v>
      </c>
      <c r="I80" s="25">
        <f>I48+I79</f>
        <v>423483211</v>
      </c>
      <c r="J80" s="25">
        <f>J48+J79</f>
        <v>8901197</v>
      </c>
      <c r="K80" s="25">
        <f>SUM(I80:J80)</f>
        <v>432384408</v>
      </c>
      <c r="L80" s="48">
        <f t="shared" si="6"/>
        <v>97.9</v>
      </c>
      <c r="M80" s="48">
        <f t="shared" si="7"/>
        <v>24.1</v>
      </c>
      <c r="N80" s="48">
        <f t="shared" si="10"/>
        <v>92.125674766867235</v>
      </c>
      <c r="O80" s="48">
        <v>91.2</v>
      </c>
      <c r="P80" s="26" t="s">
        <v>83</v>
      </c>
    </row>
    <row r="81" spans="3:3" x14ac:dyDescent="0.15">
      <c r="C81" s="4" t="s">
        <v>98</v>
      </c>
    </row>
    <row r="82" spans="3:3" x14ac:dyDescent="0.15">
      <c r="C82" s="4"/>
    </row>
  </sheetData>
  <mergeCells count="24">
    <mergeCell ref="P52:P55"/>
    <mergeCell ref="E53:E54"/>
    <mergeCell ref="F53:F54"/>
    <mergeCell ref="G53:G54"/>
    <mergeCell ref="I53:I54"/>
    <mergeCell ref="J53:J54"/>
    <mergeCell ref="K53:K54"/>
    <mergeCell ref="L53:N53"/>
    <mergeCell ref="C52:D55"/>
    <mergeCell ref="E52:H52"/>
    <mergeCell ref="I52:K52"/>
    <mergeCell ref="L52:O52"/>
    <mergeCell ref="C4:D7"/>
    <mergeCell ref="E4:H4"/>
    <mergeCell ref="I4:K4"/>
    <mergeCell ref="L4:O4"/>
    <mergeCell ref="P4:P7"/>
    <mergeCell ref="E5:E6"/>
    <mergeCell ref="F5:F6"/>
    <mergeCell ref="G5:G6"/>
    <mergeCell ref="I5:I6"/>
    <mergeCell ref="J5:J6"/>
    <mergeCell ref="K5:K6"/>
    <mergeCell ref="L5:N5"/>
  </mergeCells>
  <phoneticPr fontId="2"/>
  <pageMargins left="0.74803149606299213" right="0.47244094488188981" top="0.74803149606299213" bottom="0.70866141732283472" header="0.51181102362204722" footer="0.51181102362204722"/>
  <pageSetup paperSize="9" scale="98" fitToWidth="2" fitToHeight="2" pageOrder="overThenDown" orientation="portrait" r:id="rId1"/>
  <headerFooter alignWithMargins="0"/>
  <rowBreaks count="1" manualBreakCount="1">
    <brk id="50" max="17" man="1"/>
  </rowBreaks>
  <colBreaks count="1" manualBreakCount="1">
    <brk id="8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第21表　個人市町村民税（平成26年度）</vt:lpstr>
      <vt:lpstr>'第21表　個人市町村民税（平成26年度）'!Print_Area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2013-01-29T07:10:43Z</cp:lastPrinted>
  <dcterms:created xsi:type="dcterms:W3CDTF">2010-03-17T01:49:29Z</dcterms:created>
  <dcterms:modified xsi:type="dcterms:W3CDTF">2016-02-15T06:15:32Z</dcterms:modified>
</cp:coreProperties>
</file>