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260" windowHeight="8310"/>
  </bookViews>
  <sheets>
    <sheet name="1(5)第12表" sheetId="1" r:id="rId1"/>
  </sheets>
  <definedNames>
    <definedName name="_xlnm.Print_Area" localSheetId="0">'1(5)第12表'!$A$1:$X$74</definedName>
  </definedNames>
  <calcPr calcId="152511"/>
</workbook>
</file>

<file path=xl/calcChain.xml><?xml version="1.0" encoding="utf-8"?>
<calcChain xmlns="http://schemas.openxmlformats.org/spreadsheetml/2006/main">
  <c r="T72" i="1" l="1"/>
  <c r="K47" i="1"/>
  <c r="T48" i="1"/>
  <c r="T73" i="1" s="1"/>
  <c r="E48" i="1"/>
  <c r="H48" i="1"/>
  <c r="N48" i="1"/>
  <c r="N73" i="1" s="1"/>
  <c r="Q48" i="1"/>
  <c r="W47" i="1"/>
  <c r="K10" i="1"/>
  <c r="K71" i="1"/>
  <c r="K68" i="1"/>
  <c r="K66" i="1"/>
  <c r="K64" i="1"/>
  <c r="K62" i="1"/>
  <c r="K60" i="1"/>
  <c r="K58" i="1"/>
  <c r="K56" i="1"/>
  <c r="K54" i="1"/>
  <c r="K52" i="1"/>
  <c r="K50" i="1"/>
  <c r="K43" i="1"/>
  <c r="K32" i="1"/>
  <c r="K30" i="1"/>
  <c r="K28" i="1"/>
  <c r="K26" i="1"/>
  <c r="K24" i="1"/>
  <c r="K22" i="1"/>
  <c r="K20" i="1"/>
  <c r="K18" i="1"/>
  <c r="K17" i="1"/>
  <c r="K15" i="1"/>
  <c r="K13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3" i="1"/>
  <c r="W11" i="1"/>
  <c r="W9" i="1"/>
  <c r="K70" i="1"/>
  <c r="K69" i="1"/>
  <c r="K67" i="1"/>
  <c r="K65" i="1"/>
  <c r="K63" i="1"/>
  <c r="K61" i="1"/>
  <c r="K59" i="1"/>
  <c r="K57" i="1"/>
  <c r="K55" i="1"/>
  <c r="K53" i="1"/>
  <c r="K51" i="1"/>
  <c r="K49" i="1"/>
  <c r="K72" i="1" s="1"/>
  <c r="K19" i="1"/>
  <c r="K21" i="1"/>
  <c r="K23" i="1"/>
  <c r="K25" i="1"/>
  <c r="K27" i="1"/>
  <c r="K29" i="1"/>
  <c r="K31" i="1"/>
  <c r="K33" i="1"/>
  <c r="K34" i="1"/>
  <c r="K35" i="1"/>
  <c r="K36" i="1"/>
  <c r="K37" i="1"/>
  <c r="K38" i="1"/>
  <c r="K39" i="1"/>
  <c r="K40" i="1"/>
  <c r="K41" i="1"/>
  <c r="K42" i="1"/>
  <c r="K44" i="1"/>
  <c r="K45" i="1"/>
  <c r="K46" i="1"/>
  <c r="K16" i="1"/>
  <c r="K9" i="1"/>
  <c r="K11" i="1"/>
  <c r="K12" i="1"/>
  <c r="E72" i="1"/>
  <c r="Q72" i="1"/>
  <c r="Q73" i="1" s="1"/>
  <c r="N72" i="1"/>
  <c r="H72" i="1"/>
  <c r="H73" i="1" s="1"/>
  <c r="W10" i="1"/>
  <c r="W12" i="1"/>
  <c r="W14" i="1"/>
  <c r="W8" i="1"/>
  <c r="K14" i="1"/>
  <c r="K8" i="1"/>
  <c r="E73" i="1"/>
  <c r="K48" i="1"/>
  <c r="K73" i="1" l="1"/>
  <c r="W72" i="1"/>
  <c r="W48" i="1"/>
  <c r="W73" i="1" l="1"/>
</calcChain>
</file>

<file path=xl/sharedStrings.xml><?xml version="1.0" encoding="utf-8"?>
<sst xmlns="http://schemas.openxmlformats.org/spreadsheetml/2006/main" count="87" uniqueCount="85">
  <si>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</si>
  <si>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</si>
  <si>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</si>
  <si>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</si>
  <si>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</si>
  <si>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</si>
  <si>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</si>
  <si>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</si>
  <si>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</si>
  <si>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</si>
  <si>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</si>
  <si>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</si>
  <si>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</si>
  <si>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</si>
  <si>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</si>
  <si>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</si>
  <si>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</si>
  <si>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</si>
  <si>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</si>
  <si>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</si>
  <si>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</si>
  <si>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</si>
  <si>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</si>
  <si>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</si>
  <si>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</si>
  <si>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</si>
  <si>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</si>
  <si>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</si>
  <si>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</si>
  <si>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</si>
  <si>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</si>
  <si>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</si>
  <si>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</si>
  <si>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</si>
  <si>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</si>
  <si>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</si>
  <si>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</si>
  <si>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</si>
  <si>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</si>
  <si>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</si>
  <si>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</si>
  <si>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</si>
  <si>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</si>
  <si>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</si>
  <si>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</si>
  <si>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</si>
  <si>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</si>
  <si>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</si>
  <si>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</si>
  <si>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</si>
  <si>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（ａ）</t>
    <phoneticPr fontId="2"/>
  </si>
  <si>
    <t>（ｂ）</t>
    <phoneticPr fontId="2"/>
  </si>
  <si>
    <t>（ｃ）</t>
    <phoneticPr fontId="2"/>
  </si>
  <si>
    <t>(a)-(b)-(c)</t>
    <phoneticPr fontId="2"/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</si>
  <si>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</si>
  <si>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</si>
  <si>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</si>
  <si>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</si>
  <si>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</si>
  <si>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</si>
  <si>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</si>
  <si>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</si>
  <si>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5"/>
  </si>
  <si>
    <t>なし</t>
    <phoneticPr fontId="2"/>
  </si>
  <si>
    <t>第12表   給与所得の収入金額等に関する調</t>
    <rPh sb="0" eb="1">
      <t>ダイ</t>
    </rPh>
    <rPh sb="3" eb="4">
      <t>ヒョウ</t>
    </rPh>
    <rPh sb="7" eb="9">
      <t>キュウヨ</t>
    </rPh>
    <rPh sb="9" eb="11">
      <t>ショトク</t>
    </rPh>
    <rPh sb="12" eb="14">
      <t>シュウニュウ</t>
    </rPh>
    <rPh sb="14" eb="16">
      <t>キンガク</t>
    </rPh>
    <rPh sb="16" eb="17">
      <t>トウ</t>
    </rPh>
    <rPh sb="18" eb="19">
      <t>カン</t>
    </rPh>
    <rPh sb="21" eb="22">
      <t>チョウ</t>
    </rPh>
    <phoneticPr fontId="2"/>
  </si>
  <si>
    <t>（単位：千円）</t>
    <rPh sb="1" eb="3">
      <t>タンイ</t>
    </rPh>
    <rPh sb="4" eb="6">
      <t>センエン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</si>
  <si>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</si>
  <si>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給与所得に係る</t>
    <rPh sb="0" eb="2">
      <t>キュウヨ</t>
    </rPh>
    <rPh sb="2" eb="4">
      <t>ショトク</t>
    </rPh>
    <rPh sb="5" eb="6">
      <t>カカ</t>
    </rPh>
    <phoneticPr fontId="2"/>
  </si>
  <si>
    <t>計</t>
    <rPh sb="0" eb="1">
      <t>ケイ</t>
    </rPh>
    <phoneticPr fontId="2"/>
  </si>
  <si>
    <t>収入金額</t>
    <rPh sb="0" eb="2">
      <t>シュウニュウ</t>
    </rPh>
    <rPh sb="2" eb="4">
      <t>キンガク</t>
    </rPh>
    <phoneticPr fontId="2"/>
  </si>
  <si>
    <t>給与所得控除額</t>
    <rPh sb="0" eb="2">
      <t>キュウヨ</t>
    </rPh>
    <rPh sb="2" eb="4">
      <t>ショトク</t>
    </rPh>
    <rPh sb="4" eb="7">
      <t>コウジョガク</t>
    </rPh>
    <phoneticPr fontId="2"/>
  </si>
  <si>
    <t>給与所得金額</t>
    <rPh sb="0" eb="2">
      <t>キュウヨ</t>
    </rPh>
    <rPh sb="2" eb="4">
      <t>ショトク</t>
    </rPh>
    <rPh sb="4" eb="6">
      <t>キンガク</t>
    </rPh>
    <phoneticPr fontId="2"/>
  </si>
  <si>
    <t>（人）</t>
    <rPh sb="1" eb="2">
      <t>ニン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</si>
  <si>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</si>
  <si>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</si>
  <si>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</si>
  <si>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</si>
  <si>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</si>
  <si>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</si>
  <si>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</si>
  <si>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</si>
  <si>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</si>
  <si>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</si>
  <si>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第13表、第14表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phoneticPr fontId="2"/>
  </si>
  <si>
    <t>特定支出
控除額</t>
    <rPh sb="0" eb="2">
      <t>トクテイ</t>
    </rPh>
    <rPh sb="2" eb="4">
      <t>シシュツ</t>
    </rPh>
    <rPh sb="5" eb="8">
      <t>コウジョガク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</si>
</sst>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000"/>
    <numFmt numFmtId="177" formatCode="#,##0_);[Red]\(#,##0\)"/>
  </numFmts>
  <fonts count="10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/>
    <xf numFmtId="177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177" fontId="7" fillId="2" borderId="0" xfId="0" applyNumberFormat="1" applyFont="1" applyFill="1"/>
    <xf numFmtId="0" fontId="7" fillId="0" borderId="0" xfId="0" applyFont="1"/>
    <xf numFmtId="177" fontId="7" fillId="0" borderId="0" xfId="0" applyNumberFormat="1" applyFont="1"/>
    <xf numFmtId="0" fontId="7" fillId="0" borderId="0" xfId="0" applyFont="1" applyAlignment="1">
      <alignment horizontal="right"/>
    </xf>
    <xf numFmtId="177" fontId="7" fillId="0" borderId="2" xfId="0" applyNumberFormat="1" applyFont="1" applyBorder="1" applyAlignment="1">
      <alignment horizontal="distributed"/>
    </xf>
    <xf numFmtId="177" fontId="7" fillId="0" borderId="3" xfId="0" applyNumberFormat="1" applyFont="1" applyBorder="1" applyAlignment="1">
      <alignment horizontal="distributed"/>
    </xf>
    <xf numFmtId="177" fontId="7" fillId="0" borderId="4" xfId="0" applyNumberFormat="1" applyFont="1" applyBorder="1" applyAlignment="1">
      <alignment horizontal="distributed"/>
    </xf>
    <xf numFmtId="0" fontId="7" fillId="0" borderId="0" xfId="0" applyFont="1" applyBorder="1"/>
    <xf numFmtId="0" fontId="7" fillId="0" borderId="6" xfId="0" applyFont="1" applyBorder="1"/>
    <xf numFmtId="177" fontId="7" fillId="0" borderId="0" xfId="0" applyNumberFormat="1" applyFont="1" applyBorder="1" applyAlignment="1">
      <alignment horizontal="distributed"/>
    </xf>
    <xf numFmtId="177" fontId="7" fillId="0" borderId="7" xfId="0" applyNumberFormat="1" applyFont="1" applyBorder="1" applyAlignment="1">
      <alignment horizontal="distributed"/>
    </xf>
    <xf numFmtId="177" fontId="7" fillId="0" borderId="5" xfId="0" applyNumberFormat="1" applyFont="1" applyBorder="1" applyAlignment="1">
      <alignment horizontal="distributed"/>
    </xf>
    <xf numFmtId="177" fontId="7" fillId="0" borderId="0" xfId="0" applyNumberFormat="1" applyFont="1" applyBorder="1" applyAlignment="1">
      <alignment horizontal="center"/>
    </xf>
    <xf numFmtId="177" fontId="8" fillId="0" borderId="0" xfId="0" applyNumberFormat="1" applyFont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177" fontId="7" fillId="0" borderId="9" xfId="1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0" xfId="0" applyNumberFormat="1" applyFont="1"/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177" fontId="7" fillId="0" borderId="3" xfId="0" applyNumberFormat="1" applyFont="1" applyBorder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177" fontId="7" fillId="0" borderId="12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7" fillId="2" borderId="0" xfId="0" applyFont="1" applyFill="1" applyBorder="1"/>
    <xf numFmtId="177" fontId="7" fillId="2" borderId="0" xfId="0" applyNumberFormat="1" applyFont="1" applyFill="1" applyBorder="1"/>
    <xf numFmtId="0" fontId="7" fillId="0" borderId="13" xfId="0" applyFont="1" applyBorder="1" applyAlignment="1">
      <alignment horizontal="right"/>
    </xf>
    <xf numFmtId="177" fontId="7" fillId="0" borderId="15" xfId="0" applyNumberFormat="1" applyFont="1" applyBorder="1" applyAlignment="1">
      <alignment horizontal="distributed"/>
    </xf>
    <xf numFmtId="177" fontId="7" fillId="0" borderId="16" xfId="0" applyNumberFormat="1" applyFont="1" applyBorder="1" applyAlignment="1">
      <alignment horizontal="distributed"/>
    </xf>
    <xf numFmtId="177" fontId="7" fillId="0" borderId="17" xfId="0" applyNumberFormat="1" applyFont="1" applyBorder="1" applyAlignment="1">
      <alignment horizontal="distributed"/>
    </xf>
    <xf numFmtId="177" fontId="7" fillId="0" borderId="18" xfId="0" applyNumberFormat="1" applyFont="1" applyBorder="1" applyAlignment="1">
      <alignment horizontal="distributed"/>
    </xf>
    <xf numFmtId="177" fontId="8" fillId="0" borderId="16" xfId="0" applyNumberFormat="1" applyFont="1" applyBorder="1" applyAlignment="1">
      <alignment horizontal="distributed"/>
    </xf>
    <xf numFmtId="177" fontId="8" fillId="0" borderId="17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0" fontId="7" fillId="2" borderId="19" xfId="0" applyFont="1" applyFill="1" applyBorder="1"/>
    <xf numFmtId="0" fontId="7" fillId="2" borderId="21" xfId="0" applyFont="1" applyFill="1" applyBorder="1"/>
    <xf numFmtId="0" fontId="7" fillId="2" borderId="23" xfId="0" applyFont="1" applyFill="1" applyBorder="1"/>
    <xf numFmtId="0" fontId="7" fillId="0" borderId="25" xfId="0" applyFont="1" applyBorder="1"/>
    <xf numFmtId="177" fontId="7" fillId="0" borderId="25" xfId="0" applyNumberFormat="1" applyFont="1" applyBorder="1" applyAlignment="1">
      <alignment horizontal="right"/>
    </xf>
    <xf numFmtId="177" fontId="7" fillId="0" borderId="25" xfId="0" applyNumberFormat="1" applyFont="1" applyBorder="1" applyAlignment="1">
      <alignment horizontal="distributed"/>
    </xf>
    <xf numFmtId="177" fontId="7" fillId="0" borderId="26" xfId="0" applyNumberFormat="1" applyFont="1" applyBorder="1" applyAlignment="1">
      <alignment horizontal="distributed"/>
    </xf>
    <xf numFmtId="177" fontId="7" fillId="0" borderId="27" xfId="0" applyNumberFormat="1" applyFont="1" applyBorder="1" applyAlignment="1">
      <alignment horizontal="distributed"/>
    </xf>
    <xf numFmtId="177" fontId="7" fillId="0" borderId="25" xfId="0" applyNumberFormat="1" applyFont="1" applyBorder="1" applyAlignment="1">
      <alignment horizontal="center"/>
    </xf>
    <xf numFmtId="0" fontId="7" fillId="2" borderId="28" xfId="0" applyFont="1" applyFill="1" applyBorder="1"/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77" fontId="7" fillId="0" borderId="29" xfId="1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0" fontId="7" fillId="2" borderId="33" xfId="0" applyFont="1" applyFill="1" applyBorder="1"/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177" fontId="7" fillId="0" borderId="34" xfId="1" applyNumberFormat="1" applyFont="1" applyBorder="1" applyAlignment="1">
      <alignment vertical="center"/>
    </xf>
    <xf numFmtId="177" fontId="7" fillId="0" borderId="34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177" fontId="7" fillId="0" borderId="35" xfId="0" applyNumberFormat="1" applyFont="1" applyBorder="1" applyAlignment="1">
      <alignment vertical="center"/>
    </xf>
    <xf numFmtId="0" fontId="7" fillId="2" borderId="38" xfId="0" applyFont="1" applyFill="1" applyBorder="1"/>
    <xf numFmtId="0" fontId="7" fillId="0" borderId="39" xfId="0" applyFont="1" applyBorder="1" applyAlignment="1">
      <alignment horizontal="distributed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177" fontId="7" fillId="0" borderId="39" xfId="1" applyNumberFormat="1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7" fillId="0" borderId="41" xfId="0" applyNumberFormat="1" applyFont="1" applyBorder="1" applyAlignment="1">
      <alignment vertical="center"/>
    </xf>
    <xf numFmtId="177" fontId="7" fillId="0" borderId="40" xfId="0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Border="1"/>
    <xf numFmtId="177" fontId="9" fillId="2" borderId="0" xfId="0" applyNumberFormat="1" applyFont="1" applyFill="1" applyBorder="1"/>
    <xf numFmtId="0" fontId="8" fillId="0" borderId="53" xfId="0" applyFont="1" applyBorder="1" applyAlignment="1">
      <alignment horizontal="distributed"/>
    </xf>
    <xf numFmtId="0" fontId="8" fillId="0" borderId="20" xfId="0" applyFont="1" applyBorder="1" applyAlignment="1">
      <alignment horizontal="distributed"/>
    </xf>
    <xf numFmtId="0" fontId="7" fillId="0" borderId="20" xfId="0" applyFont="1" applyBorder="1" applyAlignment="1">
      <alignment horizontal="distributed" vertical="center"/>
    </xf>
    <xf numFmtId="0" fontId="7" fillId="0" borderId="54" xfId="0" applyFont="1" applyBorder="1" applyAlignment="1">
      <alignment horizontal="distributed" vertical="center"/>
    </xf>
    <xf numFmtId="38" fontId="7" fillId="0" borderId="20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177" fontId="7" fillId="0" borderId="43" xfId="0" applyNumberFormat="1" applyFont="1" applyBorder="1" applyAlignment="1">
      <alignment horizontal="distributed"/>
    </xf>
    <xf numFmtId="0" fontId="7" fillId="2" borderId="44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177" fontId="7" fillId="0" borderId="14" xfId="0" applyNumberFormat="1" applyFont="1" applyBorder="1" applyAlignment="1">
      <alignment horizontal="distributed" indent="2"/>
    </xf>
    <xf numFmtId="177" fontId="7" fillId="0" borderId="0" xfId="0" applyNumberFormat="1" applyFont="1" applyBorder="1" applyAlignment="1">
      <alignment horizontal="distributed" vertical="center" wrapText="1"/>
    </xf>
    <xf numFmtId="177" fontId="7" fillId="0" borderId="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tabSelected="1" view="pageBreakPreview" zoomScale="60" zoomScaleNormal="70" workbookViewId="0">
      <selection activeCell="A3" sqref="A3:C7"/>
    </sheetView>
  </sheetViews>
  <sheetFormatPr defaultColWidth="12.5" defaultRowHeight="16.5" customHeight="1" x14ac:dyDescent="0.15"/>
  <cols>
    <col min="1" max="1" width="1.875" style="4" customWidth="1"/>
    <col min="2" max="2" width="11.875" style="4" customWidth="1"/>
    <col min="3" max="4" width="1.875" style="4" customWidth="1"/>
    <col min="5" max="5" width="11.875" style="5" customWidth="1"/>
    <col min="6" max="7" width="1.875" style="5" customWidth="1"/>
    <col min="8" max="8" width="11.875" style="5" customWidth="1"/>
    <col min="9" max="10" width="1.875" style="5" customWidth="1"/>
    <col min="11" max="11" width="11.875" style="5" customWidth="1"/>
    <col min="12" max="13" width="1.875" style="5" customWidth="1"/>
    <col min="14" max="14" width="16.875" style="5" customWidth="1"/>
    <col min="15" max="16" width="1.875" style="5" customWidth="1"/>
    <col min="17" max="17" width="15.625" style="5" customWidth="1"/>
    <col min="18" max="19" width="1.875" style="5" customWidth="1"/>
    <col min="20" max="20" width="11.875" style="5" customWidth="1"/>
    <col min="21" max="22" width="1.875" style="5" customWidth="1"/>
    <col min="23" max="23" width="16.125" style="5" customWidth="1"/>
    <col min="24" max="24" width="1.875" style="4" customWidth="1"/>
    <col min="25" max="25" width="12.25" style="4" customWidth="1"/>
    <col min="26" max="16384" width="12.5" style="4"/>
  </cols>
  <sheetData>
    <row r="1" spans="1:32" ht="21.75" customHeight="1" x14ac:dyDescent="0.2">
      <c r="B1" s="3" t="s">
        <v>64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2" ht="16.5" customHeight="1" thickBot="1" x14ac:dyDescent="0.2"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6"/>
      <c r="X2" s="8" t="s">
        <v>65</v>
      </c>
      <c r="Y2" s="6"/>
      <c r="Z2" s="6"/>
      <c r="AA2" s="6"/>
      <c r="AB2" s="6"/>
      <c r="AC2" s="6"/>
      <c r="AD2" s="6"/>
      <c r="AE2" s="6"/>
      <c r="AF2" s="6"/>
    </row>
    <row r="3" spans="1:32" ht="16.5" customHeight="1" x14ac:dyDescent="0.15">
      <c r="A3" s="99" t="s">
        <v>81</v>
      </c>
      <c r="B3" s="100"/>
      <c r="C3" s="101"/>
      <c r="D3" s="43"/>
      <c r="E3" s="108" t="s">
        <v>66</v>
      </c>
      <c r="F3" s="108"/>
      <c r="G3" s="108"/>
      <c r="H3" s="108"/>
      <c r="I3" s="108"/>
      <c r="J3" s="108"/>
      <c r="K3" s="108"/>
      <c r="L3" s="44"/>
      <c r="M3" s="45"/>
      <c r="N3" s="46"/>
      <c r="O3" s="47"/>
      <c r="P3" s="48"/>
      <c r="Q3" s="49"/>
      <c r="R3" s="50"/>
      <c r="S3" s="49"/>
      <c r="T3" s="49"/>
      <c r="U3" s="50"/>
      <c r="V3" s="49"/>
      <c r="W3" s="49"/>
      <c r="X3" s="88"/>
      <c r="Y3" s="6"/>
      <c r="Z3" s="6"/>
      <c r="AA3" s="6"/>
      <c r="AB3" s="6"/>
      <c r="AC3" s="6"/>
      <c r="AD3" s="6"/>
      <c r="AE3" s="6"/>
      <c r="AF3" s="6"/>
    </row>
    <row r="4" spans="1:32" ht="16.5" customHeight="1" x14ac:dyDescent="0.15">
      <c r="A4" s="102"/>
      <c r="B4" s="103"/>
      <c r="C4" s="104"/>
      <c r="D4" s="13"/>
      <c r="E4" s="98" t="s">
        <v>61</v>
      </c>
      <c r="F4" s="98"/>
      <c r="G4" s="98"/>
      <c r="H4" s="98"/>
      <c r="I4" s="9"/>
      <c r="J4" s="10"/>
      <c r="K4" s="10"/>
      <c r="L4" s="11"/>
      <c r="M4" s="14"/>
      <c r="N4" s="14" t="s">
        <v>67</v>
      </c>
      <c r="O4" s="15"/>
      <c r="P4" s="16"/>
      <c r="Q4" s="17"/>
      <c r="R4" s="15"/>
      <c r="S4" s="14"/>
      <c r="T4" s="109" t="s">
        <v>84</v>
      </c>
      <c r="U4" s="15"/>
      <c r="V4" s="18"/>
      <c r="W4" s="18"/>
      <c r="X4" s="89"/>
      <c r="Y4" s="6"/>
      <c r="Z4" s="6"/>
      <c r="AA4" s="6"/>
      <c r="AB4" s="6"/>
      <c r="AC4" s="6"/>
      <c r="AD4" s="6"/>
      <c r="AE4" s="6"/>
      <c r="AF4" s="6"/>
    </row>
    <row r="5" spans="1:32" ht="16.5" customHeight="1" x14ac:dyDescent="0.15">
      <c r="A5" s="102"/>
      <c r="B5" s="103"/>
      <c r="C5" s="104"/>
      <c r="D5" s="12"/>
      <c r="E5" s="14" t="s">
        <v>62</v>
      </c>
      <c r="F5" s="14"/>
      <c r="G5" s="16"/>
      <c r="H5" s="14" t="s">
        <v>63</v>
      </c>
      <c r="I5" s="15"/>
      <c r="J5" s="14"/>
      <c r="K5" s="17" t="s">
        <v>68</v>
      </c>
      <c r="L5" s="14"/>
      <c r="M5" s="16"/>
      <c r="N5" s="14" t="s">
        <v>69</v>
      </c>
      <c r="O5" s="15"/>
      <c r="P5" s="16"/>
      <c r="Q5" s="14" t="s">
        <v>70</v>
      </c>
      <c r="R5" s="15"/>
      <c r="S5" s="14"/>
      <c r="T5" s="110"/>
      <c r="U5" s="14"/>
      <c r="V5" s="16"/>
      <c r="W5" s="14" t="s">
        <v>71</v>
      </c>
      <c r="X5" s="90"/>
      <c r="Y5" s="6"/>
      <c r="Z5" s="6"/>
      <c r="AA5" s="6"/>
      <c r="AB5" s="6"/>
      <c r="AC5" s="6"/>
      <c r="AD5" s="6"/>
      <c r="AE5" s="6"/>
      <c r="AF5" s="6"/>
    </row>
    <row r="6" spans="1:32" ht="16.5" customHeight="1" x14ac:dyDescent="0.15">
      <c r="A6" s="102"/>
      <c r="B6" s="103"/>
      <c r="C6" s="104"/>
      <c r="D6" s="12"/>
      <c r="E6" s="17"/>
      <c r="F6" s="14"/>
      <c r="G6" s="16"/>
      <c r="H6" s="14"/>
      <c r="I6" s="15"/>
      <c r="J6" s="14"/>
      <c r="K6" s="14"/>
      <c r="L6" s="14"/>
      <c r="M6" s="16"/>
      <c r="N6" s="14"/>
      <c r="O6" s="15"/>
      <c r="P6" s="16"/>
      <c r="Q6" s="14"/>
      <c r="R6" s="15"/>
      <c r="S6" s="14"/>
      <c r="T6" s="110"/>
      <c r="U6" s="14"/>
      <c r="V6" s="16"/>
      <c r="W6" s="14"/>
      <c r="X6" s="90"/>
      <c r="Y6" s="6"/>
      <c r="Z6" s="6"/>
      <c r="AA6" s="6"/>
      <c r="AB6" s="6"/>
      <c r="AC6" s="6"/>
      <c r="AD6" s="6"/>
      <c r="AE6" s="6"/>
      <c r="AF6" s="6"/>
    </row>
    <row r="7" spans="1:32" ht="16.5" customHeight="1" thickBot="1" x14ac:dyDescent="0.2">
      <c r="A7" s="105"/>
      <c r="B7" s="106"/>
      <c r="C7" s="107"/>
      <c r="D7" s="54"/>
      <c r="E7" s="55" t="s">
        <v>72</v>
      </c>
      <c r="F7" s="56"/>
      <c r="G7" s="57"/>
      <c r="H7" s="55" t="s">
        <v>72</v>
      </c>
      <c r="I7" s="58"/>
      <c r="J7" s="56"/>
      <c r="K7" s="55" t="s">
        <v>72</v>
      </c>
      <c r="L7" s="56"/>
      <c r="M7" s="57"/>
      <c r="N7" s="59" t="s">
        <v>50</v>
      </c>
      <c r="O7" s="58"/>
      <c r="P7" s="57"/>
      <c r="Q7" s="59" t="s">
        <v>51</v>
      </c>
      <c r="R7" s="58"/>
      <c r="S7" s="56"/>
      <c r="T7" s="59" t="s">
        <v>52</v>
      </c>
      <c r="U7" s="56"/>
      <c r="V7" s="57"/>
      <c r="W7" s="59" t="s">
        <v>53</v>
      </c>
      <c r="X7" s="91"/>
      <c r="Y7" s="6"/>
      <c r="Z7" s="6"/>
      <c r="AA7" s="6"/>
      <c r="AB7" s="6"/>
      <c r="AC7" s="6"/>
      <c r="AD7" s="6"/>
      <c r="AE7" s="6"/>
      <c r="AF7" s="6"/>
    </row>
    <row r="8" spans="1:32" ht="16.5" customHeight="1" x14ac:dyDescent="0.15">
      <c r="A8" s="51"/>
      <c r="B8" s="19" t="s">
        <v>57</v>
      </c>
      <c r="C8" s="21"/>
      <c r="D8" s="23"/>
      <c r="E8" s="24">
        <v>469931</v>
      </c>
      <c r="F8" s="24"/>
      <c r="G8" s="25"/>
      <c r="H8" s="24">
        <v>34878</v>
      </c>
      <c r="I8" s="26"/>
      <c r="J8" s="24"/>
      <c r="K8" s="24">
        <f>SUM(E8:J8)</f>
        <v>504809</v>
      </c>
      <c r="L8" s="24"/>
      <c r="M8" s="25"/>
      <c r="N8" s="24">
        <v>2559232352</v>
      </c>
      <c r="O8" s="26"/>
      <c r="P8" s="25"/>
      <c r="Q8" s="24">
        <v>707706339</v>
      </c>
      <c r="R8" s="26"/>
      <c r="S8" s="24"/>
      <c r="T8" s="24">
        <v>6521</v>
      </c>
      <c r="U8" s="24"/>
      <c r="V8" s="25"/>
      <c r="W8" s="27">
        <f>N8-Q8-T8</f>
        <v>1851519492</v>
      </c>
      <c r="X8" s="92"/>
      <c r="Y8" s="22"/>
      <c r="Z8" s="22"/>
      <c r="AA8" s="22"/>
      <c r="AB8" s="22"/>
      <c r="AC8" s="22"/>
      <c r="AD8" s="22"/>
      <c r="AE8" s="22"/>
      <c r="AF8" s="22"/>
    </row>
    <row r="9" spans="1:32" ht="16.5" customHeight="1" x14ac:dyDescent="0.15">
      <c r="A9" s="51"/>
      <c r="B9" s="19" t="s">
        <v>56</v>
      </c>
      <c r="C9" s="21"/>
      <c r="D9" s="23"/>
      <c r="E9" s="24">
        <v>128537</v>
      </c>
      <c r="F9" s="24"/>
      <c r="G9" s="25"/>
      <c r="H9" s="24">
        <v>4863</v>
      </c>
      <c r="I9" s="26"/>
      <c r="J9" s="24"/>
      <c r="K9" s="24">
        <f t="shared" ref="K9:K47" si="0">SUM(E9:J9)</f>
        <v>133400</v>
      </c>
      <c r="L9" s="24"/>
      <c r="M9" s="25"/>
      <c r="N9" s="24">
        <v>600038548</v>
      </c>
      <c r="O9" s="26"/>
      <c r="P9" s="25"/>
      <c r="Q9" s="24">
        <v>176509606</v>
      </c>
      <c r="R9" s="26"/>
      <c r="S9" s="24"/>
      <c r="T9" s="24">
        <v>1985</v>
      </c>
      <c r="U9" s="24"/>
      <c r="V9" s="25"/>
      <c r="W9" s="27">
        <f t="shared" ref="W9:W47" si="1">N9-Q9-T9</f>
        <v>423526957</v>
      </c>
      <c r="X9" s="92"/>
      <c r="Y9" s="22"/>
      <c r="Z9" s="22"/>
      <c r="AA9" s="22"/>
      <c r="AB9" s="22"/>
      <c r="AC9" s="22"/>
      <c r="AD9" s="22"/>
      <c r="AE9" s="22"/>
      <c r="AF9" s="22"/>
    </row>
    <row r="10" spans="1:32" ht="16.5" customHeight="1" x14ac:dyDescent="0.15">
      <c r="A10" s="51"/>
      <c r="B10" s="19" t="s">
        <v>55</v>
      </c>
      <c r="C10" s="21"/>
      <c r="D10" s="23"/>
      <c r="E10" s="24">
        <v>69541</v>
      </c>
      <c r="F10" s="24"/>
      <c r="G10" s="25"/>
      <c r="H10" s="24">
        <v>5972</v>
      </c>
      <c r="I10" s="26"/>
      <c r="J10" s="24"/>
      <c r="K10" s="24">
        <f t="shared" si="0"/>
        <v>75513</v>
      </c>
      <c r="L10" s="24"/>
      <c r="M10" s="25"/>
      <c r="N10" s="24">
        <v>334724666</v>
      </c>
      <c r="O10" s="26"/>
      <c r="P10" s="25"/>
      <c r="Q10" s="24">
        <v>98895507</v>
      </c>
      <c r="R10" s="26"/>
      <c r="S10" s="24"/>
      <c r="T10" s="24">
        <v>3285</v>
      </c>
      <c r="U10" s="24"/>
      <c r="V10" s="25"/>
      <c r="W10" s="27">
        <f t="shared" si="1"/>
        <v>235825874</v>
      </c>
      <c r="X10" s="92"/>
      <c r="Y10" s="22"/>
      <c r="Z10" s="22"/>
      <c r="AA10" s="22"/>
      <c r="AB10" s="22"/>
      <c r="AC10" s="22"/>
      <c r="AD10" s="22"/>
      <c r="AE10" s="22"/>
      <c r="AF10" s="22"/>
    </row>
    <row r="11" spans="1:32" ht="16.5" customHeight="1" x14ac:dyDescent="0.15">
      <c r="A11" s="51"/>
      <c r="B11" s="19" t="s">
        <v>54</v>
      </c>
      <c r="C11" s="21"/>
      <c r="D11" s="23"/>
      <c r="E11" s="24">
        <v>218812</v>
      </c>
      <c r="F11" s="24"/>
      <c r="G11" s="25"/>
      <c r="H11" s="24">
        <v>19483</v>
      </c>
      <c r="I11" s="26"/>
      <c r="J11" s="24"/>
      <c r="K11" s="24">
        <f t="shared" si="0"/>
        <v>238295</v>
      </c>
      <c r="L11" s="24"/>
      <c r="M11" s="25"/>
      <c r="N11" s="24">
        <v>1080414110</v>
      </c>
      <c r="O11" s="26"/>
      <c r="P11" s="25"/>
      <c r="Q11" s="24">
        <v>317043175</v>
      </c>
      <c r="R11" s="26"/>
      <c r="S11" s="24"/>
      <c r="T11" s="24">
        <v>11420</v>
      </c>
      <c r="U11" s="24"/>
      <c r="V11" s="25"/>
      <c r="W11" s="27">
        <f t="shared" si="1"/>
        <v>763359515</v>
      </c>
      <c r="X11" s="92"/>
      <c r="Y11" s="22"/>
      <c r="Z11" s="22"/>
      <c r="AA11" s="22"/>
      <c r="AB11" s="22"/>
      <c r="AC11" s="22"/>
      <c r="AD11" s="22"/>
      <c r="AE11" s="22"/>
      <c r="AF11" s="22"/>
    </row>
    <row r="12" spans="1:32" ht="16.5" customHeight="1" x14ac:dyDescent="0.15">
      <c r="A12" s="52"/>
      <c r="B12" s="19" t="s">
        <v>73</v>
      </c>
      <c r="C12" s="28"/>
      <c r="D12" s="29"/>
      <c r="E12" s="30">
        <v>28582</v>
      </c>
      <c r="F12" s="30"/>
      <c r="G12" s="31"/>
      <c r="H12" s="30">
        <v>2681</v>
      </c>
      <c r="I12" s="32"/>
      <c r="J12" s="30"/>
      <c r="K12" s="24">
        <f t="shared" si="0"/>
        <v>31263</v>
      </c>
      <c r="L12" s="30"/>
      <c r="M12" s="31"/>
      <c r="N12" s="30">
        <v>129402734</v>
      </c>
      <c r="O12" s="32"/>
      <c r="P12" s="31"/>
      <c r="Q12" s="30">
        <v>39480700</v>
      </c>
      <c r="R12" s="32"/>
      <c r="S12" s="30"/>
      <c r="T12" s="30">
        <v>0</v>
      </c>
      <c r="U12" s="30"/>
      <c r="V12" s="31"/>
      <c r="W12" s="27">
        <f t="shared" si="1"/>
        <v>89922034</v>
      </c>
      <c r="X12" s="93"/>
      <c r="Y12" s="22"/>
      <c r="Z12" s="22"/>
      <c r="AA12" s="22"/>
      <c r="AB12" s="22"/>
      <c r="AC12" s="22"/>
      <c r="AD12" s="22"/>
      <c r="AE12" s="22"/>
      <c r="AF12" s="22"/>
    </row>
    <row r="13" spans="1:32" ht="16.5" customHeight="1" x14ac:dyDescent="0.15">
      <c r="A13" s="51"/>
      <c r="B13" s="33" t="s">
        <v>74</v>
      </c>
      <c r="C13" s="21"/>
      <c r="D13" s="23"/>
      <c r="E13" s="24">
        <v>20285</v>
      </c>
      <c r="F13" s="24"/>
      <c r="G13" s="25"/>
      <c r="H13" s="24">
        <v>1878</v>
      </c>
      <c r="I13" s="26"/>
      <c r="J13" s="24"/>
      <c r="K13" s="34">
        <f>SUM(E13:J13)</f>
        <v>22163</v>
      </c>
      <c r="L13" s="24"/>
      <c r="M13" s="25"/>
      <c r="N13" s="24">
        <v>87147038</v>
      </c>
      <c r="O13" s="26"/>
      <c r="P13" s="25"/>
      <c r="Q13" s="24">
        <v>27287672</v>
      </c>
      <c r="R13" s="26"/>
      <c r="S13" s="24"/>
      <c r="T13" s="24">
        <v>0</v>
      </c>
      <c r="U13" s="24"/>
      <c r="V13" s="25"/>
      <c r="W13" s="20">
        <f t="shared" si="1"/>
        <v>59859366</v>
      </c>
      <c r="X13" s="92"/>
      <c r="Y13" s="22"/>
      <c r="Z13" s="22"/>
      <c r="AA13" s="22"/>
      <c r="AB13" s="22"/>
      <c r="AC13" s="22"/>
      <c r="AD13" s="22"/>
      <c r="AE13" s="22"/>
      <c r="AF13" s="22"/>
    </row>
    <row r="14" spans="1:32" ht="16.5" customHeight="1" x14ac:dyDescent="0.15">
      <c r="A14" s="51"/>
      <c r="B14" s="19" t="s">
        <v>75</v>
      </c>
      <c r="C14" s="21"/>
      <c r="D14" s="23"/>
      <c r="E14" s="24">
        <v>124295</v>
      </c>
      <c r="F14" s="24"/>
      <c r="G14" s="25"/>
      <c r="H14" s="24">
        <v>9946</v>
      </c>
      <c r="I14" s="26"/>
      <c r="J14" s="24"/>
      <c r="K14" s="24">
        <f t="shared" si="0"/>
        <v>134241</v>
      </c>
      <c r="L14" s="24"/>
      <c r="M14" s="25"/>
      <c r="N14" s="24">
        <v>625757889</v>
      </c>
      <c r="O14" s="26"/>
      <c r="P14" s="25"/>
      <c r="Q14" s="24">
        <v>180120960</v>
      </c>
      <c r="R14" s="26"/>
      <c r="S14" s="24"/>
      <c r="T14" s="24">
        <v>3927</v>
      </c>
      <c r="U14" s="24"/>
      <c r="V14" s="25"/>
      <c r="W14" s="27">
        <f t="shared" si="1"/>
        <v>445633002</v>
      </c>
      <c r="X14" s="92"/>
      <c r="Y14" s="22"/>
      <c r="Z14" s="22"/>
      <c r="AA14" s="22"/>
      <c r="AB14" s="22"/>
      <c r="AC14" s="22"/>
      <c r="AD14" s="22"/>
      <c r="AE14" s="22"/>
      <c r="AF14" s="22"/>
    </row>
    <row r="15" spans="1:32" ht="16.5" customHeight="1" x14ac:dyDescent="0.15">
      <c r="A15" s="51"/>
      <c r="B15" s="19" t="s">
        <v>76</v>
      </c>
      <c r="C15" s="21"/>
      <c r="D15" s="23"/>
      <c r="E15" s="24">
        <v>28051</v>
      </c>
      <c r="F15" s="24"/>
      <c r="G15" s="25"/>
      <c r="H15" s="24">
        <v>2306</v>
      </c>
      <c r="I15" s="26"/>
      <c r="J15" s="24"/>
      <c r="K15" s="24">
        <f t="shared" si="0"/>
        <v>30357</v>
      </c>
      <c r="L15" s="24"/>
      <c r="M15" s="25"/>
      <c r="N15" s="24">
        <v>131751248</v>
      </c>
      <c r="O15" s="26"/>
      <c r="P15" s="25"/>
      <c r="Q15" s="24">
        <v>39190232</v>
      </c>
      <c r="R15" s="26"/>
      <c r="S15" s="24"/>
      <c r="T15" s="24">
        <v>0</v>
      </c>
      <c r="U15" s="24"/>
      <c r="V15" s="25"/>
      <c r="W15" s="27">
        <f t="shared" si="1"/>
        <v>92561016</v>
      </c>
      <c r="X15" s="92"/>
      <c r="Y15" s="22"/>
      <c r="Z15" s="22"/>
      <c r="AA15" s="22"/>
      <c r="AB15" s="22"/>
      <c r="AC15" s="22"/>
      <c r="AD15" s="22"/>
      <c r="AE15" s="22"/>
      <c r="AF15" s="22"/>
    </row>
    <row r="16" spans="1:32" ht="16.5" customHeight="1" x14ac:dyDescent="0.15">
      <c r="A16" s="51"/>
      <c r="B16" s="19" t="s">
        <v>77</v>
      </c>
      <c r="C16" s="21"/>
      <c r="D16" s="23"/>
      <c r="E16" s="24">
        <v>39463</v>
      </c>
      <c r="F16" s="24"/>
      <c r="G16" s="25"/>
      <c r="H16" s="24">
        <v>4269</v>
      </c>
      <c r="I16" s="26"/>
      <c r="J16" s="24"/>
      <c r="K16" s="24">
        <f t="shared" si="0"/>
        <v>43732</v>
      </c>
      <c r="L16" s="24"/>
      <c r="M16" s="25"/>
      <c r="N16" s="24">
        <v>180208561</v>
      </c>
      <c r="O16" s="26"/>
      <c r="P16" s="25"/>
      <c r="Q16" s="24">
        <v>55268059</v>
      </c>
      <c r="R16" s="26"/>
      <c r="S16" s="24"/>
      <c r="T16" s="24">
        <v>0</v>
      </c>
      <c r="U16" s="24"/>
      <c r="V16" s="25"/>
      <c r="W16" s="27">
        <f t="shared" si="1"/>
        <v>124940502</v>
      </c>
      <c r="X16" s="92"/>
      <c r="Y16" s="22"/>
      <c r="Z16" s="22"/>
      <c r="AA16" s="22"/>
      <c r="AB16" s="22"/>
      <c r="AC16" s="22"/>
      <c r="AD16" s="22"/>
      <c r="AE16" s="22"/>
      <c r="AF16" s="22"/>
    </row>
    <row r="17" spans="1:32" ht="16.5" customHeight="1" x14ac:dyDescent="0.15">
      <c r="A17" s="51"/>
      <c r="B17" s="35" t="s">
        <v>78</v>
      </c>
      <c r="C17" s="21"/>
      <c r="D17" s="23"/>
      <c r="E17" s="24">
        <v>26810</v>
      </c>
      <c r="F17" s="24"/>
      <c r="G17" s="25"/>
      <c r="H17" s="24">
        <v>2400</v>
      </c>
      <c r="I17" s="26"/>
      <c r="J17" s="24"/>
      <c r="K17" s="30">
        <f t="shared" si="0"/>
        <v>29210</v>
      </c>
      <c r="L17" s="24"/>
      <c r="M17" s="25"/>
      <c r="N17" s="24">
        <v>119841927</v>
      </c>
      <c r="O17" s="26"/>
      <c r="P17" s="25"/>
      <c r="Q17" s="24">
        <v>36459256</v>
      </c>
      <c r="R17" s="26"/>
      <c r="S17" s="24"/>
      <c r="T17" s="24">
        <v>0</v>
      </c>
      <c r="U17" s="24"/>
      <c r="V17" s="25"/>
      <c r="W17" s="36">
        <f t="shared" si="1"/>
        <v>83382671</v>
      </c>
      <c r="X17" s="92"/>
      <c r="Y17" s="22"/>
      <c r="Z17" s="22"/>
      <c r="AA17" s="22"/>
      <c r="AB17" s="22"/>
      <c r="AC17" s="22"/>
      <c r="AD17" s="22"/>
      <c r="AE17" s="22"/>
      <c r="AF17" s="22"/>
    </row>
    <row r="18" spans="1:32" ht="16.5" customHeight="1" x14ac:dyDescent="0.15">
      <c r="A18" s="53"/>
      <c r="B18" s="19" t="s">
        <v>79</v>
      </c>
      <c r="C18" s="37"/>
      <c r="D18" s="38"/>
      <c r="E18" s="34">
        <v>30752</v>
      </c>
      <c r="F18" s="34"/>
      <c r="G18" s="39"/>
      <c r="H18" s="34">
        <v>2937</v>
      </c>
      <c r="I18" s="40"/>
      <c r="J18" s="34"/>
      <c r="K18" s="24">
        <f t="shared" si="0"/>
        <v>33689</v>
      </c>
      <c r="L18" s="34"/>
      <c r="M18" s="39"/>
      <c r="N18" s="34">
        <v>144636702</v>
      </c>
      <c r="O18" s="40"/>
      <c r="P18" s="39"/>
      <c r="Q18" s="34">
        <v>43430993</v>
      </c>
      <c r="R18" s="40"/>
      <c r="S18" s="34"/>
      <c r="T18" s="34">
        <v>0</v>
      </c>
      <c r="U18" s="34"/>
      <c r="V18" s="39"/>
      <c r="W18" s="20">
        <f t="shared" si="1"/>
        <v>101205709</v>
      </c>
      <c r="X18" s="94"/>
      <c r="Y18" s="22"/>
      <c r="Z18" s="22"/>
      <c r="AA18" s="22"/>
      <c r="AB18" s="22"/>
      <c r="AC18" s="22"/>
      <c r="AD18" s="22"/>
      <c r="AE18" s="22"/>
      <c r="AF18" s="22"/>
    </row>
    <row r="19" spans="1:32" ht="16.5" customHeight="1" x14ac:dyDescent="0.15">
      <c r="A19" s="51"/>
      <c r="B19" s="19" t="s">
        <v>0</v>
      </c>
      <c r="C19" s="21"/>
      <c r="D19" s="23"/>
      <c r="E19" s="24">
        <v>80995</v>
      </c>
      <c r="F19" s="24"/>
      <c r="G19" s="25"/>
      <c r="H19" s="24">
        <v>7338</v>
      </c>
      <c r="I19" s="26"/>
      <c r="J19" s="24"/>
      <c r="K19" s="24">
        <f t="shared" si="0"/>
        <v>88333</v>
      </c>
      <c r="L19" s="24"/>
      <c r="M19" s="25"/>
      <c r="N19" s="24">
        <v>373939504</v>
      </c>
      <c r="O19" s="26"/>
      <c r="P19" s="25"/>
      <c r="Q19" s="24">
        <v>113321984</v>
      </c>
      <c r="R19" s="26"/>
      <c r="S19" s="24"/>
      <c r="T19" s="24">
        <v>953</v>
      </c>
      <c r="U19" s="24"/>
      <c r="V19" s="25"/>
      <c r="W19" s="27">
        <f t="shared" si="1"/>
        <v>260616567</v>
      </c>
      <c r="X19" s="92"/>
      <c r="Y19" s="22"/>
      <c r="Z19" s="22"/>
      <c r="AA19" s="22"/>
      <c r="AB19" s="22"/>
      <c r="AC19" s="22"/>
      <c r="AD19" s="22"/>
      <c r="AE19" s="22"/>
      <c r="AF19" s="22"/>
    </row>
    <row r="20" spans="1:32" ht="16.5" customHeight="1" x14ac:dyDescent="0.15">
      <c r="A20" s="51"/>
      <c r="B20" s="19" t="s">
        <v>1</v>
      </c>
      <c r="C20" s="21"/>
      <c r="D20" s="23"/>
      <c r="E20" s="24">
        <v>54676</v>
      </c>
      <c r="F20" s="24"/>
      <c r="G20" s="25"/>
      <c r="H20" s="24">
        <v>4502</v>
      </c>
      <c r="I20" s="26"/>
      <c r="J20" s="24"/>
      <c r="K20" s="24">
        <f t="shared" si="0"/>
        <v>59178</v>
      </c>
      <c r="L20" s="24"/>
      <c r="M20" s="25"/>
      <c r="N20" s="24">
        <v>253962750</v>
      </c>
      <c r="O20" s="26"/>
      <c r="P20" s="25"/>
      <c r="Q20" s="24">
        <v>76249650</v>
      </c>
      <c r="R20" s="26"/>
      <c r="S20" s="24"/>
      <c r="T20" s="24">
        <v>292</v>
      </c>
      <c r="U20" s="24"/>
      <c r="V20" s="25"/>
      <c r="W20" s="27">
        <f t="shared" si="1"/>
        <v>177712808</v>
      </c>
      <c r="X20" s="92"/>
      <c r="Y20" s="22"/>
      <c r="Z20" s="22"/>
      <c r="AA20" s="22"/>
      <c r="AB20" s="22"/>
      <c r="AC20" s="22"/>
      <c r="AD20" s="22"/>
      <c r="AE20" s="22"/>
      <c r="AF20" s="22"/>
    </row>
    <row r="21" spans="1:32" ht="16.5" customHeight="1" x14ac:dyDescent="0.15">
      <c r="A21" s="51"/>
      <c r="B21" s="19" t="s">
        <v>2</v>
      </c>
      <c r="C21" s="21"/>
      <c r="D21" s="23"/>
      <c r="E21" s="24">
        <v>18759</v>
      </c>
      <c r="F21" s="24"/>
      <c r="G21" s="25"/>
      <c r="H21" s="24">
        <v>1842</v>
      </c>
      <c r="I21" s="26"/>
      <c r="J21" s="24"/>
      <c r="K21" s="24">
        <f t="shared" si="0"/>
        <v>20601</v>
      </c>
      <c r="L21" s="24"/>
      <c r="M21" s="25"/>
      <c r="N21" s="24">
        <v>85847584</v>
      </c>
      <c r="O21" s="26"/>
      <c r="P21" s="25"/>
      <c r="Q21" s="24">
        <v>26215870</v>
      </c>
      <c r="R21" s="26"/>
      <c r="S21" s="24"/>
      <c r="T21" s="24">
        <v>915</v>
      </c>
      <c r="U21" s="24"/>
      <c r="V21" s="25"/>
      <c r="W21" s="27">
        <f t="shared" si="1"/>
        <v>59630799</v>
      </c>
      <c r="X21" s="92"/>
      <c r="Y21" s="22"/>
      <c r="Z21" s="22"/>
      <c r="AA21" s="22"/>
      <c r="AB21" s="22"/>
      <c r="AC21" s="22"/>
      <c r="AD21" s="22"/>
      <c r="AE21" s="22"/>
      <c r="AF21" s="22"/>
    </row>
    <row r="22" spans="1:32" ht="16.5" customHeight="1" x14ac:dyDescent="0.15">
      <c r="A22" s="51"/>
      <c r="B22" s="35" t="s">
        <v>3</v>
      </c>
      <c r="C22" s="21"/>
      <c r="D22" s="23"/>
      <c r="E22" s="24">
        <v>43907</v>
      </c>
      <c r="F22" s="24"/>
      <c r="G22" s="25"/>
      <c r="H22" s="24">
        <v>1353</v>
      </c>
      <c r="I22" s="26"/>
      <c r="J22" s="24"/>
      <c r="K22" s="24">
        <f t="shared" si="0"/>
        <v>45260</v>
      </c>
      <c r="L22" s="24"/>
      <c r="M22" s="25"/>
      <c r="N22" s="24">
        <v>201173372</v>
      </c>
      <c r="O22" s="26"/>
      <c r="P22" s="25"/>
      <c r="Q22" s="24">
        <v>59599782</v>
      </c>
      <c r="R22" s="26"/>
      <c r="S22" s="24"/>
      <c r="T22" s="24">
        <v>0</v>
      </c>
      <c r="U22" s="24"/>
      <c r="V22" s="25"/>
      <c r="W22" s="36">
        <f t="shared" si="1"/>
        <v>141573590</v>
      </c>
      <c r="X22" s="92"/>
      <c r="Y22" s="22"/>
      <c r="Z22" s="22"/>
      <c r="AA22" s="22"/>
      <c r="AB22" s="22"/>
      <c r="AC22" s="22"/>
      <c r="AD22" s="22"/>
      <c r="AE22" s="22"/>
      <c r="AF22" s="22"/>
    </row>
    <row r="23" spans="1:32" ht="16.5" customHeight="1" x14ac:dyDescent="0.15">
      <c r="A23" s="53"/>
      <c r="B23" s="19" t="s">
        <v>4</v>
      </c>
      <c r="C23" s="37"/>
      <c r="D23" s="38"/>
      <c r="E23" s="34">
        <v>48765</v>
      </c>
      <c r="F23" s="34"/>
      <c r="G23" s="39"/>
      <c r="H23" s="34">
        <v>4751</v>
      </c>
      <c r="I23" s="40"/>
      <c r="J23" s="34"/>
      <c r="K23" s="34">
        <f t="shared" si="0"/>
        <v>53516</v>
      </c>
      <c r="L23" s="34"/>
      <c r="M23" s="39"/>
      <c r="N23" s="34">
        <v>224894504</v>
      </c>
      <c r="O23" s="40"/>
      <c r="P23" s="39"/>
      <c r="Q23" s="34">
        <v>68296322</v>
      </c>
      <c r="R23" s="40"/>
      <c r="S23" s="34"/>
      <c r="T23" s="34">
        <v>0</v>
      </c>
      <c r="U23" s="34"/>
      <c r="V23" s="39"/>
      <c r="W23" s="20">
        <f t="shared" si="1"/>
        <v>156598182</v>
      </c>
      <c r="X23" s="94"/>
      <c r="Y23" s="6"/>
      <c r="Z23" s="6"/>
      <c r="AA23" s="6"/>
      <c r="AB23" s="6"/>
      <c r="AC23" s="6"/>
      <c r="AD23" s="6"/>
      <c r="AE23" s="6"/>
      <c r="AF23" s="6"/>
    </row>
    <row r="24" spans="1:32" ht="16.5" customHeight="1" x14ac:dyDescent="0.15">
      <c r="A24" s="51"/>
      <c r="B24" s="19" t="s">
        <v>5</v>
      </c>
      <c r="C24" s="21"/>
      <c r="D24" s="23"/>
      <c r="E24" s="24">
        <v>80658</v>
      </c>
      <c r="F24" s="24"/>
      <c r="G24" s="25"/>
      <c r="H24" s="24">
        <v>6839</v>
      </c>
      <c r="I24" s="26"/>
      <c r="J24" s="24"/>
      <c r="K24" s="24">
        <f t="shared" si="0"/>
        <v>87497</v>
      </c>
      <c r="L24" s="24"/>
      <c r="M24" s="25"/>
      <c r="N24" s="24">
        <v>393194164</v>
      </c>
      <c r="O24" s="26"/>
      <c r="P24" s="25"/>
      <c r="Q24" s="24">
        <v>115836254</v>
      </c>
      <c r="R24" s="26"/>
      <c r="S24" s="24"/>
      <c r="T24" s="24">
        <v>232</v>
      </c>
      <c r="U24" s="24"/>
      <c r="V24" s="25"/>
      <c r="W24" s="27">
        <f t="shared" si="1"/>
        <v>277357678</v>
      </c>
      <c r="X24" s="92"/>
    </row>
    <row r="25" spans="1:32" ht="16.5" customHeight="1" x14ac:dyDescent="0.15">
      <c r="A25" s="51"/>
      <c r="B25" s="19" t="s">
        <v>6</v>
      </c>
      <c r="C25" s="21"/>
      <c r="D25" s="23"/>
      <c r="E25" s="24">
        <v>92617</v>
      </c>
      <c r="F25" s="24"/>
      <c r="G25" s="25"/>
      <c r="H25" s="24">
        <v>5702</v>
      </c>
      <c r="I25" s="26"/>
      <c r="J25" s="24"/>
      <c r="K25" s="24">
        <f t="shared" si="0"/>
        <v>98319</v>
      </c>
      <c r="L25" s="24"/>
      <c r="M25" s="25"/>
      <c r="N25" s="24">
        <v>436731688</v>
      </c>
      <c r="O25" s="26"/>
      <c r="P25" s="25"/>
      <c r="Q25" s="24">
        <v>129811686</v>
      </c>
      <c r="R25" s="26"/>
      <c r="S25" s="24"/>
      <c r="T25" s="24">
        <v>695</v>
      </c>
      <c r="U25" s="24"/>
      <c r="V25" s="25"/>
      <c r="W25" s="27">
        <f t="shared" si="1"/>
        <v>306919307</v>
      </c>
      <c r="X25" s="92"/>
    </row>
    <row r="26" spans="1:32" ht="16.5" customHeight="1" x14ac:dyDescent="0.15">
      <c r="A26" s="51"/>
      <c r="B26" s="19" t="s">
        <v>7</v>
      </c>
      <c r="C26" s="21"/>
      <c r="D26" s="23"/>
      <c r="E26" s="24">
        <v>122214</v>
      </c>
      <c r="F26" s="24"/>
      <c r="G26" s="25"/>
      <c r="H26" s="24">
        <v>8346</v>
      </c>
      <c r="I26" s="26"/>
      <c r="J26" s="24"/>
      <c r="K26" s="24">
        <f t="shared" si="0"/>
        <v>130560</v>
      </c>
      <c r="L26" s="24"/>
      <c r="M26" s="25"/>
      <c r="N26" s="24">
        <v>594275603</v>
      </c>
      <c r="O26" s="26"/>
      <c r="P26" s="25"/>
      <c r="Q26" s="24">
        <v>174225492</v>
      </c>
      <c r="R26" s="26"/>
      <c r="S26" s="24"/>
      <c r="T26" s="24">
        <v>585</v>
      </c>
      <c r="U26" s="24"/>
      <c r="V26" s="25"/>
      <c r="W26" s="27">
        <f t="shared" si="1"/>
        <v>420049526</v>
      </c>
      <c r="X26" s="92"/>
    </row>
    <row r="27" spans="1:32" ht="16.5" customHeight="1" x14ac:dyDescent="0.15">
      <c r="A27" s="51"/>
      <c r="B27" s="35" t="s">
        <v>8</v>
      </c>
      <c r="C27" s="21"/>
      <c r="D27" s="23"/>
      <c r="E27" s="24">
        <v>29149</v>
      </c>
      <c r="F27" s="24"/>
      <c r="G27" s="25"/>
      <c r="H27" s="24">
        <v>1434</v>
      </c>
      <c r="I27" s="26"/>
      <c r="J27" s="24"/>
      <c r="K27" s="30">
        <f t="shared" si="0"/>
        <v>30583</v>
      </c>
      <c r="L27" s="24"/>
      <c r="M27" s="25"/>
      <c r="N27" s="24">
        <v>136433571</v>
      </c>
      <c r="O27" s="26"/>
      <c r="P27" s="25"/>
      <c r="Q27" s="24">
        <v>40289071</v>
      </c>
      <c r="R27" s="26"/>
      <c r="S27" s="24"/>
      <c r="T27" s="24">
        <v>205</v>
      </c>
      <c r="U27" s="24"/>
      <c r="V27" s="25"/>
      <c r="W27" s="36">
        <f t="shared" si="1"/>
        <v>96144295</v>
      </c>
      <c r="X27" s="92"/>
    </row>
    <row r="28" spans="1:32" ht="16.5" customHeight="1" x14ac:dyDescent="0.15">
      <c r="A28" s="53"/>
      <c r="B28" s="19" t="s">
        <v>9</v>
      </c>
      <c r="C28" s="37"/>
      <c r="D28" s="38"/>
      <c r="E28" s="34">
        <v>59291</v>
      </c>
      <c r="F28" s="34"/>
      <c r="G28" s="39"/>
      <c r="H28" s="34">
        <v>34</v>
      </c>
      <c r="I28" s="40"/>
      <c r="J28" s="34"/>
      <c r="K28" s="24">
        <f t="shared" si="0"/>
        <v>59325</v>
      </c>
      <c r="L28" s="34"/>
      <c r="M28" s="39"/>
      <c r="N28" s="34">
        <v>279812817</v>
      </c>
      <c r="O28" s="40"/>
      <c r="P28" s="39"/>
      <c r="Q28" s="34">
        <v>81099712</v>
      </c>
      <c r="R28" s="40"/>
      <c r="S28" s="34"/>
      <c r="T28" s="34">
        <v>2267</v>
      </c>
      <c r="U28" s="34"/>
      <c r="V28" s="39"/>
      <c r="W28" s="20">
        <f t="shared" si="1"/>
        <v>198710838</v>
      </c>
      <c r="X28" s="94"/>
    </row>
    <row r="29" spans="1:32" ht="16.5" customHeight="1" x14ac:dyDescent="0.15">
      <c r="A29" s="51"/>
      <c r="B29" s="19" t="s">
        <v>10</v>
      </c>
      <c r="C29" s="21"/>
      <c r="D29" s="23"/>
      <c r="E29" s="24">
        <v>52068</v>
      </c>
      <c r="F29" s="24"/>
      <c r="G29" s="25"/>
      <c r="H29" s="24">
        <v>4781</v>
      </c>
      <c r="I29" s="26"/>
      <c r="J29" s="24"/>
      <c r="K29" s="24">
        <f t="shared" si="0"/>
        <v>56849</v>
      </c>
      <c r="L29" s="24"/>
      <c r="M29" s="25"/>
      <c r="N29" s="24">
        <v>249678995</v>
      </c>
      <c r="O29" s="26"/>
      <c r="P29" s="25"/>
      <c r="Q29" s="24">
        <v>74587836</v>
      </c>
      <c r="R29" s="26"/>
      <c r="S29" s="24"/>
      <c r="T29" s="24">
        <v>1917</v>
      </c>
      <c r="U29" s="24"/>
      <c r="V29" s="25"/>
      <c r="W29" s="27">
        <f t="shared" si="1"/>
        <v>175089242</v>
      </c>
      <c r="X29" s="92"/>
    </row>
    <row r="30" spans="1:32" ht="16.5" customHeight="1" x14ac:dyDescent="0.15">
      <c r="A30" s="51"/>
      <c r="B30" s="19" t="s">
        <v>11</v>
      </c>
      <c r="C30" s="21"/>
      <c r="D30" s="23"/>
      <c r="E30" s="24">
        <v>53888</v>
      </c>
      <c r="F30" s="24"/>
      <c r="G30" s="25"/>
      <c r="H30" s="24">
        <v>4029</v>
      </c>
      <c r="I30" s="26"/>
      <c r="J30" s="24"/>
      <c r="K30" s="24">
        <f t="shared" si="0"/>
        <v>57917</v>
      </c>
      <c r="L30" s="24"/>
      <c r="M30" s="25"/>
      <c r="N30" s="24">
        <v>275946117</v>
      </c>
      <c r="O30" s="26"/>
      <c r="P30" s="25"/>
      <c r="Q30" s="24">
        <v>79684643</v>
      </c>
      <c r="R30" s="26"/>
      <c r="S30" s="24"/>
      <c r="T30" s="24">
        <v>3197</v>
      </c>
      <c r="U30" s="24"/>
      <c r="V30" s="25"/>
      <c r="W30" s="27">
        <f t="shared" si="1"/>
        <v>196258277</v>
      </c>
      <c r="X30" s="92"/>
    </row>
    <row r="31" spans="1:32" ht="16.5" customHeight="1" x14ac:dyDescent="0.15">
      <c r="A31" s="51"/>
      <c r="B31" s="19" t="s">
        <v>12</v>
      </c>
      <c r="C31" s="21"/>
      <c r="D31" s="23"/>
      <c r="E31" s="24">
        <v>27128</v>
      </c>
      <c r="F31" s="24"/>
      <c r="G31" s="25"/>
      <c r="H31" s="24">
        <v>2157</v>
      </c>
      <c r="I31" s="26"/>
      <c r="J31" s="24"/>
      <c r="K31" s="24">
        <f t="shared" si="0"/>
        <v>29285</v>
      </c>
      <c r="L31" s="24"/>
      <c r="M31" s="25"/>
      <c r="N31" s="24">
        <v>140412937</v>
      </c>
      <c r="O31" s="26"/>
      <c r="P31" s="25"/>
      <c r="Q31" s="24">
        <v>39902849</v>
      </c>
      <c r="R31" s="26"/>
      <c r="S31" s="24"/>
      <c r="T31" s="24">
        <v>0</v>
      </c>
      <c r="U31" s="24"/>
      <c r="V31" s="25"/>
      <c r="W31" s="27">
        <f t="shared" si="1"/>
        <v>100510088</v>
      </c>
      <c r="X31" s="92"/>
    </row>
    <row r="32" spans="1:32" ht="16.5" customHeight="1" x14ac:dyDescent="0.15">
      <c r="A32" s="52"/>
      <c r="B32" s="35" t="s">
        <v>13</v>
      </c>
      <c r="C32" s="28"/>
      <c r="D32" s="29"/>
      <c r="E32" s="30">
        <v>34671</v>
      </c>
      <c r="F32" s="30"/>
      <c r="G32" s="31"/>
      <c r="H32" s="30">
        <v>2314</v>
      </c>
      <c r="I32" s="32"/>
      <c r="J32" s="30"/>
      <c r="K32" s="30">
        <f t="shared" si="0"/>
        <v>36985</v>
      </c>
      <c r="L32" s="30"/>
      <c r="M32" s="31"/>
      <c r="N32" s="30">
        <v>181014662</v>
      </c>
      <c r="O32" s="32"/>
      <c r="P32" s="31"/>
      <c r="Q32" s="30">
        <v>51831217</v>
      </c>
      <c r="R32" s="32"/>
      <c r="S32" s="30"/>
      <c r="T32" s="30">
        <v>0</v>
      </c>
      <c r="U32" s="30"/>
      <c r="V32" s="31"/>
      <c r="W32" s="84">
        <f t="shared" si="1"/>
        <v>129183445</v>
      </c>
      <c r="X32" s="93"/>
    </row>
    <row r="33" spans="1:24" ht="16.5" customHeight="1" x14ac:dyDescent="0.15">
      <c r="A33" s="51"/>
      <c r="B33" s="19" t="s">
        <v>14</v>
      </c>
      <c r="C33" s="21"/>
      <c r="D33" s="23"/>
      <c r="E33" s="24">
        <v>62671</v>
      </c>
      <c r="F33" s="24"/>
      <c r="G33" s="25"/>
      <c r="H33" s="24">
        <v>35</v>
      </c>
      <c r="I33" s="26"/>
      <c r="J33" s="24"/>
      <c r="K33" s="24">
        <f t="shared" si="0"/>
        <v>62706</v>
      </c>
      <c r="L33" s="24"/>
      <c r="M33" s="25"/>
      <c r="N33" s="24">
        <v>284116483</v>
      </c>
      <c r="O33" s="26"/>
      <c r="P33" s="25"/>
      <c r="Q33" s="24">
        <v>83510916</v>
      </c>
      <c r="R33" s="26"/>
      <c r="S33" s="24"/>
      <c r="T33" s="24">
        <v>0</v>
      </c>
      <c r="U33" s="24"/>
      <c r="V33" s="25"/>
      <c r="W33" s="27">
        <f t="shared" si="1"/>
        <v>200605567</v>
      </c>
      <c r="X33" s="92"/>
    </row>
    <row r="34" spans="1:24" ht="16.5" customHeight="1" x14ac:dyDescent="0.15">
      <c r="A34" s="51"/>
      <c r="B34" s="19" t="s">
        <v>15</v>
      </c>
      <c r="C34" s="21"/>
      <c r="D34" s="23"/>
      <c r="E34" s="24">
        <v>25925</v>
      </c>
      <c r="F34" s="24"/>
      <c r="G34" s="25"/>
      <c r="H34" s="24">
        <v>2310</v>
      </c>
      <c r="I34" s="26"/>
      <c r="J34" s="24"/>
      <c r="K34" s="24">
        <f t="shared" si="0"/>
        <v>28235</v>
      </c>
      <c r="L34" s="24"/>
      <c r="M34" s="25"/>
      <c r="N34" s="24">
        <v>125236192</v>
      </c>
      <c r="O34" s="26"/>
      <c r="P34" s="25"/>
      <c r="Q34" s="24">
        <v>37013168</v>
      </c>
      <c r="R34" s="26"/>
      <c r="S34" s="24"/>
      <c r="T34" s="24">
        <v>0</v>
      </c>
      <c r="U34" s="24"/>
      <c r="V34" s="25"/>
      <c r="W34" s="27">
        <f t="shared" si="1"/>
        <v>88223024</v>
      </c>
      <c r="X34" s="92"/>
    </row>
    <row r="35" spans="1:24" ht="16.5" customHeight="1" x14ac:dyDescent="0.15">
      <c r="A35" s="51"/>
      <c r="B35" s="19" t="s">
        <v>16</v>
      </c>
      <c r="C35" s="21"/>
      <c r="D35" s="23"/>
      <c r="E35" s="24">
        <v>54945</v>
      </c>
      <c r="F35" s="24"/>
      <c r="G35" s="25"/>
      <c r="H35" s="24">
        <v>3924</v>
      </c>
      <c r="I35" s="26"/>
      <c r="J35" s="24"/>
      <c r="K35" s="24">
        <f t="shared" si="0"/>
        <v>58869</v>
      </c>
      <c r="L35" s="24"/>
      <c r="M35" s="25"/>
      <c r="N35" s="24">
        <v>259692084</v>
      </c>
      <c r="O35" s="26"/>
      <c r="P35" s="25"/>
      <c r="Q35" s="24">
        <v>76886794</v>
      </c>
      <c r="R35" s="26"/>
      <c r="S35" s="24"/>
      <c r="T35" s="24">
        <v>0</v>
      </c>
      <c r="U35" s="24"/>
      <c r="V35" s="25"/>
      <c r="W35" s="27">
        <f t="shared" si="1"/>
        <v>182805290</v>
      </c>
      <c r="X35" s="92"/>
    </row>
    <row r="36" spans="1:24" ht="16.5" customHeight="1" x14ac:dyDescent="0.15">
      <c r="A36" s="51"/>
      <c r="B36" s="19" t="s">
        <v>17</v>
      </c>
      <c r="C36" s="21"/>
      <c r="D36" s="23"/>
      <c r="E36" s="24">
        <v>24182</v>
      </c>
      <c r="F36" s="24"/>
      <c r="G36" s="25"/>
      <c r="H36" s="24">
        <v>1647</v>
      </c>
      <c r="I36" s="26"/>
      <c r="J36" s="24"/>
      <c r="K36" s="24">
        <f t="shared" si="0"/>
        <v>25829</v>
      </c>
      <c r="L36" s="24"/>
      <c r="M36" s="25"/>
      <c r="N36" s="24">
        <v>113416605</v>
      </c>
      <c r="O36" s="26"/>
      <c r="P36" s="25"/>
      <c r="Q36" s="24">
        <v>33715141</v>
      </c>
      <c r="R36" s="26"/>
      <c r="S36" s="24"/>
      <c r="T36" s="24">
        <v>734</v>
      </c>
      <c r="U36" s="24"/>
      <c r="V36" s="25"/>
      <c r="W36" s="27">
        <f t="shared" si="1"/>
        <v>79700730</v>
      </c>
      <c r="X36" s="92"/>
    </row>
    <row r="37" spans="1:24" ht="16.5" customHeight="1" x14ac:dyDescent="0.15">
      <c r="A37" s="52"/>
      <c r="B37" s="35" t="s">
        <v>18</v>
      </c>
      <c r="C37" s="28"/>
      <c r="D37" s="29"/>
      <c r="E37" s="30">
        <v>32947</v>
      </c>
      <c r="F37" s="30"/>
      <c r="G37" s="31"/>
      <c r="H37" s="30">
        <v>2230</v>
      </c>
      <c r="I37" s="32"/>
      <c r="J37" s="30"/>
      <c r="K37" s="30">
        <f t="shared" si="0"/>
        <v>35177</v>
      </c>
      <c r="L37" s="30"/>
      <c r="M37" s="31"/>
      <c r="N37" s="30">
        <v>149247286</v>
      </c>
      <c r="O37" s="32"/>
      <c r="P37" s="31"/>
      <c r="Q37" s="30">
        <v>45439740</v>
      </c>
      <c r="R37" s="32"/>
      <c r="S37" s="30"/>
      <c r="T37" s="30">
        <v>260</v>
      </c>
      <c r="U37" s="30"/>
      <c r="V37" s="31"/>
      <c r="W37" s="84">
        <f t="shared" si="1"/>
        <v>103807286</v>
      </c>
      <c r="X37" s="93"/>
    </row>
    <row r="38" spans="1:24" ht="16.5" customHeight="1" x14ac:dyDescent="0.15">
      <c r="A38" s="51"/>
      <c r="B38" s="19" t="s">
        <v>19</v>
      </c>
      <c r="C38" s="21"/>
      <c r="D38" s="23"/>
      <c r="E38" s="24">
        <v>39748</v>
      </c>
      <c r="F38" s="24"/>
      <c r="G38" s="25"/>
      <c r="H38" s="24">
        <v>3346</v>
      </c>
      <c r="I38" s="26"/>
      <c r="J38" s="24"/>
      <c r="K38" s="24">
        <f t="shared" si="0"/>
        <v>43094</v>
      </c>
      <c r="L38" s="24"/>
      <c r="M38" s="25"/>
      <c r="N38" s="24">
        <v>196801916</v>
      </c>
      <c r="O38" s="26"/>
      <c r="P38" s="25"/>
      <c r="Q38" s="24">
        <v>57241936</v>
      </c>
      <c r="R38" s="26"/>
      <c r="S38" s="24"/>
      <c r="T38" s="24">
        <v>602</v>
      </c>
      <c r="U38" s="24"/>
      <c r="V38" s="25"/>
      <c r="W38" s="27">
        <f t="shared" si="1"/>
        <v>139559378</v>
      </c>
      <c r="X38" s="92"/>
    </row>
    <row r="39" spans="1:24" ht="16.5" customHeight="1" x14ac:dyDescent="0.15">
      <c r="A39" s="51"/>
      <c r="B39" s="19" t="s">
        <v>20</v>
      </c>
      <c r="C39" s="21"/>
      <c r="D39" s="23"/>
      <c r="E39" s="24">
        <v>50652</v>
      </c>
      <c r="F39" s="24"/>
      <c r="G39" s="25"/>
      <c r="H39" s="24">
        <v>3554</v>
      </c>
      <c r="I39" s="26"/>
      <c r="J39" s="24"/>
      <c r="K39" s="24">
        <f t="shared" si="0"/>
        <v>54206</v>
      </c>
      <c r="L39" s="24"/>
      <c r="M39" s="25"/>
      <c r="N39" s="24">
        <v>230330545</v>
      </c>
      <c r="O39" s="26"/>
      <c r="P39" s="25"/>
      <c r="Q39" s="24">
        <v>69645005</v>
      </c>
      <c r="R39" s="26"/>
      <c r="S39" s="24"/>
      <c r="T39" s="24">
        <v>0</v>
      </c>
      <c r="U39" s="24"/>
      <c r="V39" s="25"/>
      <c r="W39" s="27">
        <f t="shared" si="1"/>
        <v>160685540</v>
      </c>
      <c r="X39" s="92"/>
    </row>
    <row r="40" spans="1:24" ht="16.5" customHeight="1" x14ac:dyDescent="0.15">
      <c r="A40" s="51"/>
      <c r="B40" s="19" t="s">
        <v>21</v>
      </c>
      <c r="C40" s="21"/>
      <c r="D40" s="23"/>
      <c r="E40" s="24">
        <v>21661</v>
      </c>
      <c r="F40" s="24"/>
      <c r="G40" s="25"/>
      <c r="H40" s="24">
        <v>1702</v>
      </c>
      <c r="I40" s="26"/>
      <c r="J40" s="24"/>
      <c r="K40" s="24">
        <f t="shared" si="0"/>
        <v>23363</v>
      </c>
      <c r="L40" s="24"/>
      <c r="M40" s="25"/>
      <c r="N40" s="24">
        <v>106265948</v>
      </c>
      <c r="O40" s="26"/>
      <c r="P40" s="25"/>
      <c r="Q40" s="24">
        <v>31017571</v>
      </c>
      <c r="R40" s="26"/>
      <c r="S40" s="24"/>
      <c r="T40" s="24">
        <v>2590</v>
      </c>
      <c r="U40" s="24"/>
      <c r="V40" s="25"/>
      <c r="W40" s="27">
        <f t="shared" si="1"/>
        <v>75245787</v>
      </c>
      <c r="X40" s="92"/>
    </row>
    <row r="41" spans="1:24" ht="16.5" customHeight="1" x14ac:dyDescent="0.15">
      <c r="A41" s="51"/>
      <c r="B41" s="19" t="s">
        <v>22</v>
      </c>
      <c r="C41" s="21"/>
      <c r="D41" s="23"/>
      <c r="E41" s="24">
        <v>34685</v>
      </c>
      <c r="F41" s="24"/>
      <c r="G41" s="25"/>
      <c r="H41" s="24">
        <v>2977</v>
      </c>
      <c r="I41" s="26"/>
      <c r="J41" s="24"/>
      <c r="K41" s="24">
        <f t="shared" si="0"/>
        <v>37662</v>
      </c>
      <c r="L41" s="24"/>
      <c r="M41" s="25"/>
      <c r="N41" s="24">
        <v>161565131</v>
      </c>
      <c r="O41" s="26"/>
      <c r="P41" s="25"/>
      <c r="Q41" s="24">
        <v>48487925</v>
      </c>
      <c r="R41" s="26"/>
      <c r="S41" s="24"/>
      <c r="T41" s="24">
        <v>0</v>
      </c>
      <c r="U41" s="24"/>
      <c r="V41" s="25"/>
      <c r="W41" s="27">
        <f t="shared" si="1"/>
        <v>113077206</v>
      </c>
      <c r="X41" s="92"/>
    </row>
    <row r="42" spans="1:24" ht="16.5" customHeight="1" x14ac:dyDescent="0.15">
      <c r="A42" s="52"/>
      <c r="B42" s="35" t="s">
        <v>23</v>
      </c>
      <c r="C42" s="28"/>
      <c r="D42" s="29"/>
      <c r="E42" s="30">
        <v>17581</v>
      </c>
      <c r="F42" s="30"/>
      <c r="G42" s="31"/>
      <c r="H42" s="30">
        <v>1760</v>
      </c>
      <c r="I42" s="32"/>
      <c r="J42" s="30"/>
      <c r="K42" s="30">
        <f t="shared" si="0"/>
        <v>19341</v>
      </c>
      <c r="L42" s="30"/>
      <c r="M42" s="31"/>
      <c r="N42" s="30">
        <v>79406364</v>
      </c>
      <c r="O42" s="32"/>
      <c r="P42" s="31"/>
      <c r="Q42" s="30">
        <v>24245963</v>
      </c>
      <c r="R42" s="32"/>
      <c r="S42" s="30"/>
      <c r="T42" s="30">
        <v>0</v>
      </c>
      <c r="U42" s="30"/>
      <c r="V42" s="31"/>
      <c r="W42" s="84">
        <f t="shared" si="1"/>
        <v>55160401</v>
      </c>
      <c r="X42" s="93"/>
    </row>
    <row r="43" spans="1:24" ht="16.5" customHeight="1" x14ac:dyDescent="0.15">
      <c r="A43" s="51"/>
      <c r="B43" s="19" t="s">
        <v>80</v>
      </c>
      <c r="C43" s="21"/>
      <c r="D43" s="23"/>
      <c r="E43" s="24">
        <v>24987</v>
      </c>
      <c r="F43" s="24"/>
      <c r="G43" s="25"/>
      <c r="H43" s="24">
        <v>2017</v>
      </c>
      <c r="I43" s="26"/>
      <c r="J43" s="24"/>
      <c r="K43" s="24">
        <f t="shared" si="0"/>
        <v>27004</v>
      </c>
      <c r="L43" s="24"/>
      <c r="M43" s="25"/>
      <c r="N43" s="24">
        <v>119720528</v>
      </c>
      <c r="O43" s="26"/>
      <c r="P43" s="25"/>
      <c r="Q43" s="24">
        <v>35323810</v>
      </c>
      <c r="R43" s="26"/>
      <c r="S43" s="24"/>
      <c r="T43" s="24">
        <v>0</v>
      </c>
      <c r="U43" s="24"/>
      <c r="V43" s="25"/>
      <c r="W43" s="27">
        <f t="shared" si="1"/>
        <v>84396718</v>
      </c>
      <c r="X43" s="92"/>
    </row>
    <row r="44" spans="1:24" ht="16.5" customHeight="1" x14ac:dyDescent="0.15">
      <c r="A44" s="51"/>
      <c r="B44" s="19" t="s">
        <v>24</v>
      </c>
      <c r="C44" s="21"/>
      <c r="D44" s="23"/>
      <c r="E44" s="24">
        <v>19040</v>
      </c>
      <c r="F44" s="24"/>
      <c r="G44" s="25"/>
      <c r="H44" s="24">
        <v>1835</v>
      </c>
      <c r="I44" s="26"/>
      <c r="J44" s="24"/>
      <c r="K44" s="24">
        <f t="shared" si="0"/>
        <v>20875</v>
      </c>
      <c r="L44" s="24"/>
      <c r="M44" s="25"/>
      <c r="N44" s="24">
        <v>87902053</v>
      </c>
      <c r="O44" s="26"/>
      <c r="P44" s="25"/>
      <c r="Q44" s="24">
        <v>26657496</v>
      </c>
      <c r="R44" s="26"/>
      <c r="S44" s="24"/>
      <c r="T44" s="24">
        <v>0</v>
      </c>
      <c r="U44" s="24"/>
      <c r="V44" s="25"/>
      <c r="W44" s="27">
        <f t="shared" si="1"/>
        <v>61244557</v>
      </c>
      <c r="X44" s="92"/>
    </row>
    <row r="45" spans="1:24" ht="16.5" customHeight="1" x14ac:dyDescent="0.15">
      <c r="A45" s="51"/>
      <c r="B45" s="19" t="s">
        <v>25</v>
      </c>
      <c r="C45" s="21"/>
      <c r="D45" s="23"/>
      <c r="E45" s="24">
        <v>25450</v>
      </c>
      <c r="F45" s="24"/>
      <c r="G45" s="25"/>
      <c r="H45" s="24">
        <v>2254</v>
      </c>
      <c r="I45" s="26"/>
      <c r="J45" s="24"/>
      <c r="K45" s="24">
        <f t="shared" si="0"/>
        <v>27704</v>
      </c>
      <c r="L45" s="24"/>
      <c r="M45" s="25"/>
      <c r="N45" s="24">
        <v>122855291</v>
      </c>
      <c r="O45" s="26"/>
      <c r="P45" s="25"/>
      <c r="Q45" s="24">
        <v>36495510</v>
      </c>
      <c r="R45" s="26"/>
      <c r="S45" s="24"/>
      <c r="T45" s="24">
        <v>223</v>
      </c>
      <c r="U45" s="24"/>
      <c r="V45" s="25"/>
      <c r="W45" s="27">
        <f t="shared" si="1"/>
        <v>86359558</v>
      </c>
      <c r="X45" s="92"/>
    </row>
    <row r="46" spans="1:24" ht="16.5" customHeight="1" x14ac:dyDescent="0.15">
      <c r="A46" s="51"/>
      <c r="B46" s="19" t="s">
        <v>58</v>
      </c>
      <c r="C46" s="21"/>
      <c r="D46" s="23"/>
      <c r="E46" s="24">
        <v>38710</v>
      </c>
      <c r="F46" s="24"/>
      <c r="G46" s="25"/>
      <c r="H46" s="24">
        <v>4097</v>
      </c>
      <c r="I46" s="26"/>
      <c r="J46" s="24"/>
      <c r="K46" s="24">
        <f t="shared" si="0"/>
        <v>42807</v>
      </c>
      <c r="L46" s="24"/>
      <c r="M46" s="25"/>
      <c r="N46" s="24">
        <v>198562758</v>
      </c>
      <c r="O46" s="26"/>
      <c r="P46" s="25"/>
      <c r="Q46" s="24">
        <v>57623174</v>
      </c>
      <c r="R46" s="26"/>
      <c r="S46" s="24"/>
      <c r="T46" s="24">
        <v>0</v>
      </c>
      <c r="U46" s="24"/>
      <c r="V46" s="25"/>
      <c r="W46" s="27">
        <f t="shared" si="1"/>
        <v>140939584</v>
      </c>
      <c r="X46" s="92"/>
    </row>
    <row r="47" spans="1:24" ht="16.5" customHeight="1" thickBot="1" x14ac:dyDescent="0.2">
      <c r="A47" s="51"/>
      <c r="B47" s="19" t="s">
        <v>82</v>
      </c>
      <c r="C47" s="21"/>
      <c r="D47" s="23"/>
      <c r="E47" s="24">
        <v>18162</v>
      </c>
      <c r="F47" s="24"/>
      <c r="G47" s="25"/>
      <c r="H47" s="24">
        <v>1593</v>
      </c>
      <c r="I47" s="26"/>
      <c r="J47" s="24"/>
      <c r="K47" s="24">
        <f t="shared" si="0"/>
        <v>19755</v>
      </c>
      <c r="L47" s="24"/>
      <c r="M47" s="25"/>
      <c r="N47" s="24">
        <v>92870138</v>
      </c>
      <c r="O47" s="26"/>
      <c r="P47" s="25"/>
      <c r="Q47" s="24">
        <v>26730437</v>
      </c>
      <c r="R47" s="26"/>
      <c r="S47" s="24"/>
      <c r="T47" s="24">
        <v>0</v>
      </c>
      <c r="U47" s="24"/>
      <c r="V47" s="25"/>
      <c r="W47" s="27">
        <f t="shared" si="1"/>
        <v>66139701</v>
      </c>
      <c r="X47" s="92"/>
    </row>
    <row r="48" spans="1:24" ht="16.5" customHeight="1" thickTop="1" x14ac:dyDescent="0.15">
      <c r="A48" s="60"/>
      <c r="B48" s="61" t="s">
        <v>26</v>
      </c>
      <c r="C48" s="62"/>
      <c r="D48" s="63"/>
      <c r="E48" s="64">
        <f>SUM(E8:E47)</f>
        <v>2475191</v>
      </c>
      <c r="F48" s="65"/>
      <c r="G48" s="66"/>
      <c r="H48" s="64">
        <f>SUM(H8:H47)</f>
        <v>182316</v>
      </c>
      <c r="I48" s="67"/>
      <c r="J48" s="65"/>
      <c r="K48" s="64">
        <f>SUM(K8:K47)</f>
        <v>2657507</v>
      </c>
      <c r="L48" s="65"/>
      <c r="M48" s="66"/>
      <c r="N48" s="64">
        <f>SUM(N8:N47)</f>
        <v>12148463365</v>
      </c>
      <c r="O48" s="67"/>
      <c r="P48" s="66"/>
      <c r="Q48" s="64">
        <f>SUM(Q8:Q47)</f>
        <v>3542379453</v>
      </c>
      <c r="R48" s="67"/>
      <c r="S48" s="65"/>
      <c r="T48" s="64">
        <f>SUM(T8:T47)</f>
        <v>42805</v>
      </c>
      <c r="U48" s="65"/>
      <c r="V48" s="66"/>
      <c r="W48" s="64">
        <f>SUM(W8:W47)</f>
        <v>8606041107</v>
      </c>
      <c r="X48" s="95"/>
    </row>
    <row r="49" spans="1:24" ht="21.95" customHeight="1" x14ac:dyDescent="0.15">
      <c r="A49" s="53"/>
      <c r="B49" s="33" t="s">
        <v>27</v>
      </c>
      <c r="C49" s="37"/>
      <c r="D49" s="38"/>
      <c r="E49" s="34">
        <v>15033</v>
      </c>
      <c r="F49" s="34"/>
      <c r="G49" s="39"/>
      <c r="H49" s="34">
        <v>1739</v>
      </c>
      <c r="I49" s="40"/>
      <c r="J49" s="34"/>
      <c r="K49" s="34">
        <f t="shared" ref="K49:K71" si="2">SUM(E49:J49)</f>
        <v>16772</v>
      </c>
      <c r="L49" s="34"/>
      <c r="M49" s="39"/>
      <c r="N49" s="34">
        <v>75151471</v>
      </c>
      <c r="O49" s="40"/>
      <c r="P49" s="39"/>
      <c r="Q49" s="34">
        <v>22386492</v>
      </c>
      <c r="R49" s="40"/>
      <c r="S49" s="34"/>
      <c r="T49" s="34">
        <v>0</v>
      </c>
      <c r="U49" s="34"/>
      <c r="V49" s="39"/>
      <c r="W49" s="20">
        <f t="shared" ref="W49:W71" si="3">N49-Q49-T49</f>
        <v>52764979</v>
      </c>
      <c r="X49" s="94"/>
    </row>
    <row r="50" spans="1:24" ht="21.95" customHeight="1" x14ac:dyDescent="0.15">
      <c r="A50" s="51"/>
      <c r="B50" s="19" t="s">
        <v>28</v>
      </c>
      <c r="C50" s="21"/>
      <c r="D50" s="23"/>
      <c r="E50" s="24">
        <v>12978</v>
      </c>
      <c r="F50" s="24"/>
      <c r="G50" s="25"/>
      <c r="H50" s="24">
        <v>1305</v>
      </c>
      <c r="I50" s="26"/>
      <c r="J50" s="24"/>
      <c r="K50" s="24">
        <f t="shared" si="2"/>
        <v>14283</v>
      </c>
      <c r="L50" s="24"/>
      <c r="M50" s="25"/>
      <c r="N50" s="24">
        <v>63190254</v>
      </c>
      <c r="O50" s="26"/>
      <c r="P50" s="25"/>
      <c r="Q50" s="24">
        <v>18658877</v>
      </c>
      <c r="R50" s="26"/>
      <c r="S50" s="24"/>
      <c r="T50" s="24">
        <v>252</v>
      </c>
      <c r="U50" s="24"/>
      <c r="V50" s="25"/>
      <c r="W50" s="27">
        <f t="shared" si="3"/>
        <v>44531125</v>
      </c>
      <c r="X50" s="92"/>
    </row>
    <row r="51" spans="1:24" ht="21.95" customHeight="1" x14ac:dyDescent="0.15">
      <c r="A51" s="51"/>
      <c r="B51" s="19" t="s">
        <v>29</v>
      </c>
      <c r="C51" s="21"/>
      <c r="D51" s="23"/>
      <c r="E51" s="24">
        <v>11540</v>
      </c>
      <c r="F51" s="24"/>
      <c r="G51" s="25"/>
      <c r="H51" s="24">
        <v>1061</v>
      </c>
      <c r="I51" s="26"/>
      <c r="J51" s="24"/>
      <c r="K51" s="24">
        <f t="shared" si="2"/>
        <v>12601</v>
      </c>
      <c r="L51" s="24"/>
      <c r="M51" s="25"/>
      <c r="N51" s="24">
        <v>51173572</v>
      </c>
      <c r="O51" s="26"/>
      <c r="P51" s="25"/>
      <c r="Q51" s="24">
        <v>15778757</v>
      </c>
      <c r="R51" s="26"/>
      <c r="S51" s="24"/>
      <c r="T51" s="24">
        <v>0</v>
      </c>
      <c r="U51" s="24"/>
      <c r="V51" s="25"/>
      <c r="W51" s="27">
        <f t="shared" si="3"/>
        <v>35394815</v>
      </c>
      <c r="X51" s="92"/>
    </row>
    <row r="52" spans="1:24" ht="21.95" customHeight="1" x14ac:dyDescent="0.15">
      <c r="A52" s="51"/>
      <c r="B52" s="19" t="s">
        <v>59</v>
      </c>
      <c r="C52" s="21"/>
      <c r="D52" s="23"/>
      <c r="E52" s="24">
        <v>4216</v>
      </c>
      <c r="F52" s="24"/>
      <c r="G52" s="25"/>
      <c r="H52" s="24">
        <v>315</v>
      </c>
      <c r="I52" s="26"/>
      <c r="J52" s="24"/>
      <c r="K52" s="24">
        <f t="shared" si="2"/>
        <v>4531</v>
      </c>
      <c r="L52" s="24"/>
      <c r="M52" s="25"/>
      <c r="N52" s="24">
        <v>18110555</v>
      </c>
      <c r="O52" s="26"/>
      <c r="P52" s="25"/>
      <c r="Q52" s="24">
        <v>5616207</v>
      </c>
      <c r="R52" s="26"/>
      <c r="S52" s="24"/>
      <c r="T52" s="24">
        <v>0</v>
      </c>
      <c r="U52" s="24"/>
      <c r="V52" s="25"/>
      <c r="W52" s="27">
        <f t="shared" si="3"/>
        <v>12494348</v>
      </c>
      <c r="X52" s="92"/>
    </row>
    <row r="53" spans="1:24" ht="21.95" customHeight="1" x14ac:dyDescent="0.15">
      <c r="A53" s="52"/>
      <c r="B53" s="35" t="s">
        <v>30</v>
      </c>
      <c r="C53" s="28"/>
      <c r="D53" s="29"/>
      <c r="E53" s="30">
        <v>6335</v>
      </c>
      <c r="F53" s="30"/>
      <c r="G53" s="31"/>
      <c r="H53" s="30">
        <v>641</v>
      </c>
      <c r="I53" s="32"/>
      <c r="J53" s="30"/>
      <c r="K53" s="24">
        <f t="shared" si="2"/>
        <v>6976</v>
      </c>
      <c r="L53" s="30"/>
      <c r="M53" s="31"/>
      <c r="N53" s="30">
        <v>30644497</v>
      </c>
      <c r="O53" s="32"/>
      <c r="P53" s="31"/>
      <c r="Q53" s="30">
        <v>9163639</v>
      </c>
      <c r="R53" s="32"/>
      <c r="S53" s="30"/>
      <c r="T53" s="30">
        <v>0</v>
      </c>
      <c r="U53" s="30"/>
      <c r="V53" s="31"/>
      <c r="W53" s="27">
        <f t="shared" si="3"/>
        <v>21480858</v>
      </c>
      <c r="X53" s="93"/>
    </row>
    <row r="54" spans="1:24" ht="21.95" customHeight="1" x14ac:dyDescent="0.15">
      <c r="A54" s="51"/>
      <c r="B54" s="19" t="s">
        <v>31</v>
      </c>
      <c r="C54" s="21"/>
      <c r="D54" s="23"/>
      <c r="E54" s="24">
        <v>6162</v>
      </c>
      <c r="F54" s="24"/>
      <c r="G54" s="25"/>
      <c r="H54" s="24">
        <v>507</v>
      </c>
      <c r="I54" s="26"/>
      <c r="J54" s="24"/>
      <c r="K54" s="34">
        <f t="shared" si="2"/>
        <v>6669</v>
      </c>
      <c r="L54" s="24"/>
      <c r="M54" s="25"/>
      <c r="N54" s="24">
        <v>26896454</v>
      </c>
      <c r="O54" s="26"/>
      <c r="P54" s="25"/>
      <c r="Q54" s="24">
        <v>8296023</v>
      </c>
      <c r="R54" s="26"/>
      <c r="S54" s="24"/>
      <c r="T54" s="24">
        <v>0</v>
      </c>
      <c r="U54" s="24"/>
      <c r="V54" s="25"/>
      <c r="W54" s="20">
        <f t="shared" si="3"/>
        <v>18600431</v>
      </c>
      <c r="X54" s="92"/>
    </row>
    <row r="55" spans="1:24" ht="21.95" customHeight="1" x14ac:dyDescent="0.15">
      <c r="A55" s="51"/>
      <c r="B55" s="19" t="s">
        <v>32</v>
      </c>
      <c r="C55" s="21"/>
      <c r="D55" s="23"/>
      <c r="E55" s="24">
        <v>11114</v>
      </c>
      <c r="F55" s="24"/>
      <c r="G55" s="25"/>
      <c r="H55" s="24">
        <v>798</v>
      </c>
      <c r="I55" s="26"/>
      <c r="J55" s="24"/>
      <c r="K55" s="24">
        <f t="shared" si="2"/>
        <v>11912</v>
      </c>
      <c r="L55" s="24"/>
      <c r="M55" s="25"/>
      <c r="N55" s="24">
        <v>49056628</v>
      </c>
      <c r="O55" s="26"/>
      <c r="P55" s="25"/>
      <c r="Q55" s="24">
        <v>14871020</v>
      </c>
      <c r="R55" s="26"/>
      <c r="S55" s="24"/>
      <c r="T55" s="24">
        <v>0</v>
      </c>
      <c r="U55" s="24"/>
      <c r="V55" s="25"/>
      <c r="W55" s="27">
        <f t="shared" si="3"/>
        <v>34185608</v>
      </c>
      <c r="X55" s="92"/>
    </row>
    <row r="56" spans="1:24" ht="21.95" customHeight="1" x14ac:dyDescent="0.15">
      <c r="A56" s="51"/>
      <c r="B56" s="19" t="s">
        <v>33</v>
      </c>
      <c r="C56" s="21"/>
      <c r="D56" s="23"/>
      <c r="E56" s="24">
        <v>7401</v>
      </c>
      <c r="F56" s="24"/>
      <c r="G56" s="25"/>
      <c r="H56" s="24">
        <v>625</v>
      </c>
      <c r="I56" s="26"/>
      <c r="J56" s="24"/>
      <c r="K56" s="24">
        <f t="shared" si="2"/>
        <v>8026</v>
      </c>
      <c r="L56" s="24"/>
      <c r="M56" s="25"/>
      <c r="N56" s="24">
        <v>32057079</v>
      </c>
      <c r="O56" s="26"/>
      <c r="P56" s="25"/>
      <c r="Q56" s="24">
        <v>9943268</v>
      </c>
      <c r="R56" s="26"/>
      <c r="S56" s="24"/>
      <c r="T56" s="24">
        <v>0</v>
      </c>
      <c r="U56" s="24"/>
      <c r="V56" s="25"/>
      <c r="W56" s="27">
        <f t="shared" si="3"/>
        <v>22113811</v>
      </c>
      <c r="X56" s="92"/>
    </row>
    <row r="57" spans="1:24" ht="21.95" customHeight="1" x14ac:dyDescent="0.15">
      <c r="A57" s="51"/>
      <c r="B57" s="19" t="s">
        <v>34</v>
      </c>
      <c r="C57" s="21"/>
      <c r="D57" s="23"/>
      <c r="E57" s="24">
        <v>7300</v>
      </c>
      <c r="F57" s="24"/>
      <c r="G57" s="25"/>
      <c r="H57" s="24">
        <v>541</v>
      </c>
      <c r="I57" s="26"/>
      <c r="J57" s="24"/>
      <c r="K57" s="24">
        <f t="shared" si="2"/>
        <v>7841</v>
      </c>
      <c r="L57" s="24"/>
      <c r="M57" s="25"/>
      <c r="N57" s="24">
        <v>31612141</v>
      </c>
      <c r="O57" s="26"/>
      <c r="P57" s="25"/>
      <c r="Q57" s="24">
        <v>9729196</v>
      </c>
      <c r="R57" s="26"/>
      <c r="S57" s="24"/>
      <c r="T57" s="24">
        <v>0</v>
      </c>
      <c r="U57" s="24"/>
      <c r="V57" s="25"/>
      <c r="W57" s="27">
        <f t="shared" si="3"/>
        <v>21882945</v>
      </c>
      <c r="X57" s="92"/>
    </row>
    <row r="58" spans="1:24" ht="21.95" customHeight="1" x14ac:dyDescent="0.15">
      <c r="A58" s="52"/>
      <c r="B58" s="35" t="s">
        <v>35</v>
      </c>
      <c r="C58" s="28"/>
      <c r="D58" s="29"/>
      <c r="E58" s="30">
        <v>4637</v>
      </c>
      <c r="F58" s="30"/>
      <c r="G58" s="31"/>
      <c r="H58" s="30">
        <v>360</v>
      </c>
      <c r="I58" s="32"/>
      <c r="J58" s="30"/>
      <c r="K58" s="24">
        <f t="shared" si="2"/>
        <v>4997</v>
      </c>
      <c r="L58" s="30"/>
      <c r="M58" s="31"/>
      <c r="N58" s="30">
        <v>20677551</v>
      </c>
      <c r="O58" s="32"/>
      <c r="P58" s="31"/>
      <c r="Q58" s="30">
        <v>6188285</v>
      </c>
      <c r="R58" s="32"/>
      <c r="S58" s="30"/>
      <c r="T58" s="30">
        <v>0</v>
      </c>
      <c r="U58" s="30"/>
      <c r="V58" s="31"/>
      <c r="W58" s="36">
        <f t="shared" si="3"/>
        <v>14489266</v>
      </c>
      <c r="X58" s="93"/>
    </row>
    <row r="59" spans="1:24" ht="21.95" customHeight="1" x14ac:dyDescent="0.15">
      <c r="A59" s="51"/>
      <c r="B59" s="19" t="s">
        <v>60</v>
      </c>
      <c r="C59" s="21"/>
      <c r="D59" s="23"/>
      <c r="E59" s="24">
        <v>4195</v>
      </c>
      <c r="F59" s="24"/>
      <c r="G59" s="25"/>
      <c r="H59" s="24">
        <v>281</v>
      </c>
      <c r="I59" s="26"/>
      <c r="J59" s="24"/>
      <c r="K59" s="34">
        <f t="shared" si="2"/>
        <v>4476</v>
      </c>
      <c r="L59" s="24"/>
      <c r="M59" s="25"/>
      <c r="N59" s="24">
        <v>16734722</v>
      </c>
      <c r="O59" s="26"/>
      <c r="P59" s="25"/>
      <c r="Q59" s="24">
        <v>5287237</v>
      </c>
      <c r="R59" s="26"/>
      <c r="S59" s="24"/>
      <c r="T59" s="24">
        <v>0</v>
      </c>
      <c r="U59" s="24"/>
      <c r="V59" s="25"/>
      <c r="W59" s="20">
        <f t="shared" si="3"/>
        <v>11447485</v>
      </c>
      <c r="X59" s="92"/>
    </row>
    <row r="60" spans="1:24" ht="21.95" customHeight="1" x14ac:dyDescent="0.15">
      <c r="A60" s="51"/>
      <c r="B60" s="19" t="s">
        <v>36</v>
      </c>
      <c r="C60" s="21"/>
      <c r="D60" s="23"/>
      <c r="E60" s="24">
        <v>2837</v>
      </c>
      <c r="F60" s="24"/>
      <c r="G60" s="25"/>
      <c r="H60" s="24">
        <v>220</v>
      </c>
      <c r="I60" s="26"/>
      <c r="J60" s="24"/>
      <c r="K60" s="24">
        <f t="shared" si="2"/>
        <v>3057</v>
      </c>
      <c r="L60" s="24"/>
      <c r="M60" s="25"/>
      <c r="N60" s="24">
        <v>12080626</v>
      </c>
      <c r="O60" s="26"/>
      <c r="P60" s="25"/>
      <c r="Q60" s="24">
        <v>3776436</v>
      </c>
      <c r="R60" s="26"/>
      <c r="S60" s="24"/>
      <c r="T60" s="24">
        <v>0</v>
      </c>
      <c r="U60" s="24"/>
      <c r="V60" s="25"/>
      <c r="W60" s="27">
        <f t="shared" si="3"/>
        <v>8304190</v>
      </c>
      <c r="X60" s="92"/>
    </row>
    <row r="61" spans="1:24" ht="21.95" customHeight="1" x14ac:dyDescent="0.15">
      <c r="A61" s="51"/>
      <c r="B61" s="19" t="s">
        <v>37</v>
      </c>
      <c r="C61" s="21"/>
      <c r="D61" s="23"/>
      <c r="E61" s="24">
        <v>3230</v>
      </c>
      <c r="F61" s="24"/>
      <c r="G61" s="25"/>
      <c r="H61" s="24">
        <v>287</v>
      </c>
      <c r="I61" s="26"/>
      <c r="J61" s="24"/>
      <c r="K61" s="24">
        <f t="shared" si="2"/>
        <v>3517</v>
      </c>
      <c r="L61" s="24"/>
      <c r="M61" s="25"/>
      <c r="N61" s="24">
        <v>13086411</v>
      </c>
      <c r="O61" s="26"/>
      <c r="P61" s="25"/>
      <c r="Q61" s="24">
        <v>4161013</v>
      </c>
      <c r="R61" s="26"/>
      <c r="S61" s="24"/>
      <c r="T61" s="24">
        <v>0</v>
      </c>
      <c r="U61" s="24"/>
      <c r="V61" s="25"/>
      <c r="W61" s="27">
        <f t="shared" si="3"/>
        <v>8925398</v>
      </c>
      <c r="X61" s="92"/>
    </row>
    <row r="62" spans="1:24" ht="21.95" customHeight="1" x14ac:dyDescent="0.15">
      <c r="A62" s="51"/>
      <c r="B62" s="19" t="s">
        <v>38</v>
      </c>
      <c r="C62" s="21"/>
      <c r="D62" s="23"/>
      <c r="E62" s="24">
        <v>2398</v>
      </c>
      <c r="F62" s="24"/>
      <c r="G62" s="25"/>
      <c r="H62" s="24">
        <v>203</v>
      </c>
      <c r="I62" s="26"/>
      <c r="J62" s="24"/>
      <c r="K62" s="24">
        <f t="shared" si="2"/>
        <v>2601</v>
      </c>
      <c r="L62" s="24"/>
      <c r="M62" s="25"/>
      <c r="N62" s="24">
        <v>10468927</v>
      </c>
      <c r="O62" s="26"/>
      <c r="P62" s="25"/>
      <c r="Q62" s="24">
        <v>3150737</v>
      </c>
      <c r="R62" s="26"/>
      <c r="S62" s="24"/>
      <c r="T62" s="24">
        <v>0</v>
      </c>
      <c r="U62" s="24"/>
      <c r="V62" s="25"/>
      <c r="W62" s="27">
        <f t="shared" si="3"/>
        <v>7318190</v>
      </c>
      <c r="X62" s="92"/>
    </row>
    <row r="63" spans="1:24" ht="21.95" customHeight="1" x14ac:dyDescent="0.15">
      <c r="A63" s="52"/>
      <c r="B63" s="35" t="s">
        <v>39</v>
      </c>
      <c r="C63" s="28"/>
      <c r="D63" s="29"/>
      <c r="E63" s="30">
        <v>4068</v>
      </c>
      <c r="F63" s="30"/>
      <c r="G63" s="31"/>
      <c r="H63" s="30">
        <v>342</v>
      </c>
      <c r="I63" s="32"/>
      <c r="J63" s="30"/>
      <c r="K63" s="30">
        <f t="shared" si="2"/>
        <v>4410</v>
      </c>
      <c r="L63" s="30"/>
      <c r="M63" s="31"/>
      <c r="N63" s="30">
        <v>15379592</v>
      </c>
      <c r="O63" s="32"/>
      <c r="P63" s="31"/>
      <c r="Q63" s="30">
        <v>5016187</v>
      </c>
      <c r="R63" s="32"/>
      <c r="S63" s="30"/>
      <c r="T63" s="30">
        <v>0</v>
      </c>
      <c r="U63" s="30"/>
      <c r="V63" s="31"/>
      <c r="W63" s="27">
        <f t="shared" si="3"/>
        <v>10363405</v>
      </c>
      <c r="X63" s="93"/>
    </row>
    <row r="64" spans="1:24" ht="21.95" customHeight="1" x14ac:dyDescent="0.15">
      <c r="A64" s="51"/>
      <c r="B64" s="19" t="s">
        <v>40</v>
      </c>
      <c r="C64" s="21"/>
      <c r="D64" s="23"/>
      <c r="E64" s="24">
        <v>950</v>
      </c>
      <c r="F64" s="24"/>
      <c r="G64" s="25"/>
      <c r="H64" s="24">
        <v>95</v>
      </c>
      <c r="I64" s="26"/>
      <c r="J64" s="24"/>
      <c r="K64" s="24">
        <f t="shared" si="2"/>
        <v>1045</v>
      </c>
      <c r="L64" s="24"/>
      <c r="M64" s="25"/>
      <c r="N64" s="24">
        <v>3623820</v>
      </c>
      <c r="O64" s="26"/>
      <c r="P64" s="25"/>
      <c r="Q64" s="24">
        <v>1186822</v>
      </c>
      <c r="R64" s="26"/>
      <c r="S64" s="24"/>
      <c r="T64" s="24">
        <v>0</v>
      </c>
      <c r="U64" s="24"/>
      <c r="V64" s="25"/>
      <c r="W64" s="20">
        <f t="shared" si="3"/>
        <v>2436998</v>
      </c>
      <c r="X64" s="92"/>
    </row>
    <row r="65" spans="1:24" ht="21.95" customHeight="1" x14ac:dyDescent="0.15">
      <c r="A65" s="51"/>
      <c r="B65" s="19" t="s">
        <v>41</v>
      </c>
      <c r="C65" s="21"/>
      <c r="D65" s="23"/>
      <c r="E65" s="24">
        <v>3784</v>
      </c>
      <c r="F65" s="24"/>
      <c r="G65" s="25"/>
      <c r="H65" s="24">
        <v>366</v>
      </c>
      <c r="I65" s="26"/>
      <c r="J65" s="24"/>
      <c r="K65" s="24">
        <f t="shared" si="2"/>
        <v>4150</v>
      </c>
      <c r="L65" s="24"/>
      <c r="M65" s="25"/>
      <c r="N65" s="24">
        <v>16039200</v>
      </c>
      <c r="O65" s="26"/>
      <c r="P65" s="25"/>
      <c r="Q65" s="24">
        <v>5036235</v>
      </c>
      <c r="R65" s="26"/>
      <c r="S65" s="24"/>
      <c r="T65" s="24">
        <v>0</v>
      </c>
      <c r="U65" s="24"/>
      <c r="V65" s="25"/>
      <c r="W65" s="27">
        <f t="shared" si="3"/>
        <v>11002965</v>
      </c>
      <c r="X65" s="92"/>
    </row>
    <row r="66" spans="1:24" ht="21.95" customHeight="1" x14ac:dyDescent="0.15">
      <c r="A66" s="51"/>
      <c r="B66" s="19" t="s">
        <v>42</v>
      </c>
      <c r="C66" s="21"/>
      <c r="D66" s="23"/>
      <c r="E66" s="24">
        <v>5010</v>
      </c>
      <c r="F66" s="24"/>
      <c r="G66" s="25"/>
      <c r="H66" s="24">
        <v>201</v>
      </c>
      <c r="I66" s="26"/>
      <c r="J66" s="24"/>
      <c r="K66" s="24">
        <f t="shared" si="2"/>
        <v>5211</v>
      </c>
      <c r="L66" s="24"/>
      <c r="M66" s="25"/>
      <c r="N66" s="24">
        <v>19279983</v>
      </c>
      <c r="O66" s="26"/>
      <c r="P66" s="25"/>
      <c r="Q66" s="24">
        <v>6175326</v>
      </c>
      <c r="R66" s="26"/>
      <c r="S66" s="24"/>
      <c r="T66" s="24">
        <v>0</v>
      </c>
      <c r="U66" s="24"/>
      <c r="V66" s="25"/>
      <c r="W66" s="27">
        <f t="shared" si="3"/>
        <v>13104657</v>
      </c>
      <c r="X66" s="92"/>
    </row>
    <row r="67" spans="1:24" ht="21.95" customHeight="1" x14ac:dyDescent="0.15">
      <c r="A67" s="51"/>
      <c r="B67" s="19" t="s">
        <v>43</v>
      </c>
      <c r="C67" s="21"/>
      <c r="D67" s="23"/>
      <c r="E67" s="24">
        <v>10972</v>
      </c>
      <c r="F67" s="24"/>
      <c r="G67" s="25"/>
      <c r="H67" s="24">
        <v>1087</v>
      </c>
      <c r="I67" s="26"/>
      <c r="J67" s="24"/>
      <c r="K67" s="24">
        <f t="shared" si="2"/>
        <v>12059</v>
      </c>
      <c r="L67" s="24"/>
      <c r="M67" s="25"/>
      <c r="N67" s="24">
        <v>46745074</v>
      </c>
      <c r="O67" s="26"/>
      <c r="P67" s="25"/>
      <c r="Q67" s="24">
        <v>14679174</v>
      </c>
      <c r="R67" s="26"/>
      <c r="S67" s="24"/>
      <c r="T67" s="24">
        <v>0</v>
      </c>
      <c r="U67" s="24"/>
      <c r="V67" s="25"/>
      <c r="W67" s="27">
        <f t="shared" si="3"/>
        <v>32065900</v>
      </c>
      <c r="X67" s="92"/>
    </row>
    <row r="68" spans="1:24" ht="21.95" customHeight="1" x14ac:dyDescent="0.15">
      <c r="A68" s="52"/>
      <c r="B68" s="35" t="s">
        <v>44</v>
      </c>
      <c r="C68" s="28"/>
      <c r="D68" s="29"/>
      <c r="E68" s="30">
        <v>11821</v>
      </c>
      <c r="F68" s="30"/>
      <c r="G68" s="31"/>
      <c r="H68" s="30">
        <v>889</v>
      </c>
      <c r="I68" s="32"/>
      <c r="J68" s="30"/>
      <c r="K68" s="30">
        <f t="shared" si="2"/>
        <v>12710</v>
      </c>
      <c r="L68" s="30"/>
      <c r="M68" s="31"/>
      <c r="N68" s="30">
        <v>49642741</v>
      </c>
      <c r="O68" s="32"/>
      <c r="P68" s="31"/>
      <c r="Q68" s="30">
        <v>15568503</v>
      </c>
      <c r="R68" s="32"/>
      <c r="S68" s="30"/>
      <c r="T68" s="30">
        <v>0</v>
      </c>
      <c r="U68" s="30"/>
      <c r="V68" s="31"/>
      <c r="W68" s="36">
        <f t="shared" si="3"/>
        <v>34074238</v>
      </c>
      <c r="X68" s="93"/>
    </row>
    <row r="69" spans="1:24" ht="21.95" customHeight="1" x14ac:dyDescent="0.15">
      <c r="A69" s="51"/>
      <c r="B69" s="19" t="s">
        <v>45</v>
      </c>
      <c r="C69" s="21"/>
      <c r="D69" s="23"/>
      <c r="E69" s="24">
        <v>11250</v>
      </c>
      <c r="F69" s="24"/>
      <c r="G69" s="25"/>
      <c r="H69" s="24">
        <v>910</v>
      </c>
      <c r="I69" s="26"/>
      <c r="J69" s="24"/>
      <c r="K69" s="24">
        <f t="shared" si="2"/>
        <v>12160</v>
      </c>
      <c r="L69" s="24"/>
      <c r="M69" s="25"/>
      <c r="N69" s="24">
        <v>51573889</v>
      </c>
      <c r="O69" s="26"/>
      <c r="P69" s="25"/>
      <c r="Q69" s="24">
        <v>15635295</v>
      </c>
      <c r="R69" s="26"/>
      <c r="S69" s="24"/>
      <c r="T69" s="24">
        <v>0</v>
      </c>
      <c r="U69" s="24"/>
      <c r="V69" s="25"/>
      <c r="W69" s="20">
        <f t="shared" si="3"/>
        <v>35938594</v>
      </c>
      <c r="X69" s="92"/>
    </row>
    <row r="70" spans="1:24" ht="21.95" customHeight="1" x14ac:dyDescent="0.15">
      <c r="A70" s="51"/>
      <c r="B70" s="19" t="s">
        <v>46</v>
      </c>
      <c r="C70" s="21"/>
      <c r="D70" s="23"/>
      <c r="E70" s="24">
        <v>15393</v>
      </c>
      <c r="F70" s="24"/>
      <c r="G70" s="25"/>
      <c r="H70" s="24">
        <v>1428</v>
      </c>
      <c r="I70" s="26"/>
      <c r="J70" s="24"/>
      <c r="K70" s="24">
        <f t="shared" si="2"/>
        <v>16821</v>
      </c>
      <c r="L70" s="24"/>
      <c r="M70" s="25"/>
      <c r="N70" s="24">
        <v>71531027</v>
      </c>
      <c r="O70" s="26"/>
      <c r="P70" s="25"/>
      <c r="Q70" s="24">
        <v>21590444</v>
      </c>
      <c r="R70" s="26"/>
      <c r="S70" s="24"/>
      <c r="T70" s="24">
        <v>0</v>
      </c>
      <c r="U70" s="24"/>
      <c r="V70" s="25"/>
      <c r="W70" s="27">
        <f t="shared" si="3"/>
        <v>49940583</v>
      </c>
      <c r="X70" s="92"/>
    </row>
    <row r="71" spans="1:24" ht="21.95" customHeight="1" thickBot="1" x14ac:dyDescent="0.2">
      <c r="A71" s="51"/>
      <c r="B71" s="19" t="s">
        <v>47</v>
      </c>
      <c r="C71" s="21"/>
      <c r="D71" s="23"/>
      <c r="E71" s="24">
        <v>10199</v>
      </c>
      <c r="F71" s="24"/>
      <c r="G71" s="25"/>
      <c r="H71" s="24">
        <v>1228</v>
      </c>
      <c r="I71" s="26"/>
      <c r="J71" s="24"/>
      <c r="K71" s="24">
        <f t="shared" si="2"/>
        <v>11427</v>
      </c>
      <c r="L71" s="24"/>
      <c r="M71" s="25"/>
      <c r="N71" s="24">
        <v>46531740</v>
      </c>
      <c r="O71" s="26"/>
      <c r="P71" s="25"/>
      <c r="Q71" s="24">
        <v>14360708</v>
      </c>
      <c r="R71" s="26"/>
      <c r="S71" s="24"/>
      <c r="T71" s="24">
        <v>0</v>
      </c>
      <c r="U71" s="24"/>
      <c r="V71" s="25"/>
      <c r="W71" s="27">
        <f t="shared" si="3"/>
        <v>32171032</v>
      </c>
      <c r="X71" s="92"/>
    </row>
    <row r="72" spans="1:24" ht="21.95" customHeight="1" thickTop="1" thickBot="1" x14ac:dyDescent="0.2">
      <c r="A72" s="68"/>
      <c r="B72" s="69" t="s">
        <v>48</v>
      </c>
      <c r="C72" s="70"/>
      <c r="D72" s="71"/>
      <c r="E72" s="72">
        <f>SUM(E49:E71)</f>
        <v>172823</v>
      </c>
      <c r="F72" s="73"/>
      <c r="G72" s="74"/>
      <c r="H72" s="72">
        <f>SUM(H49:H71)</f>
        <v>15429</v>
      </c>
      <c r="I72" s="75"/>
      <c r="J72" s="73"/>
      <c r="K72" s="72">
        <f>SUM(K49:K71)</f>
        <v>188252</v>
      </c>
      <c r="L72" s="73"/>
      <c r="M72" s="74"/>
      <c r="N72" s="72">
        <f>SUM(N49:N71)</f>
        <v>771287954</v>
      </c>
      <c r="O72" s="75"/>
      <c r="P72" s="74"/>
      <c r="Q72" s="72">
        <f>SUM(Q49:Q71)</f>
        <v>236255881</v>
      </c>
      <c r="R72" s="75"/>
      <c r="S72" s="73"/>
      <c r="T72" s="72">
        <f>SUM(T49:T71)</f>
        <v>252</v>
      </c>
      <c r="U72" s="73"/>
      <c r="V72" s="74"/>
      <c r="W72" s="72">
        <f>SUM(W49:W71)</f>
        <v>535031821</v>
      </c>
      <c r="X72" s="96"/>
    </row>
    <row r="73" spans="1:24" ht="21.95" customHeight="1" thickTop="1" thickBot="1" x14ac:dyDescent="0.2">
      <c r="A73" s="76"/>
      <c r="B73" s="77" t="s">
        <v>49</v>
      </c>
      <c r="C73" s="78"/>
      <c r="D73" s="79"/>
      <c r="E73" s="80">
        <f>E48+E72</f>
        <v>2648014</v>
      </c>
      <c r="F73" s="81"/>
      <c r="G73" s="82"/>
      <c r="H73" s="80">
        <f>H48+H72</f>
        <v>197745</v>
      </c>
      <c r="I73" s="83"/>
      <c r="J73" s="81"/>
      <c r="K73" s="80">
        <f>K48+K72</f>
        <v>2845759</v>
      </c>
      <c r="L73" s="81"/>
      <c r="M73" s="82"/>
      <c r="N73" s="80">
        <f>N48+N72</f>
        <v>12919751319</v>
      </c>
      <c r="O73" s="83"/>
      <c r="P73" s="82"/>
      <c r="Q73" s="80">
        <f>Q48+Q72</f>
        <v>3778635334</v>
      </c>
      <c r="R73" s="83"/>
      <c r="S73" s="81"/>
      <c r="T73" s="80">
        <f>T48+T72</f>
        <v>43057</v>
      </c>
      <c r="U73" s="81"/>
      <c r="V73" s="82"/>
      <c r="W73" s="80">
        <f>W48+W72</f>
        <v>9141072928</v>
      </c>
      <c r="X73" s="97"/>
    </row>
    <row r="74" spans="1:24" ht="16.5" customHeight="1" x14ac:dyDescent="0.15">
      <c r="B74" s="41" t="s">
        <v>83</v>
      </c>
      <c r="C74" s="41"/>
      <c r="D74" s="41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1"/>
    </row>
    <row r="75" spans="1:24" ht="16.5" customHeight="1" x14ac:dyDescent="0.15">
      <c r="B75" s="41"/>
      <c r="C75" s="41"/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1"/>
    </row>
    <row r="76" spans="1:24" s="85" customFormat="1" ht="16.5" customHeight="1" x14ac:dyDescent="0.15">
      <c r="B76" s="86"/>
      <c r="C76" s="86"/>
      <c r="D76" s="86"/>
      <c r="E76" s="87"/>
      <c r="F76" s="87"/>
      <c r="G76" s="87"/>
      <c r="H76" s="87"/>
      <c r="I76" s="87"/>
      <c r="J76" s="86"/>
      <c r="K76" s="87"/>
      <c r="L76" s="87"/>
      <c r="M76" s="87"/>
      <c r="N76" s="87"/>
      <c r="O76" s="87"/>
      <c r="P76" s="86"/>
      <c r="Q76" s="87"/>
      <c r="R76" s="87"/>
      <c r="S76" s="87"/>
      <c r="T76" s="87"/>
      <c r="U76" s="87"/>
      <c r="V76" s="86"/>
      <c r="W76" s="87"/>
      <c r="X76" s="87"/>
    </row>
    <row r="77" spans="1:24" s="85" customFormat="1" ht="16.5" customHeight="1" x14ac:dyDescent="0.15">
      <c r="B77" s="86"/>
      <c r="C77" s="86"/>
      <c r="D77" s="86"/>
      <c r="E77" s="87"/>
      <c r="F77" s="87"/>
      <c r="G77" s="86"/>
      <c r="H77" s="87"/>
      <c r="I77" s="87"/>
      <c r="J77" s="86"/>
      <c r="K77" s="87"/>
      <c r="L77" s="87"/>
      <c r="M77" s="86"/>
      <c r="N77" s="87"/>
      <c r="O77" s="87"/>
      <c r="P77" s="86"/>
      <c r="Q77" s="87"/>
      <c r="R77" s="87"/>
      <c r="S77" s="86"/>
      <c r="T77" s="87"/>
      <c r="U77" s="87"/>
      <c r="V77" s="86"/>
      <c r="W77" s="87"/>
      <c r="X77" s="87"/>
    </row>
    <row r="78" spans="1:24" ht="16.5" customHeight="1" x14ac:dyDescent="0.15">
      <c r="B78" s="41"/>
      <c r="C78" s="41"/>
      <c r="D78" s="86"/>
      <c r="E78" s="87"/>
      <c r="F78" s="87"/>
      <c r="G78" s="42"/>
      <c r="H78" s="87"/>
      <c r="I78" s="42"/>
      <c r="J78" s="42"/>
      <c r="K78" s="87"/>
      <c r="L78" s="42"/>
      <c r="M78" s="42"/>
      <c r="N78" s="87"/>
      <c r="O78" s="42"/>
      <c r="P78" s="42"/>
      <c r="Q78" s="87"/>
      <c r="R78" s="42"/>
      <c r="S78" s="42"/>
      <c r="T78" s="87"/>
      <c r="U78" s="42"/>
      <c r="V78" s="42"/>
      <c r="W78" s="87"/>
      <c r="X78" s="41"/>
    </row>
    <row r="79" spans="1:24" ht="16.5" customHeight="1" x14ac:dyDescent="0.15">
      <c r="B79" s="41"/>
      <c r="C79" s="41"/>
      <c r="D79" s="86"/>
      <c r="E79" s="87"/>
      <c r="F79" s="87"/>
      <c r="G79" s="86"/>
      <c r="H79" s="87"/>
      <c r="I79" s="87"/>
      <c r="J79" s="86"/>
      <c r="K79" s="87"/>
      <c r="L79" s="87"/>
      <c r="M79" s="86"/>
      <c r="N79" s="87"/>
      <c r="O79" s="87"/>
      <c r="P79" s="86"/>
      <c r="Q79" s="87"/>
      <c r="R79" s="87"/>
      <c r="S79" s="86"/>
      <c r="T79" s="87"/>
      <c r="U79" s="87"/>
      <c r="V79" s="86"/>
      <c r="W79" s="87"/>
      <c r="X79" s="41"/>
    </row>
    <row r="80" spans="1:24" ht="16.5" customHeight="1" x14ac:dyDescent="0.15">
      <c r="B80" s="41"/>
      <c r="C80" s="41"/>
      <c r="D80" s="41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1"/>
    </row>
    <row r="81" spans="2:24" ht="16.5" customHeight="1" x14ac:dyDescent="0.15">
      <c r="B81" s="41"/>
      <c r="C81" s="41"/>
      <c r="D81" s="41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1"/>
    </row>
    <row r="82" spans="2:24" ht="16.5" customHeight="1" x14ac:dyDescent="0.15">
      <c r="B82" s="41"/>
      <c r="C82" s="41"/>
      <c r="D82" s="41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1"/>
    </row>
  </sheetData>
  <mergeCells count="4">
    <mergeCell ref="E4:H4"/>
    <mergeCell ref="A3:C7"/>
    <mergeCell ref="E3:K3"/>
    <mergeCell ref="T4:T6"/>
  </mergeCells>
  <phoneticPr fontId="2"/>
  <pageMargins left="0.72" right="0.59" top="0.56999999999999995" bottom="0.59055118110236227" header="0.51181102362204722" footer="0.37"/>
  <pageSetup paperSize="9" scale="59" fitToWidth="0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1(5)第12表</vt:lpstr>
      <vt:lpstr>'1(5)第12表'!Print_Area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2016-02-09T04:41:23Z</cp:lastPrinted>
  <dcterms:created xsi:type="dcterms:W3CDTF">2001-12-17T01:29:41Z</dcterms:created>
  <dcterms:modified xsi:type="dcterms:W3CDTF">2016-02-15T06:03:34Z</dcterms:modified>
</cp:coreProperties>
</file>