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 tabRatio="792"/>
  </bookViews>
  <sheets>
    <sheet name="1(5)第11表-1" sheetId="2" r:id="rId1"/>
    <sheet name="1(5)第11表-2" sheetId="5" r:id="rId2"/>
    <sheet name="1(5)第11表-3" sheetId="6" r:id="rId3"/>
    <sheet name="1(5)第11表-4" sheetId="7" r:id="rId4"/>
    <sheet name="1(5)第11表-5" sheetId="8" r:id="rId5"/>
    <sheet name="1(5)第11表-6" sheetId="9" r:id="rId6"/>
    <sheet name="1(5)第11表-7" sheetId="11" r:id="rId7"/>
  </sheets>
  <definedNames>
    <definedName name="_xlnm.Print_Area" localSheetId="0">'1(5)第11表-1'!$A$1:$AU$74</definedName>
    <definedName name="_xlnm.Print_Area" localSheetId="1">'1(5)第11表-2'!$A$1:$AU$74</definedName>
    <definedName name="_xlnm.Print_Area" localSheetId="2">'1(5)第11表-3'!$A$1:$AR$74</definedName>
    <definedName name="_xlnm.Print_Area" localSheetId="3">'1(5)第11表-4'!$A$1:$AU$74</definedName>
    <definedName name="_xlnm.Print_Area" localSheetId="4">'1(5)第11表-5'!$A$1:$AO$74</definedName>
    <definedName name="_xlnm.Print_Area" localSheetId="5">'1(5)第11表-6'!$A$1:$AU$74</definedName>
    <definedName name="_xlnm.Print_Area" localSheetId="6">'1(5)第11表-7'!$A$1:$AU$74</definedName>
  </definedNames>
  <calcPr calcId="152511"/>
</workbook>
</file>

<file path=xl/calcChain.xml><?xml version="1.0" encoding="utf-8"?>
<calcChain xmlns="http://schemas.openxmlformats.org/spreadsheetml/2006/main">
  <c r="AN48" i="9" l="1"/>
  <c r="AN72" i="9"/>
  <c r="AN73" i="9"/>
  <c r="T8" i="9"/>
  <c r="T48" i="9" s="1"/>
  <c r="AE8" i="9"/>
  <c r="T9" i="9"/>
  <c r="AQ9" i="9" s="1"/>
  <c r="AE9" i="9"/>
  <c r="T10" i="9"/>
  <c r="AE10" i="9"/>
  <c r="AQ10" i="9" s="1"/>
  <c r="T11" i="9"/>
  <c r="AQ11" i="9" s="1"/>
  <c r="AE11" i="9"/>
  <c r="T12" i="9"/>
  <c r="AE12" i="9"/>
  <c r="AQ12" i="9" s="1"/>
  <c r="T13" i="9"/>
  <c r="AQ13" i="9" s="1"/>
  <c r="AE13" i="9"/>
  <c r="T14" i="9"/>
  <c r="AE14" i="9"/>
  <c r="AQ14" i="9" s="1"/>
  <c r="T15" i="9"/>
  <c r="AQ15" i="9" s="1"/>
  <c r="AE15" i="9"/>
  <c r="T16" i="9"/>
  <c r="AE16" i="9"/>
  <c r="AQ16" i="9" s="1"/>
  <c r="T17" i="9"/>
  <c r="AQ17" i="9" s="1"/>
  <c r="AE17" i="9"/>
  <c r="T18" i="9"/>
  <c r="AE18" i="9"/>
  <c r="AQ18" i="9" s="1"/>
  <c r="T19" i="9"/>
  <c r="AQ19" i="9" s="1"/>
  <c r="AE19" i="9"/>
  <c r="T20" i="9"/>
  <c r="AE20" i="9"/>
  <c r="AQ20" i="9" s="1"/>
  <c r="T21" i="9"/>
  <c r="AQ21" i="9" s="1"/>
  <c r="AE21" i="9"/>
  <c r="T22" i="9"/>
  <c r="AE22" i="9"/>
  <c r="AQ22" i="9" s="1"/>
  <c r="T23" i="9"/>
  <c r="AQ23" i="9" s="1"/>
  <c r="AE23" i="9"/>
  <c r="T24" i="9"/>
  <c r="AE24" i="9"/>
  <c r="AQ24" i="9" s="1"/>
  <c r="T25" i="9"/>
  <c r="AQ25" i="9" s="1"/>
  <c r="AE25" i="9"/>
  <c r="T26" i="9"/>
  <c r="AE26" i="9"/>
  <c r="AQ26" i="9" s="1"/>
  <c r="T27" i="9"/>
  <c r="AQ27" i="9" s="1"/>
  <c r="AE27" i="9"/>
  <c r="T28" i="9"/>
  <c r="AE28" i="9"/>
  <c r="AQ28" i="9" s="1"/>
  <c r="T29" i="9"/>
  <c r="AQ29" i="9" s="1"/>
  <c r="AE29" i="9"/>
  <c r="T30" i="9"/>
  <c r="AE30" i="9"/>
  <c r="AQ30" i="9" s="1"/>
  <c r="T31" i="9"/>
  <c r="AQ31" i="9" s="1"/>
  <c r="AE31" i="9"/>
  <c r="T32" i="9"/>
  <c r="AE32" i="9"/>
  <c r="AQ32" i="9" s="1"/>
  <c r="T33" i="9"/>
  <c r="AQ33" i="9" s="1"/>
  <c r="AE33" i="9"/>
  <c r="T34" i="9"/>
  <c r="AE34" i="9"/>
  <c r="AQ34" i="9" s="1"/>
  <c r="T35" i="9"/>
  <c r="AQ35" i="9" s="1"/>
  <c r="AE35" i="9"/>
  <c r="T36" i="9"/>
  <c r="AE36" i="9"/>
  <c r="AQ36" i="9" s="1"/>
  <c r="T37" i="9"/>
  <c r="AQ37" i="9" s="1"/>
  <c r="AE37" i="9"/>
  <c r="T38" i="9"/>
  <c r="AE38" i="9"/>
  <c r="AQ38" i="9" s="1"/>
  <c r="T39" i="9"/>
  <c r="AQ39" i="9" s="1"/>
  <c r="AE39" i="9"/>
  <c r="T40" i="9"/>
  <c r="AE40" i="9"/>
  <c r="AQ40" i="9" s="1"/>
  <c r="T41" i="9"/>
  <c r="AQ41" i="9" s="1"/>
  <c r="AE41" i="9"/>
  <c r="T42" i="9"/>
  <c r="AE42" i="9"/>
  <c r="AQ42" i="9" s="1"/>
  <c r="T43" i="9"/>
  <c r="AQ43" i="9" s="1"/>
  <c r="AE43" i="9"/>
  <c r="T44" i="9"/>
  <c r="AE44" i="9"/>
  <c r="AQ44" i="9" s="1"/>
  <c r="T45" i="9"/>
  <c r="AQ45" i="9" s="1"/>
  <c r="AE45" i="9"/>
  <c r="T46" i="9"/>
  <c r="AE46" i="9"/>
  <c r="AQ46" i="9" s="1"/>
  <c r="T47" i="9"/>
  <c r="AQ47" i="9" s="1"/>
  <c r="AE47" i="9"/>
  <c r="K48" i="9"/>
  <c r="N48" i="9"/>
  <c r="Q48" i="9"/>
  <c r="Y48" i="9"/>
  <c r="AB48" i="9"/>
  <c r="AH48" i="9"/>
  <c r="AK48" i="9"/>
  <c r="T49" i="9"/>
  <c r="AE49" i="9"/>
  <c r="AQ49" i="9" s="1"/>
  <c r="T50" i="9"/>
  <c r="AQ50" i="9" s="1"/>
  <c r="AE50" i="9"/>
  <c r="T51" i="9"/>
  <c r="AE51" i="9"/>
  <c r="AQ51" i="9" s="1"/>
  <c r="T52" i="9"/>
  <c r="AQ52" i="9" s="1"/>
  <c r="AE52" i="9"/>
  <c r="T53" i="9"/>
  <c r="AE53" i="9"/>
  <c r="AQ53" i="9" s="1"/>
  <c r="T54" i="9"/>
  <c r="AQ54" i="9" s="1"/>
  <c r="AE54" i="9"/>
  <c r="T55" i="9"/>
  <c r="AE55" i="9"/>
  <c r="AQ55" i="9" s="1"/>
  <c r="T56" i="9"/>
  <c r="AQ56" i="9" s="1"/>
  <c r="AE56" i="9"/>
  <c r="T57" i="9"/>
  <c r="AE57" i="9"/>
  <c r="AQ57" i="9" s="1"/>
  <c r="T58" i="9"/>
  <c r="AQ58" i="9" s="1"/>
  <c r="AE58" i="9"/>
  <c r="T59" i="9"/>
  <c r="AE59" i="9"/>
  <c r="AQ59" i="9" s="1"/>
  <c r="T60" i="9"/>
  <c r="AQ60" i="9" s="1"/>
  <c r="AE60" i="9"/>
  <c r="T61" i="9"/>
  <c r="AE61" i="9"/>
  <c r="AQ61" i="9" s="1"/>
  <c r="T62" i="9"/>
  <c r="AQ62" i="9" s="1"/>
  <c r="AE62" i="9"/>
  <c r="T63" i="9"/>
  <c r="AE63" i="9"/>
  <c r="AQ63" i="9" s="1"/>
  <c r="T64" i="9"/>
  <c r="AQ64" i="9" s="1"/>
  <c r="AE64" i="9"/>
  <c r="T65" i="9"/>
  <c r="AE65" i="9"/>
  <c r="AQ65" i="9" s="1"/>
  <c r="T66" i="9"/>
  <c r="AQ66" i="9" s="1"/>
  <c r="AE66" i="9"/>
  <c r="T67" i="9"/>
  <c r="AE67" i="9"/>
  <c r="AQ67" i="9" s="1"/>
  <c r="T68" i="9"/>
  <c r="AQ68" i="9" s="1"/>
  <c r="AE68" i="9"/>
  <c r="T69" i="9"/>
  <c r="AE69" i="9"/>
  <c r="AQ69" i="9" s="1"/>
  <c r="T70" i="9"/>
  <c r="AQ70" i="9" s="1"/>
  <c r="AE70" i="9"/>
  <c r="T71" i="9"/>
  <c r="AE71" i="9"/>
  <c r="AQ71" i="9" s="1"/>
  <c r="K72" i="9"/>
  <c r="K73" i="9" s="1"/>
  <c r="N72" i="9"/>
  <c r="Q72" i="9"/>
  <c r="Q73" i="9" s="1"/>
  <c r="Y72" i="9"/>
  <c r="AB72" i="9"/>
  <c r="AB73" i="9" s="1"/>
  <c r="AE72" i="9"/>
  <c r="AH72" i="9"/>
  <c r="AK72" i="9"/>
  <c r="AK73" i="9" s="1"/>
  <c r="N73" i="9"/>
  <c r="AH73" i="9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Q48" i="8"/>
  <c r="T48" i="8"/>
  <c r="Y48" i="8"/>
  <c r="AB48" i="8"/>
  <c r="AE48" i="8"/>
  <c r="AH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Q72" i="8"/>
  <c r="Q73" i="8" s="1"/>
  <c r="T72" i="8"/>
  <c r="Y72" i="8"/>
  <c r="Y73" i="8" s="1"/>
  <c r="AB72" i="8"/>
  <c r="AE72" i="8"/>
  <c r="AE73" i="8" s="1"/>
  <c r="AH72" i="8"/>
  <c r="T73" i="8"/>
  <c r="AB73" i="8"/>
  <c r="AH73" i="8"/>
  <c r="AQ72" i="9" l="1"/>
  <c r="T72" i="9"/>
  <c r="T73" i="9" s="1"/>
  <c r="Y73" i="9"/>
  <c r="AE48" i="9"/>
  <c r="AE73" i="9" s="1"/>
  <c r="AQ8" i="9"/>
  <c r="AQ48" i="9" s="1"/>
  <c r="AQ73" i="9" s="1"/>
  <c r="AN8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K48" i="7"/>
  <c r="AN48" i="7"/>
  <c r="AQ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AK72" i="7"/>
  <c r="AN72" i="7"/>
  <c r="AN73" i="7" s="1"/>
  <c r="AQ72" i="7"/>
  <c r="AK73" i="7"/>
  <c r="AQ73" i="7"/>
  <c r="H72" i="6"/>
  <c r="E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H48" i="6"/>
  <c r="H73" i="6" s="1"/>
  <c r="E48" i="6"/>
  <c r="E73" i="6" s="1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48" i="6" s="1"/>
  <c r="AB48" i="5"/>
  <c r="AE48" i="5"/>
  <c r="AH48" i="5"/>
  <c r="AK48" i="5"/>
  <c r="AN48" i="5"/>
  <c r="AQ48" i="5"/>
  <c r="AB72" i="5"/>
  <c r="AE72" i="5"/>
  <c r="AH72" i="5"/>
  <c r="AH73" i="5" s="1"/>
  <c r="AK72" i="5"/>
  <c r="AN72" i="5"/>
  <c r="AN73" i="5" s="1"/>
  <c r="AQ72" i="5"/>
  <c r="AB73" i="5"/>
  <c r="AN72" i="2"/>
  <c r="AK72" i="2"/>
  <c r="AH72" i="2"/>
  <c r="AE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72" i="2" s="1"/>
  <c r="AQ49" i="2"/>
  <c r="AN48" i="2"/>
  <c r="AN73" i="2" s="1"/>
  <c r="AK48" i="2"/>
  <c r="AH48" i="2"/>
  <c r="AH73" i="2" s="1"/>
  <c r="AE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K72" i="6" l="1"/>
  <c r="K73" i="6" s="1"/>
  <c r="AQ73" i="5"/>
  <c r="AK73" i="5"/>
  <c r="AE73" i="5"/>
  <c r="AQ48" i="2"/>
  <c r="AQ73" i="2" s="1"/>
  <c r="AE73" i="2"/>
  <c r="AK73" i="2"/>
  <c r="T48" i="2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AN48" i="11"/>
  <c r="AK48" i="11"/>
  <c r="AH48" i="11"/>
  <c r="AE48" i="11"/>
  <c r="AE73" i="11" s="1"/>
  <c r="AB48" i="11"/>
  <c r="Y48" i="11"/>
  <c r="Q48" i="11"/>
  <c r="N48" i="11"/>
  <c r="K48" i="11"/>
  <c r="H48" i="11"/>
  <c r="E48" i="11"/>
  <c r="AQ47" i="11"/>
  <c r="T47" i="11"/>
  <c r="H48" i="9"/>
  <c r="E48" i="9"/>
  <c r="K48" i="8"/>
  <c r="H48" i="8"/>
  <c r="E48" i="8"/>
  <c r="E73" i="8" s="1"/>
  <c r="N47" i="8"/>
  <c r="AK47" i="8" s="1"/>
  <c r="AH48" i="7"/>
  <c r="AE48" i="7"/>
  <c r="W48" i="7"/>
  <c r="T48" i="7"/>
  <c r="N48" i="7"/>
  <c r="K48" i="7"/>
  <c r="H48" i="7"/>
  <c r="E48" i="7"/>
  <c r="Q47" i="7"/>
  <c r="AN48" i="6"/>
  <c r="AH48" i="6"/>
  <c r="AE48" i="6"/>
  <c r="AB48" i="6"/>
  <c r="Y48" i="6"/>
  <c r="Q48" i="6"/>
  <c r="N48" i="6"/>
  <c r="AK47" i="6"/>
  <c r="T47" i="6"/>
  <c r="T48" i="5"/>
  <c r="Q48" i="5"/>
  <c r="N48" i="5"/>
  <c r="H48" i="5"/>
  <c r="E48" i="5"/>
  <c r="K47" i="5"/>
  <c r="AB47" i="2"/>
  <c r="W48" i="2"/>
  <c r="Q48" i="2"/>
  <c r="N48" i="2"/>
  <c r="H48" i="2"/>
  <c r="E48" i="2"/>
  <c r="T22" i="11"/>
  <c r="N71" i="8"/>
  <c r="AK71" i="8" s="1"/>
  <c r="N70" i="8"/>
  <c r="AK70" i="8" s="1"/>
  <c r="N69" i="8"/>
  <c r="AK69" i="8" s="1"/>
  <c r="N68" i="8"/>
  <c r="AK68" i="8" s="1"/>
  <c r="N67" i="8"/>
  <c r="AK67" i="8" s="1"/>
  <c r="N66" i="8"/>
  <c r="AK66" i="8" s="1"/>
  <c r="N65" i="8"/>
  <c r="AK65" i="8" s="1"/>
  <c r="N64" i="8"/>
  <c r="AK64" i="8" s="1"/>
  <c r="N63" i="8"/>
  <c r="AK63" i="8" s="1"/>
  <c r="N62" i="8"/>
  <c r="AK62" i="8" s="1"/>
  <c r="N61" i="8"/>
  <c r="AK61" i="8" s="1"/>
  <c r="N60" i="8"/>
  <c r="AK60" i="8" s="1"/>
  <c r="N59" i="8"/>
  <c r="AK59" i="8" s="1"/>
  <c r="N58" i="8"/>
  <c r="AK58" i="8" s="1"/>
  <c r="N57" i="8"/>
  <c r="AK57" i="8" s="1"/>
  <c r="N56" i="8"/>
  <c r="AK56" i="8" s="1"/>
  <c r="N55" i="8"/>
  <c r="AK55" i="8" s="1"/>
  <c r="N54" i="8"/>
  <c r="AK54" i="8" s="1"/>
  <c r="N53" i="8"/>
  <c r="AK53" i="8" s="1"/>
  <c r="N52" i="8"/>
  <c r="AK52" i="8" s="1"/>
  <c r="N51" i="8"/>
  <c r="AK51" i="8" s="1"/>
  <c r="N50" i="8"/>
  <c r="N49" i="8"/>
  <c r="AK49" i="8" s="1"/>
  <c r="N46" i="8"/>
  <c r="AK46" i="8" s="1"/>
  <c r="N45" i="8"/>
  <c r="AK45" i="8" s="1"/>
  <c r="N44" i="8"/>
  <c r="AK44" i="8" s="1"/>
  <c r="N43" i="8"/>
  <c r="AK43" i="8" s="1"/>
  <c r="N42" i="8"/>
  <c r="AK42" i="8" s="1"/>
  <c r="N41" i="8"/>
  <c r="AK41" i="8" s="1"/>
  <c r="N40" i="8"/>
  <c r="AK40" i="8" s="1"/>
  <c r="N39" i="8"/>
  <c r="AK39" i="8" s="1"/>
  <c r="N38" i="8"/>
  <c r="AK38" i="8" s="1"/>
  <c r="N37" i="8"/>
  <c r="AK37" i="8" s="1"/>
  <c r="N36" i="8"/>
  <c r="AK36" i="8" s="1"/>
  <c r="N35" i="8"/>
  <c r="AK35" i="8" s="1"/>
  <c r="N34" i="8"/>
  <c r="AK34" i="8" s="1"/>
  <c r="N33" i="8"/>
  <c r="AK33" i="8" s="1"/>
  <c r="N32" i="8"/>
  <c r="AK32" i="8" s="1"/>
  <c r="N31" i="8"/>
  <c r="AK31" i="8" s="1"/>
  <c r="N30" i="8"/>
  <c r="AK30" i="8" s="1"/>
  <c r="N29" i="8"/>
  <c r="AK29" i="8" s="1"/>
  <c r="N28" i="8"/>
  <c r="AK28" i="8" s="1"/>
  <c r="N27" i="8"/>
  <c r="AK27" i="8" s="1"/>
  <c r="N26" i="8"/>
  <c r="AK26" i="8" s="1"/>
  <c r="N25" i="8"/>
  <c r="AK25" i="8" s="1"/>
  <c r="N24" i="8"/>
  <c r="AK24" i="8" s="1"/>
  <c r="N23" i="8"/>
  <c r="AK23" i="8" s="1"/>
  <c r="N22" i="8"/>
  <c r="AK22" i="8" s="1"/>
  <c r="N21" i="8"/>
  <c r="AK21" i="8" s="1"/>
  <c r="N20" i="8"/>
  <c r="AK20" i="8" s="1"/>
  <c r="N19" i="8"/>
  <c r="AK19" i="8" s="1"/>
  <c r="N18" i="8"/>
  <c r="AK18" i="8" s="1"/>
  <c r="N17" i="8"/>
  <c r="AK17" i="8" s="1"/>
  <c r="N16" i="8"/>
  <c r="AK16" i="8" s="1"/>
  <c r="N15" i="8"/>
  <c r="AK15" i="8" s="1"/>
  <c r="N14" i="8"/>
  <c r="AK14" i="8" s="1"/>
  <c r="N13" i="8"/>
  <c r="AK13" i="8" s="1"/>
  <c r="N12" i="8"/>
  <c r="AK12" i="8" s="1"/>
  <c r="N11" i="8"/>
  <c r="AK11" i="8" s="1"/>
  <c r="N10" i="8"/>
  <c r="AK10" i="8" s="1"/>
  <c r="N9" i="8"/>
  <c r="AK9" i="8" s="1"/>
  <c r="N8" i="8"/>
  <c r="AK8" i="8" s="1"/>
  <c r="AE72" i="7"/>
  <c r="AN72" i="6"/>
  <c r="AN73" i="6" s="1"/>
  <c r="AK8" i="6"/>
  <c r="AB49" i="2"/>
  <c r="AB18" i="2"/>
  <c r="AB16" i="2"/>
  <c r="AB14" i="2"/>
  <c r="AB12" i="2"/>
  <c r="AB10" i="2"/>
  <c r="T45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Q72" i="11"/>
  <c r="N72" i="11"/>
  <c r="K72" i="11"/>
  <c r="T50" i="11"/>
  <c r="AK72" i="11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AB14" i="7" s="1"/>
  <c r="Q13" i="7"/>
  <c r="Q12" i="7"/>
  <c r="Q11" i="7"/>
  <c r="Q10" i="7"/>
  <c r="Q9" i="7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B51" i="7" s="1"/>
  <c r="AK50" i="6"/>
  <c r="AK49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B13" i="7" s="1"/>
  <c r="AK12" i="6"/>
  <c r="AK11" i="6"/>
  <c r="AK10" i="6"/>
  <c r="AK9" i="6"/>
  <c r="T71" i="6"/>
  <c r="T70" i="6"/>
  <c r="AB70" i="7" s="1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AB50" i="7" s="1"/>
  <c r="T49" i="6"/>
  <c r="T46" i="6"/>
  <c r="T45" i="6"/>
  <c r="T44" i="6"/>
  <c r="AB44" i="7" s="1"/>
  <c r="T43" i="6"/>
  <c r="T42" i="6"/>
  <c r="T41" i="6"/>
  <c r="T40" i="6"/>
  <c r="AB40" i="7" s="1"/>
  <c r="T39" i="6"/>
  <c r="T38" i="6"/>
  <c r="AB38" i="7" s="1"/>
  <c r="T37" i="6"/>
  <c r="T36" i="6"/>
  <c r="AB36" i="7" s="1"/>
  <c r="T35" i="6"/>
  <c r="T34" i="6"/>
  <c r="T33" i="6"/>
  <c r="T32" i="6"/>
  <c r="AB32" i="7" s="1"/>
  <c r="T31" i="6"/>
  <c r="T30" i="6"/>
  <c r="AB30" i="7" s="1"/>
  <c r="T29" i="6"/>
  <c r="T28" i="6"/>
  <c r="AB28" i="7" s="1"/>
  <c r="T27" i="6"/>
  <c r="T26" i="6"/>
  <c r="T25" i="6"/>
  <c r="T24" i="6"/>
  <c r="AB24" i="7" s="1"/>
  <c r="T23" i="6"/>
  <c r="T22" i="6"/>
  <c r="AB22" i="7" s="1"/>
  <c r="T21" i="6"/>
  <c r="T20" i="6"/>
  <c r="AB20" i="7" s="1"/>
  <c r="T19" i="6"/>
  <c r="T18" i="6"/>
  <c r="T17" i="6"/>
  <c r="T16" i="6"/>
  <c r="AB16" i="7" s="1"/>
  <c r="T15" i="6"/>
  <c r="T14" i="6"/>
  <c r="T13" i="6"/>
  <c r="T12" i="6"/>
  <c r="T11" i="6"/>
  <c r="T10" i="6"/>
  <c r="AB10" i="7" s="1"/>
  <c r="T9" i="6"/>
  <c r="Q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6" i="2"/>
  <c r="W46" i="5" s="1"/>
  <c r="AB45" i="2"/>
  <c r="W45" i="5" s="1"/>
  <c r="AB44" i="2"/>
  <c r="W44" i="5" s="1"/>
  <c r="AB43" i="2"/>
  <c r="W43" i="5" s="1"/>
  <c r="AB42" i="2"/>
  <c r="W42" i="5" s="1"/>
  <c r="AB41" i="2"/>
  <c r="W41" i="5" s="1"/>
  <c r="AB40" i="2"/>
  <c r="W40" i="5" s="1"/>
  <c r="AB39" i="2"/>
  <c r="W39" i="5" s="1"/>
  <c r="AB38" i="2"/>
  <c r="W38" i="5" s="1"/>
  <c r="AB37" i="2"/>
  <c r="W37" i="5" s="1"/>
  <c r="AB36" i="2"/>
  <c r="W36" i="5" s="1"/>
  <c r="AB35" i="2"/>
  <c r="W35" i="5" s="1"/>
  <c r="AB34" i="2"/>
  <c r="W34" i="5" s="1"/>
  <c r="AB33" i="2"/>
  <c r="W33" i="5" s="1"/>
  <c r="AB32" i="2"/>
  <c r="W32" i="5" s="1"/>
  <c r="AB31" i="2"/>
  <c r="W31" i="5" s="1"/>
  <c r="AB30" i="2"/>
  <c r="W30" i="5" s="1"/>
  <c r="AB29" i="2"/>
  <c r="W29" i="5" s="1"/>
  <c r="AB28" i="2"/>
  <c r="W28" i="5" s="1"/>
  <c r="AB27" i="2"/>
  <c r="W27" i="5" s="1"/>
  <c r="AB26" i="2"/>
  <c r="W26" i="5" s="1"/>
  <c r="AB25" i="2"/>
  <c r="W25" i="5" s="1"/>
  <c r="AB24" i="2"/>
  <c r="W24" i="5" s="1"/>
  <c r="AB23" i="2"/>
  <c r="W23" i="5" s="1"/>
  <c r="AB22" i="2"/>
  <c r="W22" i="5" s="1"/>
  <c r="AB21" i="2"/>
  <c r="W21" i="5" s="1"/>
  <c r="AB20" i="2"/>
  <c r="W20" i="5" s="1"/>
  <c r="AB19" i="2"/>
  <c r="W19" i="5" s="1"/>
  <c r="AB17" i="2"/>
  <c r="AB15" i="2"/>
  <c r="W15" i="5" s="1"/>
  <c r="AB13" i="2"/>
  <c r="AB11" i="2"/>
  <c r="W11" i="5" s="1"/>
  <c r="AB9" i="2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1" i="11"/>
  <c r="AQ50" i="11"/>
  <c r="AQ49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48" i="11" s="1"/>
  <c r="T49" i="11"/>
  <c r="T46" i="11"/>
  <c r="T44" i="11"/>
  <c r="T43" i="11"/>
  <c r="T42" i="11"/>
  <c r="T40" i="11"/>
  <c r="T38" i="11"/>
  <c r="T36" i="11"/>
  <c r="T34" i="11"/>
  <c r="T32" i="11"/>
  <c r="T30" i="11"/>
  <c r="T28" i="11"/>
  <c r="T26" i="11"/>
  <c r="T24" i="11"/>
  <c r="T20" i="11"/>
  <c r="T16" i="11"/>
  <c r="T12" i="11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W72" i="7"/>
  <c r="K73" i="11"/>
  <c r="AH72" i="6"/>
  <c r="AB72" i="11"/>
  <c r="AE72" i="11"/>
  <c r="H72" i="2"/>
  <c r="H73" i="2" s="1"/>
  <c r="W72" i="2"/>
  <c r="T72" i="2"/>
  <c r="T73" i="2" s="1"/>
  <c r="Q72" i="2"/>
  <c r="Q73" i="2" s="1"/>
  <c r="N72" i="2"/>
  <c r="N73" i="2" s="1"/>
  <c r="E72" i="2"/>
  <c r="Y72" i="11"/>
  <c r="Y73" i="11" s="1"/>
  <c r="E72" i="11"/>
  <c r="AN72" i="11"/>
  <c r="AH72" i="11"/>
  <c r="AE72" i="6"/>
  <c r="AB72" i="6"/>
  <c r="Y72" i="6"/>
  <c r="Q72" i="6"/>
  <c r="N72" i="6"/>
  <c r="AH72" i="7"/>
  <c r="T72" i="7"/>
  <c r="T73" i="7" s="1"/>
  <c r="N72" i="7"/>
  <c r="K72" i="7"/>
  <c r="K73" i="7" s="1"/>
  <c r="H72" i="7"/>
  <c r="E72" i="7"/>
  <c r="K72" i="8"/>
  <c r="H72" i="8"/>
  <c r="E72" i="8"/>
  <c r="H72" i="9"/>
  <c r="E72" i="9"/>
  <c r="T72" i="5"/>
  <c r="N72" i="5"/>
  <c r="H72" i="5"/>
  <c r="E72" i="5"/>
  <c r="E73" i="5" s="1"/>
  <c r="H72" i="11"/>
  <c r="H73" i="11" s="1"/>
  <c r="T9" i="11"/>
  <c r="T11" i="11"/>
  <c r="T13" i="11"/>
  <c r="T15" i="11"/>
  <c r="T17" i="11"/>
  <c r="T19" i="11"/>
  <c r="T21" i="11"/>
  <c r="T23" i="11"/>
  <c r="T25" i="11"/>
  <c r="T27" i="11"/>
  <c r="T29" i="11"/>
  <c r="T31" i="11"/>
  <c r="T33" i="11"/>
  <c r="T35" i="11"/>
  <c r="T37" i="11"/>
  <c r="T39" i="11"/>
  <c r="T41" i="11"/>
  <c r="N73" i="11"/>
  <c r="T8" i="11"/>
  <c r="K8" i="5"/>
  <c r="AB8" i="2"/>
  <c r="T8" i="6"/>
  <c r="Q8" i="7"/>
  <c r="AB73" i="11"/>
  <c r="T10" i="11"/>
  <c r="T14" i="11"/>
  <c r="T18" i="11"/>
  <c r="AE73" i="7"/>
  <c r="AB46" i="7"/>
  <c r="AK73" i="11" l="1"/>
  <c r="T48" i="11"/>
  <c r="T73" i="11" s="1"/>
  <c r="T72" i="11"/>
  <c r="H73" i="9"/>
  <c r="AK48" i="8"/>
  <c r="N72" i="8"/>
  <c r="AK50" i="8"/>
  <c r="AK72" i="8" s="1"/>
  <c r="N73" i="7"/>
  <c r="AH73" i="7"/>
  <c r="K73" i="8"/>
  <c r="AB18" i="7"/>
  <c r="AB26" i="7"/>
  <c r="AB34" i="7"/>
  <c r="AB42" i="7"/>
  <c r="AB60" i="7"/>
  <c r="N73" i="6"/>
  <c r="Y73" i="6"/>
  <c r="AE73" i="6"/>
  <c r="N73" i="5"/>
  <c r="W8" i="5"/>
  <c r="T73" i="5"/>
  <c r="W9" i="5"/>
  <c r="W13" i="5"/>
  <c r="W17" i="5"/>
  <c r="W51" i="5"/>
  <c r="W53" i="5"/>
  <c r="W55" i="5"/>
  <c r="W57" i="5"/>
  <c r="W59" i="5"/>
  <c r="W61" i="5"/>
  <c r="W63" i="5"/>
  <c r="W65" i="5"/>
  <c r="W67" i="5"/>
  <c r="W69" i="5"/>
  <c r="W71" i="5"/>
  <c r="W50" i="5"/>
  <c r="W52" i="5"/>
  <c r="W54" i="5"/>
  <c r="W56" i="5"/>
  <c r="W58" i="5"/>
  <c r="W60" i="5"/>
  <c r="W62" i="5"/>
  <c r="W64" i="5"/>
  <c r="W66" i="5"/>
  <c r="W68" i="5"/>
  <c r="W70" i="5"/>
  <c r="W47" i="5"/>
  <c r="W12" i="5"/>
  <c r="W16" i="5"/>
  <c r="W49" i="5"/>
  <c r="W10" i="5"/>
  <c r="W14" i="5"/>
  <c r="W18" i="5"/>
  <c r="W73" i="2"/>
  <c r="K72" i="2"/>
  <c r="E73" i="2"/>
  <c r="AN73" i="11"/>
  <c r="E73" i="9"/>
  <c r="W73" i="7"/>
  <c r="H73" i="7"/>
  <c r="AH73" i="6"/>
  <c r="AB12" i="7"/>
  <c r="AB17" i="7"/>
  <c r="AB19" i="7"/>
  <c r="AB23" i="7"/>
  <c r="AB33" i="7"/>
  <c r="AB35" i="7"/>
  <c r="AB37" i="7"/>
  <c r="AB39" i="7"/>
  <c r="AB45" i="7"/>
  <c r="AB52" i="7"/>
  <c r="AB56" i="7"/>
  <c r="AB64" i="7"/>
  <c r="AB68" i="7"/>
  <c r="AB49" i="7"/>
  <c r="AB67" i="7"/>
  <c r="AB72" i="2"/>
  <c r="AB48" i="2"/>
  <c r="H73" i="8"/>
  <c r="E73" i="11"/>
  <c r="Q73" i="11"/>
  <c r="K48" i="2"/>
  <c r="AK48" i="6"/>
  <c r="AK72" i="6"/>
  <c r="T48" i="6"/>
  <c r="K48" i="5"/>
  <c r="H73" i="5"/>
  <c r="Q73" i="6"/>
  <c r="AH73" i="11"/>
  <c r="K72" i="5"/>
  <c r="T72" i="6"/>
  <c r="AB55" i="7"/>
  <c r="AB63" i="7"/>
  <c r="AB71" i="7"/>
  <c r="AB59" i="7"/>
  <c r="Q72" i="7"/>
  <c r="AB54" i="7"/>
  <c r="AB58" i="7"/>
  <c r="AB62" i="7"/>
  <c r="AB66" i="7"/>
  <c r="N48" i="8"/>
  <c r="N73" i="8" s="1"/>
  <c r="AQ72" i="11"/>
  <c r="AQ73" i="11" s="1"/>
  <c r="Q48" i="7"/>
  <c r="E73" i="7"/>
  <c r="AB9" i="7"/>
  <c r="AB11" i="7"/>
  <c r="AB15" i="7"/>
  <c r="AB21" i="7"/>
  <c r="AB25" i="7"/>
  <c r="AB27" i="7"/>
  <c r="AB29" i="7"/>
  <c r="AB31" i="7"/>
  <c r="AB41" i="7"/>
  <c r="AB43" i="7"/>
  <c r="AB53" i="7"/>
  <c r="AB57" i="7"/>
  <c r="AB61" i="7"/>
  <c r="AB65" i="7"/>
  <c r="AB69" i="7"/>
  <c r="AB73" i="6"/>
  <c r="AB8" i="7"/>
  <c r="AB47" i="7"/>
  <c r="Q73" i="5"/>
  <c r="AK73" i="8" l="1"/>
  <c r="K73" i="2"/>
  <c r="AB73" i="2"/>
  <c r="Q73" i="7"/>
  <c r="T73" i="6"/>
  <c r="K73" i="5"/>
  <c r="W72" i="5"/>
  <c r="AK73" i="6"/>
  <c r="AB72" i="7"/>
  <c r="AB48" i="7"/>
  <c r="W48" i="5"/>
  <c r="W73" i="5" l="1"/>
  <c r="AB73" i="7"/>
</calcChain>
</file>

<file path=xl/sharedStrings.xml><?xml version="1.0" encoding="utf-8"?>
<sst xmlns="http://schemas.openxmlformats.org/spreadsheetml/2006/main" count="1088" uniqueCount="189">
  <si>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</si>
  <si>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</si>
  <si>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</si>
  <si>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</si>
  <si>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</si>
  <si>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</si>
  <si>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</si>
  <si>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</si>
  <si>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</si>
  <si>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</si>
  <si>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</si>
  <si>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</si>
  <si>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</si>
  <si>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</si>
  <si>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</si>
  <si>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</si>
  <si>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</si>
  <si>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</si>
  <si>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</si>
  <si>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</si>
  <si>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</si>
  <si>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</si>
  <si>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</si>
  <si>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</si>
  <si>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</si>
  <si>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</si>
  <si>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</si>
  <si>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</si>
  <si>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</si>
  <si>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</si>
  <si>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</si>
  <si>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</si>
  <si>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</si>
  <si>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</si>
  <si>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</si>
  <si>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</si>
  <si>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</si>
  <si>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</si>
  <si>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</si>
  <si>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</si>
  <si>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</si>
  <si>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</si>
  <si>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</si>
  <si>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</si>
  <si>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</si>
  <si>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</si>
  <si>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</si>
  <si>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</si>
  <si>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</si>
  <si>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</si>
  <si>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</si>
  <si>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</si>
  <si>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</si>
  <si>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</si>
  <si>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配偶者特別</t>
    <rPh sb="0" eb="3">
      <t>ハイグウシャ</t>
    </rPh>
    <rPh sb="3" eb="5">
      <t>トクベツ</t>
    </rPh>
    <phoneticPr fontId="2"/>
  </si>
  <si>
    <t>株式等に係る</t>
    <rPh sb="0" eb="2">
      <t>カブシキ</t>
    </rPh>
    <rPh sb="2" eb="3">
      <t>トウ</t>
    </rPh>
    <rPh sb="4" eb="5">
      <t>カカ</t>
    </rPh>
    <phoneticPr fontId="4"/>
  </si>
  <si>
    <t>譲渡所得等分</t>
    <rPh sb="0" eb="2">
      <t>ジョウト</t>
    </rPh>
    <rPh sb="2" eb="4">
      <t>ショトク</t>
    </rPh>
    <rPh sb="4" eb="5">
      <t>トウ</t>
    </rPh>
    <rPh sb="5" eb="6">
      <t>ブン</t>
    </rPh>
    <phoneticPr fontId="2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</si>
  <si>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</si>
  <si>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</si>
  <si>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</si>
  <si>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（単位：千円）</t>
    <rPh sb="1" eb="3">
      <t>タンイ</t>
    </rPh>
    <rPh sb="4" eb="6">
      <t>センエン</t>
    </rPh>
    <phoneticPr fontId="2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</si>
  <si>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</si>
  <si>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2"/>
  </si>
  <si>
    <t>なし</t>
    <phoneticPr fontId="2"/>
  </si>
  <si>
    <t>地震保険料</t>
    <rPh sb="0" eb="2">
      <t>ジシン</t>
    </rPh>
    <rPh sb="2" eb="5">
      <t>ホケンリョウ</t>
    </rPh>
    <phoneticPr fontId="2"/>
  </si>
  <si>
    <t>株式等譲渡</t>
    <rPh sb="0" eb="2">
      <t>カブシキ</t>
    </rPh>
    <rPh sb="2" eb="3">
      <t>トウ</t>
    </rPh>
    <rPh sb="3" eb="5">
      <t>ジョウト</t>
    </rPh>
    <phoneticPr fontId="4"/>
  </si>
  <si>
    <t>所得割額の</t>
    <rPh sb="0" eb="3">
      <t>ショトクワリ</t>
    </rPh>
    <rPh sb="3" eb="4">
      <t>ガク</t>
    </rPh>
    <phoneticPr fontId="4"/>
  </si>
  <si>
    <t>所得税の納税義務</t>
    <rPh sb="0" eb="3">
      <t>ショトクゼイ</t>
    </rPh>
    <rPh sb="4" eb="6">
      <t>ノウゼイ</t>
    </rPh>
    <rPh sb="6" eb="8">
      <t>ギム</t>
    </rPh>
    <phoneticPr fontId="4"/>
  </si>
  <si>
    <t>税 額 控 除</t>
    <rPh sb="0" eb="1">
      <t>ゼイ</t>
    </rPh>
    <rPh sb="2" eb="3">
      <t>ガク</t>
    </rPh>
    <rPh sb="4" eb="5">
      <t>ヒカエ</t>
    </rPh>
    <rPh sb="6" eb="7">
      <t>ジョ</t>
    </rPh>
    <phoneticPr fontId="4"/>
  </si>
  <si>
    <t>算出税額</t>
    <rPh sb="0" eb="2">
      <t>サンシュツ</t>
    </rPh>
    <rPh sb="2" eb="4">
      <t>ゼイガク</t>
    </rPh>
    <phoneticPr fontId="4"/>
  </si>
  <si>
    <t>第11表  課税標準額、所得割額等に関する調</t>
    <rPh sb="0" eb="1">
      <t>ダイ</t>
    </rPh>
    <rPh sb="3" eb="4">
      <t>ヒョウ</t>
    </rPh>
    <rPh sb="6" eb="8">
      <t>カゼイ</t>
    </rPh>
    <rPh sb="8" eb="11">
      <t>ヒョウジュンガク</t>
    </rPh>
    <rPh sb="12" eb="14">
      <t>ショトク</t>
    </rPh>
    <rPh sb="14" eb="15">
      <t>ワリ</t>
    </rPh>
    <rPh sb="15" eb="16">
      <t>ガク</t>
    </rPh>
    <rPh sb="16" eb="17">
      <t>トウ</t>
    </rPh>
    <rPh sb="18" eb="19">
      <t>カン</t>
    </rPh>
    <rPh sb="21" eb="22">
      <t>チョウ</t>
    </rPh>
    <phoneticPr fontId="3"/>
  </si>
  <si>
    <t xml:space="preserve"> </t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</si>
  <si>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</si>
  <si>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</si>
  <si>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計</t>
    <rPh sb="0" eb="1">
      <t>ケイ</t>
    </rPh>
    <phoneticPr fontId="2"/>
  </si>
  <si>
    <t>総所得金額</t>
    <rPh sb="0" eb="3">
      <t>ソウショトク</t>
    </rPh>
    <rPh sb="3" eb="5">
      <t>キンガク</t>
    </rPh>
    <phoneticPr fontId="2"/>
  </si>
  <si>
    <t>小    計</t>
    <rPh sb="0" eb="6">
      <t>ショウケイ</t>
    </rPh>
    <phoneticPr fontId="2"/>
  </si>
  <si>
    <t>左のうち税額</t>
    <rPh sb="0" eb="1">
      <t>ヒダリ</t>
    </rPh>
    <rPh sb="4" eb="6">
      <t>ゼイガク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</si>
  <si>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</si>
  <si>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</si>
  <si>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</si>
  <si>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</si>
  <si>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</si>
  <si>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</si>
  <si>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</si>
  <si>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資料  「市町村税課税状況等の調」  第12表、第58表、第59表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rPh sb="29" eb="30">
      <t>ダイ</t>
    </rPh>
    <rPh sb="32" eb="33">
      <t>ヒョウ</t>
    </rPh>
    <phoneticPr fontId="2"/>
  </si>
  <si>
    <t>総所得金額等（つづき）</t>
    <rPh sb="0" eb="3">
      <t>ソウショトク</t>
    </rPh>
    <rPh sb="3" eb="5">
      <t>キンガク</t>
    </rPh>
    <rPh sb="5" eb="6">
      <t>トウ</t>
    </rPh>
    <phoneticPr fontId="2"/>
  </si>
  <si>
    <t>分離長期譲渡所得金額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phoneticPr fontId="2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</si>
  <si>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2"/>
  </si>
  <si>
    <t>合        計</t>
    <rPh sb="0" eb="10">
      <t>ゴウケイ</t>
    </rPh>
    <phoneticPr fontId="2"/>
  </si>
  <si>
    <t>小      計</t>
    <rPh sb="0" eb="8">
      <t>ショウケイ</t>
    </rPh>
    <phoneticPr fontId="2"/>
  </si>
  <si>
    <t>所得控除額</t>
    <rPh sb="0" eb="2">
      <t>ショトク</t>
    </rPh>
    <rPh sb="2" eb="5">
      <t>コウジョガク</t>
    </rPh>
    <phoneticPr fontId="2"/>
  </si>
  <si>
    <t>雑損</t>
    <rPh sb="0" eb="2">
      <t>ザッソン</t>
    </rPh>
    <phoneticPr fontId="2"/>
  </si>
  <si>
    <t>医療費</t>
    <rPh sb="0" eb="3">
      <t>イリョウヒ</t>
    </rPh>
    <phoneticPr fontId="2"/>
  </si>
  <si>
    <t>社会保険料</t>
    <rPh sb="0" eb="2">
      <t>シャカイ</t>
    </rPh>
    <rPh sb="2" eb="5">
      <t>ホケンリョウ</t>
    </rPh>
    <phoneticPr fontId="2"/>
  </si>
  <si>
    <t>生命保険料</t>
    <rPh sb="0" eb="2">
      <t>セイメイ</t>
    </rPh>
    <rPh sb="2" eb="5">
      <t>ホケンリョウ</t>
    </rPh>
    <phoneticPr fontId="2"/>
  </si>
  <si>
    <t>障害者</t>
    <rPh sb="0" eb="3">
      <t>ショウガイシャ</t>
    </rPh>
    <phoneticPr fontId="2"/>
  </si>
  <si>
    <t>小規模企業</t>
    <rPh sb="0" eb="3">
      <t>ショウキボ</t>
    </rPh>
    <rPh sb="3" eb="5">
      <t>キギョウ</t>
    </rPh>
    <phoneticPr fontId="2"/>
  </si>
  <si>
    <t>共済等掛金</t>
    <rPh sb="0" eb="2">
      <t>キョウサイ</t>
    </rPh>
    <rPh sb="2" eb="3">
      <t>トウ</t>
    </rPh>
    <rPh sb="3" eb="5">
      <t>カケキン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</si>
  <si>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</si>
  <si>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</si>
  <si>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小計</t>
    <rPh sb="0" eb="2">
      <t>ショウケイ</t>
    </rPh>
    <phoneticPr fontId="2"/>
  </si>
  <si>
    <t>所得控除額（つづき）</t>
    <rPh sb="0" eb="2">
      <t>ショトク</t>
    </rPh>
    <rPh sb="2" eb="5">
      <t>コウジョガク</t>
    </rPh>
    <phoneticPr fontId="2"/>
  </si>
  <si>
    <t>寡婦</t>
    <rPh sb="0" eb="2">
      <t>カフ</t>
    </rPh>
    <phoneticPr fontId="2"/>
  </si>
  <si>
    <t>配偶者</t>
    <rPh sb="0" eb="3">
      <t>ハイグウシャ</t>
    </rPh>
    <phoneticPr fontId="2"/>
  </si>
  <si>
    <t>勤労学生</t>
    <rPh sb="0" eb="2">
      <t>キンロウ</t>
    </rPh>
    <rPh sb="2" eb="4">
      <t>ガクセイ</t>
    </rPh>
    <phoneticPr fontId="2"/>
  </si>
  <si>
    <t>一般</t>
    <rPh sb="0" eb="2">
      <t>イッパン</t>
    </rPh>
    <phoneticPr fontId="2"/>
  </si>
  <si>
    <t>特別割増</t>
    <rPh sb="0" eb="2">
      <t>トクベツ</t>
    </rPh>
    <rPh sb="2" eb="4">
      <t>ワリマシ</t>
    </rPh>
    <phoneticPr fontId="2"/>
  </si>
  <si>
    <t>老人配偶者</t>
    <rPh sb="0" eb="2">
      <t>ロウジン</t>
    </rPh>
    <rPh sb="2" eb="5">
      <t>ハイグウシャ</t>
    </rPh>
    <phoneticPr fontId="2"/>
  </si>
  <si>
    <t>扶養</t>
    <rPh sb="0" eb="2">
      <t>フヨウ</t>
    </rPh>
    <phoneticPr fontId="2"/>
  </si>
  <si>
    <t>特定扶養親族</t>
    <rPh sb="0" eb="2">
      <t>トクテイ</t>
    </rPh>
    <rPh sb="2" eb="4">
      <t>フヨウ</t>
    </rPh>
    <rPh sb="4" eb="6">
      <t>シンゾク</t>
    </rPh>
    <phoneticPr fontId="2"/>
  </si>
  <si>
    <t>老人扶養親族</t>
    <rPh sb="0" eb="2">
      <t>ロウジン</t>
    </rPh>
    <rPh sb="2" eb="4">
      <t>フヨウ</t>
    </rPh>
    <rPh sb="4" eb="6">
      <t>シンゾク</t>
    </rPh>
    <phoneticPr fontId="2"/>
  </si>
  <si>
    <t>同居老親等</t>
    <rPh sb="0" eb="2">
      <t>ドウキョ</t>
    </rPh>
    <rPh sb="2" eb="3">
      <t>ロウ</t>
    </rPh>
    <rPh sb="3" eb="4">
      <t>オヤ</t>
    </rPh>
    <rPh sb="4" eb="5">
      <t>トウ</t>
    </rPh>
    <phoneticPr fontId="2"/>
  </si>
  <si>
    <t>基礎</t>
    <rPh sb="0" eb="2">
      <t>キソ</t>
    </rPh>
    <phoneticPr fontId="2"/>
  </si>
  <si>
    <t>合計</t>
    <rPh sb="0" eb="2">
      <t>ゴウケイ</t>
    </rPh>
    <phoneticPr fontId="2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</si>
  <si>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4"/>
  </si>
  <si>
    <t>小     計</t>
    <rPh sb="0" eb="7">
      <t>ショウケイ</t>
    </rPh>
    <phoneticPr fontId="4"/>
  </si>
  <si>
    <t>小計</t>
    <rPh sb="0" eb="2">
      <t>ショウケイ</t>
    </rPh>
    <phoneticPr fontId="4"/>
  </si>
  <si>
    <t>対する譲渡</t>
    <rPh sb="0" eb="1">
      <t>タイ</t>
    </rPh>
    <rPh sb="3" eb="5">
      <t>ジョウト</t>
    </rPh>
    <phoneticPr fontId="4"/>
  </si>
  <si>
    <t>算出税額（つづき）</t>
    <rPh sb="0" eb="2">
      <t>サンシュツ</t>
    </rPh>
    <rPh sb="2" eb="4">
      <t>ゼイガク</t>
    </rPh>
    <phoneticPr fontId="4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</si>
  <si>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4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</si>
  <si>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</si>
  <si>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2"/>
  </si>
  <si>
    <t>団体等に</t>
    <rPh sb="0" eb="2">
      <t>ダンタイ</t>
    </rPh>
    <rPh sb="2" eb="3">
      <t>トウ</t>
    </rPh>
    <phoneticPr fontId="4"/>
  </si>
  <si>
    <t>所得割額</t>
    <rPh sb="0" eb="3">
      <t>ショトクワリ</t>
    </rPh>
    <rPh sb="3" eb="4">
      <t>ガク</t>
    </rPh>
    <phoneticPr fontId="4"/>
  </si>
  <si>
    <t>優良住宅地</t>
    <rPh sb="0" eb="2">
      <t>ユウリョウ</t>
    </rPh>
    <rPh sb="2" eb="5">
      <t>ジュウタクチ</t>
    </rPh>
    <phoneticPr fontId="4"/>
  </si>
  <si>
    <t>鶴ヶ島市</t>
    <rPh sb="0" eb="4">
      <t>ツルガシマシ</t>
    </rPh>
    <phoneticPr fontId="2"/>
  </si>
  <si>
    <t>鶴ヶ島市</t>
    <rPh sb="0" eb="4">
      <t>ツルガシマシ</t>
    </rPh>
    <phoneticPr fontId="4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</si>
  <si>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</si>
  <si>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　　　区分
市町村名</t>
    <rPh sb="4" eb="6">
      <t>クブン</t>
    </rPh>
    <rPh sb="11" eb="14">
      <t>シチョウソン</t>
    </rPh>
    <rPh sb="14" eb="15">
      <t>メイ</t>
    </rPh>
    <phoneticPr fontId="2"/>
  </si>
  <si>
    <t>区分
　　　市町村名</t>
    <rPh sb="0" eb="2">
      <t>クブン</t>
    </rPh>
    <rPh sb="10" eb="13">
      <t>シチョウソン</t>
    </rPh>
    <rPh sb="13" eb="14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</si>
  <si>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</si>
  <si>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</si>
  <si>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白岡市</t>
    <rPh sb="0" eb="2">
      <t>シラオカ</t>
    </rPh>
    <rPh sb="2" eb="3">
      <t>シ</t>
    </rPh>
    <phoneticPr fontId="4"/>
  </si>
  <si>
    <t>としての</t>
    <phoneticPr fontId="4"/>
  </si>
  <si>
    <t>譲渡</t>
    <rPh sb="0" eb="2">
      <t>ジョウト</t>
    </rPh>
    <phoneticPr fontId="4"/>
  </si>
  <si>
    <t>優良住宅地
としての譲渡</t>
    <rPh sb="0" eb="2">
      <t>ユウリョウ</t>
    </rPh>
    <rPh sb="2" eb="5">
      <t>ジュウタクチ</t>
    </rPh>
    <rPh sb="10" eb="12">
      <t>ジョウト</t>
    </rPh>
    <phoneticPr fontId="2"/>
  </si>
  <si>
    <t>居住用財産
の譲渡</t>
    <rPh sb="0" eb="3">
      <t>キョジュウヨウ</t>
    </rPh>
    <rPh sb="3" eb="5">
      <t>ザイサン</t>
    </rPh>
    <rPh sb="7" eb="9">
      <t>ジョウト</t>
    </rPh>
    <phoneticPr fontId="2"/>
  </si>
  <si>
    <t>株式等に係る
譲渡所得等の
金額</t>
    <rPh sb="0" eb="2">
      <t>カブシキ</t>
    </rPh>
    <rPh sb="2" eb="3">
      <t>トウ</t>
    </rPh>
    <rPh sb="4" eb="5">
      <t>カカ</t>
    </rPh>
    <rPh sb="7" eb="9">
      <t>ジョウト</t>
    </rPh>
    <rPh sb="9" eb="12">
      <t>ショトクナド</t>
    </rPh>
    <rPh sb="14" eb="16">
      <t>キンガク</t>
    </rPh>
    <phoneticPr fontId="2"/>
  </si>
  <si>
    <t>退職所得
金額に
係るもの</t>
    <rPh sb="0" eb="2">
      <t>タイショク</t>
    </rPh>
    <rPh sb="2" eb="4">
      <t>ショトク</t>
    </rPh>
    <rPh sb="5" eb="7">
      <t>キンガク</t>
    </rPh>
    <rPh sb="9" eb="10">
      <t>カカ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</si>
  <si>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4"/>
  </si>
  <si>
    <t>団体等に対</t>
    <rPh sb="0" eb="2">
      <t>ダンタイ</t>
    </rPh>
    <rPh sb="2" eb="3">
      <t>トウ</t>
    </rPh>
    <rPh sb="4" eb="5">
      <t>タイ</t>
    </rPh>
    <phoneticPr fontId="4"/>
  </si>
  <si>
    <t>先物取引に
係る雑所得
等の金額
に係るもの</t>
    <rPh sb="0" eb="2">
      <t>サキモノ</t>
    </rPh>
    <rPh sb="2" eb="4">
      <t>トリヒキ</t>
    </rPh>
    <rPh sb="6" eb="7">
      <t>カカ</t>
    </rPh>
    <rPh sb="8" eb="11">
      <t>ザツショトク</t>
    </rPh>
    <rPh sb="12" eb="13">
      <t>ナド</t>
    </rPh>
    <rPh sb="14" eb="16">
      <t>キンガク</t>
    </rPh>
    <rPh sb="18" eb="19">
      <t>カカ</t>
    </rPh>
    <phoneticPr fontId="4"/>
  </si>
  <si>
    <t>合　　　計</t>
    <rPh sb="0" eb="1">
      <t>ゴウ</t>
    </rPh>
    <rPh sb="4" eb="5">
      <t>ケイ</t>
    </rPh>
    <phoneticPr fontId="4"/>
  </si>
  <si>
    <t>土地等に
係る事業
所得等分</t>
    <rPh sb="0" eb="2">
      <t>トチ</t>
    </rPh>
    <rPh sb="2" eb="3">
      <t>トウ</t>
    </rPh>
    <rPh sb="5" eb="6">
      <t>カカ</t>
    </rPh>
    <rPh sb="7" eb="9">
      <t>ジギョウ</t>
    </rPh>
    <rPh sb="10" eb="12">
      <t>ショトク</t>
    </rPh>
    <rPh sb="12" eb="13">
      <t>ナド</t>
    </rPh>
    <rPh sb="13" eb="14">
      <t>ブン</t>
    </rPh>
    <phoneticPr fontId="4"/>
  </si>
  <si>
    <t>優良住宅地と
しての譲渡</t>
    <rPh sb="0" eb="2">
      <t>ユウリョウ</t>
    </rPh>
    <rPh sb="2" eb="5">
      <t>ジュウタクチ</t>
    </rPh>
    <rPh sb="10" eb="12">
      <t>ジョウト</t>
    </rPh>
    <phoneticPr fontId="4"/>
  </si>
  <si>
    <t>する譲渡</t>
    <rPh sb="2" eb="4">
      <t>ジョウト</t>
    </rPh>
    <phoneticPr fontId="4"/>
  </si>
  <si>
    <t>居住用財産
の譲渡</t>
    <rPh sb="0" eb="3">
      <t>キョジュウヨウ</t>
    </rPh>
    <rPh sb="3" eb="5">
      <t>ザイサン</t>
    </rPh>
    <rPh sb="7" eb="9">
      <t>ジョウト</t>
    </rPh>
    <phoneticPr fontId="4"/>
  </si>
  <si>
    <t xml:space="preserve">先物取引
に係る
雑所得等分
</t>
    <rPh sb="0" eb="2">
      <t>サキモノ</t>
    </rPh>
    <rPh sb="2" eb="4">
      <t>トリヒキ</t>
    </rPh>
    <rPh sb="6" eb="7">
      <t>カカ</t>
    </rPh>
    <rPh sb="9" eb="12">
      <t>ザツショトク</t>
    </rPh>
    <rPh sb="12" eb="13">
      <t>ナド</t>
    </rPh>
    <rPh sb="13" eb="14">
      <t>ブン</t>
    </rPh>
    <phoneticPr fontId="4"/>
  </si>
  <si>
    <t>合　　計</t>
    <rPh sb="0" eb="1">
      <t>ゴウ</t>
    </rPh>
    <rPh sb="3" eb="4">
      <t>ケイ</t>
    </rPh>
    <phoneticPr fontId="2"/>
  </si>
  <si>
    <t>調整控除</t>
    <rPh sb="0" eb="2">
      <t>チョウセイ</t>
    </rPh>
    <rPh sb="2" eb="4">
      <t>コウジョ</t>
    </rPh>
    <phoneticPr fontId="4"/>
  </si>
  <si>
    <t>配当控除</t>
    <rPh sb="0" eb="1">
      <t>クバ</t>
    </rPh>
    <rPh sb="1" eb="2">
      <t>トウ</t>
    </rPh>
    <rPh sb="2" eb="4">
      <t>コウジョ</t>
    </rPh>
    <phoneticPr fontId="2"/>
  </si>
  <si>
    <t>住宅借入金等
特別税額
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2" eb="14">
      <t>コウジョ</t>
    </rPh>
    <phoneticPr fontId="4"/>
  </si>
  <si>
    <t>寄附金
税額控除</t>
    <rPh sb="4" eb="6">
      <t>ゼイガク</t>
    </rPh>
    <rPh sb="6" eb="8">
      <t>コウジョ</t>
    </rPh>
    <phoneticPr fontId="4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</si>
  <si>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</si>
  <si>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控除額</t>
    <rPh sb="0" eb="2">
      <t>コウジョ</t>
    </rPh>
    <rPh sb="2" eb="3">
      <t>ガク</t>
    </rPh>
    <phoneticPr fontId="4"/>
  </si>
  <si>
    <t>税額
調整額</t>
    <rPh sb="0" eb="2">
      <t>ゼイガク</t>
    </rPh>
    <rPh sb="3" eb="5">
      <t>チョウセイ</t>
    </rPh>
    <rPh sb="5" eb="6">
      <t>ガク</t>
    </rPh>
    <phoneticPr fontId="4"/>
  </si>
  <si>
    <t>配当割額
の控除額</t>
    <rPh sb="6" eb="8">
      <t>コウジョ</t>
    </rPh>
    <rPh sb="8" eb="9">
      <t>ガク</t>
    </rPh>
    <phoneticPr fontId="4"/>
  </si>
  <si>
    <t>上場株式等に
係る配当
所得金額</t>
    <rPh sb="0" eb="2">
      <t>ジョウジョウ</t>
    </rPh>
    <rPh sb="2" eb="5">
      <t>カブシキトウ</t>
    </rPh>
    <rPh sb="7" eb="8">
      <t>カカ</t>
    </rPh>
    <rPh sb="9" eb="11">
      <t>ハイトウ</t>
    </rPh>
    <rPh sb="12" eb="14">
      <t>ショトク</t>
    </rPh>
    <rPh sb="14" eb="16">
      <t>キンガク</t>
    </rPh>
    <phoneticPr fontId="2"/>
  </si>
  <si>
    <t>先物取引に
係る雑所得
等の金額</t>
    <rPh sb="0" eb="2">
      <t>サキモノ</t>
    </rPh>
    <rPh sb="2" eb="4">
      <t>トリヒキ</t>
    </rPh>
    <rPh sb="6" eb="7">
      <t>カカ</t>
    </rPh>
    <rPh sb="8" eb="11">
      <t>ザッショトク</t>
    </rPh>
    <rPh sb="12" eb="13">
      <t>トウ</t>
    </rPh>
    <rPh sb="14" eb="16">
      <t>キンガク</t>
    </rPh>
    <phoneticPr fontId="2"/>
  </si>
  <si>
    <t>寡　　夫</t>
    <rPh sb="0" eb="1">
      <t>ヤモメ</t>
    </rPh>
    <rPh sb="3" eb="4">
      <t>オット</t>
    </rPh>
    <phoneticPr fontId="2"/>
  </si>
  <si>
    <t>特別障害者</t>
    <rPh sb="0" eb="2">
      <t>トクベツ</t>
    </rPh>
    <rPh sb="2" eb="5">
      <t>ショウガイシャ</t>
    </rPh>
    <phoneticPr fontId="2"/>
  </si>
  <si>
    <t>のうち</t>
    <phoneticPr fontId="2"/>
  </si>
  <si>
    <t>同居特障</t>
    <rPh sb="0" eb="2">
      <t>ドウキョ</t>
    </rPh>
    <rPh sb="2" eb="3">
      <t>トク</t>
    </rPh>
    <rPh sb="3" eb="4">
      <t>ショウ</t>
    </rPh>
    <phoneticPr fontId="2"/>
  </si>
  <si>
    <t>加算分</t>
    <rPh sb="0" eb="2">
      <t>カサン</t>
    </rPh>
    <rPh sb="2" eb="3">
      <t>ブン</t>
    </rPh>
    <phoneticPr fontId="2"/>
  </si>
  <si>
    <t>一般の譲渡</t>
    <rPh sb="0" eb="2">
      <t>イッパン</t>
    </rPh>
    <rPh sb="3" eb="5">
      <t>ジョウト</t>
    </rPh>
    <phoneticPr fontId="4"/>
  </si>
  <si>
    <t>一般の譲渡</t>
    <rPh sb="0" eb="2">
      <t>イッパン</t>
    </rPh>
    <rPh sb="3" eb="5">
      <t>ジョウト</t>
    </rPh>
    <phoneticPr fontId="2"/>
  </si>
  <si>
    <t>調整措置</t>
    <rPh sb="0" eb="2">
      <t>チョウセイ</t>
    </rPh>
    <rPh sb="2" eb="4">
      <t>ソチ</t>
    </rPh>
    <phoneticPr fontId="2"/>
  </si>
  <si>
    <t>に係る者</t>
    <rPh sb="1" eb="2">
      <t>カカ</t>
    </rPh>
    <rPh sb="3" eb="4">
      <t>モノ</t>
    </rPh>
    <phoneticPr fontId="2"/>
  </si>
  <si>
    <t>課税標準額（つづき）</t>
    <rPh sb="0" eb="2">
      <t>カゼイ</t>
    </rPh>
    <rPh sb="2" eb="5">
      <t>ヒョウジュンガク</t>
    </rPh>
    <phoneticPr fontId="4"/>
  </si>
  <si>
    <t>課税標準額</t>
    <rPh sb="0" eb="2">
      <t>カゼイ</t>
    </rPh>
    <rPh sb="2" eb="5">
      <t>ヒョウジュンガク</t>
    </rPh>
    <phoneticPr fontId="2"/>
  </si>
  <si>
    <t>土地等に係る
事業所得等
の金額
に係るもの</t>
    <rPh sb="0" eb="2">
      <t>トチ</t>
    </rPh>
    <rPh sb="2" eb="3">
      <t>トウ</t>
    </rPh>
    <rPh sb="4" eb="5">
      <t>カカ</t>
    </rPh>
    <rPh sb="7" eb="9">
      <t>ジギョウ</t>
    </rPh>
    <rPh sb="9" eb="11">
      <t>ショトク</t>
    </rPh>
    <rPh sb="11" eb="12">
      <t>ナド</t>
    </rPh>
    <rPh sb="14" eb="16">
      <t>キンガク</t>
    </rPh>
    <rPh sb="18" eb="19">
      <t>カカ</t>
    </rPh>
    <phoneticPr fontId="4"/>
  </si>
  <si>
    <t>株式等に係る
譲渡所得
等の金額
に係るもの</t>
    <rPh sb="0" eb="3">
      <t>カブシキナド</t>
    </rPh>
    <rPh sb="4" eb="5">
      <t>カカ</t>
    </rPh>
    <rPh sb="7" eb="9">
      <t>ジョウト</t>
    </rPh>
    <rPh sb="9" eb="11">
      <t>ショトク</t>
    </rPh>
    <rPh sb="12" eb="13">
      <t>トウ</t>
    </rPh>
    <rPh sb="14" eb="16">
      <t>キンガク</t>
    </rPh>
    <rPh sb="18" eb="19">
      <t>カカ</t>
    </rPh>
    <phoneticPr fontId="4"/>
  </si>
  <si>
    <t>上場株式等の
配当所得金額
に係るもの</t>
    <rPh sb="0" eb="2">
      <t>ジョウジョウ</t>
    </rPh>
    <rPh sb="2" eb="5">
      <t>カブシキトウ</t>
    </rPh>
    <rPh sb="7" eb="9">
      <t>ハイトウ</t>
    </rPh>
    <rPh sb="9" eb="11">
      <t>ショトク</t>
    </rPh>
    <rPh sb="11" eb="13">
      <t>キンガク</t>
    </rPh>
    <rPh sb="15" eb="16">
      <t>カカ</t>
    </rPh>
    <phoneticPr fontId="2"/>
  </si>
  <si>
    <t>総所得金額
山林所得金額
退職所得金額
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ブン</t>
    </rPh>
    <phoneticPr fontId="4"/>
  </si>
  <si>
    <t>配当所得金額分</t>
    <rPh sb="0" eb="2">
      <t>ハイトウ</t>
    </rPh>
    <rPh sb="2" eb="4">
      <t>ショトク</t>
    </rPh>
    <rPh sb="4" eb="6">
      <t>キンガク</t>
    </rPh>
    <rPh sb="6" eb="7">
      <t>ブン</t>
    </rPh>
    <phoneticPr fontId="2"/>
  </si>
  <si>
    <t>上場株式等の</t>
    <rPh sb="0" eb="2">
      <t>ジョウジョウ</t>
    </rPh>
    <rPh sb="2" eb="5">
      <t>カブシキトウ</t>
    </rPh>
    <phoneticPr fontId="4"/>
  </si>
  <si>
    <t>山林所得
金額</t>
    <rPh sb="0" eb="2">
      <t>サンリン</t>
    </rPh>
    <rPh sb="2" eb="4">
      <t>ショトク</t>
    </rPh>
    <rPh sb="5" eb="7">
      <t>キンガク</t>
    </rPh>
    <phoneticPr fontId="2"/>
  </si>
  <si>
    <t>退職所得
金額</t>
    <rPh sb="0" eb="2">
      <t>タイショク</t>
    </rPh>
    <rPh sb="2" eb="4">
      <t>ショトク</t>
    </rPh>
    <rPh sb="5" eb="7">
      <t>キンガク</t>
    </rPh>
    <phoneticPr fontId="2"/>
  </si>
  <si>
    <t>土地等に
係る事業所得
等の金額</t>
    <rPh sb="0" eb="2">
      <t>トチ</t>
    </rPh>
    <rPh sb="2" eb="3">
      <t>トウ</t>
    </rPh>
    <rPh sb="5" eb="6">
      <t>カカ</t>
    </rPh>
    <rPh sb="7" eb="9">
      <t>ジギョウ</t>
    </rPh>
    <rPh sb="9" eb="11">
      <t>ショトク</t>
    </rPh>
    <rPh sb="12" eb="13">
      <t>トウ</t>
    </rPh>
    <rPh sb="14" eb="16">
      <t>キンガク</t>
    </rPh>
    <phoneticPr fontId="2"/>
  </si>
  <si>
    <t>国・地方公共
団体等に
対する譲渡</t>
    <rPh sb="0" eb="1">
      <t>クニ</t>
    </rPh>
    <rPh sb="2" eb="4">
      <t>チホウ</t>
    </rPh>
    <rPh sb="4" eb="6">
      <t>コウキョウ</t>
    </rPh>
    <rPh sb="7" eb="9">
      <t>ダンタイ</t>
    </rPh>
    <rPh sb="9" eb="10">
      <t>ナド</t>
    </rPh>
    <rPh sb="12" eb="13">
      <t>タイ</t>
    </rPh>
    <rPh sb="15" eb="17">
      <t>ジョウト</t>
    </rPh>
    <phoneticPr fontId="2"/>
  </si>
  <si>
    <t>所得控除額（つづき）</t>
    <phoneticPr fontId="2"/>
  </si>
  <si>
    <t>所得控除額（つづき）</t>
    <phoneticPr fontId="2"/>
  </si>
  <si>
    <t>山林所得
金額に
係るもの</t>
    <rPh sb="0" eb="2">
      <t>サンリン</t>
    </rPh>
    <rPh sb="2" eb="4">
      <t>ショトク</t>
    </rPh>
    <rPh sb="5" eb="7">
      <t>キンガク</t>
    </rPh>
    <rPh sb="9" eb="10">
      <t>カカ</t>
    </rPh>
    <phoneticPr fontId="2"/>
  </si>
  <si>
    <t>総所得金額
に係るもの</t>
    <rPh sb="0" eb="3">
      <t>ソウショトク</t>
    </rPh>
    <rPh sb="3" eb="5">
      <t>キンガク</t>
    </rPh>
    <rPh sb="7" eb="8">
      <t>カカ</t>
    </rPh>
    <phoneticPr fontId="2"/>
  </si>
  <si>
    <t>総所得金額、山林所得金額、退職所得金額に係るもの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カカ</t>
    </rPh>
    <phoneticPr fontId="4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</si>
  <si>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4"/>
  </si>
  <si>
    <t>に係るもの</t>
    <phoneticPr fontId="4"/>
  </si>
  <si>
    <t>減免
税額</t>
    <rPh sb="0" eb="1">
      <t>ゲン</t>
    </rPh>
    <rPh sb="1" eb="2">
      <t>メン</t>
    </rPh>
    <rPh sb="3" eb="4">
      <t>ゼイ</t>
    </rPh>
    <rPh sb="4" eb="5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</si>
</sst>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000"/>
    <numFmt numFmtId="177" formatCode="#,##0_);[Red]\(#,##0\)"/>
  </numFmts>
  <fonts count="13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9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177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8" fillId="0" borderId="3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/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6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vertical="distributed"/>
    </xf>
    <xf numFmtId="0" fontId="9" fillId="0" borderId="2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9" fillId="0" borderId="2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/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" xfId="0" applyNumberFormat="1" applyFont="1" applyFill="1" applyBorder="1" applyAlignment="1">
      <alignment horizontal="distributed" vertical="center"/>
    </xf>
    <xf numFmtId="177" fontId="8" fillId="0" borderId="22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1" xfId="0" applyNumberFormat="1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/>
    </xf>
    <xf numFmtId="177" fontId="8" fillId="0" borderId="22" xfId="0" applyNumberFormat="1" applyFont="1" applyFill="1" applyBorder="1" applyAlignment="1">
      <alignment horizontal="distributed"/>
    </xf>
    <xf numFmtId="177" fontId="9" fillId="0" borderId="5" xfId="0" applyNumberFormat="1" applyFont="1" applyFill="1" applyBorder="1" applyAlignment="1">
      <alignment horizontal="distributed"/>
    </xf>
    <xf numFmtId="177" fontId="9" fillId="0" borderId="3" xfId="0" applyNumberFormat="1" applyFont="1" applyFill="1" applyBorder="1" applyAlignment="1">
      <alignment horizontal="distributed"/>
    </xf>
    <xf numFmtId="177" fontId="8" fillId="0" borderId="4" xfId="0" applyNumberFormat="1" applyFont="1" applyFill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8" xfId="0" applyNumberFormat="1" applyFont="1" applyFill="1" applyBorder="1" applyAlignment="1">
      <alignment horizontal="distributed" vertical="center"/>
    </xf>
    <xf numFmtId="177" fontId="8" fillId="0" borderId="9" xfId="0" applyNumberFormat="1" applyFont="1" applyFill="1" applyBorder="1" applyAlignment="1">
      <alignment horizontal="distributed" vertical="center"/>
    </xf>
    <xf numFmtId="0" fontId="8" fillId="0" borderId="18" xfId="0" applyFont="1" applyFill="1" applyBorder="1"/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12" xfId="0" applyNumberFormat="1" applyFont="1" applyFill="1" applyBorder="1" applyAlignment="1">
      <alignment horizontal="distributed" vertical="center"/>
    </xf>
    <xf numFmtId="177" fontId="8" fillId="0" borderId="23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/>
    </xf>
    <xf numFmtId="177" fontId="8" fillId="0" borderId="12" xfId="0" applyNumberFormat="1" applyFont="1" applyFill="1" applyBorder="1" applyAlignment="1">
      <alignment horizontal="distributed"/>
    </xf>
    <xf numFmtId="177" fontId="8" fillId="0" borderId="23" xfId="0" applyNumberFormat="1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distributed" vertical="center"/>
    </xf>
    <xf numFmtId="177" fontId="8" fillId="0" borderId="15" xfId="0" applyNumberFormat="1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distributed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6" xfId="0" quotePrefix="1" applyNumberFormat="1" applyFont="1" applyBorder="1"/>
    <xf numFmtId="177" fontId="8" fillId="0" borderId="0" xfId="0" quotePrefix="1" applyNumberFormat="1" applyFont="1" applyBorder="1"/>
    <xf numFmtId="177" fontId="8" fillId="0" borderId="14" xfId="0" quotePrefix="1" applyNumberFormat="1" applyFont="1" applyBorder="1"/>
    <xf numFmtId="177" fontId="8" fillId="0" borderId="0" xfId="0" applyNumberFormat="1" applyFont="1" applyFill="1" applyBorder="1"/>
    <xf numFmtId="0" fontId="9" fillId="0" borderId="3" xfId="0" applyFont="1" applyFill="1" applyBorder="1" applyAlignment="1">
      <alignment horizontal="distributed"/>
    </xf>
    <xf numFmtId="0" fontId="8" fillId="0" borderId="22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21" xfId="1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distributed" vertical="center"/>
    </xf>
    <xf numFmtId="177" fontId="8" fillId="0" borderId="20" xfId="1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38" fontId="8" fillId="0" borderId="21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/>
    </xf>
    <xf numFmtId="177" fontId="8" fillId="0" borderId="13" xfId="0" applyNumberFormat="1" applyFont="1" applyFill="1" applyBorder="1" applyAlignment="1">
      <alignment horizontal="distributed" vertical="center"/>
    </xf>
    <xf numFmtId="177" fontId="8" fillId="0" borderId="5" xfId="0" applyNumberFormat="1" applyFont="1" applyFill="1" applyBorder="1" applyAlignment="1">
      <alignment horizontal="distributed"/>
    </xf>
    <xf numFmtId="0" fontId="9" fillId="0" borderId="1" xfId="0" applyFont="1" applyFill="1" applyBorder="1" applyAlignment="1">
      <alignment horizontal="distributed"/>
    </xf>
    <xf numFmtId="177" fontId="10" fillId="0" borderId="0" xfId="0" applyNumberFormat="1" applyFont="1" applyBorder="1" applyAlignment="1">
      <alignment horizontal="center"/>
    </xf>
    <xf numFmtId="0" fontId="8" fillId="2" borderId="0" xfId="0" applyFont="1" applyFill="1"/>
    <xf numFmtId="0" fontId="8" fillId="0" borderId="0" xfId="0" applyFont="1"/>
    <xf numFmtId="177" fontId="8" fillId="0" borderId="0" xfId="0" applyNumberFormat="1" applyFont="1"/>
    <xf numFmtId="0" fontId="8" fillId="0" borderId="0" xfId="0" applyFont="1" applyAlignment="1">
      <alignment horizontal="right"/>
    </xf>
    <xf numFmtId="0" fontId="8" fillId="2" borderId="1" xfId="0" applyFont="1" applyFill="1" applyBorder="1"/>
    <xf numFmtId="177" fontId="8" fillId="0" borderId="3" xfId="0" applyNumberFormat="1" applyFont="1" applyBorder="1" applyAlignment="1">
      <alignment horizontal="distributed"/>
    </xf>
    <xf numFmtId="177" fontId="9" fillId="0" borderId="6" xfId="0" applyNumberFormat="1" applyFont="1" applyBorder="1" applyAlignment="1">
      <alignment horizontal="distributed"/>
    </xf>
    <xf numFmtId="0" fontId="8" fillId="2" borderId="4" xfId="0" applyFont="1" applyFill="1" applyBorder="1"/>
    <xf numFmtId="0" fontId="8" fillId="0" borderId="0" xfId="0" applyFont="1" applyBorder="1"/>
    <xf numFmtId="177" fontId="8" fillId="0" borderId="1" xfId="0" applyNumberFormat="1" applyFont="1" applyBorder="1" applyAlignment="1">
      <alignment horizontal="distributed"/>
    </xf>
    <xf numFmtId="177" fontId="8" fillId="0" borderId="6" xfId="0" applyNumberFormat="1" applyFont="1" applyBorder="1" applyAlignment="1">
      <alignment horizontal="distributed"/>
    </xf>
    <xf numFmtId="177" fontId="8" fillId="0" borderId="22" xfId="0" applyNumberFormat="1" applyFont="1" applyBorder="1" applyAlignment="1">
      <alignment horizontal="distributed"/>
    </xf>
    <xf numFmtId="177" fontId="8" fillId="0" borderId="4" xfId="0" applyNumberFormat="1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/>
    </xf>
    <xf numFmtId="177" fontId="9" fillId="0" borderId="0" xfId="0" applyNumberFormat="1" applyFont="1" applyBorder="1" applyAlignment="1">
      <alignment horizontal="distributed"/>
    </xf>
    <xf numFmtId="177" fontId="9" fillId="0" borderId="10" xfId="0" applyNumberFormat="1" applyFont="1" applyBorder="1" applyAlignment="1">
      <alignment horizontal="distributed"/>
    </xf>
    <xf numFmtId="177" fontId="8" fillId="0" borderId="5" xfId="0" applyNumberFormat="1" applyFont="1" applyBorder="1" applyAlignment="1">
      <alignment horizontal="distributed"/>
    </xf>
    <xf numFmtId="0" fontId="9" fillId="0" borderId="22" xfId="0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 vertical="center"/>
    </xf>
    <xf numFmtId="177" fontId="8" fillId="0" borderId="4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8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7" fontId="8" fillId="0" borderId="12" xfId="0" applyNumberFormat="1" applyFont="1" applyBorder="1" applyAlignment="1">
      <alignment horizontal="distributed"/>
    </xf>
    <xf numFmtId="177" fontId="8" fillId="0" borderId="23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13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17" xfId="0" applyNumberFormat="1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2" borderId="11" xfId="0" applyFont="1" applyFill="1" applyBorder="1"/>
    <xf numFmtId="0" fontId="8" fillId="0" borderId="19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/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8" xfId="0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177" fontId="8" fillId="0" borderId="2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2" borderId="0" xfId="0" applyFont="1" applyFill="1" applyBorder="1"/>
    <xf numFmtId="177" fontId="8" fillId="2" borderId="0" xfId="0" applyNumberFormat="1" applyFont="1" applyFill="1" applyBorder="1"/>
    <xf numFmtId="177" fontId="8" fillId="2" borderId="0" xfId="0" applyNumberFormat="1" applyFont="1" applyFill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177" fontId="8" fillId="0" borderId="25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177" fontId="8" fillId="0" borderId="29" xfId="0" applyNumberFormat="1" applyFont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8" fillId="2" borderId="29" xfId="0" applyFont="1" applyFill="1" applyBorder="1"/>
    <xf numFmtId="0" fontId="8" fillId="0" borderId="29" xfId="0" applyFont="1" applyFill="1" applyBorder="1"/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77" fontId="8" fillId="0" borderId="27" xfId="1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0" fontId="8" fillId="0" borderId="26" xfId="0" applyFont="1" applyFill="1" applyBorder="1"/>
    <xf numFmtId="0" fontId="8" fillId="0" borderId="24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27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28" xfId="0" applyNumberFormat="1" applyFont="1" applyFill="1" applyBorder="1" applyAlignment="1">
      <alignment horizontal="right" vertical="center"/>
    </xf>
    <xf numFmtId="177" fontId="8" fillId="0" borderId="29" xfId="1" applyNumberFormat="1" applyFont="1" applyFill="1" applyBorder="1" applyAlignment="1">
      <alignment horizontal="right" vertical="center"/>
    </xf>
    <xf numFmtId="177" fontId="8" fillId="0" borderId="28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77" fontId="10" fillId="0" borderId="1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33" xfId="0" applyFont="1" applyFill="1" applyBorder="1"/>
    <xf numFmtId="0" fontId="8" fillId="0" borderId="0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/>
    <xf numFmtId="0" fontId="8" fillId="0" borderId="44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6" xfId="0" applyFont="1" applyFill="1" applyBorder="1"/>
    <xf numFmtId="0" fontId="8" fillId="0" borderId="47" xfId="0" applyFont="1" applyFill="1" applyBorder="1" applyAlignment="1">
      <alignment horizontal="center" vertical="center"/>
    </xf>
    <xf numFmtId="177" fontId="9" fillId="0" borderId="31" xfId="0" applyNumberFormat="1" applyFont="1" applyFill="1" applyBorder="1" applyAlignment="1">
      <alignment horizontal="distributed"/>
    </xf>
    <xf numFmtId="177" fontId="8" fillId="0" borderId="44" xfId="1" applyNumberFormat="1" applyFont="1" applyFill="1" applyBorder="1" applyAlignment="1">
      <alignment horizontal="right" vertical="center"/>
    </xf>
    <xf numFmtId="177" fontId="8" fillId="0" borderId="44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/>
    </xf>
    <xf numFmtId="0" fontId="9" fillId="0" borderId="31" xfId="0" applyFont="1" applyFill="1" applyBorder="1" applyAlignment="1"/>
    <xf numFmtId="0" fontId="8" fillId="0" borderId="32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vertical="center"/>
    </xf>
    <xf numFmtId="177" fontId="8" fillId="0" borderId="44" xfId="1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0" fontId="9" fillId="0" borderId="31" xfId="0" applyFont="1" applyFill="1" applyBorder="1" applyAlignment="1">
      <alignment horizontal="distributed"/>
    </xf>
    <xf numFmtId="0" fontId="9" fillId="0" borderId="32" xfId="0" applyFont="1" applyFill="1" applyBorder="1" applyAlignment="1">
      <alignment horizontal="distributed"/>
    </xf>
    <xf numFmtId="0" fontId="8" fillId="0" borderId="46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distributed"/>
    </xf>
    <xf numFmtId="177" fontId="8" fillId="0" borderId="32" xfId="0" applyNumberFormat="1" applyFont="1" applyBorder="1" applyAlignment="1">
      <alignment horizontal="distributed"/>
    </xf>
    <xf numFmtId="177" fontId="9" fillId="0" borderId="32" xfId="0" applyNumberFormat="1" applyFont="1" applyBorder="1" applyAlignment="1">
      <alignment horizontal="distributed"/>
    </xf>
    <xf numFmtId="177" fontId="9" fillId="0" borderId="48" xfId="0" applyNumberFormat="1" applyFont="1" applyBorder="1" applyAlignment="1">
      <alignment horizontal="distributed"/>
    </xf>
    <xf numFmtId="177" fontId="9" fillId="0" borderId="49" xfId="0" applyNumberFormat="1" applyFont="1" applyBorder="1" applyAlignment="1">
      <alignment horizontal="distributed"/>
    </xf>
    <xf numFmtId="177" fontId="9" fillId="0" borderId="50" xfId="0" applyNumberFormat="1" applyFont="1" applyBorder="1" applyAlignment="1">
      <alignment horizontal="distributed"/>
    </xf>
    <xf numFmtId="177" fontId="9" fillId="0" borderId="31" xfId="0" applyNumberFormat="1" applyFont="1" applyBorder="1" applyAlignment="1">
      <alignment horizontal="distributed"/>
    </xf>
    <xf numFmtId="0" fontId="8" fillId="0" borderId="32" xfId="0" applyFont="1" applyBorder="1" applyAlignment="1">
      <alignment horizontal="distributed" vertical="center"/>
    </xf>
    <xf numFmtId="0" fontId="8" fillId="2" borderId="37" xfId="0" applyFont="1" applyFill="1" applyBorder="1"/>
    <xf numFmtId="0" fontId="8" fillId="0" borderId="38" xfId="0" applyFont="1" applyBorder="1" applyAlignment="1">
      <alignment horizontal="center" vertical="center"/>
    </xf>
    <xf numFmtId="0" fontId="8" fillId="2" borderId="3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2" borderId="35" xfId="0" applyFont="1" applyFill="1" applyBorder="1"/>
    <xf numFmtId="0" fontId="8" fillId="0" borderId="36" xfId="0" applyFont="1" applyBorder="1" applyAlignment="1">
      <alignment horizontal="center" vertical="center"/>
    </xf>
    <xf numFmtId="0" fontId="8" fillId="2" borderId="39" xfId="0" applyFont="1" applyFill="1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2" borderId="43" xfId="0" applyFont="1" applyFill="1" applyBorder="1"/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center" vertical="center"/>
    </xf>
    <xf numFmtId="177" fontId="8" fillId="0" borderId="46" xfId="0" applyNumberFormat="1" applyFont="1" applyBorder="1" applyAlignment="1">
      <alignment vertical="center"/>
    </xf>
    <xf numFmtId="177" fontId="8" fillId="0" borderId="44" xfId="1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177" fontId="8" fillId="0" borderId="44" xfId="0" applyNumberFormat="1" applyFont="1" applyBorder="1" applyAlignment="1">
      <alignment vertical="center"/>
    </xf>
    <xf numFmtId="177" fontId="8" fillId="0" borderId="45" xfId="1" applyNumberFormat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0" fontId="8" fillId="2" borderId="46" xfId="0" applyFont="1" applyFill="1" applyBorder="1"/>
    <xf numFmtId="0" fontId="8" fillId="0" borderId="47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shrinkToFit="1"/>
    </xf>
    <xf numFmtId="177" fontId="8" fillId="0" borderId="18" xfId="0" applyNumberFormat="1" applyFont="1" applyFill="1" applyBorder="1" applyAlignment="1">
      <alignment horizontal="distributed" vertical="top"/>
    </xf>
    <xf numFmtId="177" fontId="10" fillId="0" borderId="0" xfId="0" applyNumberFormat="1" applyFont="1" applyBorder="1" applyAlignment="1">
      <alignment horizontal="distributed" vertical="center"/>
    </xf>
    <xf numFmtId="0" fontId="11" fillId="0" borderId="0" xfId="0" applyFont="1" applyFill="1" applyAlignment="1">
      <alignment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 shrinkToFit="1"/>
    </xf>
    <xf numFmtId="177" fontId="8" fillId="0" borderId="0" xfId="0" applyNumberFormat="1" applyFont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9" fillId="0" borderId="31" xfId="0" applyNumberFormat="1" applyFont="1" applyFill="1" applyBorder="1" applyAlignment="1">
      <alignment horizontal="distributed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/>
    <xf numFmtId="177" fontId="10" fillId="0" borderId="0" xfId="0" applyNumberFormat="1" applyFont="1" applyBorder="1" applyAlignment="1">
      <alignment horizontal="distributed" vertical="center"/>
    </xf>
    <xf numFmtId="0" fontId="8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8" xfId="0" applyFont="1" applyFill="1" applyBorder="1" applyAlignment="1">
      <alignment horizontal="distributed" vertical="center" shrinkToFit="1"/>
    </xf>
    <xf numFmtId="177" fontId="9" fillId="0" borderId="31" xfId="0" applyNumberFormat="1" applyFont="1" applyFill="1" applyBorder="1" applyAlignment="1"/>
    <xf numFmtId="0" fontId="9" fillId="0" borderId="31" xfId="0" applyFont="1" applyBorder="1" applyAlignment="1"/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48" xfId="0" applyNumberFormat="1" applyFont="1" applyBorder="1" applyAlignment="1"/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18" xfId="0" applyFont="1" applyFill="1" applyBorder="1" applyAlignment="1">
      <alignment horizontal="distributed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14" xfId="0" applyFont="1" applyBorder="1"/>
    <xf numFmtId="0" fontId="8" fillId="0" borderId="2" xfId="0" applyFont="1" applyFill="1" applyBorder="1" applyAlignment="1">
      <alignment horizontal="distributed" vertical="center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18" xfId="0" applyFont="1" applyFill="1" applyBorder="1" applyAlignment="1">
      <alignment horizontal="distributed" vertical="center" wrapText="1"/>
    </xf>
    <xf numFmtId="177" fontId="8" fillId="0" borderId="6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 indent="2"/>
    </xf>
    <xf numFmtId="177" fontId="8" fillId="0" borderId="31" xfId="0" applyNumberFormat="1" applyFont="1" applyFill="1" applyBorder="1" applyAlignment="1">
      <alignment horizontal="distributed" indent="4"/>
    </xf>
    <xf numFmtId="177" fontId="8" fillId="0" borderId="31" xfId="0" applyNumberFormat="1" applyFont="1" applyFill="1" applyBorder="1" applyAlignment="1">
      <alignment horizontal="distributed" indent="2"/>
    </xf>
    <xf numFmtId="0" fontId="8" fillId="0" borderId="31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indent="4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8" fillId="0" borderId="18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indent="3"/>
    </xf>
    <xf numFmtId="177" fontId="10" fillId="0" borderId="6" xfId="0" applyNumberFormat="1" applyFont="1" applyBorder="1" applyAlignment="1">
      <alignment horizontal="distributed" wrapText="1"/>
    </xf>
    <xf numFmtId="177" fontId="10" fillId="0" borderId="0" xfId="0" applyNumberFormat="1" applyFont="1" applyBorder="1" applyAlignment="1">
      <alignment horizontal="distributed"/>
    </xf>
    <xf numFmtId="177" fontId="10" fillId="0" borderId="18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distributed" indent="5"/>
    </xf>
    <xf numFmtId="177" fontId="8" fillId="0" borderId="6" xfId="0" applyNumberFormat="1" applyFont="1" applyFill="1" applyBorder="1" applyAlignment="1">
      <alignment horizontal="center" vertical="center" wrapText="1"/>
    </xf>
    <xf numFmtId="177" fontId="8" fillId="0" borderId="18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8" fillId="0" borderId="31" xfId="0" applyNumberFormat="1" applyFont="1" applyBorder="1" applyAlignment="1">
      <alignment horizontal="distributed"/>
    </xf>
    <xf numFmtId="177" fontId="8" fillId="0" borderId="2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 vertical="center"/>
    </xf>
    <xf numFmtId="177" fontId="10" fillId="0" borderId="6" xfId="0" applyNumberFormat="1" applyFont="1" applyBorder="1" applyAlignment="1">
      <alignment horizontal="distributed" vertical="center" wrapText="1"/>
    </xf>
    <xf numFmtId="177" fontId="10" fillId="0" borderId="0" xfId="0" applyNumberFormat="1" applyFont="1" applyBorder="1" applyAlignment="1">
      <alignment horizontal="distributed" vertical="center"/>
    </xf>
    <xf numFmtId="177" fontId="10" fillId="0" borderId="18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 wrapText="1"/>
    </xf>
    <xf numFmtId="177" fontId="8" fillId="0" borderId="18" xfId="0" applyNumberFormat="1" applyFont="1" applyBorder="1" applyAlignment="1">
      <alignment horizontal="distributed" vertical="center"/>
    </xf>
    <xf numFmtId="177" fontId="10" fillId="0" borderId="0" xfId="0" applyNumberFormat="1" applyFont="1" applyBorder="1" applyAlignment="1">
      <alignment horizontal="distributed" vertical="center" wrapText="1"/>
    </xf>
    <xf numFmtId="177" fontId="8" fillId="0" borderId="31" xfId="0" applyNumberFormat="1" applyFont="1" applyBorder="1" applyAlignment="1">
      <alignment horizontal="distributed" indent="6"/>
    </xf>
    <xf numFmtId="177" fontId="8" fillId="0" borderId="0" xfId="0" applyNumberFormat="1" applyFont="1" applyBorder="1" applyAlignment="1">
      <alignment horizontal="distributed" vertical="center" wrapText="1"/>
    </xf>
    <xf numFmtId="177" fontId="8" fillId="0" borderId="0" xfId="0" applyNumberFormat="1" applyFont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showGridLines="0" tabSelected="1" view="pageBreakPreview" zoomScale="75" zoomScaleNormal="75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75" style="5" customWidth="1"/>
    <col min="2" max="2" width="10.75" style="5" customWidth="1"/>
    <col min="3" max="4" width="1.75" style="5" customWidth="1"/>
    <col min="5" max="5" width="13.125" style="319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9.875" style="5" customWidth="1"/>
    <col min="15" max="15" width="1.75" style="5" customWidth="1"/>
    <col min="16" max="16" width="1.625" style="5" customWidth="1"/>
    <col min="17" max="17" width="15" style="5" customWidth="1"/>
    <col min="18" max="19" width="1.625" style="5" customWidth="1"/>
    <col min="20" max="20" width="15" style="5" customWidth="1"/>
    <col min="21" max="22" width="1.625" style="5" customWidth="1"/>
    <col min="23" max="23" width="15" style="5" customWidth="1"/>
    <col min="24" max="25" width="1.625" style="5" customWidth="1"/>
    <col min="26" max="26" width="1.75" style="5" customWidth="1"/>
    <col min="27" max="27" width="1.625" style="5" customWidth="1"/>
    <col min="28" max="28" width="15" style="5" customWidth="1"/>
    <col min="29" max="29" width="1.625" style="5" customWidth="1"/>
    <col min="30" max="30" width="2.125" style="5" customWidth="1"/>
    <col min="31" max="31" width="15" style="5" customWidth="1"/>
    <col min="32" max="33" width="2.125" style="5" customWidth="1"/>
    <col min="34" max="34" width="15" style="5" customWidth="1"/>
    <col min="35" max="36" width="2" style="5" customWidth="1"/>
    <col min="37" max="37" width="15" style="5" customWidth="1"/>
    <col min="38" max="39" width="2.125" style="5" customWidth="1"/>
    <col min="40" max="40" width="15" style="5" customWidth="1"/>
    <col min="41" max="42" width="2.125" style="5" customWidth="1"/>
    <col min="43" max="43" width="15" style="5" customWidth="1"/>
    <col min="44" max="44" width="2.125" style="5" customWidth="1"/>
    <col min="45" max="45" width="2.25" style="5" customWidth="1"/>
    <col min="46" max="46" width="12.125" style="5" customWidth="1"/>
    <col min="47" max="47" width="2.125" style="5" customWidth="1"/>
    <col min="48" max="16384" width="12.5" style="5"/>
  </cols>
  <sheetData>
    <row r="1" spans="1:47" ht="21.75" customHeight="1" x14ac:dyDescent="0.2">
      <c r="A1" s="5" t="s">
        <v>71</v>
      </c>
      <c r="B1" s="1" t="s">
        <v>70</v>
      </c>
      <c r="C1" s="2"/>
      <c r="D1" s="2"/>
      <c r="Y1" s="2"/>
    </row>
    <row r="2" spans="1:47" ht="17.25" customHeight="1" thickBot="1" x14ac:dyDescent="0.2">
      <c r="X2" s="6"/>
      <c r="Y2" s="6"/>
      <c r="AC2" s="6"/>
      <c r="AU2" s="6" t="s">
        <v>60</v>
      </c>
    </row>
    <row r="3" spans="1:47" ht="17.25" customHeight="1" x14ac:dyDescent="0.15">
      <c r="A3" s="435" t="s">
        <v>128</v>
      </c>
      <c r="B3" s="436"/>
      <c r="C3" s="437"/>
      <c r="D3" s="326"/>
      <c r="E3" s="327"/>
      <c r="F3" s="327"/>
      <c r="G3" s="327"/>
      <c r="H3" s="444" t="s">
        <v>72</v>
      </c>
      <c r="I3" s="444"/>
      <c r="J3" s="444"/>
      <c r="K3" s="444"/>
      <c r="L3" s="327"/>
      <c r="M3" s="327"/>
      <c r="N3" s="327"/>
      <c r="O3" s="328"/>
      <c r="P3" s="327"/>
      <c r="Q3" s="444" t="s">
        <v>73</v>
      </c>
      <c r="R3" s="444"/>
      <c r="S3" s="444"/>
      <c r="T3" s="444"/>
      <c r="U3" s="444"/>
      <c r="V3" s="444"/>
      <c r="W3" s="444"/>
      <c r="X3" s="327"/>
      <c r="Y3" s="147"/>
      <c r="AA3" s="327"/>
      <c r="AB3" s="473" t="s">
        <v>86</v>
      </c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12"/>
      <c r="AS3" s="460" t="s">
        <v>130</v>
      </c>
      <c r="AT3" s="461"/>
      <c r="AU3" s="462"/>
    </row>
    <row r="4" spans="1:47" ht="17.25" customHeight="1" x14ac:dyDescent="0.15">
      <c r="A4" s="438"/>
      <c r="B4" s="439"/>
      <c r="C4" s="440"/>
      <c r="D4" s="12"/>
      <c r="E4" s="456" t="s">
        <v>61</v>
      </c>
      <c r="F4" s="456"/>
      <c r="G4" s="456"/>
      <c r="H4" s="456"/>
      <c r="I4" s="13"/>
      <c r="J4" s="14"/>
      <c r="K4" s="445" t="s">
        <v>74</v>
      </c>
      <c r="L4" s="15"/>
      <c r="M4" s="8"/>
      <c r="N4" s="8"/>
      <c r="O4" s="9"/>
      <c r="P4" s="15"/>
      <c r="Q4" s="451" t="s">
        <v>75</v>
      </c>
      <c r="R4" s="16"/>
      <c r="S4" s="413"/>
      <c r="T4" s="448" t="s">
        <v>177</v>
      </c>
      <c r="U4" s="18"/>
      <c r="V4" s="19"/>
      <c r="W4" s="448" t="s">
        <v>178</v>
      </c>
      <c r="X4" s="21"/>
      <c r="Y4" s="147"/>
      <c r="AA4" s="20"/>
      <c r="AB4" s="445" t="s">
        <v>76</v>
      </c>
      <c r="AC4" s="21"/>
      <c r="AD4" s="7"/>
      <c r="AE4" s="469" t="s">
        <v>179</v>
      </c>
      <c r="AF4" s="50"/>
      <c r="AG4" s="54"/>
      <c r="AH4" s="56"/>
      <c r="AI4" s="416"/>
      <c r="AJ4" s="416"/>
      <c r="AK4" s="472" t="s">
        <v>87</v>
      </c>
      <c r="AL4" s="472"/>
      <c r="AM4" s="472"/>
      <c r="AN4" s="472"/>
      <c r="AO4" s="416"/>
      <c r="AP4" s="416"/>
      <c r="AQ4" s="416"/>
      <c r="AR4" s="9"/>
      <c r="AS4" s="463"/>
      <c r="AT4" s="464"/>
      <c r="AU4" s="465"/>
    </row>
    <row r="5" spans="1:47" ht="17.25" customHeight="1" x14ac:dyDescent="0.15">
      <c r="A5" s="438"/>
      <c r="B5" s="439"/>
      <c r="C5" s="440"/>
      <c r="D5" s="10"/>
      <c r="E5" s="329"/>
      <c r="F5" s="21"/>
      <c r="G5" s="20"/>
      <c r="H5" s="330"/>
      <c r="I5" s="18"/>
      <c r="J5" s="22"/>
      <c r="K5" s="454"/>
      <c r="L5" s="18"/>
      <c r="M5" s="457" t="s">
        <v>77</v>
      </c>
      <c r="N5" s="458"/>
      <c r="O5" s="459"/>
      <c r="P5" s="17"/>
      <c r="Q5" s="452"/>
      <c r="R5" s="21"/>
      <c r="S5" s="413"/>
      <c r="T5" s="449"/>
      <c r="U5" s="18"/>
      <c r="V5" s="19"/>
      <c r="W5" s="449"/>
      <c r="X5" s="21"/>
      <c r="Y5" s="147"/>
      <c r="AA5" s="20"/>
      <c r="AB5" s="446"/>
      <c r="AC5" s="21"/>
      <c r="AD5" s="10"/>
      <c r="AE5" s="470"/>
      <c r="AF5" s="21"/>
      <c r="AG5" s="20"/>
      <c r="AH5" s="413"/>
      <c r="AI5" s="18"/>
      <c r="AJ5" s="19"/>
      <c r="AK5" s="469" t="s">
        <v>136</v>
      </c>
      <c r="AL5" s="59"/>
      <c r="AM5" s="415"/>
      <c r="AN5" s="469" t="s">
        <v>137</v>
      </c>
      <c r="AO5" s="21"/>
      <c r="AP5" s="413"/>
      <c r="AQ5" s="415"/>
      <c r="AR5" s="18"/>
      <c r="AS5" s="463"/>
      <c r="AT5" s="464"/>
      <c r="AU5" s="465"/>
    </row>
    <row r="6" spans="1:47" ht="17.25" customHeight="1" x14ac:dyDescent="0.15">
      <c r="A6" s="438"/>
      <c r="B6" s="439"/>
      <c r="C6" s="440"/>
      <c r="D6" s="10"/>
      <c r="E6" s="331" t="s">
        <v>62</v>
      </c>
      <c r="F6" s="21"/>
      <c r="G6" s="20"/>
      <c r="H6" s="331" t="s">
        <v>63</v>
      </c>
      <c r="I6" s="18"/>
      <c r="J6" s="19"/>
      <c r="K6" s="454"/>
      <c r="L6" s="18"/>
      <c r="M6" s="425"/>
      <c r="N6" s="429" t="s">
        <v>167</v>
      </c>
      <c r="O6" s="426"/>
      <c r="P6" s="17"/>
      <c r="Q6" s="452"/>
      <c r="R6" s="18"/>
      <c r="S6" s="413"/>
      <c r="T6" s="449"/>
      <c r="U6" s="18"/>
      <c r="V6" s="19"/>
      <c r="W6" s="449"/>
      <c r="X6" s="21"/>
      <c r="Y6" s="147"/>
      <c r="AA6" s="20"/>
      <c r="AB6" s="446"/>
      <c r="AC6" s="21"/>
      <c r="AD6" s="10"/>
      <c r="AE6" s="470"/>
      <c r="AF6" s="21"/>
      <c r="AG6" s="20"/>
      <c r="AH6" s="415" t="s">
        <v>166</v>
      </c>
      <c r="AI6" s="18"/>
      <c r="AJ6" s="413"/>
      <c r="AK6" s="470"/>
      <c r="AL6" s="59"/>
      <c r="AM6" s="415"/>
      <c r="AN6" s="470"/>
      <c r="AO6" s="18"/>
      <c r="AP6" s="413"/>
      <c r="AQ6" s="413" t="s">
        <v>76</v>
      </c>
      <c r="AR6" s="18"/>
      <c r="AS6" s="463"/>
      <c r="AT6" s="464"/>
      <c r="AU6" s="465"/>
    </row>
    <row r="7" spans="1:47" ht="17.25" customHeight="1" x14ac:dyDescent="0.15">
      <c r="A7" s="441"/>
      <c r="B7" s="442"/>
      <c r="C7" s="443"/>
      <c r="D7" s="24"/>
      <c r="E7" s="320"/>
      <c r="F7" s="25"/>
      <c r="G7" s="26"/>
      <c r="H7" s="27"/>
      <c r="I7" s="28"/>
      <c r="J7" s="29"/>
      <c r="K7" s="455"/>
      <c r="L7" s="30"/>
      <c r="M7" s="427"/>
      <c r="N7" s="430" t="s">
        <v>168</v>
      </c>
      <c r="O7" s="428"/>
      <c r="P7" s="31"/>
      <c r="Q7" s="453"/>
      <c r="R7" s="30"/>
      <c r="S7" s="31"/>
      <c r="T7" s="450"/>
      <c r="U7" s="30"/>
      <c r="V7" s="31"/>
      <c r="W7" s="450"/>
      <c r="X7" s="67"/>
      <c r="Y7" s="147"/>
      <c r="AA7" s="32"/>
      <c r="AB7" s="447"/>
      <c r="AC7" s="33"/>
      <c r="AD7" s="24"/>
      <c r="AE7" s="471"/>
      <c r="AF7" s="25"/>
      <c r="AG7" s="26"/>
      <c r="AH7" s="61"/>
      <c r="AI7" s="28"/>
      <c r="AJ7" s="31"/>
      <c r="AK7" s="471"/>
      <c r="AL7" s="30"/>
      <c r="AM7" s="31"/>
      <c r="AN7" s="471"/>
      <c r="AO7" s="30"/>
      <c r="AP7" s="31"/>
      <c r="AQ7" s="31"/>
      <c r="AR7" s="30"/>
      <c r="AS7" s="466"/>
      <c r="AT7" s="467"/>
      <c r="AU7" s="468"/>
    </row>
    <row r="8" spans="1:47" ht="17.25" customHeight="1" x14ac:dyDescent="0.15">
      <c r="A8" s="332"/>
      <c r="B8" s="34" t="s">
        <v>53</v>
      </c>
      <c r="C8" s="21"/>
      <c r="D8" s="36"/>
      <c r="E8" s="322">
        <v>548022</v>
      </c>
      <c r="F8" s="38"/>
      <c r="G8" s="39"/>
      <c r="H8" s="322">
        <v>41287</v>
      </c>
      <c r="I8" s="38"/>
      <c r="J8" s="39"/>
      <c r="K8" s="40">
        <f>SUM(E8:H8)</f>
        <v>589309</v>
      </c>
      <c r="L8" s="41"/>
      <c r="M8" s="42"/>
      <c r="N8" s="322">
        <v>555</v>
      </c>
      <c r="O8" s="38"/>
      <c r="P8" s="39"/>
      <c r="Q8" s="322">
        <v>2165094031</v>
      </c>
      <c r="R8" s="38"/>
      <c r="S8" s="39"/>
      <c r="T8" s="333">
        <v>1007</v>
      </c>
      <c r="U8" s="41"/>
      <c r="V8" s="42"/>
      <c r="W8" s="40">
        <v>0</v>
      </c>
      <c r="X8" s="38"/>
      <c r="Y8" s="413"/>
      <c r="Z8" s="37"/>
      <c r="AA8" s="39"/>
      <c r="AB8" s="40">
        <f>SUM(Q8:W8)</f>
        <v>2165095038</v>
      </c>
      <c r="AC8" s="38"/>
      <c r="AD8" s="36"/>
      <c r="AE8" s="43">
        <v>0</v>
      </c>
      <c r="AF8" s="38"/>
      <c r="AG8" s="39"/>
      <c r="AH8" s="40">
        <v>56188506</v>
      </c>
      <c r="AI8" s="38"/>
      <c r="AJ8" s="42"/>
      <c r="AK8" s="40">
        <v>1471177</v>
      </c>
      <c r="AL8" s="38"/>
      <c r="AM8" s="39"/>
      <c r="AN8" s="40">
        <v>2840231</v>
      </c>
      <c r="AO8" s="38"/>
      <c r="AP8" s="39"/>
      <c r="AQ8" s="43">
        <f>SUM(AH8:AN8)</f>
        <v>60499914</v>
      </c>
      <c r="AR8" s="41"/>
      <c r="AS8" s="10"/>
      <c r="AT8" s="415" t="s">
        <v>53</v>
      </c>
      <c r="AU8" s="334"/>
    </row>
    <row r="9" spans="1:47" ht="17.25" customHeight="1" x14ac:dyDescent="0.15">
      <c r="A9" s="332"/>
      <c r="B9" s="34" t="s">
        <v>52</v>
      </c>
      <c r="C9" s="21"/>
      <c r="D9" s="20"/>
      <c r="E9" s="322">
        <v>152940</v>
      </c>
      <c r="F9" s="38"/>
      <c r="G9" s="39"/>
      <c r="H9" s="40">
        <v>6591</v>
      </c>
      <c r="I9" s="38"/>
      <c r="J9" s="39"/>
      <c r="K9" s="40">
        <f t="shared" ref="K9:K47" si="0">SUM(E9:H9)</f>
        <v>159531</v>
      </c>
      <c r="L9" s="38"/>
      <c r="M9" s="39"/>
      <c r="N9" s="40">
        <v>204</v>
      </c>
      <c r="O9" s="38"/>
      <c r="P9" s="39"/>
      <c r="Q9" s="40">
        <v>507015868</v>
      </c>
      <c r="R9" s="38"/>
      <c r="S9" s="39"/>
      <c r="T9" s="40">
        <v>0</v>
      </c>
      <c r="U9" s="38"/>
      <c r="V9" s="39"/>
      <c r="W9" s="40">
        <v>0</v>
      </c>
      <c r="X9" s="38"/>
      <c r="Y9" s="413"/>
      <c r="Z9" s="37"/>
      <c r="AA9" s="39"/>
      <c r="AB9" s="40">
        <f t="shared" ref="AB9:AB47" si="1">SUM(Q9:W9)</f>
        <v>507015868</v>
      </c>
      <c r="AC9" s="38"/>
      <c r="AD9" s="20"/>
      <c r="AE9" s="40">
        <v>0</v>
      </c>
      <c r="AF9" s="38"/>
      <c r="AG9" s="39"/>
      <c r="AH9" s="40">
        <v>10041887</v>
      </c>
      <c r="AI9" s="38"/>
      <c r="AJ9" s="39"/>
      <c r="AK9" s="40">
        <v>1068838</v>
      </c>
      <c r="AL9" s="38"/>
      <c r="AM9" s="39"/>
      <c r="AN9" s="40">
        <v>315311</v>
      </c>
      <c r="AO9" s="38"/>
      <c r="AP9" s="39"/>
      <c r="AQ9" s="40">
        <f t="shared" ref="AQ9:AQ47" si="2">SUM(AH9:AN9)</f>
        <v>11426036</v>
      </c>
      <c r="AR9" s="38"/>
      <c r="AS9" s="10"/>
      <c r="AT9" s="415" t="s">
        <v>52</v>
      </c>
      <c r="AU9" s="334"/>
    </row>
    <row r="10" spans="1:47" ht="17.25" customHeight="1" x14ac:dyDescent="0.15">
      <c r="A10" s="332"/>
      <c r="B10" s="34" t="s">
        <v>51</v>
      </c>
      <c r="C10" s="21"/>
      <c r="D10" s="20"/>
      <c r="E10" s="322">
        <v>82038</v>
      </c>
      <c r="F10" s="38"/>
      <c r="G10" s="39"/>
      <c r="H10" s="40">
        <v>7148</v>
      </c>
      <c r="I10" s="38"/>
      <c r="J10" s="39"/>
      <c r="K10" s="40">
        <f t="shared" si="0"/>
        <v>89186</v>
      </c>
      <c r="L10" s="38"/>
      <c r="M10" s="39"/>
      <c r="N10" s="40">
        <v>131</v>
      </c>
      <c r="O10" s="38"/>
      <c r="P10" s="39"/>
      <c r="Q10" s="40">
        <v>275580305</v>
      </c>
      <c r="R10" s="38"/>
      <c r="S10" s="39"/>
      <c r="T10" s="40">
        <v>775</v>
      </c>
      <c r="U10" s="38"/>
      <c r="V10" s="39"/>
      <c r="W10" s="40">
        <v>0</v>
      </c>
      <c r="X10" s="38"/>
      <c r="Y10" s="413"/>
      <c r="Z10" s="37"/>
      <c r="AA10" s="39"/>
      <c r="AB10" s="40">
        <f t="shared" si="1"/>
        <v>275581080</v>
      </c>
      <c r="AC10" s="38"/>
      <c r="AD10" s="20"/>
      <c r="AE10" s="40">
        <v>0</v>
      </c>
      <c r="AF10" s="38"/>
      <c r="AG10" s="39"/>
      <c r="AH10" s="40">
        <v>3586471</v>
      </c>
      <c r="AI10" s="38"/>
      <c r="AJ10" s="39"/>
      <c r="AK10" s="40">
        <v>105604</v>
      </c>
      <c r="AL10" s="38"/>
      <c r="AM10" s="39"/>
      <c r="AN10" s="40">
        <v>23203</v>
      </c>
      <c r="AO10" s="38"/>
      <c r="AP10" s="39"/>
      <c r="AQ10" s="40">
        <f t="shared" si="2"/>
        <v>3715278</v>
      </c>
      <c r="AR10" s="38"/>
      <c r="AS10" s="10"/>
      <c r="AT10" s="415" t="s">
        <v>51</v>
      </c>
      <c r="AU10" s="334"/>
    </row>
    <row r="11" spans="1:47" ht="17.25" customHeight="1" x14ac:dyDescent="0.15">
      <c r="A11" s="332"/>
      <c r="B11" s="34" t="s">
        <v>50</v>
      </c>
      <c r="C11" s="21"/>
      <c r="D11" s="20"/>
      <c r="E11" s="322">
        <v>250838</v>
      </c>
      <c r="F11" s="38"/>
      <c r="G11" s="39"/>
      <c r="H11" s="40">
        <v>22671</v>
      </c>
      <c r="I11" s="38"/>
      <c r="J11" s="39"/>
      <c r="K11" s="40">
        <f t="shared" si="0"/>
        <v>273509</v>
      </c>
      <c r="L11" s="38"/>
      <c r="M11" s="39"/>
      <c r="N11" s="40">
        <v>336</v>
      </c>
      <c r="O11" s="38"/>
      <c r="P11" s="39"/>
      <c r="Q11" s="40">
        <v>888638819</v>
      </c>
      <c r="R11" s="38"/>
      <c r="S11" s="39"/>
      <c r="T11" s="40">
        <v>0</v>
      </c>
      <c r="U11" s="38"/>
      <c r="V11" s="39"/>
      <c r="W11" s="40">
        <v>0</v>
      </c>
      <c r="X11" s="38"/>
      <c r="Y11" s="413"/>
      <c r="Z11" s="37"/>
      <c r="AA11" s="39"/>
      <c r="AB11" s="40">
        <f t="shared" si="1"/>
        <v>888638819</v>
      </c>
      <c r="AC11" s="38"/>
      <c r="AD11" s="20"/>
      <c r="AE11" s="40">
        <v>0</v>
      </c>
      <c r="AF11" s="38"/>
      <c r="AG11" s="39"/>
      <c r="AH11" s="40">
        <v>22076504</v>
      </c>
      <c r="AI11" s="38"/>
      <c r="AJ11" s="39"/>
      <c r="AK11" s="40">
        <v>502440</v>
      </c>
      <c r="AL11" s="38"/>
      <c r="AM11" s="39"/>
      <c r="AN11" s="40">
        <v>414008</v>
      </c>
      <c r="AO11" s="38"/>
      <c r="AP11" s="39"/>
      <c r="AQ11" s="40">
        <f t="shared" si="2"/>
        <v>22992952</v>
      </c>
      <c r="AR11" s="38"/>
      <c r="AS11" s="10"/>
      <c r="AT11" s="415" t="s">
        <v>50</v>
      </c>
      <c r="AU11" s="334"/>
    </row>
    <row r="12" spans="1:47" ht="17.25" customHeight="1" x14ac:dyDescent="0.15">
      <c r="A12" s="335"/>
      <c r="B12" s="34" t="s">
        <v>78</v>
      </c>
      <c r="C12" s="25"/>
      <c r="D12" s="26"/>
      <c r="E12" s="321">
        <v>33647</v>
      </c>
      <c r="F12" s="44"/>
      <c r="G12" s="45"/>
      <c r="H12" s="46">
        <v>3197</v>
      </c>
      <c r="I12" s="44"/>
      <c r="J12" s="45"/>
      <c r="K12" s="40">
        <f t="shared" si="0"/>
        <v>36844</v>
      </c>
      <c r="L12" s="44"/>
      <c r="M12" s="45"/>
      <c r="N12" s="46">
        <v>54</v>
      </c>
      <c r="O12" s="44"/>
      <c r="P12" s="45"/>
      <c r="Q12" s="46">
        <v>105538926</v>
      </c>
      <c r="R12" s="44"/>
      <c r="S12" s="45"/>
      <c r="T12" s="46">
        <v>0</v>
      </c>
      <c r="U12" s="44"/>
      <c r="V12" s="45"/>
      <c r="W12" s="40">
        <v>0</v>
      </c>
      <c r="X12" s="44"/>
      <c r="Y12" s="413"/>
      <c r="Z12" s="37"/>
      <c r="AA12" s="45"/>
      <c r="AB12" s="40">
        <f t="shared" si="1"/>
        <v>105538926</v>
      </c>
      <c r="AC12" s="44"/>
      <c r="AD12" s="26"/>
      <c r="AE12" s="46">
        <v>0</v>
      </c>
      <c r="AF12" s="44"/>
      <c r="AG12" s="45"/>
      <c r="AH12" s="46">
        <v>1125459</v>
      </c>
      <c r="AI12" s="44"/>
      <c r="AJ12" s="45"/>
      <c r="AK12" s="46">
        <v>75207</v>
      </c>
      <c r="AL12" s="44"/>
      <c r="AM12" s="45"/>
      <c r="AN12" s="46">
        <v>4981</v>
      </c>
      <c r="AO12" s="44"/>
      <c r="AP12" s="45"/>
      <c r="AQ12" s="62">
        <f t="shared" si="2"/>
        <v>1205647</v>
      </c>
      <c r="AR12" s="44"/>
      <c r="AS12" s="23"/>
      <c r="AT12" s="415" t="s">
        <v>78</v>
      </c>
      <c r="AU12" s="336"/>
    </row>
    <row r="13" spans="1:47" ht="17.25" customHeight="1" x14ac:dyDescent="0.15">
      <c r="A13" s="332"/>
      <c r="B13" s="47" t="s">
        <v>79</v>
      </c>
      <c r="C13" s="21"/>
      <c r="D13" s="20"/>
      <c r="E13" s="322">
        <v>24404</v>
      </c>
      <c r="F13" s="38"/>
      <c r="G13" s="39"/>
      <c r="H13" s="40">
        <v>2338</v>
      </c>
      <c r="I13" s="38"/>
      <c r="J13" s="39"/>
      <c r="K13" s="48">
        <f t="shared" si="0"/>
        <v>26742</v>
      </c>
      <c r="L13" s="38"/>
      <c r="M13" s="39"/>
      <c r="N13" s="40">
        <v>59</v>
      </c>
      <c r="O13" s="38"/>
      <c r="P13" s="39"/>
      <c r="Q13" s="40">
        <v>72439571</v>
      </c>
      <c r="R13" s="38"/>
      <c r="S13" s="39"/>
      <c r="T13" s="40">
        <v>5693</v>
      </c>
      <c r="U13" s="38"/>
      <c r="V13" s="39"/>
      <c r="W13" s="43">
        <v>0</v>
      </c>
      <c r="X13" s="38"/>
      <c r="Y13" s="413"/>
      <c r="Z13" s="37"/>
      <c r="AA13" s="39"/>
      <c r="AB13" s="48">
        <f t="shared" si="1"/>
        <v>72445264</v>
      </c>
      <c r="AC13" s="38"/>
      <c r="AD13" s="20"/>
      <c r="AE13" s="40">
        <v>0</v>
      </c>
      <c r="AF13" s="38"/>
      <c r="AG13" s="39"/>
      <c r="AH13" s="40">
        <v>810005</v>
      </c>
      <c r="AI13" s="38"/>
      <c r="AJ13" s="39"/>
      <c r="AK13" s="40">
        <v>0</v>
      </c>
      <c r="AL13" s="38"/>
      <c r="AM13" s="39"/>
      <c r="AN13" s="40">
        <v>0</v>
      </c>
      <c r="AO13" s="38"/>
      <c r="AP13" s="39"/>
      <c r="AQ13" s="43">
        <f t="shared" si="2"/>
        <v>810005</v>
      </c>
      <c r="AR13" s="38"/>
      <c r="AS13" s="10"/>
      <c r="AT13" s="414" t="s">
        <v>79</v>
      </c>
      <c r="AU13" s="334"/>
    </row>
    <row r="14" spans="1:47" ht="17.25" customHeight="1" x14ac:dyDescent="0.15">
      <c r="A14" s="332"/>
      <c r="B14" s="34" t="s">
        <v>80</v>
      </c>
      <c r="C14" s="21"/>
      <c r="D14" s="20"/>
      <c r="E14" s="322">
        <v>149580</v>
      </c>
      <c r="F14" s="38"/>
      <c r="G14" s="39"/>
      <c r="H14" s="40">
        <v>11882</v>
      </c>
      <c r="I14" s="38"/>
      <c r="J14" s="39"/>
      <c r="K14" s="40">
        <f t="shared" si="0"/>
        <v>161462</v>
      </c>
      <c r="L14" s="38"/>
      <c r="M14" s="39"/>
      <c r="N14" s="40">
        <v>179</v>
      </c>
      <c r="O14" s="38"/>
      <c r="P14" s="39"/>
      <c r="Q14" s="40">
        <v>540747066</v>
      </c>
      <c r="R14" s="38"/>
      <c r="S14" s="39"/>
      <c r="T14" s="40">
        <v>1645</v>
      </c>
      <c r="U14" s="38"/>
      <c r="V14" s="39"/>
      <c r="W14" s="40">
        <v>0</v>
      </c>
      <c r="X14" s="38"/>
      <c r="Y14" s="413"/>
      <c r="Z14" s="37"/>
      <c r="AA14" s="39"/>
      <c r="AB14" s="40">
        <f t="shared" si="1"/>
        <v>540748711</v>
      </c>
      <c r="AC14" s="38"/>
      <c r="AD14" s="20"/>
      <c r="AE14" s="40">
        <v>0</v>
      </c>
      <c r="AF14" s="38"/>
      <c r="AG14" s="39"/>
      <c r="AH14" s="40">
        <v>12235302</v>
      </c>
      <c r="AI14" s="38"/>
      <c r="AJ14" s="39"/>
      <c r="AK14" s="40">
        <v>454687</v>
      </c>
      <c r="AL14" s="38"/>
      <c r="AM14" s="39"/>
      <c r="AN14" s="40">
        <v>291289</v>
      </c>
      <c r="AO14" s="38"/>
      <c r="AP14" s="39"/>
      <c r="AQ14" s="40">
        <f t="shared" si="2"/>
        <v>12981278</v>
      </c>
      <c r="AR14" s="38"/>
      <c r="AS14" s="10"/>
      <c r="AT14" s="415" t="s">
        <v>80</v>
      </c>
      <c r="AU14" s="334"/>
    </row>
    <row r="15" spans="1:47" ht="17.25" customHeight="1" x14ac:dyDescent="0.15">
      <c r="A15" s="332"/>
      <c r="B15" s="34" t="s">
        <v>81</v>
      </c>
      <c r="C15" s="21"/>
      <c r="D15" s="20"/>
      <c r="E15" s="322">
        <v>33634</v>
      </c>
      <c r="F15" s="38"/>
      <c r="G15" s="39"/>
      <c r="H15" s="40">
        <v>2878</v>
      </c>
      <c r="I15" s="38"/>
      <c r="J15" s="39"/>
      <c r="K15" s="40">
        <f t="shared" si="0"/>
        <v>36512</v>
      </c>
      <c r="L15" s="38"/>
      <c r="M15" s="39"/>
      <c r="N15" s="40">
        <v>59</v>
      </c>
      <c r="O15" s="38"/>
      <c r="P15" s="39"/>
      <c r="Q15" s="40">
        <v>110618898</v>
      </c>
      <c r="R15" s="38"/>
      <c r="S15" s="39"/>
      <c r="T15" s="40">
        <v>2403</v>
      </c>
      <c r="U15" s="38"/>
      <c r="V15" s="39"/>
      <c r="W15" s="40">
        <v>0</v>
      </c>
      <c r="X15" s="38"/>
      <c r="Y15" s="413"/>
      <c r="Z15" s="37"/>
      <c r="AA15" s="39"/>
      <c r="AB15" s="40">
        <f t="shared" si="1"/>
        <v>110621301</v>
      </c>
      <c r="AC15" s="38"/>
      <c r="AD15" s="20"/>
      <c r="AE15" s="40">
        <v>0</v>
      </c>
      <c r="AF15" s="38"/>
      <c r="AG15" s="39"/>
      <c r="AH15" s="40">
        <v>2371548</v>
      </c>
      <c r="AI15" s="38"/>
      <c r="AJ15" s="39"/>
      <c r="AK15" s="40">
        <v>11378</v>
      </c>
      <c r="AL15" s="38"/>
      <c r="AM15" s="39"/>
      <c r="AN15" s="40">
        <v>4637</v>
      </c>
      <c r="AO15" s="38"/>
      <c r="AP15" s="39"/>
      <c r="AQ15" s="40">
        <f t="shared" si="2"/>
        <v>2387563</v>
      </c>
      <c r="AR15" s="38"/>
      <c r="AS15" s="10"/>
      <c r="AT15" s="415" t="s">
        <v>81</v>
      </c>
      <c r="AU15" s="334"/>
    </row>
    <row r="16" spans="1:47" ht="17.25" customHeight="1" x14ac:dyDescent="0.15">
      <c r="A16" s="332"/>
      <c r="B16" s="34" t="s">
        <v>82</v>
      </c>
      <c r="C16" s="21"/>
      <c r="D16" s="20"/>
      <c r="E16" s="322">
        <v>45225</v>
      </c>
      <c r="F16" s="38"/>
      <c r="G16" s="39"/>
      <c r="H16" s="40">
        <v>4924</v>
      </c>
      <c r="I16" s="38"/>
      <c r="J16" s="39"/>
      <c r="K16" s="40">
        <f t="shared" si="0"/>
        <v>50149</v>
      </c>
      <c r="L16" s="38"/>
      <c r="M16" s="39"/>
      <c r="N16" s="40">
        <v>50</v>
      </c>
      <c r="O16" s="38"/>
      <c r="P16" s="39"/>
      <c r="Q16" s="40">
        <v>144622458</v>
      </c>
      <c r="R16" s="38"/>
      <c r="S16" s="39"/>
      <c r="T16" s="40">
        <v>0</v>
      </c>
      <c r="U16" s="38"/>
      <c r="V16" s="39"/>
      <c r="W16" s="40">
        <v>0</v>
      </c>
      <c r="X16" s="38"/>
      <c r="Y16" s="413"/>
      <c r="Z16" s="37"/>
      <c r="AA16" s="39"/>
      <c r="AB16" s="40">
        <f t="shared" si="1"/>
        <v>144622458</v>
      </c>
      <c r="AC16" s="38"/>
      <c r="AD16" s="20"/>
      <c r="AE16" s="40">
        <v>0</v>
      </c>
      <c r="AF16" s="38"/>
      <c r="AG16" s="39"/>
      <c r="AH16" s="40">
        <v>1899369</v>
      </c>
      <c r="AI16" s="38"/>
      <c r="AJ16" s="39"/>
      <c r="AK16" s="40">
        <v>299968</v>
      </c>
      <c r="AL16" s="38"/>
      <c r="AM16" s="39"/>
      <c r="AN16" s="40">
        <v>25756</v>
      </c>
      <c r="AO16" s="38"/>
      <c r="AP16" s="39"/>
      <c r="AQ16" s="40">
        <f t="shared" si="2"/>
        <v>2225093</v>
      </c>
      <c r="AR16" s="38"/>
      <c r="AS16" s="10"/>
      <c r="AT16" s="415" t="s">
        <v>82</v>
      </c>
      <c r="AU16" s="334"/>
    </row>
    <row r="17" spans="1:47" ht="17.25" customHeight="1" x14ac:dyDescent="0.15">
      <c r="A17" s="332"/>
      <c r="B17" s="49" t="s">
        <v>83</v>
      </c>
      <c r="C17" s="21"/>
      <c r="D17" s="20"/>
      <c r="E17" s="321">
        <v>31232</v>
      </c>
      <c r="F17" s="38"/>
      <c r="G17" s="39"/>
      <c r="H17" s="40">
        <v>2877</v>
      </c>
      <c r="I17" s="38"/>
      <c r="J17" s="39"/>
      <c r="K17" s="46">
        <f t="shared" si="0"/>
        <v>34109</v>
      </c>
      <c r="L17" s="38"/>
      <c r="M17" s="39"/>
      <c r="N17" s="40">
        <v>49</v>
      </c>
      <c r="O17" s="38"/>
      <c r="P17" s="39"/>
      <c r="Q17" s="40">
        <v>98345216</v>
      </c>
      <c r="R17" s="38"/>
      <c r="S17" s="39"/>
      <c r="T17" s="40">
        <v>0</v>
      </c>
      <c r="U17" s="38"/>
      <c r="V17" s="39"/>
      <c r="W17" s="40">
        <v>0</v>
      </c>
      <c r="X17" s="38"/>
      <c r="Y17" s="413"/>
      <c r="Z17" s="37"/>
      <c r="AA17" s="39"/>
      <c r="AB17" s="46">
        <f t="shared" si="1"/>
        <v>98345216</v>
      </c>
      <c r="AC17" s="38"/>
      <c r="AD17" s="20"/>
      <c r="AE17" s="46">
        <v>0</v>
      </c>
      <c r="AF17" s="38"/>
      <c r="AG17" s="39"/>
      <c r="AH17" s="40">
        <v>1627798</v>
      </c>
      <c r="AI17" s="38"/>
      <c r="AJ17" s="39"/>
      <c r="AK17" s="40">
        <v>0</v>
      </c>
      <c r="AL17" s="38"/>
      <c r="AM17" s="39"/>
      <c r="AN17" s="40">
        <v>18984</v>
      </c>
      <c r="AO17" s="38"/>
      <c r="AP17" s="39"/>
      <c r="AQ17" s="62">
        <f t="shared" si="2"/>
        <v>1646782</v>
      </c>
      <c r="AR17" s="38"/>
      <c r="AS17" s="10"/>
      <c r="AT17" s="49" t="s">
        <v>83</v>
      </c>
      <c r="AU17" s="334"/>
    </row>
    <row r="18" spans="1:47" ht="17.25" customHeight="1" x14ac:dyDescent="0.15">
      <c r="A18" s="337"/>
      <c r="B18" s="34" t="s">
        <v>84</v>
      </c>
      <c r="C18" s="50"/>
      <c r="D18" s="51"/>
      <c r="E18" s="322">
        <v>36480</v>
      </c>
      <c r="F18" s="52"/>
      <c r="G18" s="53"/>
      <c r="H18" s="48">
        <v>3516</v>
      </c>
      <c r="I18" s="52"/>
      <c r="J18" s="53"/>
      <c r="K18" s="40">
        <f t="shared" si="0"/>
        <v>39996</v>
      </c>
      <c r="L18" s="52"/>
      <c r="M18" s="53"/>
      <c r="N18" s="48">
        <v>55</v>
      </c>
      <c r="O18" s="52"/>
      <c r="P18" s="53"/>
      <c r="Q18" s="48">
        <v>120176721</v>
      </c>
      <c r="R18" s="52"/>
      <c r="S18" s="53"/>
      <c r="T18" s="48">
        <v>0</v>
      </c>
      <c r="U18" s="52"/>
      <c r="V18" s="53"/>
      <c r="W18" s="43">
        <v>0</v>
      </c>
      <c r="X18" s="52"/>
      <c r="Y18" s="413"/>
      <c r="Z18" s="37"/>
      <c r="AA18" s="53"/>
      <c r="AB18" s="40">
        <f t="shared" si="1"/>
        <v>120176721</v>
      </c>
      <c r="AC18" s="52"/>
      <c r="AD18" s="51"/>
      <c r="AE18" s="40">
        <v>0</v>
      </c>
      <c r="AF18" s="52"/>
      <c r="AG18" s="53"/>
      <c r="AH18" s="48">
        <v>2643758</v>
      </c>
      <c r="AI18" s="52"/>
      <c r="AJ18" s="53"/>
      <c r="AK18" s="48">
        <v>15142</v>
      </c>
      <c r="AL18" s="52"/>
      <c r="AM18" s="53"/>
      <c r="AN18" s="48">
        <v>105379</v>
      </c>
      <c r="AO18" s="52"/>
      <c r="AP18" s="53"/>
      <c r="AQ18" s="43">
        <f t="shared" si="2"/>
        <v>2764279</v>
      </c>
      <c r="AR18" s="52"/>
      <c r="AS18" s="7"/>
      <c r="AT18" s="415" t="s">
        <v>84</v>
      </c>
      <c r="AU18" s="338"/>
    </row>
    <row r="19" spans="1:47" ht="17.25" customHeight="1" x14ac:dyDescent="0.15">
      <c r="A19" s="332"/>
      <c r="B19" s="34" t="s">
        <v>0</v>
      </c>
      <c r="C19" s="21"/>
      <c r="D19" s="20"/>
      <c r="E19" s="322">
        <v>97189</v>
      </c>
      <c r="F19" s="38"/>
      <c r="G19" s="39"/>
      <c r="H19" s="40">
        <v>8928</v>
      </c>
      <c r="I19" s="38"/>
      <c r="J19" s="39"/>
      <c r="K19" s="40">
        <f t="shared" si="0"/>
        <v>106117</v>
      </c>
      <c r="L19" s="38"/>
      <c r="M19" s="39"/>
      <c r="N19" s="40">
        <v>147</v>
      </c>
      <c r="O19" s="38"/>
      <c r="P19" s="39"/>
      <c r="Q19" s="40">
        <v>313501828</v>
      </c>
      <c r="R19" s="38"/>
      <c r="S19" s="39"/>
      <c r="T19" s="40">
        <v>0</v>
      </c>
      <c r="U19" s="38"/>
      <c r="V19" s="39"/>
      <c r="W19" s="40">
        <v>0</v>
      </c>
      <c r="X19" s="38"/>
      <c r="Y19" s="413"/>
      <c r="Z19" s="37"/>
      <c r="AA19" s="39"/>
      <c r="AB19" s="40">
        <f t="shared" si="1"/>
        <v>313501828</v>
      </c>
      <c r="AC19" s="38"/>
      <c r="AD19" s="20"/>
      <c r="AE19" s="40">
        <v>0</v>
      </c>
      <c r="AF19" s="38"/>
      <c r="AG19" s="39"/>
      <c r="AH19" s="40">
        <v>5200601</v>
      </c>
      <c r="AI19" s="38"/>
      <c r="AJ19" s="39"/>
      <c r="AK19" s="40">
        <v>287898</v>
      </c>
      <c r="AL19" s="38"/>
      <c r="AM19" s="39"/>
      <c r="AN19" s="40">
        <v>61046</v>
      </c>
      <c r="AO19" s="38"/>
      <c r="AP19" s="39"/>
      <c r="AQ19" s="40">
        <f t="shared" si="2"/>
        <v>5549545</v>
      </c>
      <c r="AR19" s="38"/>
      <c r="AS19" s="10"/>
      <c r="AT19" s="415" t="s">
        <v>0</v>
      </c>
      <c r="AU19" s="334"/>
    </row>
    <row r="20" spans="1:47" ht="17.25" customHeight="1" x14ac:dyDescent="0.15">
      <c r="A20" s="332"/>
      <c r="B20" s="34" t="s">
        <v>2</v>
      </c>
      <c r="C20" s="21"/>
      <c r="D20" s="20"/>
      <c r="E20" s="322">
        <v>66512</v>
      </c>
      <c r="F20" s="38"/>
      <c r="G20" s="39"/>
      <c r="H20" s="40">
        <v>5418</v>
      </c>
      <c r="I20" s="38"/>
      <c r="J20" s="39"/>
      <c r="K20" s="40">
        <f t="shared" si="0"/>
        <v>71930</v>
      </c>
      <c r="L20" s="38"/>
      <c r="M20" s="39"/>
      <c r="N20" s="40">
        <v>104</v>
      </c>
      <c r="O20" s="38"/>
      <c r="P20" s="39"/>
      <c r="Q20" s="40">
        <v>217241789</v>
      </c>
      <c r="R20" s="38"/>
      <c r="S20" s="39"/>
      <c r="T20" s="40">
        <v>0</v>
      </c>
      <c r="U20" s="38"/>
      <c r="V20" s="39"/>
      <c r="W20" s="40">
        <v>0</v>
      </c>
      <c r="X20" s="38"/>
      <c r="Y20" s="413"/>
      <c r="Z20" s="37"/>
      <c r="AA20" s="39"/>
      <c r="AB20" s="40">
        <f t="shared" si="1"/>
        <v>217241789</v>
      </c>
      <c r="AC20" s="38"/>
      <c r="AD20" s="20"/>
      <c r="AE20" s="40">
        <v>0</v>
      </c>
      <c r="AF20" s="38"/>
      <c r="AG20" s="39"/>
      <c r="AH20" s="40">
        <v>4022900</v>
      </c>
      <c r="AI20" s="38"/>
      <c r="AJ20" s="39"/>
      <c r="AK20" s="40">
        <v>1393</v>
      </c>
      <c r="AL20" s="38"/>
      <c r="AM20" s="39"/>
      <c r="AN20" s="40">
        <v>103378</v>
      </c>
      <c r="AO20" s="38"/>
      <c r="AP20" s="39"/>
      <c r="AQ20" s="40">
        <f t="shared" si="2"/>
        <v>4127671</v>
      </c>
      <c r="AR20" s="38"/>
      <c r="AS20" s="10"/>
      <c r="AT20" s="415" t="s">
        <v>2</v>
      </c>
      <c r="AU20" s="334"/>
    </row>
    <row r="21" spans="1:47" ht="17.25" customHeight="1" x14ac:dyDescent="0.15">
      <c r="A21" s="332"/>
      <c r="B21" s="34" t="s">
        <v>3</v>
      </c>
      <c r="C21" s="21"/>
      <c r="D21" s="20"/>
      <c r="E21" s="322">
        <v>21493</v>
      </c>
      <c r="F21" s="38"/>
      <c r="G21" s="39"/>
      <c r="H21" s="40">
        <v>2215</v>
      </c>
      <c r="I21" s="38"/>
      <c r="J21" s="39"/>
      <c r="K21" s="40">
        <f t="shared" si="0"/>
        <v>23708</v>
      </c>
      <c r="L21" s="38"/>
      <c r="M21" s="39"/>
      <c r="N21" s="40">
        <v>36</v>
      </c>
      <c r="O21" s="38"/>
      <c r="P21" s="39"/>
      <c r="Q21" s="40">
        <v>68457864</v>
      </c>
      <c r="R21" s="38"/>
      <c r="S21" s="39"/>
      <c r="T21" s="40">
        <v>0</v>
      </c>
      <c r="U21" s="38"/>
      <c r="V21" s="39"/>
      <c r="W21" s="40">
        <v>0</v>
      </c>
      <c r="X21" s="38"/>
      <c r="Y21" s="413"/>
      <c r="Z21" s="37"/>
      <c r="AA21" s="39"/>
      <c r="AB21" s="40">
        <f t="shared" si="1"/>
        <v>68457864</v>
      </c>
      <c r="AC21" s="38"/>
      <c r="AD21" s="20"/>
      <c r="AE21" s="40">
        <v>0</v>
      </c>
      <c r="AF21" s="38"/>
      <c r="AG21" s="39"/>
      <c r="AH21" s="40">
        <v>763191</v>
      </c>
      <c r="AI21" s="38"/>
      <c r="AJ21" s="39"/>
      <c r="AK21" s="40">
        <v>20199</v>
      </c>
      <c r="AL21" s="38"/>
      <c r="AM21" s="39"/>
      <c r="AN21" s="40">
        <v>9219</v>
      </c>
      <c r="AO21" s="38"/>
      <c r="AP21" s="39"/>
      <c r="AQ21" s="40">
        <f t="shared" si="2"/>
        <v>792609</v>
      </c>
      <c r="AR21" s="38"/>
      <c r="AS21" s="10"/>
      <c r="AT21" s="415" t="s">
        <v>3</v>
      </c>
      <c r="AU21" s="334"/>
    </row>
    <row r="22" spans="1:47" ht="17.25" customHeight="1" x14ac:dyDescent="0.15">
      <c r="A22" s="335"/>
      <c r="B22" s="49" t="s">
        <v>4</v>
      </c>
      <c r="C22" s="25"/>
      <c r="D22" s="26"/>
      <c r="E22" s="323">
        <v>51754</v>
      </c>
      <c r="F22" s="44"/>
      <c r="G22" s="45"/>
      <c r="H22" s="46">
        <v>1941</v>
      </c>
      <c r="I22" s="44"/>
      <c r="J22" s="45"/>
      <c r="K22" s="40">
        <f t="shared" si="0"/>
        <v>53695</v>
      </c>
      <c r="L22" s="44"/>
      <c r="M22" s="45"/>
      <c r="N22" s="46">
        <v>75</v>
      </c>
      <c r="O22" s="44"/>
      <c r="P22" s="45"/>
      <c r="Q22" s="46">
        <v>165427190</v>
      </c>
      <c r="R22" s="44"/>
      <c r="S22" s="45"/>
      <c r="T22" s="46">
        <v>0</v>
      </c>
      <c r="U22" s="44"/>
      <c r="V22" s="45"/>
      <c r="W22" s="46">
        <v>0</v>
      </c>
      <c r="X22" s="44"/>
      <c r="Y22" s="413"/>
      <c r="Z22" s="37"/>
      <c r="AA22" s="45"/>
      <c r="AB22" s="40">
        <f t="shared" si="1"/>
        <v>165427190</v>
      </c>
      <c r="AC22" s="44"/>
      <c r="AD22" s="26"/>
      <c r="AE22" s="46">
        <v>0</v>
      </c>
      <c r="AF22" s="44"/>
      <c r="AG22" s="45"/>
      <c r="AH22" s="46">
        <v>2672212</v>
      </c>
      <c r="AI22" s="44"/>
      <c r="AJ22" s="45"/>
      <c r="AK22" s="46">
        <v>665528</v>
      </c>
      <c r="AL22" s="44"/>
      <c r="AM22" s="45"/>
      <c r="AN22" s="46">
        <v>0</v>
      </c>
      <c r="AO22" s="44"/>
      <c r="AP22" s="45"/>
      <c r="AQ22" s="62">
        <f t="shared" si="2"/>
        <v>3337740</v>
      </c>
      <c r="AR22" s="44"/>
      <c r="AS22" s="23"/>
      <c r="AT22" s="49" t="s">
        <v>4</v>
      </c>
      <c r="AU22" s="336"/>
    </row>
    <row r="23" spans="1:47" s="11" customFormat="1" ht="17.25" customHeight="1" x14ac:dyDescent="0.15">
      <c r="A23" s="332"/>
      <c r="B23" s="34" t="s">
        <v>5</v>
      </c>
      <c r="C23" s="21"/>
      <c r="D23" s="20"/>
      <c r="E23" s="324">
        <v>57131</v>
      </c>
      <c r="F23" s="38"/>
      <c r="G23" s="39"/>
      <c r="H23" s="40">
        <v>5632</v>
      </c>
      <c r="I23" s="38"/>
      <c r="J23" s="39"/>
      <c r="K23" s="48">
        <f t="shared" si="0"/>
        <v>62763</v>
      </c>
      <c r="L23" s="38"/>
      <c r="M23" s="39"/>
      <c r="N23" s="40">
        <v>98</v>
      </c>
      <c r="O23" s="38"/>
      <c r="P23" s="39"/>
      <c r="Q23" s="40">
        <v>184210428</v>
      </c>
      <c r="R23" s="38"/>
      <c r="S23" s="39"/>
      <c r="T23" s="40">
        <v>0</v>
      </c>
      <c r="U23" s="38"/>
      <c r="V23" s="39"/>
      <c r="W23" s="40">
        <v>0</v>
      </c>
      <c r="X23" s="38"/>
      <c r="Y23" s="413"/>
      <c r="AA23" s="39"/>
      <c r="AB23" s="48">
        <f t="shared" si="1"/>
        <v>184210428</v>
      </c>
      <c r="AC23" s="38"/>
      <c r="AD23" s="20"/>
      <c r="AE23" s="40">
        <v>0</v>
      </c>
      <c r="AF23" s="38"/>
      <c r="AG23" s="39"/>
      <c r="AH23" s="40">
        <v>2364072</v>
      </c>
      <c r="AI23" s="38"/>
      <c r="AJ23" s="39"/>
      <c r="AK23" s="40">
        <v>25279</v>
      </c>
      <c r="AL23" s="38"/>
      <c r="AM23" s="39"/>
      <c r="AN23" s="40">
        <v>19770</v>
      </c>
      <c r="AO23" s="38"/>
      <c r="AP23" s="39"/>
      <c r="AQ23" s="43">
        <f t="shared" si="2"/>
        <v>2409121</v>
      </c>
      <c r="AR23" s="38"/>
      <c r="AS23" s="10"/>
      <c r="AT23" s="415" t="s">
        <v>5</v>
      </c>
      <c r="AU23" s="334"/>
    </row>
    <row r="24" spans="1:47" ht="17.25" customHeight="1" x14ac:dyDescent="0.15">
      <c r="A24" s="332"/>
      <c r="B24" s="34" t="s">
        <v>6</v>
      </c>
      <c r="C24" s="21"/>
      <c r="D24" s="20"/>
      <c r="E24" s="324">
        <v>95667</v>
      </c>
      <c r="F24" s="38"/>
      <c r="G24" s="39"/>
      <c r="H24" s="40">
        <v>8198</v>
      </c>
      <c r="I24" s="38"/>
      <c r="J24" s="39"/>
      <c r="K24" s="40">
        <f t="shared" si="0"/>
        <v>103865</v>
      </c>
      <c r="L24" s="38"/>
      <c r="M24" s="39"/>
      <c r="N24" s="40">
        <v>135</v>
      </c>
      <c r="O24" s="38"/>
      <c r="P24" s="39"/>
      <c r="Q24" s="40">
        <v>328092180</v>
      </c>
      <c r="R24" s="38"/>
      <c r="S24" s="39"/>
      <c r="T24" s="40">
        <v>608</v>
      </c>
      <c r="U24" s="38"/>
      <c r="V24" s="39"/>
      <c r="W24" s="40">
        <v>0</v>
      </c>
      <c r="X24" s="38"/>
      <c r="Y24" s="413"/>
      <c r="AA24" s="39"/>
      <c r="AB24" s="40">
        <f t="shared" si="1"/>
        <v>328092788</v>
      </c>
      <c r="AC24" s="38"/>
      <c r="AD24" s="20"/>
      <c r="AE24" s="40">
        <v>0</v>
      </c>
      <c r="AF24" s="38"/>
      <c r="AG24" s="39"/>
      <c r="AH24" s="40">
        <v>6361003</v>
      </c>
      <c r="AI24" s="38"/>
      <c r="AJ24" s="39"/>
      <c r="AK24" s="40">
        <v>339806</v>
      </c>
      <c r="AL24" s="38"/>
      <c r="AM24" s="39"/>
      <c r="AN24" s="40">
        <v>124272</v>
      </c>
      <c r="AO24" s="38"/>
      <c r="AP24" s="39"/>
      <c r="AQ24" s="40">
        <f t="shared" si="2"/>
        <v>6825081</v>
      </c>
      <c r="AR24" s="38"/>
      <c r="AS24" s="10"/>
      <c r="AT24" s="415" t="s">
        <v>6</v>
      </c>
      <c r="AU24" s="334"/>
    </row>
    <row r="25" spans="1:47" ht="17.25" customHeight="1" x14ac:dyDescent="0.15">
      <c r="A25" s="332"/>
      <c r="B25" s="34" t="s">
        <v>7</v>
      </c>
      <c r="C25" s="21"/>
      <c r="D25" s="20"/>
      <c r="E25" s="324">
        <v>107659</v>
      </c>
      <c r="F25" s="38"/>
      <c r="G25" s="39"/>
      <c r="H25" s="40">
        <v>6964</v>
      </c>
      <c r="I25" s="38"/>
      <c r="J25" s="39"/>
      <c r="K25" s="40">
        <f t="shared" si="0"/>
        <v>114623</v>
      </c>
      <c r="L25" s="38"/>
      <c r="M25" s="39"/>
      <c r="N25" s="40">
        <v>132</v>
      </c>
      <c r="O25" s="38"/>
      <c r="P25" s="39"/>
      <c r="Q25" s="40">
        <v>359942072</v>
      </c>
      <c r="R25" s="38"/>
      <c r="S25" s="39"/>
      <c r="T25" s="40">
        <v>0</v>
      </c>
      <c r="U25" s="38"/>
      <c r="V25" s="39"/>
      <c r="W25" s="40">
        <v>0</v>
      </c>
      <c r="X25" s="38"/>
      <c r="Y25" s="413"/>
      <c r="AA25" s="39"/>
      <c r="AB25" s="40">
        <f t="shared" si="1"/>
        <v>359942072</v>
      </c>
      <c r="AC25" s="38"/>
      <c r="AD25" s="20"/>
      <c r="AE25" s="40">
        <v>0</v>
      </c>
      <c r="AF25" s="38"/>
      <c r="AG25" s="39"/>
      <c r="AH25" s="40">
        <v>6004344</v>
      </c>
      <c r="AI25" s="38"/>
      <c r="AJ25" s="39"/>
      <c r="AK25" s="40">
        <v>1259782</v>
      </c>
      <c r="AL25" s="38"/>
      <c r="AM25" s="39"/>
      <c r="AN25" s="40">
        <v>610844</v>
      </c>
      <c r="AO25" s="38"/>
      <c r="AP25" s="39"/>
      <c r="AQ25" s="40">
        <f t="shared" si="2"/>
        <v>7874970</v>
      </c>
      <c r="AR25" s="38"/>
      <c r="AS25" s="10"/>
      <c r="AT25" s="415" t="s">
        <v>7</v>
      </c>
      <c r="AU25" s="334"/>
    </row>
    <row r="26" spans="1:47" ht="17.25" customHeight="1" x14ac:dyDescent="0.15">
      <c r="A26" s="332"/>
      <c r="B26" s="34" t="s">
        <v>8</v>
      </c>
      <c r="C26" s="21"/>
      <c r="D26" s="20"/>
      <c r="E26" s="324">
        <v>143379</v>
      </c>
      <c r="F26" s="38"/>
      <c r="G26" s="39"/>
      <c r="H26" s="40">
        <v>10098</v>
      </c>
      <c r="I26" s="38"/>
      <c r="J26" s="39"/>
      <c r="K26" s="40">
        <f t="shared" si="0"/>
        <v>153477</v>
      </c>
      <c r="L26" s="38"/>
      <c r="M26" s="39"/>
      <c r="N26" s="40">
        <v>183</v>
      </c>
      <c r="O26" s="38"/>
      <c r="P26" s="39"/>
      <c r="Q26" s="40">
        <v>495534709</v>
      </c>
      <c r="R26" s="38"/>
      <c r="S26" s="39"/>
      <c r="T26" s="40">
        <v>213</v>
      </c>
      <c r="U26" s="38"/>
      <c r="V26" s="39"/>
      <c r="W26" s="40">
        <v>0</v>
      </c>
      <c r="X26" s="38"/>
      <c r="Y26" s="413"/>
      <c r="AA26" s="39"/>
      <c r="AB26" s="40">
        <f t="shared" si="1"/>
        <v>495534922</v>
      </c>
      <c r="AC26" s="38"/>
      <c r="AD26" s="20"/>
      <c r="AE26" s="40">
        <v>0</v>
      </c>
      <c r="AF26" s="38"/>
      <c r="AG26" s="39"/>
      <c r="AH26" s="40">
        <v>9384814</v>
      </c>
      <c r="AI26" s="38"/>
      <c r="AJ26" s="39"/>
      <c r="AK26" s="40">
        <v>642081</v>
      </c>
      <c r="AL26" s="38"/>
      <c r="AM26" s="39"/>
      <c r="AN26" s="40">
        <v>297920</v>
      </c>
      <c r="AO26" s="38"/>
      <c r="AP26" s="39"/>
      <c r="AQ26" s="40">
        <f t="shared" si="2"/>
        <v>10324815</v>
      </c>
      <c r="AR26" s="38"/>
      <c r="AS26" s="10"/>
      <c r="AT26" s="415" t="s">
        <v>8</v>
      </c>
      <c r="AU26" s="334"/>
    </row>
    <row r="27" spans="1:47" ht="17.25" customHeight="1" x14ac:dyDescent="0.15">
      <c r="A27" s="335"/>
      <c r="B27" s="49" t="s">
        <v>9</v>
      </c>
      <c r="C27" s="25"/>
      <c r="D27" s="26"/>
      <c r="E27" s="323">
        <v>33636</v>
      </c>
      <c r="F27" s="44"/>
      <c r="G27" s="45"/>
      <c r="H27" s="46">
        <v>1773</v>
      </c>
      <c r="I27" s="44"/>
      <c r="J27" s="45"/>
      <c r="K27" s="46">
        <f t="shared" si="0"/>
        <v>35409</v>
      </c>
      <c r="L27" s="44"/>
      <c r="M27" s="45"/>
      <c r="N27" s="46">
        <v>31</v>
      </c>
      <c r="O27" s="44"/>
      <c r="P27" s="45"/>
      <c r="Q27" s="46">
        <v>113016507</v>
      </c>
      <c r="R27" s="44"/>
      <c r="S27" s="45"/>
      <c r="T27" s="46">
        <v>0</v>
      </c>
      <c r="U27" s="44"/>
      <c r="V27" s="45"/>
      <c r="W27" s="46">
        <v>0</v>
      </c>
      <c r="X27" s="44"/>
      <c r="Y27" s="413"/>
      <c r="AA27" s="45"/>
      <c r="AB27" s="46">
        <f t="shared" si="1"/>
        <v>113016507</v>
      </c>
      <c r="AC27" s="44"/>
      <c r="AD27" s="26"/>
      <c r="AE27" s="46">
        <v>0</v>
      </c>
      <c r="AF27" s="44"/>
      <c r="AG27" s="45"/>
      <c r="AH27" s="46">
        <v>2509666</v>
      </c>
      <c r="AI27" s="44"/>
      <c r="AJ27" s="45"/>
      <c r="AK27" s="46">
        <v>131234</v>
      </c>
      <c r="AL27" s="44"/>
      <c r="AM27" s="45"/>
      <c r="AN27" s="46">
        <v>131811</v>
      </c>
      <c r="AO27" s="44"/>
      <c r="AP27" s="45"/>
      <c r="AQ27" s="62">
        <f t="shared" si="2"/>
        <v>2772711</v>
      </c>
      <c r="AR27" s="44"/>
      <c r="AS27" s="23"/>
      <c r="AT27" s="49" t="s">
        <v>9</v>
      </c>
      <c r="AU27" s="336"/>
    </row>
    <row r="28" spans="1:47" s="11" customFormat="1" ht="17.25" customHeight="1" x14ac:dyDescent="0.15">
      <c r="A28" s="332"/>
      <c r="B28" s="34" t="s">
        <v>10</v>
      </c>
      <c r="C28" s="21"/>
      <c r="D28" s="20"/>
      <c r="E28" s="324">
        <v>65393</v>
      </c>
      <c r="F28" s="38"/>
      <c r="G28" s="39"/>
      <c r="H28" s="40">
        <v>53</v>
      </c>
      <c r="I28" s="38"/>
      <c r="J28" s="39"/>
      <c r="K28" s="40">
        <f t="shared" si="0"/>
        <v>65446</v>
      </c>
      <c r="L28" s="38"/>
      <c r="M28" s="39"/>
      <c r="N28" s="40">
        <v>68</v>
      </c>
      <c r="O28" s="38"/>
      <c r="P28" s="39"/>
      <c r="Q28" s="40">
        <v>227957779</v>
      </c>
      <c r="R28" s="38"/>
      <c r="S28" s="39"/>
      <c r="T28" s="40">
        <v>924</v>
      </c>
      <c r="U28" s="38"/>
      <c r="V28" s="39"/>
      <c r="W28" s="40">
        <v>0</v>
      </c>
      <c r="X28" s="38"/>
      <c r="Y28" s="413"/>
      <c r="AA28" s="39"/>
      <c r="AB28" s="40">
        <f t="shared" si="1"/>
        <v>227958703</v>
      </c>
      <c r="AC28" s="38"/>
      <c r="AD28" s="20"/>
      <c r="AE28" s="40">
        <v>0</v>
      </c>
      <c r="AF28" s="38"/>
      <c r="AG28" s="39"/>
      <c r="AH28" s="40">
        <v>3193077</v>
      </c>
      <c r="AI28" s="38"/>
      <c r="AJ28" s="39"/>
      <c r="AK28" s="40">
        <v>0</v>
      </c>
      <c r="AL28" s="38"/>
      <c r="AM28" s="39"/>
      <c r="AN28" s="40">
        <v>418054</v>
      </c>
      <c r="AO28" s="38"/>
      <c r="AP28" s="39"/>
      <c r="AQ28" s="43">
        <f t="shared" si="2"/>
        <v>3611131</v>
      </c>
      <c r="AR28" s="38"/>
      <c r="AS28" s="10"/>
      <c r="AT28" s="415" t="s">
        <v>10</v>
      </c>
      <c r="AU28" s="334"/>
    </row>
    <row r="29" spans="1:47" ht="17.25" customHeight="1" x14ac:dyDescent="0.15">
      <c r="A29" s="332"/>
      <c r="B29" s="34" t="s">
        <v>11</v>
      </c>
      <c r="C29" s="21"/>
      <c r="D29" s="20"/>
      <c r="E29" s="324">
        <v>62644</v>
      </c>
      <c r="F29" s="38"/>
      <c r="G29" s="39"/>
      <c r="H29" s="40">
        <v>5611</v>
      </c>
      <c r="I29" s="38"/>
      <c r="J29" s="39"/>
      <c r="K29" s="40">
        <f t="shared" si="0"/>
        <v>68255</v>
      </c>
      <c r="L29" s="38"/>
      <c r="M29" s="39"/>
      <c r="N29" s="40">
        <v>98</v>
      </c>
      <c r="O29" s="38"/>
      <c r="P29" s="39"/>
      <c r="Q29" s="40">
        <v>210390231</v>
      </c>
      <c r="R29" s="38"/>
      <c r="S29" s="39"/>
      <c r="T29" s="40">
        <v>392</v>
      </c>
      <c r="U29" s="38"/>
      <c r="V29" s="39"/>
      <c r="W29" s="40">
        <v>0</v>
      </c>
      <c r="X29" s="38"/>
      <c r="Y29" s="413"/>
      <c r="AA29" s="39"/>
      <c r="AB29" s="40">
        <f t="shared" si="1"/>
        <v>210390623</v>
      </c>
      <c r="AC29" s="38"/>
      <c r="AD29" s="20"/>
      <c r="AE29" s="40">
        <v>0</v>
      </c>
      <c r="AF29" s="38"/>
      <c r="AG29" s="39"/>
      <c r="AH29" s="40">
        <v>4096387</v>
      </c>
      <c r="AI29" s="38"/>
      <c r="AJ29" s="39"/>
      <c r="AK29" s="40">
        <v>163295</v>
      </c>
      <c r="AL29" s="38"/>
      <c r="AM29" s="39"/>
      <c r="AN29" s="40">
        <v>104105</v>
      </c>
      <c r="AO29" s="38"/>
      <c r="AP29" s="39"/>
      <c r="AQ29" s="40">
        <f t="shared" si="2"/>
        <v>4363787</v>
      </c>
      <c r="AR29" s="38"/>
      <c r="AS29" s="10"/>
      <c r="AT29" s="415" t="s">
        <v>11</v>
      </c>
      <c r="AU29" s="334"/>
    </row>
    <row r="30" spans="1:47" ht="17.25" customHeight="1" x14ac:dyDescent="0.15">
      <c r="A30" s="332"/>
      <c r="B30" s="34" t="s">
        <v>12</v>
      </c>
      <c r="C30" s="21"/>
      <c r="D30" s="20"/>
      <c r="E30" s="324">
        <v>60935</v>
      </c>
      <c r="F30" s="38"/>
      <c r="G30" s="39"/>
      <c r="H30" s="40">
        <v>4691</v>
      </c>
      <c r="I30" s="38"/>
      <c r="J30" s="39"/>
      <c r="K30" s="40">
        <f t="shared" si="0"/>
        <v>65626</v>
      </c>
      <c r="L30" s="38"/>
      <c r="M30" s="39"/>
      <c r="N30" s="40">
        <v>70</v>
      </c>
      <c r="O30" s="38"/>
      <c r="P30" s="39"/>
      <c r="Q30" s="40">
        <v>226806827</v>
      </c>
      <c r="R30" s="38"/>
      <c r="S30" s="39"/>
      <c r="T30" s="40">
        <v>2125</v>
      </c>
      <c r="U30" s="38"/>
      <c r="V30" s="39"/>
      <c r="W30" s="40">
        <v>0</v>
      </c>
      <c r="X30" s="38"/>
      <c r="Y30" s="413"/>
      <c r="AA30" s="39"/>
      <c r="AB30" s="40">
        <f t="shared" si="1"/>
        <v>226808952</v>
      </c>
      <c r="AC30" s="38"/>
      <c r="AD30" s="20"/>
      <c r="AE30" s="40">
        <v>0</v>
      </c>
      <c r="AF30" s="38"/>
      <c r="AG30" s="39"/>
      <c r="AH30" s="40">
        <v>5137468</v>
      </c>
      <c r="AI30" s="38"/>
      <c r="AJ30" s="39"/>
      <c r="AK30" s="40">
        <v>535928</v>
      </c>
      <c r="AL30" s="38"/>
      <c r="AM30" s="39"/>
      <c r="AN30" s="40">
        <v>165410</v>
      </c>
      <c r="AO30" s="38"/>
      <c r="AP30" s="39"/>
      <c r="AQ30" s="40">
        <f t="shared" si="2"/>
        <v>5838806</v>
      </c>
      <c r="AR30" s="38"/>
      <c r="AS30" s="10"/>
      <c r="AT30" s="415" t="s">
        <v>12</v>
      </c>
      <c r="AU30" s="334"/>
    </row>
    <row r="31" spans="1:47" ht="17.25" customHeight="1" x14ac:dyDescent="0.15">
      <c r="A31" s="332"/>
      <c r="B31" s="34" t="s">
        <v>13</v>
      </c>
      <c r="C31" s="21"/>
      <c r="D31" s="20"/>
      <c r="E31" s="324">
        <v>32018</v>
      </c>
      <c r="F31" s="38"/>
      <c r="G31" s="39"/>
      <c r="H31" s="40">
        <v>2552</v>
      </c>
      <c r="I31" s="38"/>
      <c r="J31" s="39"/>
      <c r="K31" s="40">
        <f t="shared" si="0"/>
        <v>34570</v>
      </c>
      <c r="L31" s="38"/>
      <c r="M31" s="39"/>
      <c r="N31" s="40">
        <v>31</v>
      </c>
      <c r="O31" s="38"/>
      <c r="P31" s="39"/>
      <c r="Q31" s="40">
        <v>120175526</v>
      </c>
      <c r="R31" s="38"/>
      <c r="S31" s="39"/>
      <c r="T31" s="40">
        <v>0</v>
      </c>
      <c r="U31" s="38"/>
      <c r="V31" s="39"/>
      <c r="W31" s="40">
        <v>0</v>
      </c>
      <c r="X31" s="38"/>
      <c r="Y31" s="413"/>
      <c r="AA31" s="39"/>
      <c r="AB31" s="40">
        <f t="shared" si="1"/>
        <v>120175526</v>
      </c>
      <c r="AC31" s="38"/>
      <c r="AD31" s="20"/>
      <c r="AE31" s="40">
        <v>0</v>
      </c>
      <c r="AF31" s="38"/>
      <c r="AG31" s="39"/>
      <c r="AH31" s="40">
        <v>3415372</v>
      </c>
      <c r="AI31" s="38"/>
      <c r="AJ31" s="39"/>
      <c r="AK31" s="40">
        <v>64719</v>
      </c>
      <c r="AL31" s="38"/>
      <c r="AM31" s="39"/>
      <c r="AN31" s="40">
        <v>31196</v>
      </c>
      <c r="AO31" s="38"/>
      <c r="AP31" s="39"/>
      <c r="AQ31" s="40">
        <f t="shared" si="2"/>
        <v>3511287</v>
      </c>
      <c r="AR31" s="38"/>
      <c r="AS31" s="10"/>
      <c r="AT31" s="415" t="s">
        <v>13</v>
      </c>
      <c r="AU31" s="334"/>
    </row>
    <row r="32" spans="1:47" ht="17.25" customHeight="1" x14ac:dyDescent="0.15">
      <c r="A32" s="335"/>
      <c r="B32" s="49" t="s">
        <v>14</v>
      </c>
      <c r="C32" s="25"/>
      <c r="D32" s="26"/>
      <c r="E32" s="323">
        <v>38904</v>
      </c>
      <c r="F32" s="44"/>
      <c r="G32" s="45"/>
      <c r="H32" s="46">
        <v>2677</v>
      </c>
      <c r="I32" s="44"/>
      <c r="J32" s="45"/>
      <c r="K32" s="46">
        <f t="shared" si="0"/>
        <v>41581</v>
      </c>
      <c r="L32" s="44"/>
      <c r="M32" s="45"/>
      <c r="N32" s="46">
        <v>26</v>
      </c>
      <c r="O32" s="44"/>
      <c r="P32" s="45"/>
      <c r="Q32" s="46">
        <v>149061193</v>
      </c>
      <c r="R32" s="44"/>
      <c r="S32" s="45"/>
      <c r="T32" s="46">
        <v>0</v>
      </c>
      <c r="U32" s="44"/>
      <c r="V32" s="45"/>
      <c r="W32" s="46">
        <v>0</v>
      </c>
      <c r="X32" s="44"/>
      <c r="Y32" s="413"/>
      <c r="AA32" s="45"/>
      <c r="AB32" s="46">
        <f t="shared" si="1"/>
        <v>149061193</v>
      </c>
      <c r="AC32" s="44"/>
      <c r="AD32" s="26"/>
      <c r="AE32" s="46">
        <v>0</v>
      </c>
      <c r="AF32" s="44"/>
      <c r="AG32" s="45"/>
      <c r="AH32" s="46">
        <v>3333560</v>
      </c>
      <c r="AI32" s="44"/>
      <c r="AJ32" s="45"/>
      <c r="AK32" s="46">
        <v>37946</v>
      </c>
      <c r="AL32" s="44"/>
      <c r="AM32" s="45"/>
      <c r="AN32" s="46">
        <v>36333</v>
      </c>
      <c r="AO32" s="44"/>
      <c r="AP32" s="45"/>
      <c r="AQ32" s="46">
        <f t="shared" si="2"/>
        <v>3407839</v>
      </c>
      <c r="AR32" s="44"/>
      <c r="AS32" s="23"/>
      <c r="AT32" s="49" t="s">
        <v>14</v>
      </c>
      <c r="AU32" s="336"/>
    </row>
    <row r="33" spans="1:47" s="11" customFormat="1" ht="17.25" customHeight="1" x14ac:dyDescent="0.15">
      <c r="A33" s="332"/>
      <c r="B33" s="34" t="s">
        <v>15</v>
      </c>
      <c r="C33" s="21"/>
      <c r="D33" s="20"/>
      <c r="E33" s="324">
        <v>74555</v>
      </c>
      <c r="F33" s="38"/>
      <c r="G33" s="39"/>
      <c r="H33" s="40">
        <v>81</v>
      </c>
      <c r="I33" s="38"/>
      <c r="J33" s="39"/>
      <c r="K33" s="40">
        <f t="shared" si="0"/>
        <v>74636</v>
      </c>
      <c r="L33" s="38"/>
      <c r="M33" s="39"/>
      <c r="N33" s="40">
        <v>85</v>
      </c>
      <c r="O33" s="38"/>
      <c r="P33" s="39"/>
      <c r="Q33" s="40">
        <v>240602563</v>
      </c>
      <c r="R33" s="38"/>
      <c r="S33" s="39"/>
      <c r="T33" s="40">
        <v>0</v>
      </c>
      <c r="U33" s="38"/>
      <c r="V33" s="39"/>
      <c r="W33" s="40">
        <v>6504</v>
      </c>
      <c r="X33" s="38"/>
      <c r="Y33" s="413"/>
      <c r="AA33" s="39"/>
      <c r="AB33" s="40">
        <f t="shared" si="1"/>
        <v>240609067</v>
      </c>
      <c r="AC33" s="38"/>
      <c r="AD33" s="20"/>
      <c r="AE33" s="40">
        <v>0</v>
      </c>
      <c r="AF33" s="38"/>
      <c r="AG33" s="39"/>
      <c r="AH33" s="40">
        <v>5745178</v>
      </c>
      <c r="AI33" s="38"/>
      <c r="AJ33" s="39"/>
      <c r="AK33" s="40">
        <v>1420188</v>
      </c>
      <c r="AL33" s="38"/>
      <c r="AM33" s="39"/>
      <c r="AN33" s="40">
        <v>35878</v>
      </c>
      <c r="AO33" s="38"/>
      <c r="AP33" s="39"/>
      <c r="AQ33" s="40">
        <f t="shared" si="2"/>
        <v>7201244</v>
      </c>
      <c r="AR33" s="38"/>
      <c r="AS33" s="10"/>
      <c r="AT33" s="415" t="s">
        <v>15</v>
      </c>
      <c r="AU33" s="334"/>
    </row>
    <row r="34" spans="1:47" ht="17.25" customHeight="1" x14ac:dyDescent="0.15">
      <c r="A34" s="332"/>
      <c r="B34" s="34" t="s">
        <v>16</v>
      </c>
      <c r="C34" s="21"/>
      <c r="D34" s="20"/>
      <c r="E34" s="324">
        <v>31219</v>
      </c>
      <c r="F34" s="38"/>
      <c r="G34" s="39"/>
      <c r="H34" s="40">
        <v>2786</v>
      </c>
      <c r="I34" s="38"/>
      <c r="J34" s="39"/>
      <c r="K34" s="40">
        <f t="shared" si="0"/>
        <v>34005</v>
      </c>
      <c r="L34" s="38"/>
      <c r="M34" s="39"/>
      <c r="N34" s="40">
        <v>55</v>
      </c>
      <c r="O34" s="38"/>
      <c r="P34" s="39"/>
      <c r="Q34" s="40">
        <v>106166148</v>
      </c>
      <c r="R34" s="38"/>
      <c r="S34" s="39"/>
      <c r="T34" s="40">
        <v>0</v>
      </c>
      <c r="U34" s="38"/>
      <c r="V34" s="39"/>
      <c r="W34" s="40">
        <v>0</v>
      </c>
      <c r="X34" s="38"/>
      <c r="Y34" s="413"/>
      <c r="AA34" s="39"/>
      <c r="AB34" s="40">
        <f t="shared" si="1"/>
        <v>106166148</v>
      </c>
      <c r="AC34" s="38"/>
      <c r="AD34" s="20"/>
      <c r="AE34" s="40">
        <v>0</v>
      </c>
      <c r="AF34" s="38"/>
      <c r="AG34" s="39"/>
      <c r="AH34" s="40">
        <v>2034734</v>
      </c>
      <c r="AI34" s="38"/>
      <c r="AJ34" s="39"/>
      <c r="AK34" s="40">
        <v>437389</v>
      </c>
      <c r="AL34" s="38"/>
      <c r="AM34" s="39"/>
      <c r="AN34" s="40">
        <v>19913</v>
      </c>
      <c r="AO34" s="38"/>
      <c r="AP34" s="39"/>
      <c r="AQ34" s="40">
        <f t="shared" si="2"/>
        <v>2492036</v>
      </c>
      <c r="AR34" s="38"/>
      <c r="AS34" s="10"/>
      <c r="AT34" s="415" t="s">
        <v>16</v>
      </c>
      <c r="AU34" s="334"/>
    </row>
    <row r="35" spans="1:47" ht="17.25" customHeight="1" x14ac:dyDescent="0.15">
      <c r="A35" s="332"/>
      <c r="B35" s="34" t="s">
        <v>17</v>
      </c>
      <c r="C35" s="21"/>
      <c r="D35" s="20"/>
      <c r="E35" s="324">
        <v>64875</v>
      </c>
      <c r="F35" s="38"/>
      <c r="G35" s="39"/>
      <c r="H35" s="40">
        <v>4822</v>
      </c>
      <c r="I35" s="38"/>
      <c r="J35" s="39"/>
      <c r="K35" s="40">
        <f t="shared" si="0"/>
        <v>69697</v>
      </c>
      <c r="L35" s="38"/>
      <c r="M35" s="39"/>
      <c r="N35" s="40">
        <v>101</v>
      </c>
      <c r="O35" s="38"/>
      <c r="P35" s="39"/>
      <c r="Q35" s="40">
        <v>215718734</v>
      </c>
      <c r="R35" s="38"/>
      <c r="S35" s="39"/>
      <c r="T35" s="40">
        <v>0</v>
      </c>
      <c r="U35" s="38"/>
      <c r="V35" s="39"/>
      <c r="W35" s="40">
        <v>0</v>
      </c>
      <c r="X35" s="38"/>
      <c r="Y35" s="413"/>
      <c r="AA35" s="39"/>
      <c r="AB35" s="40">
        <f t="shared" si="1"/>
        <v>215718734</v>
      </c>
      <c r="AC35" s="38"/>
      <c r="AD35" s="20"/>
      <c r="AE35" s="40">
        <v>0</v>
      </c>
      <c r="AF35" s="38"/>
      <c r="AG35" s="39"/>
      <c r="AH35" s="40">
        <v>3789420</v>
      </c>
      <c r="AI35" s="38"/>
      <c r="AJ35" s="39"/>
      <c r="AK35" s="40">
        <v>127041</v>
      </c>
      <c r="AL35" s="38"/>
      <c r="AM35" s="39"/>
      <c r="AN35" s="40">
        <v>62702</v>
      </c>
      <c r="AO35" s="38"/>
      <c r="AP35" s="39"/>
      <c r="AQ35" s="40">
        <f t="shared" si="2"/>
        <v>3979163</v>
      </c>
      <c r="AR35" s="38"/>
      <c r="AS35" s="10"/>
      <c r="AT35" s="415" t="s">
        <v>17</v>
      </c>
      <c r="AU35" s="334"/>
    </row>
    <row r="36" spans="1:47" ht="17.25" customHeight="1" x14ac:dyDescent="0.15">
      <c r="A36" s="332"/>
      <c r="B36" s="34" t="s">
        <v>18</v>
      </c>
      <c r="C36" s="21"/>
      <c r="D36" s="20"/>
      <c r="E36" s="324">
        <v>29223</v>
      </c>
      <c r="F36" s="38"/>
      <c r="G36" s="39"/>
      <c r="H36" s="40">
        <v>2055</v>
      </c>
      <c r="I36" s="38"/>
      <c r="J36" s="39"/>
      <c r="K36" s="40">
        <f t="shared" si="0"/>
        <v>31278</v>
      </c>
      <c r="L36" s="38"/>
      <c r="M36" s="39"/>
      <c r="N36" s="40">
        <v>56</v>
      </c>
      <c r="O36" s="38"/>
      <c r="P36" s="39"/>
      <c r="Q36" s="40">
        <v>95405535</v>
      </c>
      <c r="R36" s="38"/>
      <c r="S36" s="39"/>
      <c r="T36" s="40">
        <v>0</v>
      </c>
      <c r="U36" s="38"/>
      <c r="V36" s="39"/>
      <c r="W36" s="40">
        <v>0</v>
      </c>
      <c r="X36" s="38"/>
      <c r="Y36" s="413"/>
      <c r="AA36" s="39"/>
      <c r="AB36" s="40">
        <f t="shared" si="1"/>
        <v>95405535</v>
      </c>
      <c r="AC36" s="38"/>
      <c r="AD36" s="20"/>
      <c r="AE36" s="40">
        <v>0</v>
      </c>
      <c r="AF36" s="38"/>
      <c r="AG36" s="39"/>
      <c r="AH36" s="40">
        <v>962753</v>
      </c>
      <c r="AI36" s="38"/>
      <c r="AJ36" s="39"/>
      <c r="AK36" s="40">
        <v>169067</v>
      </c>
      <c r="AL36" s="38"/>
      <c r="AM36" s="39"/>
      <c r="AN36" s="40">
        <v>9513</v>
      </c>
      <c r="AO36" s="38"/>
      <c r="AP36" s="39"/>
      <c r="AQ36" s="40">
        <f t="shared" si="2"/>
        <v>1141333</v>
      </c>
      <c r="AR36" s="38"/>
      <c r="AS36" s="10"/>
      <c r="AT36" s="415" t="s">
        <v>18</v>
      </c>
      <c r="AU36" s="334"/>
    </row>
    <row r="37" spans="1:47" ht="17.25" customHeight="1" x14ac:dyDescent="0.15">
      <c r="A37" s="335"/>
      <c r="B37" s="49" t="s">
        <v>19</v>
      </c>
      <c r="C37" s="25"/>
      <c r="D37" s="26"/>
      <c r="E37" s="323">
        <v>37406</v>
      </c>
      <c r="F37" s="44"/>
      <c r="G37" s="45"/>
      <c r="H37" s="46">
        <v>2699</v>
      </c>
      <c r="I37" s="44"/>
      <c r="J37" s="45"/>
      <c r="K37" s="46">
        <f t="shared" si="0"/>
        <v>40105</v>
      </c>
      <c r="L37" s="44"/>
      <c r="M37" s="45"/>
      <c r="N37" s="46">
        <v>51</v>
      </c>
      <c r="O37" s="44"/>
      <c r="P37" s="45"/>
      <c r="Q37" s="46">
        <v>123054150</v>
      </c>
      <c r="R37" s="44"/>
      <c r="S37" s="45"/>
      <c r="T37" s="46">
        <v>0</v>
      </c>
      <c r="U37" s="44"/>
      <c r="V37" s="45"/>
      <c r="W37" s="46">
        <v>0</v>
      </c>
      <c r="X37" s="44"/>
      <c r="Y37" s="413"/>
      <c r="AA37" s="45"/>
      <c r="AB37" s="46">
        <f t="shared" si="1"/>
        <v>123054150</v>
      </c>
      <c r="AC37" s="44"/>
      <c r="AD37" s="26"/>
      <c r="AE37" s="46">
        <v>0</v>
      </c>
      <c r="AF37" s="44"/>
      <c r="AG37" s="45"/>
      <c r="AH37" s="46">
        <v>2795539</v>
      </c>
      <c r="AI37" s="44"/>
      <c r="AJ37" s="45"/>
      <c r="AK37" s="46">
        <v>136983</v>
      </c>
      <c r="AL37" s="44"/>
      <c r="AM37" s="45"/>
      <c r="AN37" s="46">
        <v>61854</v>
      </c>
      <c r="AO37" s="44"/>
      <c r="AP37" s="45"/>
      <c r="AQ37" s="46">
        <f t="shared" si="2"/>
        <v>2994376</v>
      </c>
      <c r="AR37" s="44"/>
      <c r="AS37" s="23"/>
      <c r="AT37" s="49" t="s">
        <v>19</v>
      </c>
      <c r="AU37" s="336"/>
    </row>
    <row r="38" spans="1:47" ht="17.25" customHeight="1" x14ac:dyDescent="0.15">
      <c r="A38" s="332"/>
      <c r="B38" s="34" t="s">
        <v>1</v>
      </c>
      <c r="C38" s="21"/>
      <c r="D38" s="20"/>
      <c r="E38" s="324">
        <v>46268</v>
      </c>
      <c r="F38" s="38"/>
      <c r="G38" s="39"/>
      <c r="H38" s="40">
        <v>3940</v>
      </c>
      <c r="I38" s="38"/>
      <c r="J38" s="39"/>
      <c r="K38" s="40">
        <f t="shared" si="0"/>
        <v>50208</v>
      </c>
      <c r="L38" s="38"/>
      <c r="M38" s="39"/>
      <c r="N38" s="40">
        <v>50</v>
      </c>
      <c r="O38" s="38"/>
      <c r="P38" s="39"/>
      <c r="Q38" s="40">
        <v>162813342</v>
      </c>
      <c r="R38" s="38"/>
      <c r="S38" s="39"/>
      <c r="T38" s="40">
        <v>0</v>
      </c>
      <c r="U38" s="38"/>
      <c r="V38" s="39"/>
      <c r="W38" s="40">
        <v>0</v>
      </c>
      <c r="X38" s="38"/>
      <c r="Y38" s="413"/>
      <c r="AA38" s="39"/>
      <c r="AB38" s="40">
        <f t="shared" si="1"/>
        <v>162813342</v>
      </c>
      <c r="AC38" s="38"/>
      <c r="AD38" s="20"/>
      <c r="AE38" s="40">
        <v>0</v>
      </c>
      <c r="AF38" s="38"/>
      <c r="AG38" s="39"/>
      <c r="AH38" s="40">
        <v>2936318</v>
      </c>
      <c r="AI38" s="38"/>
      <c r="AJ38" s="39"/>
      <c r="AK38" s="40">
        <v>313614</v>
      </c>
      <c r="AL38" s="38"/>
      <c r="AM38" s="39"/>
      <c r="AN38" s="40">
        <v>43488</v>
      </c>
      <c r="AO38" s="38"/>
      <c r="AP38" s="39"/>
      <c r="AQ38" s="40">
        <f t="shared" si="2"/>
        <v>3293420</v>
      </c>
      <c r="AR38" s="38"/>
      <c r="AS38" s="10"/>
      <c r="AT38" s="415" t="s">
        <v>1</v>
      </c>
      <c r="AU38" s="334"/>
    </row>
    <row r="39" spans="1:47" ht="17.25" customHeight="1" x14ac:dyDescent="0.15">
      <c r="A39" s="332"/>
      <c r="B39" s="34" t="s">
        <v>20</v>
      </c>
      <c r="C39" s="21"/>
      <c r="D39" s="20"/>
      <c r="E39" s="324">
        <v>58640</v>
      </c>
      <c r="F39" s="38"/>
      <c r="G39" s="39"/>
      <c r="H39" s="40">
        <v>4286</v>
      </c>
      <c r="I39" s="38"/>
      <c r="J39" s="39"/>
      <c r="K39" s="40">
        <f t="shared" si="0"/>
        <v>62926</v>
      </c>
      <c r="L39" s="38"/>
      <c r="M39" s="39"/>
      <c r="N39" s="40">
        <v>80</v>
      </c>
      <c r="O39" s="38"/>
      <c r="P39" s="39"/>
      <c r="Q39" s="40">
        <v>191734720</v>
      </c>
      <c r="R39" s="38"/>
      <c r="S39" s="39"/>
      <c r="T39" s="40">
        <v>0</v>
      </c>
      <c r="U39" s="38"/>
      <c r="V39" s="39"/>
      <c r="W39" s="40">
        <v>0</v>
      </c>
      <c r="X39" s="38"/>
      <c r="Y39" s="413"/>
      <c r="AA39" s="39"/>
      <c r="AB39" s="40">
        <f t="shared" si="1"/>
        <v>191734720</v>
      </c>
      <c r="AC39" s="38"/>
      <c r="AD39" s="20"/>
      <c r="AE39" s="40">
        <v>0</v>
      </c>
      <c r="AF39" s="38"/>
      <c r="AG39" s="39"/>
      <c r="AH39" s="40">
        <v>5368567</v>
      </c>
      <c r="AI39" s="38"/>
      <c r="AJ39" s="39"/>
      <c r="AK39" s="40">
        <v>568387</v>
      </c>
      <c r="AL39" s="38"/>
      <c r="AM39" s="39"/>
      <c r="AN39" s="40">
        <v>49370</v>
      </c>
      <c r="AO39" s="38"/>
      <c r="AP39" s="39"/>
      <c r="AQ39" s="40">
        <f t="shared" si="2"/>
        <v>5986324</v>
      </c>
      <c r="AR39" s="38"/>
      <c r="AS39" s="10"/>
      <c r="AT39" s="415" t="s">
        <v>20</v>
      </c>
      <c r="AU39" s="334"/>
    </row>
    <row r="40" spans="1:47" ht="17.25" customHeight="1" x14ac:dyDescent="0.15">
      <c r="A40" s="332"/>
      <c r="B40" s="34" t="s">
        <v>21</v>
      </c>
      <c r="C40" s="21"/>
      <c r="D40" s="20"/>
      <c r="E40" s="324">
        <v>26619</v>
      </c>
      <c r="F40" s="38"/>
      <c r="G40" s="39"/>
      <c r="H40" s="40">
        <v>2163</v>
      </c>
      <c r="I40" s="38"/>
      <c r="J40" s="39"/>
      <c r="K40" s="40">
        <f t="shared" si="0"/>
        <v>28782</v>
      </c>
      <c r="L40" s="38"/>
      <c r="M40" s="39"/>
      <c r="N40" s="40">
        <v>23</v>
      </c>
      <c r="O40" s="38"/>
      <c r="P40" s="39"/>
      <c r="Q40" s="40">
        <v>91439775</v>
      </c>
      <c r="R40" s="38"/>
      <c r="S40" s="39"/>
      <c r="T40" s="40">
        <v>0</v>
      </c>
      <c r="U40" s="38"/>
      <c r="V40" s="39"/>
      <c r="W40" s="40">
        <v>0</v>
      </c>
      <c r="X40" s="38"/>
      <c r="Y40" s="413"/>
      <c r="AA40" s="39"/>
      <c r="AB40" s="40">
        <f t="shared" si="1"/>
        <v>91439775</v>
      </c>
      <c r="AC40" s="38"/>
      <c r="AD40" s="20"/>
      <c r="AE40" s="40">
        <v>0</v>
      </c>
      <c r="AF40" s="38"/>
      <c r="AG40" s="39"/>
      <c r="AH40" s="40">
        <v>1931386</v>
      </c>
      <c r="AI40" s="38"/>
      <c r="AJ40" s="39"/>
      <c r="AK40" s="40">
        <v>148856</v>
      </c>
      <c r="AL40" s="38"/>
      <c r="AM40" s="39"/>
      <c r="AN40" s="40">
        <v>18663</v>
      </c>
      <c r="AO40" s="38"/>
      <c r="AP40" s="39"/>
      <c r="AQ40" s="40">
        <f t="shared" si="2"/>
        <v>2098905</v>
      </c>
      <c r="AR40" s="38"/>
      <c r="AS40" s="10"/>
      <c r="AT40" s="415" t="s">
        <v>21</v>
      </c>
      <c r="AU40" s="334"/>
    </row>
    <row r="41" spans="1:47" ht="17.25" customHeight="1" x14ac:dyDescent="0.15">
      <c r="A41" s="332"/>
      <c r="B41" s="34" t="s">
        <v>22</v>
      </c>
      <c r="C41" s="21"/>
      <c r="D41" s="20"/>
      <c r="E41" s="324">
        <v>41472</v>
      </c>
      <c r="F41" s="38"/>
      <c r="G41" s="39"/>
      <c r="H41" s="40">
        <v>3551</v>
      </c>
      <c r="I41" s="38"/>
      <c r="J41" s="39"/>
      <c r="K41" s="40">
        <f t="shared" si="0"/>
        <v>45023</v>
      </c>
      <c r="L41" s="38"/>
      <c r="M41" s="39"/>
      <c r="N41" s="40">
        <v>77</v>
      </c>
      <c r="O41" s="38"/>
      <c r="P41" s="39"/>
      <c r="Q41" s="40">
        <v>134857558</v>
      </c>
      <c r="R41" s="38"/>
      <c r="S41" s="39"/>
      <c r="T41" s="40">
        <v>0</v>
      </c>
      <c r="U41" s="38"/>
      <c r="V41" s="39"/>
      <c r="W41" s="40">
        <v>0</v>
      </c>
      <c r="X41" s="38"/>
      <c r="Y41" s="413"/>
      <c r="AA41" s="39"/>
      <c r="AB41" s="40">
        <f t="shared" si="1"/>
        <v>134857558</v>
      </c>
      <c r="AC41" s="38"/>
      <c r="AD41" s="20"/>
      <c r="AE41" s="40">
        <v>0</v>
      </c>
      <c r="AF41" s="38"/>
      <c r="AG41" s="39"/>
      <c r="AH41" s="40">
        <v>5412868</v>
      </c>
      <c r="AI41" s="38"/>
      <c r="AJ41" s="39"/>
      <c r="AK41" s="40">
        <v>3593</v>
      </c>
      <c r="AL41" s="38"/>
      <c r="AM41" s="39"/>
      <c r="AN41" s="40">
        <v>58882</v>
      </c>
      <c r="AO41" s="38"/>
      <c r="AP41" s="39"/>
      <c r="AQ41" s="40">
        <f t="shared" si="2"/>
        <v>5475343</v>
      </c>
      <c r="AR41" s="38"/>
      <c r="AS41" s="10"/>
      <c r="AT41" s="415" t="s">
        <v>22</v>
      </c>
      <c r="AU41" s="334"/>
    </row>
    <row r="42" spans="1:47" ht="17.25" customHeight="1" x14ac:dyDescent="0.15">
      <c r="A42" s="335"/>
      <c r="B42" s="49" t="s">
        <v>23</v>
      </c>
      <c r="C42" s="25"/>
      <c r="D42" s="26"/>
      <c r="E42" s="323">
        <v>20841</v>
      </c>
      <c r="F42" s="44"/>
      <c r="G42" s="45"/>
      <c r="H42" s="46">
        <v>2102</v>
      </c>
      <c r="I42" s="44"/>
      <c r="J42" s="45"/>
      <c r="K42" s="46">
        <f t="shared" si="0"/>
        <v>22943</v>
      </c>
      <c r="L42" s="44"/>
      <c r="M42" s="45"/>
      <c r="N42" s="46">
        <v>33</v>
      </c>
      <c r="O42" s="44"/>
      <c r="P42" s="45"/>
      <c r="Q42" s="46">
        <v>65783017</v>
      </c>
      <c r="R42" s="44"/>
      <c r="S42" s="45"/>
      <c r="T42" s="46">
        <v>0</v>
      </c>
      <c r="U42" s="44"/>
      <c r="V42" s="45"/>
      <c r="W42" s="46">
        <v>0</v>
      </c>
      <c r="X42" s="44"/>
      <c r="Y42" s="413"/>
      <c r="AA42" s="45"/>
      <c r="AB42" s="46">
        <f t="shared" si="1"/>
        <v>65783017</v>
      </c>
      <c r="AC42" s="44"/>
      <c r="AD42" s="26"/>
      <c r="AE42" s="46">
        <v>0</v>
      </c>
      <c r="AF42" s="44"/>
      <c r="AG42" s="45"/>
      <c r="AH42" s="46">
        <v>846266</v>
      </c>
      <c r="AI42" s="44"/>
      <c r="AJ42" s="45"/>
      <c r="AK42" s="46">
        <v>145022</v>
      </c>
      <c r="AL42" s="44"/>
      <c r="AM42" s="45"/>
      <c r="AN42" s="46">
        <v>7727</v>
      </c>
      <c r="AO42" s="44"/>
      <c r="AP42" s="45"/>
      <c r="AQ42" s="46">
        <f t="shared" si="2"/>
        <v>999015</v>
      </c>
      <c r="AR42" s="44"/>
      <c r="AS42" s="23"/>
      <c r="AT42" s="49" t="s">
        <v>23</v>
      </c>
      <c r="AU42" s="336"/>
    </row>
    <row r="43" spans="1:47" ht="17.25" customHeight="1" x14ac:dyDescent="0.15">
      <c r="A43" s="332"/>
      <c r="B43" s="34" t="s">
        <v>126</v>
      </c>
      <c r="C43" s="21"/>
      <c r="D43" s="20"/>
      <c r="E43" s="324">
        <v>29665</v>
      </c>
      <c r="F43" s="38"/>
      <c r="G43" s="39"/>
      <c r="H43" s="40">
        <v>2413</v>
      </c>
      <c r="I43" s="38"/>
      <c r="J43" s="39"/>
      <c r="K43" s="40">
        <f t="shared" si="0"/>
        <v>32078</v>
      </c>
      <c r="L43" s="38"/>
      <c r="M43" s="39"/>
      <c r="N43" s="40">
        <v>50</v>
      </c>
      <c r="O43" s="38"/>
      <c r="P43" s="39"/>
      <c r="Q43" s="40">
        <v>101020029</v>
      </c>
      <c r="R43" s="38"/>
      <c r="S43" s="39"/>
      <c r="T43" s="40">
        <v>0</v>
      </c>
      <c r="U43" s="38"/>
      <c r="V43" s="39"/>
      <c r="W43" s="40">
        <v>0</v>
      </c>
      <c r="X43" s="38"/>
      <c r="Y43" s="413"/>
      <c r="AA43" s="39"/>
      <c r="AB43" s="40">
        <f t="shared" si="1"/>
        <v>101020029</v>
      </c>
      <c r="AC43" s="38"/>
      <c r="AD43" s="20"/>
      <c r="AE43" s="40">
        <v>0</v>
      </c>
      <c r="AF43" s="38"/>
      <c r="AG43" s="39"/>
      <c r="AH43" s="40">
        <v>1418030</v>
      </c>
      <c r="AI43" s="38"/>
      <c r="AJ43" s="39"/>
      <c r="AK43" s="40">
        <v>115009</v>
      </c>
      <c r="AL43" s="38"/>
      <c r="AM43" s="39"/>
      <c r="AN43" s="40">
        <v>48644</v>
      </c>
      <c r="AO43" s="38"/>
      <c r="AP43" s="39"/>
      <c r="AQ43" s="40">
        <f t="shared" si="2"/>
        <v>1581683</v>
      </c>
      <c r="AR43" s="38"/>
      <c r="AS43" s="10"/>
      <c r="AT43" s="415" t="s">
        <v>126</v>
      </c>
      <c r="AU43" s="334"/>
    </row>
    <row r="44" spans="1:47" ht="17.25" customHeight="1" x14ac:dyDescent="0.15">
      <c r="A44" s="332"/>
      <c r="B44" s="34" t="s">
        <v>24</v>
      </c>
      <c r="C44" s="21"/>
      <c r="D44" s="20"/>
      <c r="E44" s="324">
        <v>23240</v>
      </c>
      <c r="F44" s="38"/>
      <c r="G44" s="39"/>
      <c r="H44" s="40">
        <v>2192</v>
      </c>
      <c r="I44" s="38"/>
      <c r="J44" s="39"/>
      <c r="K44" s="40">
        <f t="shared" si="0"/>
        <v>25432</v>
      </c>
      <c r="L44" s="38"/>
      <c r="M44" s="39"/>
      <c r="N44" s="40">
        <v>38</v>
      </c>
      <c r="O44" s="38"/>
      <c r="P44" s="39"/>
      <c r="Q44" s="40">
        <v>74492384</v>
      </c>
      <c r="R44" s="38"/>
      <c r="S44" s="39"/>
      <c r="T44" s="40">
        <v>0</v>
      </c>
      <c r="U44" s="38"/>
      <c r="V44" s="39"/>
      <c r="W44" s="40">
        <v>13098</v>
      </c>
      <c r="X44" s="38"/>
      <c r="Y44" s="413"/>
      <c r="AA44" s="39"/>
      <c r="AB44" s="40">
        <f t="shared" si="1"/>
        <v>74505482</v>
      </c>
      <c r="AC44" s="38"/>
      <c r="AD44" s="20"/>
      <c r="AE44" s="40">
        <v>0</v>
      </c>
      <c r="AF44" s="38"/>
      <c r="AG44" s="39"/>
      <c r="AH44" s="40">
        <v>1373364</v>
      </c>
      <c r="AI44" s="38"/>
      <c r="AJ44" s="39"/>
      <c r="AK44" s="40">
        <v>0</v>
      </c>
      <c r="AL44" s="38"/>
      <c r="AM44" s="39"/>
      <c r="AN44" s="40">
        <v>0</v>
      </c>
      <c r="AO44" s="38"/>
      <c r="AP44" s="39"/>
      <c r="AQ44" s="40">
        <f t="shared" si="2"/>
        <v>1373364</v>
      </c>
      <c r="AR44" s="38"/>
      <c r="AS44" s="10"/>
      <c r="AT44" s="415" t="s">
        <v>24</v>
      </c>
      <c r="AU44" s="334"/>
    </row>
    <row r="45" spans="1:47" ht="17.25" customHeight="1" x14ac:dyDescent="0.15">
      <c r="A45" s="332"/>
      <c r="B45" s="34" t="s">
        <v>25</v>
      </c>
      <c r="C45" s="21"/>
      <c r="D45" s="20"/>
      <c r="E45" s="324">
        <v>29035</v>
      </c>
      <c r="F45" s="38"/>
      <c r="G45" s="39"/>
      <c r="H45" s="40">
        <v>2636</v>
      </c>
      <c r="I45" s="38"/>
      <c r="J45" s="39"/>
      <c r="K45" s="40">
        <f t="shared" si="0"/>
        <v>31671</v>
      </c>
      <c r="L45" s="38"/>
      <c r="M45" s="39"/>
      <c r="N45" s="40">
        <v>40</v>
      </c>
      <c r="O45" s="38"/>
      <c r="P45" s="39"/>
      <c r="Q45" s="40">
        <v>100107779</v>
      </c>
      <c r="R45" s="38"/>
      <c r="S45" s="39"/>
      <c r="T45" s="40">
        <v>0</v>
      </c>
      <c r="U45" s="38"/>
      <c r="V45" s="39"/>
      <c r="W45" s="40">
        <v>0</v>
      </c>
      <c r="X45" s="38"/>
      <c r="Y45" s="413"/>
      <c r="AA45" s="39"/>
      <c r="AB45" s="40">
        <f t="shared" si="1"/>
        <v>100107779</v>
      </c>
      <c r="AC45" s="38"/>
      <c r="AD45" s="20"/>
      <c r="AE45" s="40">
        <v>0</v>
      </c>
      <c r="AF45" s="38"/>
      <c r="AG45" s="39"/>
      <c r="AH45" s="40">
        <v>2074113</v>
      </c>
      <c r="AI45" s="38"/>
      <c r="AJ45" s="39"/>
      <c r="AK45" s="40">
        <v>41524</v>
      </c>
      <c r="AL45" s="38"/>
      <c r="AM45" s="39"/>
      <c r="AN45" s="40">
        <v>6173</v>
      </c>
      <c r="AO45" s="38"/>
      <c r="AP45" s="39"/>
      <c r="AQ45" s="40">
        <f t="shared" si="2"/>
        <v>2121810</v>
      </c>
      <c r="AR45" s="38"/>
      <c r="AS45" s="10"/>
      <c r="AT45" s="415" t="s">
        <v>25</v>
      </c>
      <c r="AU45" s="334"/>
    </row>
    <row r="46" spans="1:47" ht="17.25" customHeight="1" x14ac:dyDescent="0.15">
      <c r="A46" s="332"/>
      <c r="B46" s="34" t="s">
        <v>57</v>
      </c>
      <c r="C46" s="21"/>
      <c r="D46" s="20"/>
      <c r="E46" s="324">
        <v>45617</v>
      </c>
      <c r="F46" s="38"/>
      <c r="G46" s="39"/>
      <c r="H46" s="40">
        <v>4715</v>
      </c>
      <c r="I46" s="38"/>
      <c r="J46" s="39"/>
      <c r="K46" s="40">
        <f t="shared" si="0"/>
        <v>50332</v>
      </c>
      <c r="L46" s="38"/>
      <c r="M46" s="39"/>
      <c r="N46" s="40">
        <v>78</v>
      </c>
      <c r="O46" s="38"/>
      <c r="P46" s="39"/>
      <c r="Q46" s="40">
        <v>164882220</v>
      </c>
      <c r="R46" s="38"/>
      <c r="S46" s="39"/>
      <c r="T46" s="40">
        <v>0</v>
      </c>
      <c r="U46" s="38"/>
      <c r="V46" s="39"/>
      <c r="W46" s="40">
        <v>0</v>
      </c>
      <c r="X46" s="38"/>
      <c r="Y46" s="413"/>
      <c r="AA46" s="39"/>
      <c r="AB46" s="40">
        <f t="shared" si="1"/>
        <v>164882220</v>
      </c>
      <c r="AC46" s="38"/>
      <c r="AD46" s="20"/>
      <c r="AE46" s="40">
        <v>0</v>
      </c>
      <c r="AF46" s="38"/>
      <c r="AG46" s="39"/>
      <c r="AH46" s="40">
        <v>3729530</v>
      </c>
      <c r="AI46" s="38"/>
      <c r="AJ46" s="39"/>
      <c r="AK46" s="40">
        <v>449291</v>
      </c>
      <c r="AL46" s="38"/>
      <c r="AM46" s="39"/>
      <c r="AN46" s="40">
        <v>26904</v>
      </c>
      <c r="AO46" s="38"/>
      <c r="AP46" s="39"/>
      <c r="AQ46" s="40">
        <f t="shared" si="2"/>
        <v>4205725</v>
      </c>
      <c r="AR46" s="38"/>
      <c r="AS46" s="10"/>
      <c r="AT46" s="415" t="s">
        <v>57</v>
      </c>
      <c r="AU46" s="334"/>
    </row>
    <row r="47" spans="1:47" ht="17.25" customHeight="1" thickBot="1" x14ac:dyDescent="0.2">
      <c r="A47" s="332"/>
      <c r="B47" s="34" t="s">
        <v>131</v>
      </c>
      <c r="C47" s="21"/>
      <c r="D47" s="20"/>
      <c r="E47" s="171">
        <v>21442</v>
      </c>
      <c r="F47" s="38"/>
      <c r="G47" s="39"/>
      <c r="H47" s="40">
        <v>1877</v>
      </c>
      <c r="I47" s="38"/>
      <c r="J47" s="39"/>
      <c r="K47" s="40">
        <f t="shared" si="0"/>
        <v>23319</v>
      </c>
      <c r="L47" s="38"/>
      <c r="M47" s="39"/>
      <c r="N47" s="40">
        <v>28</v>
      </c>
      <c r="O47" s="38"/>
      <c r="P47" s="39"/>
      <c r="Q47" s="40">
        <v>77311441</v>
      </c>
      <c r="R47" s="38"/>
      <c r="S47" s="39"/>
      <c r="T47" s="40">
        <v>0</v>
      </c>
      <c r="U47" s="38"/>
      <c r="V47" s="39"/>
      <c r="W47" s="40">
        <v>0</v>
      </c>
      <c r="X47" s="38"/>
      <c r="Y47" s="413"/>
      <c r="AA47" s="39"/>
      <c r="AB47" s="40">
        <f t="shared" si="1"/>
        <v>77311441</v>
      </c>
      <c r="AC47" s="38"/>
      <c r="AD47" s="20"/>
      <c r="AE47" s="40"/>
      <c r="AF47" s="38"/>
      <c r="AG47" s="39"/>
      <c r="AH47" s="40">
        <v>1640252</v>
      </c>
      <c r="AI47" s="38"/>
      <c r="AJ47" s="39"/>
      <c r="AK47" s="40">
        <v>0</v>
      </c>
      <c r="AL47" s="38"/>
      <c r="AM47" s="39"/>
      <c r="AN47" s="40">
        <v>4119</v>
      </c>
      <c r="AO47" s="38"/>
      <c r="AP47" s="39"/>
      <c r="AQ47" s="40">
        <f t="shared" si="2"/>
        <v>1644371</v>
      </c>
      <c r="AR47" s="38"/>
      <c r="AS47" s="10"/>
      <c r="AT47" s="415" t="s">
        <v>132</v>
      </c>
      <c r="AU47" s="334"/>
    </row>
    <row r="48" spans="1:47" ht="17.25" customHeight="1" thickTop="1" x14ac:dyDescent="0.15">
      <c r="A48" s="339"/>
      <c r="B48" s="276" t="s">
        <v>26</v>
      </c>
      <c r="C48" s="277"/>
      <c r="D48" s="297"/>
      <c r="E48" s="298">
        <f>SUM(E8:E47)</f>
        <v>2902471</v>
      </c>
      <c r="F48" s="285"/>
      <c r="G48" s="299"/>
      <c r="H48" s="298">
        <f>SUM(H8:H47)</f>
        <v>218378</v>
      </c>
      <c r="I48" s="285"/>
      <c r="J48" s="299"/>
      <c r="K48" s="298">
        <f>SUM(K8:K47)</f>
        <v>3120849</v>
      </c>
      <c r="L48" s="285"/>
      <c r="M48" s="299"/>
      <c r="N48" s="298">
        <f>SUM(N8:N47)</f>
        <v>3810</v>
      </c>
      <c r="O48" s="285"/>
      <c r="P48" s="299"/>
      <c r="Q48" s="298">
        <f>SUM(Q8:Q47)</f>
        <v>10154023397</v>
      </c>
      <c r="R48" s="285"/>
      <c r="S48" s="299"/>
      <c r="T48" s="298">
        <f>SUM(T8:T47)</f>
        <v>15785</v>
      </c>
      <c r="U48" s="285"/>
      <c r="V48" s="299"/>
      <c r="W48" s="298">
        <f>SUM(W8:W47)</f>
        <v>19602</v>
      </c>
      <c r="X48" s="285"/>
      <c r="Y48" s="413"/>
      <c r="AA48" s="299"/>
      <c r="AB48" s="298">
        <f>SUM(AB8:AB47)</f>
        <v>10154058784</v>
      </c>
      <c r="AC48" s="285"/>
      <c r="AD48" s="297"/>
      <c r="AE48" s="298">
        <f>SUM(AE8:AE47)</f>
        <v>0</v>
      </c>
      <c r="AF48" s="285"/>
      <c r="AG48" s="299"/>
      <c r="AH48" s="298">
        <f>SUM(AH8:AH47)</f>
        <v>215123592</v>
      </c>
      <c r="AI48" s="285"/>
      <c r="AJ48" s="299"/>
      <c r="AK48" s="298">
        <f>SUM(AK8:AK47)</f>
        <v>12255493</v>
      </c>
      <c r="AL48" s="285"/>
      <c r="AM48" s="299"/>
      <c r="AN48" s="298">
        <f>SUM(AN8:AN47)</f>
        <v>6610967</v>
      </c>
      <c r="AO48" s="285"/>
      <c r="AP48" s="299"/>
      <c r="AQ48" s="298">
        <f>SUM(AQ8:AQ47)</f>
        <v>233990052</v>
      </c>
      <c r="AR48" s="285"/>
      <c r="AS48" s="275"/>
      <c r="AT48" s="276" t="s">
        <v>26</v>
      </c>
      <c r="AU48" s="340"/>
    </row>
    <row r="49" spans="1:47" ht="21.95" customHeight="1" x14ac:dyDescent="0.15">
      <c r="A49" s="337"/>
      <c r="B49" s="47" t="s">
        <v>27</v>
      </c>
      <c r="C49" s="50"/>
      <c r="D49" s="51"/>
      <c r="E49" s="48">
        <v>17465</v>
      </c>
      <c r="F49" s="52"/>
      <c r="G49" s="53"/>
      <c r="H49" s="48">
        <v>1994</v>
      </c>
      <c r="I49" s="52"/>
      <c r="J49" s="53"/>
      <c r="K49" s="48">
        <f t="shared" ref="K49:K71" si="3">SUM(E49:H49)</f>
        <v>19459</v>
      </c>
      <c r="L49" s="52"/>
      <c r="M49" s="53"/>
      <c r="N49" s="48">
        <v>23</v>
      </c>
      <c r="O49" s="52"/>
      <c r="P49" s="53"/>
      <c r="Q49" s="48">
        <v>61051573</v>
      </c>
      <c r="R49" s="52"/>
      <c r="S49" s="53"/>
      <c r="T49" s="48">
        <v>0</v>
      </c>
      <c r="U49" s="52"/>
      <c r="V49" s="53"/>
      <c r="W49" s="48">
        <v>0</v>
      </c>
      <c r="X49" s="52"/>
      <c r="Y49" s="413"/>
      <c r="AA49" s="53"/>
      <c r="AB49" s="48">
        <f>SUM(Q49:W49)</f>
        <v>61051573</v>
      </c>
      <c r="AC49" s="52"/>
      <c r="AD49" s="51"/>
      <c r="AE49" s="48">
        <v>0</v>
      </c>
      <c r="AF49" s="52"/>
      <c r="AG49" s="53"/>
      <c r="AH49" s="48">
        <v>1167404</v>
      </c>
      <c r="AI49" s="52"/>
      <c r="AJ49" s="53"/>
      <c r="AK49" s="48">
        <v>228987</v>
      </c>
      <c r="AL49" s="52"/>
      <c r="AM49" s="53"/>
      <c r="AN49" s="48">
        <v>25217</v>
      </c>
      <c r="AO49" s="52"/>
      <c r="AP49" s="53"/>
      <c r="AQ49" s="48">
        <f t="shared" ref="AQ49:AQ71" si="4">SUM(AH49:AN49)</f>
        <v>1421608</v>
      </c>
      <c r="AR49" s="52"/>
      <c r="AS49" s="7"/>
      <c r="AT49" s="414" t="s">
        <v>27</v>
      </c>
      <c r="AU49" s="338"/>
    </row>
    <row r="50" spans="1:47" s="11" customFormat="1" ht="21.95" customHeight="1" x14ac:dyDescent="0.15">
      <c r="A50" s="332"/>
      <c r="B50" s="34" t="s">
        <v>28</v>
      </c>
      <c r="C50" s="21"/>
      <c r="D50" s="20"/>
      <c r="E50" s="40">
        <v>15494</v>
      </c>
      <c r="F50" s="38"/>
      <c r="G50" s="39"/>
      <c r="H50" s="40">
        <v>1550</v>
      </c>
      <c r="I50" s="38"/>
      <c r="J50" s="39"/>
      <c r="K50" s="40">
        <f t="shared" si="3"/>
        <v>17044</v>
      </c>
      <c r="L50" s="38"/>
      <c r="M50" s="39"/>
      <c r="N50" s="40">
        <v>24</v>
      </c>
      <c r="O50" s="38"/>
      <c r="P50" s="39"/>
      <c r="Q50" s="40">
        <v>54614343</v>
      </c>
      <c r="R50" s="38"/>
      <c r="S50" s="39"/>
      <c r="T50" s="40">
        <v>0</v>
      </c>
      <c r="U50" s="38"/>
      <c r="V50" s="39"/>
      <c r="W50" s="40">
        <v>0</v>
      </c>
      <c r="X50" s="38"/>
      <c r="Y50" s="413"/>
      <c r="AA50" s="39"/>
      <c r="AB50" s="40">
        <f t="shared" ref="AB50:AB71" si="5">SUM(Q50:W50)</f>
        <v>54614343</v>
      </c>
      <c r="AC50" s="38"/>
      <c r="AD50" s="20"/>
      <c r="AE50" s="40">
        <v>0</v>
      </c>
      <c r="AF50" s="38"/>
      <c r="AG50" s="39"/>
      <c r="AH50" s="40">
        <v>1279486</v>
      </c>
      <c r="AI50" s="38"/>
      <c r="AJ50" s="39"/>
      <c r="AK50" s="40">
        <v>97509</v>
      </c>
      <c r="AL50" s="38"/>
      <c r="AM50" s="39"/>
      <c r="AN50" s="40">
        <v>0</v>
      </c>
      <c r="AO50" s="38"/>
      <c r="AP50" s="39"/>
      <c r="AQ50" s="40">
        <f t="shared" si="4"/>
        <v>1376995</v>
      </c>
      <c r="AR50" s="38"/>
      <c r="AS50" s="10"/>
      <c r="AT50" s="415" t="s">
        <v>28</v>
      </c>
      <c r="AU50" s="334"/>
    </row>
    <row r="51" spans="1:47" ht="21.95" customHeight="1" x14ac:dyDescent="0.15">
      <c r="A51" s="332"/>
      <c r="B51" s="34" t="s">
        <v>29</v>
      </c>
      <c r="C51" s="21"/>
      <c r="D51" s="20"/>
      <c r="E51" s="40">
        <v>13840</v>
      </c>
      <c r="F51" s="38"/>
      <c r="G51" s="39"/>
      <c r="H51" s="40">
        <v>1291</v>
      </c>
      <c r="I51" s="38"/>
      <c r="J51" s="39"/>
      <c r="K51" s="40">
        <f t="shared" si="3"/>
        <v>15131</v>
      </c>
      <c r="L51" s="38"/>
      <c r="M51" s="39"/>
      <c r="N51" s="40">
        <v>22</v>
      </c>
      <c r="O51" s="38"/>
      <c r="P51" s="39"/>
      <c r="Q51" s="40">
        <v>42246091</v>
      </c>
      <c r="R51" s="38"/>
      <c r="S51" s="39"/>
      <c r="T51" s="40">
        <v>0</v>
      </c>
      <c r="U51" s="38"/>
      <c r="V51" s="39"/>
      <c r="W51" s="40">
        <v>0</v>
      </c>
      <c r="X51" s="38"/>
      <c r="Y51" s="413"/>
      <c r="AA51" s="39"/>
      <c r="AB51" s="40">
        <f t="shared" si="5"/>
        <v>42246091</v>
      </c>
      <c r="AC51" s="38"/>
      <c r="AD51" s="20"/>
      <c r="AE51" s="40">
        <v>0</v>
      </c>
      <c r="AF51" s="38"/>
      <c r="AG51" s="39"/>
      <c r="AH51" s="40">
        <v>366837</v>
      </c>
      <c r="AI51" s="38"/>
      <c r="AJ51" s="39"/>
      <c r="AK51" s="40">
        <v>0</v>
      </c>
      <c r="AL51" s="38"/>
      <c r="AM51" s="39"/>
      <c r="AN51" s="40">
        <v>0</v>
      </c>
      <c r="AO51" s="38"/>
      <c r="AP51" s="39"/>
      <c r="AQ51" s="40">
        <f t="shared" si="4"/>
        <v>366837</v>
      </c>
      <c r="AR51" s="38"/>
      <c r="AS51" s="10"/>
      <c r="AT51" s="415" t="s">
        <v>29</v>
      </c>
      <c r="AU51" s="334"/>
    </row>
    <row r="52" spans="1:47" ht="21.95" customHeight="1" x14ac:dyDescent="0.15">
      <c r="A52" s="332"/>
      <c r="B52" s="34" t="s">
        <v>58</v>
      </c>
      <c r="C52" s="21"/>
      <c r="D52" s="20"/>
      <c r="E52" s="40">
        <v>5049</v>
      </c>
      <c r="F52" s="38"/>
      <c r="G52" s="39"/>
      <c r="H52" s="40">
        <v>404</v>
      </c>
      <c r="I52" s="38"/>
      <c r="J52" s="39"/>
      <c r="K52" s="40">
        <f t="shared" si="3"/>
        <v>5453</v>
      </c>
      <c r="L52" s="38"/>
      <c r="M52" s="39"/>
      <c r="N52" s="40">
        <v>5</v>
      </c>
      <c r="O52" s="38"/>
      <c r="P52" s="39"/>
      <c r="Q52" s="40">
        <v>14943514</v>
      </c>
      <c r="R52" s="38"/>
      <c r="S52" s="39"/>
      <c r="T52" s="40">
        <v>0</v>
      </c>
      <c r="U52" s="38"/>
      <c r="V52" s="39"/>
      <c r="W52" s="40">
        <v>0</v>
      </c>
      <c r="X52" s="38"/>
      <c r="Y52" s="413"/>
      <c r="AA52" s="39"/>
      <c r="AB52" s="40">
        <f t="shared" si="5"/>
        <v>14943514</v>
      </c>
      <c r="AC52" s="38"/>
      <c r="AD52" s="20"/>
      <c r="AE52" s="40">
        <v>0</v>
      </c>
      <c r="AF52" s="38"/>
      <c r="AG52" s="39"/>
      <c r="AH52" s="40">
        <v>118006</v>
      </c>
      <c r="AI52" s="38"/>
      <c r="AJ52" s="39"/>
      <c r="AK52" s="40">
        <v>0</v>
      </c>
      <c r="AL52" s="38"/>
      <c r="AM52" s="39"/>
      <c r="AN52" s="40">
        <v>0</v>
      </c>
      <c r="AO52" s="38"/>
      <c r="AP52" s="39"/>
      <c r="AQ52" s="40">
        <f t="shared" si="4"/>
        <v>118006</v>
      </c>
      <c r="AR52" s="38"/>
      <c r="AS52" s="10"/>
      <c r="AT52" s="415" t="s">
        <v>58</v>
      </c>
      <c r="AU52" s="334"/>
    </row>
    <row r="53" spans="1:47" ht="21.95" customHeight="1" x14ac:dyDescent="0.15">
      <c r="A53" s="335"/>
      <c r="B53" s="49" t="s">
        <v>30</v>
      </c>
      <c r="C53" s="25"/>
      <c r="D53" s="26"/>
      <c r="E53" s="46">
        <v>7183</v>
      </c>
      <c r="F53" s="44"/>
      <c r="G53" s="45"/>
      <c r="H53" s="46">
        <v>732</v>
      </c>
      <c r="I53" s="44"/>
      <c r="J53" s="45"/>
      <c r="K53" s="40">
        <f t="shared" si="3"/>
        <v>7915</v>
      </c>
      <c r="L53" s="44"/>
      <c r="M53" s="45"/>
      <c r="N53" s="46">
        <v>19</v>
      </c>
      <c r="O53" s="44"/>
      <c r="P53" s="45"/>
      <c r="Q53" s="46">
        <v>24491926</v>
      </c>
      <c r="R53" s="44"/>
      <c r="S53" s="45"/>
      <c r="T53" s="46">
        <v>0</v>
      </c>
      <c r="U53" s="44"/>
      <c r="V53" s="45"/>
      <c r="W53" s="46">
        <v>0</v>
      </c>
      <c r="X53" s="44"/>
      <c r="Y53" s="413"/>
      <c r="AA53" s="45"/>
      <c r="AB53" s="40">
        <f t="shared" si="5"/>
        <v>24491926</v>
      </c>
      <c r="AC53" s="44"/>
      <c r="AD53" s="26"/>
      <c r="AE53" s="46">
        <v>0</v>
      </c>
      <c r="AF53" s="44"/>
      <c r="AG53" s="45"/>
      <c r="AH53" s="46">
        <v>350623</v>
      </c>
      <c r="AI53" s="44"/>
      <c r="AJ53" s="45"/>
      <c r="AK53" s="46">
        <v>0</v>
      </c>
      <c r="AL53" s="44"/>
      <c r="AM53" s="45"/>
      <c r="AN53" s="46">
        <v>0</v>
      </c>
      <c r="AO53" s="44"/>
      <c r="AP53" s="45"/>
      <c r="AQ53" s="40">
        <f t="shared" si="4"/>
        <v>350623</v>
      </c>
      <c r="AR53" s="44"/>
      <c r="AS53" s="23"/>
      <c r="AT53" s="49" t="s">
        <v>30</v>
      </c>
      <c r="AU53" s="336"/>
    </row>
    <row r="54" spans="1:47" ht="21.95" customHeight="1" x14ac:dyDescent="0.15">
      <c r="A54" s="332"/>
      <c r="B54" s="34" t="s">
        <v>31</v>
      </c>
      <c r="C54" s="21"/>
      <c r="D54" s="20"/>
      <c r="E54" s="40">
        <v>7298</v>
      </c>
      <c r="F54" s="38"/>
      <c r="G54" s="39"/>
      <c r="H54" s="40">
        <v>624</v>
      </c>
      <c r="I54" s="38"/>
      <c r="J54" s="39"/>
      <c r="K54" s="48">
        <f t="shared" si="3"/>
        <v>7922</v>
      </c>
      <c r="L54" s="38"/>
      <c r="M54" s="39"/>
      <c r="N54" s="40">
        <v>12</v>
      </c>
      <c r="O54" s="38"/>
      <c r="P54" s="39"/>
      <c r="Q54" s="40">
        <v>22375666</v>
      </c>
      <c r="R54" s="38"/>
      <c r="S54" s="39"/>
      <c r="T54" s="40">
        <v>0</v>
      </c>
      <c r="U54" s="38"/>
      <c r="V54" s="39"/>
      <c r="W54" s="40">
        <v>0</v>
      </c>
      <c r="X54" s="38"/>
      <c r="Y54" s="413"/>
      <c r="AA54" s="39"/>
      <c r="AB54" s="48">
        <f t="shared" si="5"/>
        <v>22375666</v>
      </c>
      <c r="AC54" s="38"/>
      <c r="AD54" s="20"/>
      <c r="AE54" s="40">
        <v>0</v>
      </c>
      <c r="AF54" s="38"/>
      <c r="AG54" s="39"/>
      <c r="AH54" s="40">
        <v>320594</v>
      </c>
      <c r="AI54" s="38"/>
      <c r="AJ54" s="39"/>
      <c r="AK54" s="40">
        <v>0</v>
      </c>
      <c r="AL54" s="38"/>
      <c r="AM54" s="39"/>
      <c r="AN54" s="40">
        <v>1204</v>
      </c>
      <c r="AO54" s="38"/>
      <c r="AP54" s="39"/>
      <c r="AQ54" s="48">
        <f t="shared" si="4"/>
        <v>321798</v>
      </c>
      <c r="AR54" s="38"/>
      <c r="AS54" s="10"/>
      <c r="AT54" s="415" t="s">
        <v>31</v>
      </c>
      <c r="AU54" s="334"/>
    </row>
    <row r="55" spans="1:47" s="11" customFormat="1" ht="21.95" customHeight="1" x14ac:dyDescent="0.15">
      <c r="A55" s="332"/>
      <c r="B55" s="34" t="s">
        <v>32</v>
      </c>
      <c r="C55" s="21"/>
      <c r="D55" s="20"/>
      <c r="E55" s="40">
        <v>13295</v>
      </c>
      <c r="F55" s="38"/>
      <c r="G55" s="39"/>
      <c r="H55" s="40">
        <v>1024</v>
      </c>
      <c r="I55" s="38"/>
      <c r="J55" s="39"/>
      <c r="K55" s="40">
        <f t="shared" si="3"/>
        <v>14319</v>
      </c>
      <c r="L55" s="38"/>
      <c r="M55" s="39"/>
      <c r="N55" s="40">
        <v>28</v>
      </c>
      <c r="O55" s="38"/>
      <c r="P55" s="39"/>
      <c r="Q55" s="40">
        <v>40509392</v>
      </c>
      <c r="R55" s="38"/>
      <c r="S55" s="39"/>
      <c r="T55" s="40">
        <v>0</v>
      </c>
      <c r="U55" s="38"/>
      <c r="V55" s="39"/>
      <c r="W55" s="40">
        <v>0</v>
      </c>
      <c r="X55" s="38"/>
      <c r="Y55" s="413"/>
      <c r="AA55" s="39"/>
      <c r="AB55" s="40">
        <f t="shared" si="5"/>
        <v>40509392</v>
      </c>
      <c r="AC55" s="38"/>
      <c r="AD55" s="20"/>
      <c r="AE55" s="40">
        <v>0</v>
      </c>
      <c r="AF55" s="38"/>
      <c r="AG55" s="39"/>
      <c r="AH55" s="40">
        <v>416629</v>
      </c>
      <c r="AI55" s="38"/>
      <c r="AJ55" s="39"/>
      <c r="AK55" s="40">
        <v>0</v>
      </c>
      <c r="AL55" s="38"/>
      <c r="AM55" s="39"/>
      <c r="AN55" s="40">
        <v>0</v>
      </c>
      <c r="AO55" s="38"/>
      <c r="AP55" s="39"/>
      <c r="AQ55" s="40">
        <f t="shared" si="4"/>
        <v>416629</v>
      </c>
      <c r="AR55" s="38"/>
      <c r="AS55" s="10"/>
      <c r="AT55" s="415" t="s">
        <v>32</v>
      </c>
      <c r="AU55" s="334"/>
    </row>
    <row r="56" spans="1:47" ht="21.95" customHeight="1" x14ac:dyDescent="0.15">
      <c r="A56" s="332"/>
      <c r="B56" s="34" t="s">
        <v>33</v>
      </c>
      <c r="C56" s="21"/>
      <c r="D56" s="20"/>
      <c r="E56" s="40">
        <v>8621</v>
      </c>
      <c r="F56" s="38"/>
      <c r="G56" s="39"/>
      <c r="H56" s="40">
        <v>762</v>
      </c>
      <c r="I56" s="38"/>
      <c r="J56" s="39"/>
      <c r="K56" s="40">
        <f t="shared" si="3"/>
        <v>9383</v>
      </c>
      <c r="L56" s="38"/>
      <c r="M56" s="39"/>
      <c r="N56" s="40">
        <v>12</v>
      </c>
      <c r="O56" s="38"/>
      <c r="P56" s="39"/>
      <c r="Q56" s="40">
        <v>26341908</v>
      </c>
      <c r="R56" s="38"/>
      <c r="S56" s="39"/>
      <c r="T56" s="40">
        <v>0</v>
      </c>
      <c r="U56" s="38"/>
      <c r="V56" s="39"/>
      <c r="W56" s="40">
        <v>0</v>
      </c>
      <c r="X56" s="38"/>
      <c r="Y56" s="413"/>
      <c r="AA56" s="39"/>
      <c r="AB56" s="40">
        <f t="shared" si="5"/>
        <v>26341908</v>
      </c>
      <c r="AC56" s="38"/>
      <c r="AD56" s="20"/>
      <c r="AE56" s="40">
        <v>0</v>
      </c>
      <c r="AF56" s="38"/>
      <c r="AG56" s="39"/>
      <c r="AH56" s="40">
        <v>267843</v>
      </c>
      <c r="AI56" s="38"/>
      <c r="AJ56" s="39"/>
      <c r="AK56" s="40">
        <v>0</v>
      </c>
      <c r="AL56" s="38"/>
      <c r="AM56" s="39"/>
      <c r="AN56" s="40">
        <v>0</v>
      </c>
      <c r="AO56" s="38"/>
      <c r="AP56" s="39"/>
      <c r="AQ56" s="40">
        <f t="shared" si="4"/>
        <v>267843</v>
      </c>
      <c r="AR56" s="38"/>
      <c r="AS56" s="10"/>
      <c r="AT56" s="415" t="s">
        <v>33</v>
      </c>
      <c r="AU56" s="334"/>
    </row>
    <row r="57" spans="1:47" ht="21.95" customHeight="1" x14ac:dyDescent="0.15">
      <c r="A57" s="332"/>
      <c r="B57" s="34" t="s">
        <v>34</v>
      </c>
      <c r="C57" s="21"/>
      <c r="D57" s="20"/>
      <c r="E57" s="40">
        <v>8371</v>
      </c>
      <c r="F57" s="38"/>
      <c r="G57" s="39"/>
      <c r="H57" s="40">
        <v>657</v>
      </c>
      <c r="I57" s="38"/>
      <c r="J57" s="39"/>
      <c r="K57" s="40">
        <f t="shared" si="3"/>
        <v>9028</v>
      </c>
      <c r="L57" s="38"/>
      <c r="M57" s="39"/>
      <c r="N57" s="40">
        <v>6</v>
      </c>
      <c r="O57" s="38"/>
      <c r="P57" s="39"/>
      <c r="Q57" s="40">
        <v>25280047</v>
      </c>
      <c r="R57" s="38"/>
      <c r="S57" s="39"/>
      <c r="T57" s="40">
        <v>0</v>
      </c>
      <c r="U57" s="38"/>
      <c r="V57" s="39"/>
      <c r="W57" s="40">
        <v>0</v>
      </c>
      <c r="X57" s="38"/>
      <c r="Y57" s="413"/>
      <c r="AA57" s="39"/>
      <c r="AB57" s="40">
        <f t="shared" si="5"/>
        <v>25280047</v>
      </c>
      <c r="AC57" s="38"/>
      <c r="AD57" s="20"/>
      <c r="AE57" s="40">
        <v>0</v>
      </c>
      <c r="AF57" s="38"/>
      <c r="AG57" s="39"/>
      <c r="AH57" s="40">
        <v>137334</v>
      </c>
      <c r="AI57" s="38"/>
      <c r="AJ57" s="39"/>
      <c r="AK57" s="40">
        <v>0</v>
      </c>
      <c r="AL57" s="38"/>
      <c r="AM57" s="39"/>
      <c r="AN57" s="40">
        <v>0</v>
      </c>
      <c r="AO57" s="38"/>
      <c r="AP57" s="39"/>
      <c r="AQ57" s="40">
        <f t="shared" si="4"/>
        <v>137334</v>
      </c>
      <c r="AR57" s="38"/>
      <c r="AS57" s="10"/>
      <c r="AT57" s="415" t="s">
        <v>34</v>
      </c>
      <c r="AU57" s="334"/>
    </row>
    <row r="58" spans="1:47" ht="21.95" customHeight="1" x14ac:dyDescent="0.15">
      <c r="A58" s="335"/>
      <c r="B58" s="49" t="s">
        <v>35</v>
      </c>
      <c r="C58" s="25"/>
      <c r="D58" s="26"/>
      <c r="E58" s="46">
        <v>6067</v>
      </c>
      <c r="F58" s="44"/>
      <c r="G58" s="45"/>
      <c r="H58" s="46">
        <v>480</v>
      </c>
      <c r="I58" s="44"/>
      <c r="J58" s="45"/>
      <c r="K58" s="46">
        <f t="shared" si="3"/>
        <v>6547</v>
      </c>
      <c r="L58" s="44"/>
      <c r="M58" s="45"/>
      <c r="N58" s="46">
        <v>9</v>
      </c>
      <c r="O58" s="44"/>
      <c r="P58" s="45"/>
      <c r="Q58" s="46">
        <v>18973729</v>
      </c>
      <c r="R58" s="44"/>
      <c r="S58" s="45"/>
      <c r="T58" s="46">
        <v>0</v>
      </c>
      <c r="U58" s="44"/>
      <c r="V58" s="45"/>
      <c r="W58" s="46">
        <v>0</v>
      </c>
      <c r="X58" s="44"/>
      <c r="Y58" s="413"/>
      <c r="AA58" s="45"/>
      <c r="AB58" s="46">
        <f t="shared" si="5"/>
        <v>18973729</v>
      </c>
      <c r="AC58" s="44"/>
      <c r="AD58" s="26"/>
      <c r="AE58" s="46">
        <v>0</v>
      </c>
      <c r="AF58" s="44"/>
      <c r="AG58" s="45"/>
      <c r="AH58" s="46">
        <v>240145</v>
      </c>
      <c r="AI58" s="44"/>
      <c r="AJ58" s="45"/>
      <c r="AK58" s="46">
        <v>0</v>
      </c>
      <c r="AL58" s="44"/>
      <c r="AM58" s="45"/>
      <c r="AN58" s="46">
        <v>0</v>
      </c>
      <c r="AO58" s="44"/>
      <c r="AP58" s="45"/>
      <c r="AQ58" s="46">
        <f t="shared" si="4"/>
        <v>240145</v>
      </c>
      <c r="AR58" s="44"/>
      <c r="AS58" s="23"/>
      <c r="AT58" s="49" t="s">
        <v>35</v>
      </c>
      <c r="AU58" s="336"/>
    </row>
    <row r="59" spans="1:47" ht="21.95" customHeight="1" x14ac:dyDescent="0.15">
      <c r="A59" s="332"/>
      <c r="B59" s="34" t="s">
        <v>59</v>
      </c>
      <c r="C59" s="21"/>
      <c r="D59" s="20"/>
      <c r="E59" s="40">
        <v>4841</v>
      </c>
      <c r="F59" s="38"/>
      <c r="G59" s="39"/>
      <c r="H59" s="40">
        <v>360</v>
      </c>
      <c r="I59" s="38"/>
      <c r="J59" s="39"/>
      <c r="K59" s="40">
        <f t="shared" si="3"/>
        <v>5201</v>
      </c>
      <c r="L59" s="38"/>
      <c r="M59" s="39"/>
      <c r="N59" s="40">
        <v>6</v>
      </c>
      <c r="O59" s="38"/>
      <c r="P59" s="39"/>
      <c r="Q59" s="40">
        <v>13684376</v>
      </c>
      <c r="R59" s="38"/>
      <c r="S59" s="39"/>
      <c r="T59" s="40">
        <v>0</v>
      </c>
      <c r="U59" s="38"/>
      <c r="V59" s="39"/>
      <c r="W59" s="40">
        <v>0</v>
      </c>
      <c r="X59" s="38"/>
      <c r="Y59" s="413"/>
      <c r="AA59" s="39"/>
      <c r="AB59" s="40">
        <f t="shared" si="5"/>
        <v>13684376</v>
      </c>
      <c r="AC59" s="38"/>
      <c r="AD59" s="20"/>
      <c r="AE59" s="40">
        <v>0</v>
      </c>
      <c r="AF59" s="38"/>
      <c r="AG59" s="39"/>
      <c r="AH59" s="40">
        <v>55587</v>
      </c>
      <c r="AI59" s="38"/>
      <c r="AJ59" s="39"/>
      <c r="AK59" s="40">
        <v>0</v>
      </c>
      <c r="AL59" s="38"/>
      <c r="AM59" s="39"/>
      <c r="AN59" s="40">
        <v>0</v>
      </c>
      <c r="AO59" s="38"/>
      <c r="AP59" s="39"/>
      <c r="AQ59" s="40">
        <f t="shared" si="4"/>
        <v>55587</v>
      </c>
      <c r="AR59" s="38"/>
      <c r="AS59" s="10"/>
      <c r="AT59" s="415" t="s">
        <v>59</v>
      </c>
      <c r="AU59" s="334"/>
    </row>
    <row r="60" spans="1:47" ht="21.95" customHeight="1" x14ac:dyDescent="0.15">
      <c r="A60" s="332"/>
      <c r="B60" s="34" t="s">
        <v>36</v>
      </c>
      <c r="C60" s="21"/>
      <c r="D60" s="20"/>
      <c r="E60" s="40">
        <v>3356</v>
      </c>
      <c r="F60" s="38"/>
      <c r="G60" s="39"/>
      <c r="H60" s="40">
        <v>269</v>
      </c>
      <c r="I60" s="38"/>
      <c r="J60" s="39"/>
      <c r="K60" s="40">
        <f t="shared" si="3"/>
        <v>3625</v>
      </c>
      <c r="L60" s="38"/>
      <c r="M60" s="39"/>
      <c r="N60" s="40">
        <v>9</v>
      </c>
      <c r="O60" s="38"/>
      <c r="P60" s="39"/>
      <c r="Q60" s="40">
        <v>9962380</v>
      </c>
      <c r="R60" s="38"/>
      <c r="S60" s="39"/>
      <c r="T60" s="40">
        <v>0</v>
      </c>
      <c r="U60" s="38"/>
      <c r="V60" s="39"/>
      <c r="W60" s="40">
        <v>0</v>
      </c>
      <c r="X60" s="38"/>
      <c r="Y60" s="413"/>
      <c r="AA60" s="39"/>
      <c r="AB60" s="40">
        <f t="shared" si="5"/>
        <v>9962380</v>
      </c>
      <c r="AC60" s="38"/>
      <c r="AD60" s="20"/>
      <c r="AE60" s="40">
        <v>0</v>
      </c>
      <c r="AF60" s="38"/>
      <c r="AG60" s="39"/>
      <c r="AH60" s="40">
        <v>115124</v>
      </c>
      <c r="AI60" s="38"/>
      <c r="AJ60" s="39"/>
      <c r="AK60" s="40">
        <v>329</v>
      </c>
      <c r="AL60" s="38"/>
      <c r="AM60" s="39"/>
      <c r="AN60" s="40">
        <v>0</v>
      </c>
      <c r="AO60" s="38"/>
      <c r="AP60" s="39"/>
      <c r="AQ60" s="40">
        <f t="shared" si="4"/>
        <v>115453</v>
      </c>
      <c r="AR60" s="38"/>
      <c r="AS60" s="10"/>
      <c r="AT60" s="415" t="s">
        <v>36</v>
      </c>
      <c r="AU60" s="334"/>
    </row>
    <row r="61" spans="1:47" ht="21.95" customHeight="1" x14ac:dyDescent="0.15">
      <c r="A61" s="332"/>
      <c r="B61" s="34" t="s">
        <v>37</v>
      </c>
      <c r="C61" s="21"/>
      <c r="D61" s="20"/>
      <c r="E61" s="40">
        <v>3876</v>
      </c>
      <c r="F61" s="38"/>
      <c r="G61" s="39"/>
      <c r="H61" s="40">
        <v>354</v>
      </c>
      <c r="I61" s="38"/>
      <c r="J61" s="39"/>
      <c r="K61" s="40">
        <f t="shared" si="3"/>
        <v>4230</v>
      </c>
      <c r="L61" s="38"/>
      <c r="M61" s="39"/>
      <c r="N61" s="40">
        <v>10</v>
      </c>
      <c r="O61" s="38"/>
      <c r="P61" s="39"/>
      <c r="Q61" s="40">
        <v>10892954</v>
      </c>
      <c r="R61" s="38"/>
      <c r="S61" s="39"/>
      <c r="T61" s="40">
        <v>0</v>
      </c>
      <c r="U61" s="38"/>
      <c r="V61" s="39"/>
      <c r="W61" s="40">
        <v>0</v>
      </c>
      <c r="X61" s="38"/>
      <c r="Y61" s="413"/>
      <c r="AA61" s="39"/>
      <c r="AB61" s="40">
        <f t="shared" si="5"/>
        <v>10892954</v>
      </c>
      <c r="AC61" s="38"/>
      <c r="AD61" s="20"/>
      <c r="AE61" s="40">
        <v>0</v>
      </c>
      <c r="AF61" s="38"/>
      <c r="AG61" s="39"/>
      <c r="AH61" s="40">
        <v>130929</v>
      </c>
      <c r="AI61" s="38"/>
      <c r="AJ61" s="39"/>
      <c r="AK61" s="40">
        <v>0</v>
      </c>
      <c r="AL61" s="38"/>
      <c r="AM61" s="39"/>
      <c r="AN61" s="40">
        <v>0</v>
      </c>
      <c r="AO61" s="38"/>
      <c r="AP61" s="39"/>
      <c r="AQ61" s="40">
        <f t="shared" si="4"/>
        <v>130929</v>
      </c>
      <c r="AR61" s="38"/>
      <c r="AS61" s="10"/>
      <c r="AT61" s="415" t="s">
        <v>37</v>
      </c>
      <c r="AU61" s="334"/>
    </row>
    <row r="62" spans="1:47" ht="21.95" customHeight="1" x14ac:dyDescent="0.15">
      <c r="A62" s="332"/>
      <c r="B62" s="34" t="s">
        <v>38</v>
      </c>
      <c r="C62" s="21"/>
      <c r="D62" s="20"/>
      <c r="E62" s="40">
        <v>2871</v>
      </c>
      <c r="F62" s="38"/>
      <c r="G62" s="39"/>
      <c r="H62" s="40">
        <v>272</v>
      </c>
      <c r="I62" s="38"/>
      <c r="J62" s="39"/>
      <c r="K62" s="40">
        <f t="shared" si="3"/>
        <v>3143</v>
      </c>
      <c r="L62" s="38"/>
      <c r="M62" s="39"/>
      <c r="N62" s="40">
        <v>8</v>
      </c>
      <c r="O62" s="38"/>
      <c r="P62" s="39"/>
      <c r="Q62" s="40">
        <v>8773154</v>
      </c>
      <c r="R62" s="38"/>
      <c r="S62" s="39"/>
      <c r="T62" s="40">
        <v>0</v>
      </c>
      <c r="U62" s="38"/>
      <c r="V62" s="39"/>
      <c r="W62" s="40">
        <v>10</v>
      </c>
      <c r="X62" s="38"/>
      <c r="Y62" s="413"/>
      <c r="AA62" s="39"/>
      <c r="AB62" s="40">
        <f t="shared" si="5"/>
        <v>8773164</v>
      </c>
      <c r="AC62" s="38"/>
      <c r="AD62" s="20"/>
      <c r="AE62" s="40">
        <v>0</v>
      </c>
      <c r="AF62" s="38"/>
      <c r="AG62" s="39"/>
      <c r="AH62" s="40">
        <v>86001</v>
      </c>
      <c r="AI62" s="38"/>
      <c r="AJ62" s="39"/>
      <c r="AK62" s="40">
        <v>0</v>
      </c>
      <c r="AL62" s="38"/>
      <c r="AM62" s="39"/>
      <c r="AN62" s="40">
        <v>0</v>
      </c>
      <c r="AO62" s="38"/>
      <c r="AP62" s="39"/>
      <c r="AQ62" s="40">
        <f t="shared" si="4"/>
        <v>86001</v>
      </c>
      <c r="AR62" s="38"/>
      <c r="AS62" s="10"/>
      <c r="AT62" s="415" t="s">
        <v>38</v>
      </c>
      <c r="AU62" s="334"/>
    </row>
    <row r="63" spans="1:47" ht="21.95" customHeight="1" x14ac:dyDescent="0.15">
      <c r="A63" s="335"/>
      <c r="B63" s="49" t="s">
        <v>39</v>
      </c>
      <c r="C63" s="25"/>
      <c r="D63" s="26"/>
      <c r="E63" s="46">
        <v>4675</v>
      </c>
      <c r="F63" s="44"/>
      <c r="G63" s="45"/>
      <c r="H63" s="46">
        <v>405</v>
      </c>
      <c r="I63" s="44"/>
      <c r="J63" s="45"/>
      <c r="K63" s="40">
        <f t="shared" si="3"/>
        <v>5080</v>
      </c>
      <c r="L63" s="44"/>
      <c r="M63" s="45"/>
      <c r="N63" s="46">
        <v>13</v>
      </c>
      <c r="O63" s="44"/>
      <c r="P63" s="45"/>
      <c r="Q63" s="46">
        <v>12482311</v>
      </c>
      <c r="R63" s="44"/>
      <c r="S63" s="45"/>
      <c r="T63" s="46">
        <v>512</v>
      </c>
      <c r="U63" s="44"/>
      <c r="V63" s="45"/>
      <c r="W63" s="46">
        <v>0</v>
      </c>
      <c r="X63" s="44"/>
      <c r="Y63" s="413"/>
      <c r="AA63" s="45"/>
      <c r="AB63" s="40">
        <f t="shared" si="5"/>
        <v>12482823</v>
      </c>
      <c r="AC63" s="44"/>
      <c r="AD63" s="26"/>
      <c r="AE63" s="46">
        <v>0</v>
      </c>
      <c r="AF63" s="44"/>
      <c r="AG63" s="45"/>
      <c r="AH63" s="46">
        <v>65096</v>
      </c>
      <c r="AI63" s="44"/>
      <c r="AJ63" s="45"/>
      <c r="AK63" s="46">
        <v>683</v>
      </c>
      <c r="AL63" s="44"/>
      <c r="AM63" s="45"/>
      <c r="AN63" s="46">
        <v>0</v>
      </c>
      <c r="AO63" s="44"/>
      <c r="AP63" s="45"/>
      <c r="AQ63" s="40">
        <f t="shared" si="4"/>
        <v>65779</v>
      </c>
      <c r="AR63" s="44"/>
      <c r="AS63" s="23"/>
      <c r="AT63" s="49" t="s">
        <v>39</v>
      </c>
      <c r="AU63" s="336"/>
    </row>
    <row r="64" spans="1:47" ht="21.95" customHeight="1" x14ac:dyDescent="0.15">
      <c r="A64" s="332"/>
      <c r="B64" s="34" t="s">
        <v>40</v>
      </c>
      <c r="C64" s="21"/>
      <c r="D64" s="20"/>
      <c r="E64" s="40">
        <v>1113</v>
      </c>
      <c r="F64" s="38"/>
      <c r="G64" s="39"/>
      <c r="H64" s="40">
        <v>115</v>
      </c>
      <c r="I64" s="38"/>
      <c r="J64" s="39"/>
      <c r="K64" s="48">
        <f t="shared" si="3"/>
        <v>1228</v>
      </c>
      <c r="L64" s="38"/>
      <c r="M64" s="39"/>
      <c r="N64" s="40">
        <v>1</v>
      </c>
      <c r="O64" s="38"/>
      <c r="P64" s="39"/>
      <c r="Q64" s="40">
        <v>2965322</v>
      </c>
      <c r="R64" s="38"/>
      <c r="S64" s="39"/>
      <c r="T64" s="40">
        <v>0</v>
      </c>
      <c r="U64" s="38"/>
      <c r="V64" s="39"/>
      <c r="W64" s="40">
        <v>0</v>
      </c>
      <c r="X64" s="38"/>
      <c r="Y64" s="413"/>
      <c r="AA64" s="39"/>
      <c r="AB64" s="48">
        <f t="shared" si="5"/>
        <v>2965322</v>
      </c>
      <c r="AC64" s="38"/>
      <c r="AD64" s="20"/>
      <c r="AE64" s="40">
        <v>0</v>
      </c>
      <c r="AF64" s="38"/>
      <c r="AG64" s="39"/>
      <c r="AH64" s="40">
        <v>7789</v>
      </c>
      <c r="AI64" s="38"/>
      <c r="AJ64" s="39"/>
      <c r="AK64" s="40">
        <v>3600</v>
      </c>
      <c r="AL64" s="38"/>
      <c r="AM64" s="39"/>
      <c r="AN64" s="40">
        <v>0</v>
      </c>
      <c r="AO64" s="38"/>
      <c r="AP64" s="39"/>
      <c r="AQ64" s="48">
        <f t="shared" si="4"/>
        <v>11389</v>
      </c>
      <c r="AR64" s="38"/>
      <c r="AS64" s="10"/>
      <c r="AT64" s="415" t="s">
        <v>40</v>
      </c>
      <c r="AU64" s="334"/>
    </row>
    <row r="65" spans="1:47" ht="21.95" customHeight="1" x14ac:dyDescent="0.15">
      <c r="A65" s="332"/>
      <c r="B65" s="34" t="s">
        <v>41</v>
      </c>
      <c r="C65" s="21"/>
      <c r="D65" s="20"/>
      <c r="E65" s="40">
        <v>4299</v>
      </c>
      <c r="F65" s="38"/>
      <c r="G65" s="39"/>
      <c r="H65" s="40">
        <v>420</v>
      </c>
      <c r="I65" s="38"/>
      <c r="J65" s="39"/>
      <c r="K65" s="40">
        <f t="shared" si="3"/>
        <v>4719</v>
      </c>
      <c r="L65" s="38"/>
      <c r="M65" s="39"/>
      <c r="N65" s="40">
        <v>9</v>
      </c>
      <c r="O65" s="38"/>
      <c r="P65" s="39"/>
      <c r="Q65" s="40">
        <v>12639028</v>
      </c>
      <c r="R65" s="38"/>
      <c r="S65" s="39"/>
      <c r="T65" s="40">
        <v>0</v>
      </c>
      <c r="U65" s="38"/>
      <c r="V65" s="39"/>
      <c r="W65" s="40">
        <v>0</v>
      </c>
      <c r="X65" s="38"/>
      <c r="Y65" s="413"/>
      <c r="AA65" s="39"/>
      <c r="AB65" s="40">
        <f t="shared" si="5"/>
        <v>12639028</v>
      </c>
      <c r="AC65" s="38"/>
      <c r="AD65" s="20"/>
      <c r="AE65" s="40">
        <v>0</v>
      </c>
      <c r="AF65" s="38"/>
      <c r="AG65" s="39"/>
      <c r="AH65" s="40">
        <v>137868</v>
      </c>
      <c r="AI65" s="38"/>
      <c r="AJ65" s="39"/>
      <c r="AK65" s="40">
        <v>0</v>
      </c>
      <c r="AL65" s="38"/>
      <c r="AM65" s="39"/>
      <c r="AN65" s="40">
        <v>0</v>
      </c>
      <c r="AO65" s="38"/>
      <c r="AP65" s="39"/>
      <c r="AQ65" s="40">
        <f t="shared" si="4"/>
        <v>137868</v>
      </c>
      <c r="AR65" s="38"/>
      <c r="AS65" s="10"/>
      <c r="AT65" s="415" t="s">
        <v>41</v>
      </c>
      <c r="AU65" s="334"/>
    </row>
    <row r="66" spans="1:47" ht="21.95" customHeight="1" x14ac:dyDescent="0.15">
      <c r="A66" s="332"/>
      <c r="B66" s="34" t="s">
        <v>42</v>
      </c>
      <c r="C66" s="21"/>
      <c r="D66" s="20"/>
      <c r="E66" s="40">
        <v>5608</v>
      </c>
      <c r="F66" s="38"/>
      <c r="G66" s="39"/>
      <c r="H66" s="40">
        <v>268</v>
      </c>
      <c r="I66" s="38"/>
      <c r="J66" s="39"/>
      <c r="K66" s="40">
        <f t="shared" si="3"/>
        <v>5876</v>
      </c>
      <c r="L66" s="38"/>
      <c r="M66" s="39"/>
      <c r="N66" s="40">
        <v>11</v>
      </c>
      <c r="O66" s="38"/>
      <c r="P66" s="39"/>
      <c r="Q66" s="40">
        <v>14909629</v>
      </c>
      <c r="R66" s="38"/>
      <c r="S66" s="39"/>
      <c r="T66" s="40">
        <v>0</v>
      </c>
      <c r="U66" s="38"/>
      <c r="V66" s="39"/>
      <c r="W66" s="40">
        <v>0</v>
      </c>
      <c r="X66" s="38"/>
      <c r="Y66" s="413"/>
      <c r="AA66" s="39"/>
      <c r="AB66" s="40">
        <f t="shared" si="5"/>
        <v>14909629</v>
      </c>
      <c r="AC66" s="38"/>
      <c r="AD66" s="20"/>
      <c r="AE66" s="40">
        <v>0</v>
      </c>
      <c r="AF66" s="38"/>
      <c r="AG66" s="39"/>
      <c r="AH66" s="40">
        <v>137092</v>
      </c>
      <c r="AI66" s="38"/>
      <c r="AJ66" s="39"/>
      <c r="AK66" s="40">
        <v>0</v>
      </c>
      <c r="AL66" s="38"/>
      <c r="AM66" s="39"/>
      <c r="AN66" s="40">
        <v>0</v>
      </c>
      <c r="AO66" s="38"/>
      <c r="AP66" s="39"/>
      <c r="AQ66" s="40">
        <f t="shared" si="4"/>
        <v>137092</v>
      </c>
      <c r="AR66" s="38"/>
      <c r="AS66" s="10"/>
      <c r="AT66" s="415" t="s">
        <v>42</v>
      </c>
      <c r="AU66" s="334"/>
    </row>
    <row r="67" spans="1:47" ht="21.95" customHeight="1" x14ac:dyDescent="0.15">
      <c r="A67" s="332"/>
      <c r="B67" s="34" t="s">
        <v>43</v>
      </c>
      <c r="C67" s="21"/>
      <c r="D67" s="20"/>
      <c r="E67" s="40">
        <v>12519</v>
      </c>
      <c r="F67" s="38"/>
      <c r="G67" s="39"/>
      <c r="H67" s="40">
        <v>1256</v>
      </c>
      <c r="I67" s="38"/>
      <c r="J67" s="39"/>
      <c r="K67" s="40">
        <f t="shared" si="3"/>
        <v>13775</v>
      </c>
      <c r="L67" s="38"/>
      <c r="M67" s="39"/>
      <c r="N67" s="40">
        <v>22</v>
      </c>
      <c r="O67" s="38"/>
      <c r="P67" s="39"/>
      <c r="Q67" s="40">
        <v>36960863</v>
      </c>
      <c r="R67" s="38"/>
      <c r="S67" s="39"/>
      <c r="T67" s="40">
        <v>0</v>
      </c>
      <c r="U67" s="38"/>
      <c r="V67" s="39"/>
      <c r="W67" s="40">
        <v>0</v>
      </c>
      <c r="X67" s="38"/>
      <c r="Y67" s="413"/>
      <c r="AA67" s="39"/>
      <c r="AB67" s="40">
        <f t="shared" si="5"/>
        <v>36960863</v>
      </c>
      <c r="AC67" s="38"/>
      <c r="AD67" s="20"/>
      <c r="AE67" s="40">
        <v>0</v>
      </c>
      <c r="AF67" s="38"/>
      <c r="AG67" s="39"/>
      <c r="AH67" s="40">
        <v>424786</v>
      </c>
      <c r="AI67" s="38"/>
      <c r="AJ67" s="39"/>
      <c r="AK67" s="40">
        <v>0</v>
      </c>
      <c r="AL67" s="38"/>
      <c r="AM67" s="39"/>
      <c r="AN67" s="40">
        <v>0</v>
      </c>
      <c r="AO67" s="38"/>
      <c r="AP67" s="39"/>
      <c r="AQ67" s="40">
        <f t="shared" si="4"/>
        <v>424786</v>
      </c>
      <c r="AR67" s="38"/>
      <c r="AS67" s="10"/>
      <c r="AT67" s="415" t="s">
        <v>43</v>
      </c>
      <c r="AU67" s="334"/>
    </row>
    <row r="68" spans="1:47" ht="21.95" customHeight="1" x14ac:dyDescent="0.15">
      <c r="A68" s="335"/>
      <c r="B68" s="49" t="s">
        <v>44</v>
      </c>
      <c r="C68" s="25"/>
      <c r="D68" s="26"/>
      <c r="E68" s="46">
        <v>13802</v>
      </c>
      <c r="F68" s="44"/>
      <c r="G68" s="45"/>
      <c r="H68" s="46">
        <v>1112</v>
      </c>
      <c r="I68" s="44"/>
      <c r="J68" s="45"/>
      <c r="K68" s="46">
        <f t="shared" si="3"/>
        <v>14914</v>
      </c>
      <c r="L68" s="44"/>
      <c r="M68" s="45"/>
      <c r="N68" s="46">
        <v>21</v>
      </c>
      <c r="O68" s="44"/>
      <c r="P68" s="45"/>
      <c r="Q68" s="46">
        <v>39907199</v>
      </c>
      <c r="R68" s="44"/>
      <c r="S68" s="45"/>
      <c r="T68" s="46">
        <v>0</v>
      </c>
      <c r="U68" s="44"/>
      <c r="V68" s="45"/>
      <c r="W68" s="46">
        <v>0</v>
      </c>
      <c r="X68" s="44"/>
      <c r="Y68" s="413"/>
      <c r="AA68" s="45"/>
      <c r="AB68" s="46">
        <f t="shared" si="5"/>
        <v>39907199</v>
      </c>
      <c r="AC68" s="44"/>
      <c r="AD68" s="26"/>
      <c r="AE68" s="46">
        <v>0</v>
      </c>
      <c r="AF68" s="44"/>
      <c r="AG68" s="45"/>
      <c r="AH68" s="46">
        <v>413933</v>
      </c>
      <c r="AI68" s="44"/>
      <c r="AJ68" s="45"/>
      <c r="AK68" s="46">
        <v>2334</v>
      </c>
      <c r="AL68" s="44"/>
      <c r="AM68" s="45"/>
      <c r="AN68" s="46">
        <v>2340</v>
      </c>
      <c r="AO68" s="44"/>
      <c r="AP68" s="45"/>
      <c r="AQ68" s="46">
        <f t="shared" si="4"/>
        <v>418607</v>
      </c>
      <c r="AR68" s="44"/>
      <c r="AS68" s="23"/>
      <c r="AT68" s="49" t="s">
        <v>44</v>
      </c>
      <c r="AU68" s="336"/>
    </row>
    <row r="69" spans="1:47" ht="21.95" customHeight="1" x14ac:dyDescent="0.15">
      <c r="A69" s="332"/>
      <c r="B69" s="34" t="s">
        <v>45</v>
      </c>
      <c r="C69" s="21"/>
      <c r="D69" s="20"/>
      <c r="E69" s="40">
        <v>13854</v>
      </c>
      <c r="F69" s="38"/>
      <c r="G69" s="39"/>
      <c r="H69" s="40">
        <v>1141</v>
      </c>
      <c r="I69" s="38"/>
      <c r="J69" s="39"/>
      <c r="K69" s="40">
        <f t="shared" si="3"/>
        <v>14995</v>
      </c>
      <c r="L69" s="38"/>
      <c r="M69" s="39"/>
      <c r="N69" s="40">
        <v>23</v>
      </c>
      <c r="O69" s="38"/>
      <c r="P69" s="39"/>
      <c r="Q69" s="40">
        <v>43812358</v>
      </c>
      <c r="R69" s="38"/>
      <c r="S69" s="39"/>
      <c r="T69" s="40">
        <v>0</v>
      </c>
      <c r="U69" s="38"/>
      <c r="V69" s="39"/>
      <c r="W69" s="40">
        <v>0</v>
      </c>
      <c r="X69" s="38"/>
      <c r="Y69" s="413"/>
      <c r="AA69" s="39"/>
      <c r="AB69" s="40">
        <f t="shared" si="5"/>
        <v>43812358</v>
      </c>
      <c r="AC69" s="38"/>
      <c r="AD69" s="20"/>
      <c r="AE69" s="40">
        <v>0</v>
      </c>
      <c r="AF69" s="38"/>
      <c r="AG69" s="39"/>
      <c r="AH69" s="40">
        <v>776881</v>
      </c>
      <c r="AI69" s="38"/>
      <c r="AJ69" s="39"/>
      <c r="AK69" s="40">
        <v>56375</v>
      </c>
      <c r="AL69" s="38"/>
      <c r="AM69" s="39"/>
      <c r="AN69" s="40">
        <v>0</v>
      </c>
      <c r="AO69" s="38"/>
      <c r="AP69" s="39"/>
      <c r="AQ69" s="40">
        <f t="shared" si="4"/>
        <v>833256</v>
      </c>
      <c r="AR69" s="38"/>
      <c r="AS69" s="10"/>
      <c r="AT69" s="415" t="s">
        <v>45</v>
      </c>
      <c r="AU69" s="334"/>
    </row>
    <row r="70" spans="1:47" ht="21.95" customHeight="1" x14ac:dyDescent="0.15">
      <c r="A70" s="332"/>
      <c r="B70" s="34" t="s">
        <v>46</v>
      </c>
      <c r="C70" s="21"/>
      <c r="D70" s="20"/>
      <c r="E70" s="40">
        <v>18470</v>
      </c>
      <c r="F70" s="38"/>
      <c r="G70" s="39"/>
      <c r="H70" s="40">
        <v>1736</v>
      </c>
      <c r="I70" s="38"/>
      <c r="J70" s="39"/>
      <c r="K70" s="40">
        <f t="shared" si="3"/>
        <v>20206</v>
      </c>
      <c r="L70" s="38"/>
      <c r="M70" s="39"/>
      <c r="N70" s="40">
        <v>35</v>
      </c>
      <c r="O70" s="38"/>
      <c r="P70" s="39"/>
      <c r="Q70" s="40">
        <v>59793754</v>
      </c>
      <c r="R70" s="38"/>
      <c r="S70" s="39"/>
      <c r="T70" s="40">
        <v>0</v>
      </c>
      <c r="U70" s="38"/>
      <c r="V70" s="39"/>
      <c r="W70" s="40">
        <v>0</v>
      </c>
      <c r="X70" s="38"/>
      <c r="Y70" s="413"/>
      <c r="AA70" s="39"/>
      <c r="AB70" s="40">
        <f t="shared" si="5"/>
        <v>59793754</v>
      </c>
      <c r="AC70" s="38"/>
      <c r="AD70" s="20"/>
      <c r="AE70" s="40">
        <v>0</v>
      </c>
      <c r="AF70" s="38"/>
      <c r="AG70" s="39"/>
      <c r="AH70" s="40">
        <v>1521825</v>
      </c>
      <c r="AI70" s="38"/>
      <c r="AJ70" s="39"/>
      <c r="AK70" s="40">
        <v>50359</v>
      </c>
      <c r="AL70" s="38"/>
      <c r="AM70" s="39"/>
      <c r="AN70" s="40">
        <v>29560</v>
      </c>
      <c r="AO70" s="38"/>
      <c r="AP70" s="39"/>
      <c r="AQ70" s="40">
        <f t="shared" si="4"/>
        <v>1601744</v>
      </c>
      <c r="AR70" s="38"/>
      <c r="AS70" s="10"/>
      <c r="AT70" s="415" t="s">
        <v>46</v>
      </c>
      <c r="AU70" s="334"/>
    </row>
    <row r="71" spans="1:47" ht="21.95" customHeight="1" thickBot="1" x14ac:dyDescent="0.2">
      <c r="A71" s="332"/>
      <c r="B71" s="34" t="s">
        <v>47</v>
      </c>
      <c r="C71" s="21"/>
      <c r="D71" s="20"/>
      <c r="E71" s="40">
        <v>11891</v>
      </c>
      <c r="F71" s="38"/>
      <c r="G71" s="39"/>
      <c r="H71" s="40">
        <v>1485</v>
      </c>
      <c r="I71" s="38"/>
      <c r="J71" s="39"/>
      <c r="K71" s="40">
        <f t="shared" si="3"/>
        <v>13376</v>
      </c>
      <c r="L71" s="38"/>
      <c r="M71" s="39"/>
      <c r="N71" s="40">
        <v>28</v>
      </c>
      <c r="O71" s="38"/>
      <c r="P71" s="39"/>
      <c r="Q71" s="40">
        <v>38209215</v>
      </c>
      <c r="R71" s="38"/>
      <c r="S71" s="39"/>
      <c r="T71" s="40">
        <v>0</v>
      </c>
      <c r="U71" s="38"/>
      <c r="V71" s="39"/>
      <c r="W71" s="40">
        <v>0</v>
      </c>
      <c r="X71" s="38"/>
      <c r="Y71" s="413"/>
      <c r="AA71" s="39"/>
      <c r="AB71" s="40">
        <f t="shared" si="5"/>
        <v>38209215</v>
      </c>
      <c r="AC71" s="38"/>
      <c r="AD71" s="20"/>
      <c r="AE71" s="40">
        <v>0</v>
      </c>
      <c r="AF71" s="38"/>
      <c r="AG71" s="39"/>
      <c r="AH71" s="40">
        <v>436208</v>
      </c>
      <c r="AI71" s="38"/>
      <c r="AJ71" s="39"/>
      <c r="AK71" s="40">
        <v>0</v>
      </c>
      <c r="AL71" s="38"/>
      <c r="AM71" s="39"/>
      <c r="AN71" s="40">
        <v>42036</v>
      </c>
      <c r="AO71" s="38"/>
      <c r="AP71" s="39"/>
      <c r="AQ71" s="40">
        <f t="shared" si="4"/>
        <v>478244</v>
      </c>
      <c r="AR71" s="38"/>
      <c r="AS71" s="10"/>
      <c r="AT71" s="415" t="s">
        <v>47</v>
      </c>
      <c r="AU71" s="334"/>
    </row>
    <row r="72" spans="1:47" ht="21.95" customHeight="1" thickTop="1" thickBot="1" x14ac:dyDescent="0.2">
      <c r="A72" s="341"/>
      <c r="B72" s="287" t="s">
        <v>48</v>
      </c>
      <c r="C72" s="288"/>
      <c r="D72" s="300"/>
      <c r="E72" s="301">
        <f>SUM(E49:E71)</f>
        <v>203858</v>
      </c>
      <c r="F72" s="296"/>
      <c r="G72" s="302"/>
      <c r="H72" s="301">
        <f>SUM(H49:H71)</f>
        <v>18711</v>
      </c>
      <c r="I72" s="296"/>
      <c r="J72" s="302"/>
      <c r="K72" s="301">
        <f>SUM(K49:K71)</f>
        <v>222569</v>
      </c>
      <c r="L72" s="296"/>
      <c r="M72" s="302"/>
      <c r="N72" s="301">
        <f>SUM(N49:N71)</f>
        <v>356</v>
      </c>
      <c r="O72" s="296"/>
      <c r="P72" s="302"/>
      <c r="Q72" s="301">
        <f>SUM(Q49:Q71)</f>
        <v>635820732</v>
      </c>
      <c r="R72" s="296"/>
      <c r="S72" s="302"/>
      <c r="T72" s="301">
        <f>SUM(T49:T71)</f>
        <v>512</v>
      </c>
      <c r="U72" s="296"/>
      <c r="V72" s="302"/>
      <c r="W72" s="301">
        <f>SUM(W49:W71)</f>
        <v>10</v>
      </c>
      <c r="X72" s="296"/>
      <c r="Y72" s="413"/>
      <c r="AA72" s="302"/>
      <c r="AB72" s="301">
        <f>SUM(AB49:AB71)</f>
        <v>635821254</v>
      </c>
      <c r="AC72" s="296"/>
      <c r="AD72" s="300"/>
      <c r="AE72" s="301">
        <f>SUM(AE49:AE71)</f>
        <v>0</v>
      </c>
      <c r="AF72" s="296"/>
      <c r="AG72" s="302"/>
      <c r="AH72" s="301">
        <f>SUM(AH49:AH71)</f>
        <v>8974020</v>
      </c>
      <c r="AI72" s="296"/>
      <c r="AJ72" s="302"/>
      <c r="AK72" s="301">
        <f>SUM(AK49:AK71)</f>
        <v>440176</v>
      </c>
      <c r="AL72" s="296"/>
      <c r="AM72" s="302"/>
      <c r="AN72" s="301">
        <f>SUM(AN49:AN71)</f>
        <v>100357</v>
      </c>
      <c r="AO72" s="296"/>
      <c r="AP72" s="302"/>
      <c r="AQ72" s="301">
        <f>SUM(AQ49:AQ71)</f>
        <v>9514553</v>
      </c>
      <c r="AR72" s="296"/>
      <c r="AS72" s="286"/>
      <c r="AT72" s="287" t="s">
        <v>48</v>
      </c>
      <c r="AU72" s="342"/>
    </row>
    <row r="73" spans="1:47" ht="21.95" customHeight="1" thickTop="1" thickBot="1" x14ac:dyDescent="0.2">
      <c r="A73" s="343"/>
      <c r="B73" s="344" t="s">
        <v>49</v>
      </c>
      <c r="C73" s="345"/>
      <c r="D73" s="346"/>
      <c r="E73" s="347">
        <f>SUM(E48,E72)</f>
        <v>3106329</v>
      </c>
      <c r="F73" s="348"/>
      <c r="G73" s="349"/>
      <c r="H73" s="347">
        <f>SUM(H48,H72)</f>
        <v>237089</v>
      </c>
      <c r="I73" s="348"/>
      <c r="J73" s="349"/>
      <c r="K73" s="347">
        <f>SUM(K48,K72)</f>
        <v>3343418</v>
      </c>
      <c r="L73" s="348"/>
      <c r="M73" s="349"/>
      <c r="N73" s="347">
        <f>SUM(N48,N72)</f>
        <v>4166</v>
      </c>
      <c r="O73" s="348"/>
      <c r="P73" s="349"/>
      <c r="Q73" s="347">
        <f>SUM(Q48,Q72)</f>
        <v>10789844129</v>
      </c>
      <c r="R73" s="348"/>
      <c r="S73" s="349"/>
      <c r="T73" s="347">
        <f>SUM(T48,T72)</f>
        <v>16297</v>
      </c>
      <c r="U73" s="348"/>
      <c r="V73" s="349"/>
      <c r="W73" s="347">
        <f>SUM(W48,W72)</f>
        <v>19612</v>
      </c>
      <c r="X73" s="348"/>
      <c r="Y73" s="413"/>
      <c r="AA73" s="349"/>
      <c r="AB73" s="347">
        <f>SUM(AB48,AB72)</f>
        <v>10789880038</v>
      </c>
      <c r="AC73" s="348"/>
      <c r="AD73" s="346"/>
      <c r="AE73" s="347">
        <f>SUM(AE48,AE72)</f>
        <v>0</v>
      </c>
      <c r="AF73" s="348"/>
      <c r="AG73" s="349"/>
      <c r="AH73" s="347">
        <f>SUM(AH48,AH72)</f>
        <v>224097612</v>
      </c>
      <c r="AI73" s="348"/>
      <c r="AJ73" s="349"/>
      <c r="AK73" s="347">
        <f>SUM(AK48,AK72)</f>
        <v>12695669</v>
      </c>
      <c r="AL73" s="348"/>
      <c r="AM73" s="349"/>
      <c r="AN73" s="347">
        <f>SUM(AN48,AN72)</f>
        <v>6711324</v>
      </c>
      <c r="AO73" s="348"/>
      <c r="AP73" s="349"/>
      <c r="AQ73" s="347">
        <f>SUM(AQ48,AQ72)</f>
        <v>243504605</v>
      </c>
      <c r="AR73" s="348"/>
      <c r="AS73" s="350"/>
      <c r="AT73" s="344" t="s">
        <v>49</v>
      </c>
      <c r="AU73" s="351"/>
    </row>
    <row r="74" spans="1:47" ht="17.25" customHeight="1" x14ac:dyDescent="0.15">
      <c r="B74" s="11" t="s">
        <v>85</v>
      </c>
      <c r="C74" s="11"/>
      <c r="D74" s="11"/>
      <c r="E74" s="147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6.5" customHeight="1" x14ac:dyDescent="0.15">
      <c r="B75" s="11"/>
      <c r="C75" s="11"/>
      <c r="D75" s="11"/>
      <c r="E75" s="147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s="406" customFormat="1" ht="16.5" customHeight="1" x14ac:dyDescent="0.15">
      <c r="B76" s="407"/>
      <c r="C76" s="407"/>
      <c r="D76" s="407"/>
      <c r="E76" s="408"/>
      <c r="F76" s="407"/>
      <c r="G76" s="407"/>
      <c r="H76" s="408"/>
      <c r="I76" s="407"/>
      <c r="J76" s="407"/>
      <c r="K76" s="408"/>
      <c r="L76" s="407"/>
      <c r="M76" s="407"/>
      <c r="N76" s="408"/>
      <c r="O76" s="407"/>
      <c r="P76" s="407"/>
      <c r="Q76" s="408"/>
      <c r="R76" s="407"/>
      <c r="S76" s="407"/>
      <c r="T76" s="408"/>
      <c r="U76" s="407"/>
      <c r="V76" s="407"/>
      <c r="W76" s="408"/>
      <c r="X76" s="407"/>
      <c r="AA76" s="407"/>
      <c r="AB76" s="408"/>
      <c r="AC76" s="407"/>
      <c r="AD76" s="407"/>
      <c r="AE76" s="408"/>
      <c r="AF76" s="407"/>
      <c r="AG76" s="407"/>
      <c r="AH76" s="408"/>
      <c r="AI76" s="407"/>
      <c r="AJ76" s="407"/>
      <c r="AK76" s="408"/>
      <c r="AL76" s="407"/>
      <c r="AM76" s="407"/>
      <c r="AN76" s="408"/>
      <c r="AO76" s="407"/>
      <c r="AP76" s="407"/>
      <c r="AQ76" s="408"/>
      <c r="AR76" s="407"/>
      <c r="AS76" s="407"/>
      <c r="AT76" s="408"/>
      <c r="AU76" s="407"/>
    </row>
    <row r="77" spans="1:47" ht="16.5" customHeight="1" x14ac:dyDescent="0.15">
      <c r="B77" s="11"/>
      <c r="C77" s="11"/>
      <c r="D77" s="11"/>
      <c r="E77" s="147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AA77" s="11"/>
      <c r="AB77" s="408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408"/>
      <c r="AR77" s="11"/>
    </row>
    <row r="78" spans="1:47" ht="16.5" customHeight="1" x14ac:dyDescent="0.15">
      <c r="B78" s="11"/>
      <c r="C78" s="11"/>
      <c r="D78" s="11"/>
      <c r="E78" s="147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7" ht="16.5" customHeight="1" x14ac:dyDescent="0.15">
      <c r="B79" s="11"/>
      <c r="C79" s="11"/>
      <c r="D79" s="11"/>
      <c r="E79" s="147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7" ht="16.5" customHeight="1" x14ac:dyDescent="0.15">
      <c r="B80" s="11"/>
      <c r="C80" s="11"/>
      <c r="D80" s="11"/>
      <c r="E80" s="147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2:44" ht="16.5" customHeight="1" x14ac:dyDescent="0.15">
      <c r="B81" s="11"/>
      <c r="C81" s="11"/>
      <c r="D81" s="11"/>
      <c r="E81" s="147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2:44" ht="16.5" customHeight="1" x14ac:dyDescent="0.15">
      <c r="B82" s="11"/>
      <c r="C82" s="11"/>
      <c r="D82" s="11"/>
      <c r="E82" s="147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6">
    <mergeCell ref="AS3:AU7"/>
    <mergeCell ref="AE4:AE7"/>
    <mergeCell ref="AK4:AN4"/>
    <mergeCell ref="AK5:AK7"/>
    <mergeCell ref="AN5:AN7"/>
    <mergeCell ref="AB3:AQ3"/>
    <mergeCell ref="A3:C7"/>
    <mergeCell ref="H3:K3"/>
    <mergeCell ref="AB4:AB7"/>
    <mergeCell ref="W4:W7"/>
    <mergeCell ref="T4:T7"/>
    <mergeCell ref="Q4:Q7"/>
    <mergeCell ref="K4:K7"/>
    <mergeCell ref="E4:H4"/>
    <mergeCell ref="M5:O5"/>
    <mergeCell ref="Q3:W3"/>
  </mergeCells>
  <phoneticPr fontId="2"/>
  <printOptions horizontalCentered="1"/>
  <pageMargins left="0.75" right="0.73" top="0.63" bottom="0.52" header="0.51181102362204722" footer="0.27"/>
  <pageSetup paperSize="9" scale="58" fitToWidth="0" orientation="portrait" r:id="rId1"/>
  <headerFooter alignWithMargins="0"/>
  <rowBreaks count="1" manualBreakCount="1">
    <brk id="48" max="52" man="1"/>
  </rowBreaks>
  <colBreaks count="1" manualBreakCount="1">
    <brk id="25" max="73" man="1"/>
  </colBreaks>
  <ignoredErrors>
    <ignoredError sqref="T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E82"/>
  <sheetViews>
    <sheetView showGridLines="0" view="pageBreakPreview" zoomScale="75" zoomScaleNormal="90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2.75" style="5" customWidth="1"/>
    <col min="12" max="13" width="1.75" style="5" customWidth="1"/>
    <col min="14" max="14" width="12.75" style="5" customWidth="1"/>
    <col min="15" max="16" width="1.75" style="5" customWidth="1"/>
    <col min="17" max="17" width="12.75" style="5" customWidth="1"/>
    <col min="18" max="19" width="1.75" style="5" customWidth="1"/>
    <col min="20" max="20" width="12.75" style="5" customWidth="1"/>
    <col min="21" max="22" width="1.75" style="5" customWidth="1"/>
    <col min="23" max="23" width="14.875" style="5" customWidth="1"/>
    <col min="24" max="26" width="1.75" style="5" customWidth="1"/>
    <col min="27" max="27" width="2.125" style="5" customWidth="1"/>
    <col min="28" max="28" width="14.25" style="69" customWidth="1"/>
    <col min="29" max="30" width="1.75" style="69" customWidth="1"/>
    <col min="31" max="31" width="14.25" style="69" customWidth="1"/>
    <col min="32" max="33" width="1.75" style="69" customWidth="1"/>
    <col min="34" max="34" width="16.75" style="69" customWidth="1"/>
    <col min="35" max="36" width="1.75" style="69" customWidth="1"/>
    <col min="37" max="37" width="14.25" style="69" customWidth="1"/>
    <col min="38" max="39" width="1.75" style="69" customWidth="1"/>
    <col min="40" max="40" width="14.25" style="69" customWidth="1"/>
    <col min="41" max="42" width="1.75" style="69" customWidth="1"/>
    <col min="43" max="43" width="14.25" style="69" customWidth="1"/>
    <col min="44" max="44" width="1.75" style="69" customWidth="1"/>
    <col min="45" max="45" width="1.75" style="5" customWidth="1"/>
    <col min="46" max="46" width="13.125" style="5" customWidth="1"/>
    <col min="47" max="47" width="1.75" style="5" customWidth="1"/>
    <col min="57" max="16384" width="12.5" style="5"/>
  </cols>
  <sheetData>
    <row r="2" spans="1:57" ht="16.5" customHeight="1" thickBot="1" x14ac:dyDescent="0.2">
      <c r="X2" s="6" t="s">
        <v>60</v>
      </c>
      <c r="Y2" s="6"/>
      <c r="AU2" s="6" t="s">
        <v>60</v>
      </c>
    </row>
    <row r="3" spans="1:57" ht="16.5" customHeight="1" x14ac:dyDescent="0.15">
      <c r="A3" s="435" t="s">
        <v>128</v>
      </c>
      <c r="B3" s="436"/>
      <c r="C3" s="437"/>
      <c r="D3" s="326"/>
      <c r="E3" s="473" t="s">
        <v>86</v>
      </c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361"/>
      <c r="Y3" s="415"/>
      <c r="AA3" s="326"/>
      <c r="AB3" s="481" t="s">
        <v>91</v>
      </c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  <c r="AO3" s="481"/>
      <c r="AP3" s="481"/>
      <c r="AQ3" s="481"/>
      <c r="AR3" s="419"/>
      <c r="AS3" s="460" t="s">
        <v>130</v>
      </c>
      <c r="AT3" s="461"/>
      <c r="AU3" s="462"/>
    </row>
    <row r="4" spans="1:57" ht="16.5" customHeight="1" x14ac:dyDescent="0.15">
      <c r="A4" s="438"/>
      <c r="B4" s="439"/>
      <c r="C4" s="440"/>
      <c r="D4" s="12"/>
      <c r="E4" s="472" t="s">
        <v>88</v>
      </c>
      <c r="F4" s="474"/>
      <c r="G4" s="474"/>
      <c r="H4" s="474"/>
      <c r="I4" s="474"/>
      <c r="J4" s="474"/>
      <c r="K4" s="474"/>
      <c r="L4" s="63"/>
      <c r="M4" s="64"/>
      <c r="N4" s="469" t="s">
        <v>138</v>
      </c>
      <c r="O4" s="65"/>
      <c r="P4" s="66"/>
      <c r="Q4" s="475" t="s">
        <v>158</v>
      </c>
      <c r="R4" s="65"/>
      <c r="S4" s="66"/>
      <c r="T4" s="469" t="s">
        <v>159</v>
      </c>
      <c r="U4" s="65"/>
      <c r="V4" s="66"/>
      <c r="W4" s="66"/>
      <c r="X4" s="50"/>
      <c r="Y4" s="413"/>
      <c r="AA4" s="10"/>
      <c r="AB4" s="478" t="s">
        <v>92</v>
      </c>
      <c r="AC4" s="70"/>
      <c r="AD4" s="71"/>
      <c r="AE4" s="478" t="s">
        <v>93</v>
      </c>
      <c r="AF4" s="72"/>
      <c r="AG4" s="417"/>
      <c r="AH4" s="478" t="s">
        <v>94</v>
      </c>
      <c r="AI4" s="73"/>
      <c r="AJ4" s="74"/>
      <c r="AK4" s="75"/>
      <c r="AL4" s="76"/>
      <c r="AM4" s="73"/>
      <c r="AN4" s="478" t="s">
        <v>95</v>
      </c>
      <c r="AO4" s="73"/>
      <c r="AP4" s="74"/>
      <c r="AQ4" s="478" t="s">
        <v>64</v>
      </c>
      <c r="AR4" s="76"/>
      <c r="AS4" s="463"/>
      <c r="AT4" s="464"/>
      <c r="AU4" s="465"/>
    </row>
    <row r="5" spans="1:57" ht="16.5" customHeight="1" x14ac:dyDescent="0.15">
      <c r="A5" s="438"/>
      <c r="B5" s="439"/>
      <c r="C5" s="440"/>
      <c r="D5" s="10"/>
      <c r="E5" s="34"/>
      <c r="F5" s="21"/>
      <c r="G5" s="20"/>
      <c r="H5" s="469" t="s">
        <v>180</v>
      </c>
      <c r="I5" s="18"/>
      <c r="J5" s="19"/>
      <c r="K5" s="34"/>
      <c r="L5" s="59"/>
      <c r="M5" s="34"/>
      <c r="N5" s="470"/>
      <c r="O5" s="21"/>
      <c r="P5" s="17"/>
      <c r="Q5" s="476"/>
      <c r="R5" s="21"/>
      <c r="S5" s="17"/>
      <c r="T5" s="470"/>
      <c r="U5" s="21"/>
      <c r="V5" s="17"/>
      <c r="W5" s="446" t="s">
        <v>89</v>
      </c>
      <c r="X5" s="18"/>
      <c r="Y5" s="413"/>
      <c r="AA5" s="10"/>
      <c r="AB5" s="479"/>
      <c r="AC5" s="70"/>
      <c r="AD5" s="79"/>
      <c r="AE5" s="479"/>
      <c r="AF5" s="80"/>
      <c r="AG5" s="417"/>
      <c r="AH5" s="479"/>
      <c r="AI5" s="73"/>
      <c r="AJ5" s="82"/>
      <c r="AK5" s="83" t="s">
        <v>97</v>
      </c>
      <c r="AL5" s="84"/>
      <c r="AM5" s="73"/>
      <c r="AN5" s="479"/>
      <c r="AO5" s="73"/>
      <c r="AP5" s="82"/>
      <c r="AQ5" s="479"/>
      <c r="AR5" s="84"/>
      <c r="AS5" s="463"/>
      <c r="AT5" s="464"/>
      <c r="AU5" s="465"/>
    </row>
    <row r="6" spans="1:57" ht="16.5" customHeight="1" x14ac:dyDescent="0.15">
      <c r="A6" s="438"/>
      <c r="B6" s="439"/>
      <c r="C6" s="440"/>
      <c r="D6" s="10"/>
      <c r="E6" s="34" t="s">
        <v>166</v>
      </c>
      <c r="F6" s="21"/>
      <c r="G6" s="20"/>
      <c r="H6" s="470"/>
      <c r="I6" s="18"/>
      <c r="J6" s="17"/>
      <c r="K6" s="17" t="s">
        <v>90</v>
      </c>
      <c r="L6" s="59"/>
      <c r="M6" s="34"/>
      <c r="N6" s="470"/>
      <c r="O6" s="18"/>
      <c r="P6" s="17"/>
      <c r="Q6" s="476"/>
      <c r="R6" s="21"/>
      <c r="S6" s="17"/>
      <c r="T6" s="470"/>
      <c r="U6" s="21"/>
      <c r="V6" s="17"/>
      <c r="W6" s="446"/>
      <c r="X6" s="18"/>
      <c r="Y6" s="413"/>
      <c r="AA6" s="10"/>
      <c r="AB6" s="479"/>
      <c r="AC6" s="70"/>
      <c r="AD6" s="79"/>
      <c r="AE6" s="479"/>
      <c r="AF6" s="80"/>
      <c r="AG6" s="417"/>
      <c r="AH6" s="479"/>
      <c r="AI6" s="73"/>
      <c r="AJ6" s="82"/>
      <c r="AK6" s="83" t="s">
        <v>98</v>
      </c>
      <c r="AL6" s="84"/>
      <c r="AM6" s="73"/>
      <c r="AN6" s="479"/>
      <c r="AO6" s="73"/>
      <c r="AP6" s="82"/>
      <c r="AQ6" s="479"/>
      <c r="AR6" s="84"/>
      <c r="AS6" s="463"/>
      <c r="AT6" s="464"/>
      <c r="AU6" s="465"/>
    </row>
    <row r="7" spans="1:57" ht="16.5" customHeight="1" x14ac:dyDescent="0.15">
      <c r="A7" s="441"/>
      <c r="B7" s="442"/>
      <c r="C7" s="443"/>
      <c r="D7" s="24"/>
      <c r="E7" s="60"/>
      <c r="F7" s="25"/>
      <c r="G7" s="26"/>
      <c r="H7" s="471"/>
      <c r="I7" s="28"/>
      <c r="J7" s="31"/>
      <c r="K7" s="31"/>
      <c r="L7" s="30"/>
      <c r="M7" s="31"/>
      <c r="N7" s="471"/>
      <c r="O7" s="30"/>
      <c r="P7" s="31"/>
      <c r="Q7" s="477"/>
      <c r="R7" s="67"/>
      <c r="S7" s="31"/>
      <c r="T7" s="471"/>
      <c r="U7" s="67"/>
      <c r="V7" s="31"/>
      <c r="W7" s="424"/>
      <c r="X7" s="30"/>
      <c r="Y7" s="68"/>
      <c r="AA7" s="24"/>
      <c r="AB7" s="480"/>
      <c r="AC7" s="88"/>
      <c r="AD7" s="89"/>
      <c r="AE7" s="480"/>
      <c r="AF7" s="90"/>
      <c r="AG7" s="418"/>
      <c r="AH7" s="480"/>
      <c r="AI7" s="91"/>
      <c r="AJ7" s="92"/>
      <c r="AK7" s="91"/>
      <c r="AL7" s="93"/>
      <c r="AM7" s="91"/>
      <c r="AN7" s="480"/>
      <c r="AO7" s="91"/>
      <c r="AP7" s="92"/>
      <c r="AQ7" s="480"/>
      <c r="AR7" s="93"/>
      <c r="AS7" s="466"/>
      <c r="AT7" s="467"/>
      <c r="AU7" s="468"/>
    </row>
    <row r="8" spans="1:57" ht="16.5" customHeight="1" x14ac:dyDescent="0.15">
      <c r="A8" s="332"/>
      <c r="B8" s="34" t="s">
        <v>53</v>
      </c>
      <c r="C8" s="35"/>
      <c r="D8" s="36"/>
      <c r="E8" s="43">
        <v>550438</v>
      </c>
      <c r="F8" s="38"/>
      <c r="G8" s="39"/>
      <c r="H8" s="43">
        <v>889</v>
      </c>
      <c r="I8" s="38"/>
      <c r="J8" s="42"/>
      <c r="K8" s="43">
        <f t="shared" ref="K8:K47" si="0">SUM(E8:H8)</f>
        <v>551327</v>
      </c>
      <c r="L8" s="38"/>
      <c r="M8" s="39"/>
      <c r="N8" s="43">
        <v>15285364</v>
      </c>
      <c r="O8" s="38"/>
      <c r="P8" s="40"/>
      <c r="Q8" s="43">
        <v>1286437</v>
      </c>
      <c r="R8" s="38"/>
      <c r="S8" s="40"/>
      <c r="T8" s="43">
        <v>2167403</v>
      </c>
      <c r="U8" s="40"/>
      <c r="V8" s="39"/>
      <c r="W8" s="40">
        <f>T8+Q8+N8+K8+'1(5)第11表-1'!AQ8+'1(5)第11表-1'!AB8</f>
        <v>2244885483</v>
      </c>
      <c r="X8" s="41"/>
      <c r="Y8" s="40"/>
      <c r="Z8" s="37"/>
      <c r="AA8" s="36"/>
      <c r="AB8" s="98">
        <v>51560</v>
      </c>
      <c r="AC8" s="98"/>
      <c r="AD8" s="99"/>
      <c r="AE8" s="98">
        <v>15749430</v>
      </c>
      <c r="AF8" s="100"/>
      <c r="AG8" s="98"/>
      <c r="AH8" s="98">
        <v>347168669</v>
      </c>
      <c r="AI8" s="98"/>
      <c r="AJ8" s="99"/>
      <c r="AK8" s="98">
        <v>4633298</v>
      </c>
      <c r="AL8" s="100"/>
      <c r="AM8" s="98"/>
      <c r="AN8" s="98">
        <v>19134298</v>
      </c>
      <c r="AO8" s="98"/>
      <c r="AP8" s="99"/>
      <c r="AQ8" s="98">
        <v>844439</v>
      </c>
      <c r="AR8" s="100"/>
      <c r="AS8" s="10"/>
      <c r="AT8" s="34" t="s">
        <v>53</v>
      </c>
      <c r="AU8" s="334"/>
      <c r="BE8" s="37"/>
    </row>
    <row r="9" spans="1:57" ht="16.5" customHeight="1" x14ac:dyDescent="0.15">
      <c r="A9" s="332"/>
      <c r="B9" s="34" t="s">
        <v>52</v>
      </c>
      <c r="C9" s="21"/>
      <c r="D9" s="20"/>
      <c r="E9" s="40">
        <v>72379</v>
      </c>
      <c r="F9" s="38"/>
      <c r="G9" s="39"/>
      <c r="H9" s="40">
        <v>0</v>
      </c>
      <c r="I9" s="38"/>
      <c r="J9" s="39"/>
      <c r="K9" s="40">
        <f t="shared" si="0"/>
        <v>72379</v>
      </c>
      <c r="L9" s="38"/>
      <c r="M9" s="39"/>
      <c r="N9" s="40">
        <v>1212581</v>
      </c>
      <c r="O9" s="38"/>
      <c r="P9" s="40"/>
      <c r="Q9" s="40">
        <v>229939</v>
      </c>
      <c r="R9" s="38"/>
      <c r="S9" s="40"/>
      <c r="T9" s="40">
        <v>384870</v>
      </c>
      <c r="U9" s="40"/>
      <c r="V9" s="39"/>
      <c r="W9" s="40">
        <f>T9+Q9+N9+K9+'1(5)第11表-1'!AQ9+'1(5)第11表-1'!AB9</f>
        <v>520341673</v>
      </c>
      <c r="X9" s="38"/>
      <c r="Y9" s="40"/>
      <c r="Z9" s="37"/>
      <c r="AA9" s="20"/>
      <c r="AB9" s="105">
        <v>52364</v>
      </c>
      <c r="AC9" s="105"/>
      <c r="AD9" s="106"/>
      <c r="AE9" s="105">
        <v>3654372</v>
      </c>
      <c r="AF9" s="107"/>
      <c r="AG9" s="105"/>
      <c r="AH9" s="105">
        <v>83829350</v>
      </c>
      <c r="AI9" s="105"/>
      <c r="AJ9" s="106"/>
      <c r="AK9" s="105">
        <v>956695</v>
      </c>
      <c r="AL9" s="107"/>
      <c r="AM9" s="105"/>
      <c r="AN9" s="105">
        <v>5110457</v>
      </c>
      <c r="AO9" s="105"/>
      <c r="AP9" s="106"/>
      <c r="AQ9" s="105">
        <v>231159</v>
      </c>
      <c r="AR9" s="107"/>
      <c r="AS9" s="10"/>
      <c r="AT9" s="34" t="s">
        <v>52</v>
      </c>
      <c r="AU9" s="334"/>
      <c r="BE9" s="37"/>
    </row>
    <row r="10" spans="1:57" ht="16.5" customHeight="1" x14ac:dyDescent="0.15">
      <c r="A10" s="332"/>
      <c r="B10" s="34" t="s">
        <v>51</v>
      </c>
      <c r="C10" s="21"/>
      <c r="D10" s="20"/>
      <c r="E10" s="40">
        <v>29776</v>
      </c>
      <c r="F10" s="38"/>
      <c r="G10" s="39"/>
      <c r="H10" s="40">
        <v>0</v>
      </c>
      <c r="I10" s="38"/>
      <c r="J10" s="39"/>
      <c r="K10" s="40">
        <f t="shared" si="0"/>
        <v>29776</v>
      </c>
      <c r="L10" s="38"/>
      <c r="M10" s="39"/>
      <c r="N10" s="40">
        <v>889875</v>
      </c>
      <c r="O10" s="38"/>
      <c r="P10" s="40"/>
      <c r="Q10" s="40">
        <v>93383</v>
      </c>
      <c r="R10" s="38"/>
      <c r="S10" s="40"/>
      <c r="T10" s="40">
        <v>220769</v>
      </c>
      <c r="U10" s="40"/>
      <c r="V10" s="39"/>
      <c r="W10" s="40">
        <f>T10+Q10+N10+K10+'1(5)第11表-1'!AQ10+'1(5)第11表-1'!AB10</f>
        <v>280530161</v>
      </c>
      <c r="X10" s="38"/>
      <c r="Y10" s="40"/>
      <c r="Z10" s="37"/>
      <c r="AA10" s="20"/>
      <c r="AB10" s="105">
        <v>70140</v>
      </c>
      <c r="AC10" s="105"/>
      <c r="AD10" s="106"/>
      <c r="AE10" s="105">
        <v>1936412</v>
      </c>
      <c r="AF10" s="107"/>
      <c r="AG10" s="105"/>
      <c r="AH10" s="105">
        <v>47004851</v>
      </c>
      <c r="AI10" s="105"/>
      <c r="AJ10" s="106"/>
      <c r="AK10" s="105">
        <v>544488</v>
      </c>
      <c r="AL10" s="107"/>
      <c r="AM10" s="105"/>
      <c r="AN10" s="105">
        <v>2994185</v>
      </c>
      <c r="AO10" s="105"/>
      <c r="AP10" s="106"/>
      <c r="AQ10" s="105">
        <v>137600</v>
      </c>
      <c r="AR10" s="107"/>
      <c r="AS10" s="10"/>
      <c r="AT10" s="34" t="s">
        <v>51</v>
      </c>
      <c r="AU10" s="334"/>
      <c r="BE10" s="37"/>
    </row>
    <row r="11" spans="1:57" ht="16.5" customHeight="1" x14ac:dyDescent="0.15">
      <c r="A11" s="332"/>
      <c r="B11" s="34" t="s">
        <v>50</v>
      </c>
      <c r="C11" s="21"/>
      <c r="D11" s="20"/>
      <c r="E11" s="40">
        <v>270456</v>
      </c>
      <c r="F11" s="38"/>
      <c r="G11" s="39"/>
      <c r="H11" s="40">
        <v>305</v>
      </c>
      <c r="I11" s="38"/>
      <c r="J11" s="39"/>
      <c r="K11" s="40">
        <f t="shared" si="0"/>
        <v>270761</v>
      </c>
      <c r="L11" s="38"/>
      <c r="M11" s="39"/>
      <c r="N11" s="40">
        <v>3623845</v>
      </c>
      <c r="O11" s="38"/>
      <c r="P11" s="40"/>
      <c r="Q11" s="40">
        <v>363259</v>
      </c>
      <c r="R11" s="38"/>
      <c r="S11" s="40"/>
      <c r="T11" s="40">
        <v>1033549</v>
      </c>
      <c r="U11" s="40"/>
      <c r="V11" s="39"/>
      <c r="W11" s="40">
        <f>T11+Q11+N11+K11+'1(5)第11表-1'!AQ11+'1(5)第11表-1'!AB11</f>
        <v>916923185</v>
      </c>
      <c r="X11" s="38"/>
      <c r="Y11" s="40"/>
      <c r="Z11" s="37"/>
      <c r="AA11" s="20"/>
      <c r="AB11" s="105">
        <v>14179</v>
      </c>
      <c r="AC11" s="105"/>
      <c r="AD11" s="106"/>
      <c r="AE11" s="105">
        <v>5977896</v>
      </c>
      <c r="AF11" s="107"/>
      <c r="AG11" s="105"/>
      <c r="AH11" s="105">
        <v>145709233</v>
      </c>
      <c r="AI11" s="105"/>
      <c r="AJ11" s="106"/>
      <c r="AK11" s="105">
        <v>2237097</v>
      </c>
      <c r="AL11" s="107"/>
      <c r="AM11" s="105"/>
      <c r="AN11" s="105">
        <v>8455881</v>
      </c>
      <c r="AO11" s="105"/>
      <c r="AP11" s="106"/>
      <c r="AQ11" s="105">
        <v>358390</v>
      </c>
      <c r="AR11" s="107"/>
      <c r="AS11" s="10"/>
      <c r="AT11" s="34" t="s">
        <v>50</v>
      </c>
      <c r="AU11" s="334"/>
      <c r="BE11" s="37"/>
    </row>
    <row r="12" spans="1:57" ht="16.5" customHeight="1" x14ac:dyDescent="0.15">
      <c r="A12" s="335"/>
      <c r="B12" s="34" t="s">
        <v>78</v>
      </c>
      <c r="C12" s="25"/>
      <c r="D12" s="26"/>
      <c r="E12" s="46">
        <v>7050</v>
      </c>
      <c r="F12" s="44"/>
      <c r="G12" s="45"/>
      <c r="H12" s="46">
        <v>4998</v>
      </c>
      <c r="I12" s="44"/>
      <c r="J12" s="45"/>
      <c r="K12" s="46">
        <f t="shared" si="0"/>
        <v>12048</v>
      </c>
      <c r="L12" s="44"/>
      <c r="M12" s="45"/>
      <c r="N12" s="46">
        <v>827757</v>
      </c>
      <c r="O12" s="44"/>
      <c r="P12" s="46"/>
      <c r="Q12" s="46">
        <v>117931</v>
      </c>
      <c r="R12" s="44"/>
      <c r="S12" s="46"/>
      <c r="T12" s="46">
        <v>59827</v>
      </c>
      <c r="U12" s="46"/>
      <c r="V12" s="45"/>
      <c r="W12" s="46">
        <f>T12+Q12+N12+K12+'1(5)第11表-1'!AQ12+'1(5)第11表-1'!AB12</f>
        <v>107762136</v>
      </c>
      <c r="X12" s="44"/>
      <c r="Y12" s="40"/>
      <c r="Z12" s="37"/>
      <c r="AA12" s="26"/>
      <c r="AB12" s="108">
        <v>10532</v>
      </c>
      <c r="AC12" s="108"/>
      <c r="AD12" s="109"/>
      <c r="AE12" s="108">
        <v>747847</v>
      </c>
      <c r="AF12" s="110"/>
      <c r="AG12" s="108"/>
      <c r="AH12" s="108">
        <v>18442180</v>
      </c>
      <c r="AI12" s="108"/>
      <c r="AJ12" s="109"/>
      <c r="AK12" s="108">
        <v>226434</v>
      </c>
      <c r="AL12" s="110"/>
      <c r="AM12" s="108"/>
      <c r="AN12" s="108">
        <v>1237776</v>
      </c>
      <c r="AO12" s="108"/>
      <c r="AP12" s="109"/>
      <c r="AQ12" s="108">
        <v>53643</v>
      </c>
      <c r="AR12" s="110"/>
      <c r="AS12" s="23"/>
      <c r="AT12" s="34" t="s">
        <v>78</v>
      </c>
      <c r="AU12" s="336"/>
      <c r="BE12" s="37"/>
    </row>
    <row r="13" spans="1:57" ht="16.5" customHeight="1" x14ac:dyDescent="0.15">
      <c r="A13" s="332"/>
      <c r="B13" s="47" t="s">
        <v>79</v>
      </c>
      <c r="C13" s="21"/>
      <c r="D13" s="20"/>
      <c r="E13" s="40">
        <v>2515</v>
      </c>
      <c r="F13" s="38"/>
      <c r="G13" s="39"/>
      <c r="H13" s="40">
        <v>0</v>
      </c>
      <c r="I13" s="38"/>
      <c r="J13" s="39"/>
      <c r="K13" s="40">
        <f t="shared" si="0"/>
        <v>2515</v>
      </c>
      <c r="L13" s="38"/>
      <c r="M13" s="39"/>
      <c r="N13" s="40">
        <v>302275</v>
      </c>
      <c r="O13" s="38"/>
      <c r="P13" s="40"/>
      <c r="Q13" s="40">
        <v>24109</v>
      </c>
      <c r="R13" s="38"/>
      <c r="S13" s="40"/>
      <c r="T13" s="40">
        <v>38363</v>
      </c>
      <c r="U13" s="40"/>
      <c r="V13" s="39"/>
      <c r="W13" s="40">
        <f>T13+Q13+N13+K13+'1(5)第11表-1'!AQ13+'1(5)第11表-1'!AB13</f>
        <v>73622531</v>
      </c>
      <c r="X13" s="38"/>
      <c r="Y13" s="40"/>
      <c r="Z13" s="37"/>
      <c r="AA13" s="20"/>
      <c r="AB13" s="105">
        <v>27567</v>
      </c>
      <c r="AC13" s="105"/>
      <c r="AD13" s="106"/>
      <c r="AE13" s="105">
        <v>556598</v>
      </c>
      <c r="AF13" s="107"/>
      <c r="AG13" s="105"/>
      <c r="AH13" s="105">
        <v>12636083</v>
      </c>
      <c r="AI13" s="105"/>
      <c r="AJ13" s="106"/>
      <c r="AK13" s="105">
        <v>138919</v>
      </c>
      <c r="AL13" s="107"/>
      <c r="AM13" s="105"/>
      <c r="AN13" s="105">
        <v>908005</v>
      </c>
      <c r="AO13" s="105"/>
      <c r="AP13" s="106"/>
      <c r="AQ13" s="105">
        <v>36101</v>
      </c>
      <c r="AR13" s="107"/>
      <c r="AS13" s="10"/>
      <c r="AT13" s="47" t="s">
        <v>79</v>
      </c>
      <c r="AU13" s="334"/>
      <c r="BE13" s="37"/>
    </row>
    <row r="14" spans="1:57" ht="16.5" customHeight="1" x14ac:dyDescent="0.15">
      <c r="A14" s="332"/>
      <c r="B14" s="34" t="s">
        <v>80</v>
      </c>
      <c r="C14" s="21"/>
      <c r="D14" s="20"/>
      <c r="E14" s="40">
        <v>191840</v>
      </c>
      <c r="F14" s="38"/>
      <c r="G14" s="39"/>
      <c r="H14" s="40">
        <v>0</v>
      </c>
      <c r="I14" s="38"/>
      <c r="J14" s="39"/>
      <c r="K14" s="40">
        <f t="shared" si="0"/>
        <v>191840</v>
      </c>
      <c r="L14" s="38"/>
      <c r="M14" s="39"/>
      <c r="N14" s="40">
        <v>3203177</v>
      </c>
      <c r="O14" s="38"/>
      <c r="P14" s="40"/>
      <c r="Q14" s="40">
        <v>284987</v>
      </c>
      <c r="R14" s="38"/>
      <c r="S14" s="40"/>
      <c r="T14" s="40">
        <v>652160</v>
      </c>
      <c r="U14" s="40"/>
      <c r="V14" s="39"/>
      <c r="W14" s="40">
        <f>T14+Q14+N14+K14+'1(5)第11表-1'!AQ14+'1(5)第11表-1'!AB14</f>
        <v>558062153</v>
      </c>
      <c r="X14" s="38"/>
      <c r="Y14" s="40"/>
      <c r="Z14" s="37"/>
      <c r="AA14" s="20"/>
      <c r="AB14" s="105">
        <v>19818</v>
      </c>
      <c r="AC14" s="105"/>
      <c r="AD14" s="106"/>
      <c r="AE14" s="105">
        <v>4230036</v>
      </c>
      <c r="AF14" s="107"/>
      <c r="AG14" s="105"/>
      <c r="AH14" s="105">
        <v>87472856</v>
      </c>
      <c r="AI14" s="105"/>
      <c r="AJ14" s="106"/>
      <c r="AK14" s="105">
        <v>1147414</v>
      </c>
      <c r="AL14" s="107"/>
      <c r="AM14" s="105"/>
      <c r="AN14" s="105">
        <v>5051418</v>
      </c>
      <c r="AO14" s="105"/>
      <c r="AP14" s="106"/>
      <c r="AQ14" s="105">
        <v>234469</v>
      </c>
      <c r="AR14" s="107"/>
      <c r="AS14" s="10"/>
      <c r="AT14" s="34" t="s">
        <v>80</v>
      </c>
      <c r="AU14" s="334"/>
      <c r="BE14" s="37"/>
    </row>
    <row r="15" spans="1:57" ht="16.5" customHeight="1" x14ac:dyDescent="0.15">
      <c r="A15" s="332"/>
      <c r="B15" s="34" t="s">
        <v>81</v>
      </c>
      <c r="C15" s="21"/>
      <c r="D15" s="20"/>
      <c r="E15" s="40">
        <v>11727</v>
      </c>
      <c r="F15" s="38"/>
      <c r="G15" s="39"/>
      <c r="H15" s="40">
        <v>0</v>
      </c>
      <c r="I15" s="38"/>
      <c r="J15" s="39"/>
      <c r="K15" s="40">
        <f t="shared" si="0"/>
        <v>11727</v>
      </c>
      <c r="L15" s="38"/>
      <c r="M15" s="39"/>
      <c r="N15" s="40">
        <v>233008</v>
      </c>
      <c r="O15" s="38"/>
      <c r="P15" s="40"/>
      <c r="Q15" s="40">
        <v>49805</v>
      </c>
      <c r="R15" s="38"/>
      <c r="S15" s="40"/>
      <c r="T15" s="40">
        <v>48847</v>
      </c>
      <c r="U15" s="40"/>
      <c r="V15" s="39"/>
      <c r="W15" s="40">
        <f>T15+Q15+N15+K15+'1(5)第11表-1'!AQ15+'1(5)第11表-1'!AB15</f>
        <v>113352251</v>
      </c>
      <c r="X15" s="38"/>
      <c r="Y15" s="40"/>
      <c r="Z15" s="37"/>
      <c r="AA15" s="20"/>
      <c r="AB15" s="105">
        <v>11192</v>
      </c>
      <c r="AC15" s="105"/>
      <c r="AD15" s="106"/>
      <c r="AE15" s="105">
        <v>744667</v>
      </c>
      <c r="AF15" s="107"/>
      <c r="AG15" s="105"/>
      <c r="AH15" s="105">
        <v>18741905</v>
      </c>
      <c r="AI15" s="105"/>
      <c r="AJ15" s="106"/>
      <c r="AK15" s="105">
        <v>195958</v>
      </c>
      <c r="AL15" s="107"/>
      <c r="AM15" s="105"/>
      <c r="AN15" s="105">
        <v>1197932</v>
      </c>
      <c r="AO15" s="105"/>
      <c r="AP15" s="106"/>
      <c r="AQ15" s="105">
        <v>60888</v>
      </c>
      <c r="AR15" s="107"/>
      <c r="AS15" s="10"/>
      <c r="AT15" s="34" t="s">
        <v>81</v>
      </c>
      <c r="AU15" s="334"/>
      <c r="BE15" s="37"/>
    </row>
    <row r="16" spans="1:57" ht="16.5" customHeight="1" x14ac:dyDescent="0.15">
      <c r="A16" s="332"/>
      <c r="B16" s="34" t="s">
        <v>82</v>
      </c>
      <c r="C16" s="21"/>
      <c r="D16" s="20"/>
      <c r="E16" s="40">
        <v>13232</v>
      </c>
      <c r="F16" s="38"/>
      <c r="G16" s="39"/>
      <c r="H16" s="40">
        <v>3446</v>
      </c>
      <c r="I16" s="38"/>
      <c r="J16" s="39"/>
      <c r="K16" s="40">
        <f t="shared" si="0"/>
        <v>16678</v>
      </c>
      <c r="L16" s="38"/>
      <c r="M16" s="39"/>
      <c r="N16" s="40">
        <v>804338</v>
      </c>
      <c r="O16" s="38"/>
      <c r="P16" s="40"/>
      <c r="Q16" s="40">
        <v>92086</v>
      </c>
      <c r="R16" s="38"/>
      <c r="S16" s="40"/>
      <c r="T16" s="40">
        <v>56806</v>
      </c>
      <c r="U16" s="40"/>
      <c r="V16" s="39"/>
      <c r="W16" s="40">
        <f>T16+Q16+N16+K16+'1(5)第11表-1'!AQ16+'1(5)第11表-1'!AB16</f>
        <v>147817459</v>
      </c>
      <c r="X16" s="38"/>
      <c r="Y16" s="40"/>
      <c r="Z16" s="37"/>
      <c r="AA16" s="20"/>
      <c r="AB16" s="105">
        <v>6144</v>
      </c>
      <c r="AC16" s="105"/>
      <c r="AD16" s="106"/>
      <c r="AE16" s="105">
        <v>1033635</v>
      </c>
      <c r="AF16" s="107"/>
      <c r="AG16" s="105"/>
      <c r="AH16" s="105">
        <v>25605641</v>
      </c>
      <c r="AI16" s="105"/>
      <c r="AJ16" s="106"/>
      <c r="AK16" s="105">
        <v>274521</v>
      </c>
      <c r="AL16" s="107"/>
      <c r="AM16" s="105"/>
      <c r="AN16" s="105">
        <v>1677362</v>
      </c>
      <c r="AO16" s="105"/>
      <c r="AP16" s="106"/>
      <c r="AQ16" s="105">
        <v>99218</v>
      </c>
      <c r="AR16" s="107"/>
      <c r="AS16" s="10"/>
      <c r="AT16" s="34" t="s">
        <v>82</v>
      </c>
      <c r="AU16" s="334"/>
      <c r="BE16" s="37"/>
    </row>
    <row r="17" spans="1:57" ht="16.5" customHeight="1" x14ac:dyDescent="0.15">
      <c r="A17" s="332"/>
      <c r="B17" s="49" t="s">
        <v>83</v>
      </c>
      <c r="C17" s="21"/>
      <c r="D17" s="20"/>
      <c r="E17" s="40">
        <v>16284</v>
      </c>
      <c r="F17" s="38"/>
      <c r="G17" s="39"/>
      <c r="H17" s="40">
        <v>0</v>
      </c>
      <c r="I17" s="38"/>
      <c r="J17" s="39"/>
      <c r="K17" s="40">
        <f t="shared" si="0"/>
        <v>16284</v>
      </c>
      <c r="L17" s="38"/>
      <c r="M17" s="39"/>
      <c r="N17" s="40">
        <v>284161</v>
      </c>
      <c r="O17" s="38"/>
      <c r="P17" s="40"/>
      <c r="Q17" s="40">
        <v>60309</v>
      </c>
      <c r="R17" s="38"/>
      <c r="S17" s="40"/>
      <c r="T17" s="40">
        <v>139239</v>
      </c>
      <c r="U17" s="40"/>
      <c r="V17" s="39"/>
      <c r="W17" s="46">
        <f>T17+Q17+N17+K17+'1(5)第11表-1'!AQ17+'1(5)第11表-1'!AB17</f>
        <v>100491991</v>
      </c>
      <c r="X17" s="38"/>
      <c r="Y17" s="40"/>
      <c r="Z17" s="37"/>
      <c r="AA17" s="20"/>
      <c r="AB17" s="105">
        <v>16852</v>
      </c>
      <c r="AC17" s="105"/>
      <c r="AD17" s="106"/>
      <c r="AE17" s="105">
        <v>570323</v>
      </c>
      <c r="AF17" s="107"/>
      <c r="AG17" s="105"/>
      <c r="AH17" s="105">
        <v>17226893</v>
      </c>
      <c r="AI17" s="105"/>
      <c r="AJ17" s="106"/>
      <c r="AK17" s="105">
        <v>172468</v>
      </c>
      <c r="AL17" s="107"/>
      <c r="AM17" s="105"/>
      <c r="AN17" s="105">
        <v>1110311</v>
      </c>
      <c r="AO17" s="105"/>
      <c r="AP17" s="106"/>
      <c r="AQ17" s="105">
        <v>41075</v>
      </c>
      <c r="AR17" s="107"/>
      <c r="AS17" s="10"/>
      <c r="AT17" s="49" t="s">
        <v>83</v>
      </c>
      <c r="AU17" s="334"/>
      <c r="BE17" s="37"/>
    </row>
    <row r="18" spans="1:57" ht="16.5" customHeight="1" x14ac:dyDescent="0.15">
      <c r="A18" s="337"/>
      <c r="B18" s="34" t="s">
        <v>84</v>
      </c>
      <c r="C18" s="50"/>
      <c r="D18" s="51"/>
      <c r="E18" s="48">
        <v>133543</v>
      </c>
      <c r="F18" s="52"/>
      <c r="G18" s="53"/>
      <c r="H18" s="48">
        <v>0</v>
      </c>
      <c r="I18" s="52"/>
      <c r="J18" s="53"/>
      <c r="K18" s="48">
        <f t="shared" si="0"/>
        <v>133543</v>
      </c>
      <c r="L18" s="52"/>
      <c r="M18" s="53"/>
      <c r="N18" s="48">
        <v>447077</v>
      </c>
      <c r="O18" s="52"/>
      <c r="P18" s="48"/>
      <c r="Q18" s="48">
        <v>130866</v>
      </c>
      <c r="R18" s="52"/>
      <c r="S18" s="48"/>
      <c r="T18" s="48">
        <v>38627</v>
      </c>
      <c r="U18" s="48"/>
      <c r="V18" s="53"/>
      <c r="W18" s="40">
        <f>T18+Q18+N18+K18+'1(5)第11表-1'!AQ18+'1(5)第11表-1'!AB18</f>
        <v>123691113</v>
      </c>
      <c r="X18" s="52"/>
      <c r="Y18" s="40"/>
      <c r="Z18" s="37"/>
      <c r="AA18" s="51"/>
      <c r="AB18" s="114">
        <v>15926</v>
      </c>
      <c r="AC18" s="114"/>
      <c r="AD18" s="115"/>
      <c r="AE18" s="114">
        <v>807898</v>
      </c>
      <c r="AF18" s="116"/>
      <c r="AG18" s="114"/>
      <c r="AH18" s="114">
        <v>20575576</v>
      </c>
      <c r="AI18" s="114"/>
      <c r="AJ18" s="115"/>
      <c r="AK18" s="114">
        <v>220895</v>
      </c>
      <c r="AL18" s="116"/>
      <c r="AM18" s="114"/>
      <c r="AN18" s="114">
        <v>1288835</v>
      </c>
      <c r="AO18" s="114"/>
      <c r="AP18" s="115"/>
      <c r="AQ18" s="114">
        <v>59510</v>
      </c>
      <c r="AR18" s="116"/>
      <c r="AS18" s="7"/>
      <c r="AT18" s="34" t="s">
        <v>84</v>
      </c>
      <c r="AU18" s="338"/>
      <c r="BE18" s="37"/>
    </row>
    <row r="19" spans="1:57" ht="16.5" customHeight="1" x14ac:dyDescent="0.15">
      <c r="A19" s="332"/>
      <c r="B19" s="34" t="s">
        <v>0</v>
      </c>
      <c r="C19" s="21"/>
      <c r="D19" s="20"/>
      <c r="E19" s="40">
        <v>61619</v>
      </c>
      <c r="F19" s="38"/>
      <c r="G19" s="39"/>
      <c r="H19" s="40">
        <v>0</v>
      </c>
      <c r="I19" s="38"/>
      <c r="J19" s="39"/>
      <c r="K19" s="40">
        <f t="shared" si="0"/>
        <v>61619</v>
      </c>
      <c r="L19" s="38"/>
      <c r="M19" s="39"/>
      <c r="N19" s="40">
        <v>1626047</v>
      </c>
      <c r="O19" s="38"/>
      <c r="P19" s="40"/>
      <c r="Q19" s="40">
        <v>145244</v>
      </c>
      <c r="R19" s="38"/>
      <c r="S19" s="40"/>
      <c r="T19" s="40">
        <v>249404</v>
      </c>
      <c r="U19" s="40"/>
      <c r="V19" s="39"/>
      <c r="W19" s="40">
        <f>T19+Q19+N19+K19+'1(5)第11表-1'!AQ19+'1(5)第11表-1'!AB19</f>
        <v>321133687</v>
      </c>
      <c r="X19" s="38"/>
      <c r="Y19" s="40"/>
      <c r="Z19" s="37"/>
      <c r="AA19" s="20"/>
      <c r="AB19" s="105">
        <v>1841</v>
      </c>
      <c r="AC19" s="105"/>
      <c r="AD19" s="106"/>
      <c r="AE19" s="105">
        <v>2138427</v>
      </c>
      <c r="AF19" s="107"/>
      <c r="AG19" s="105"/>
      <c r="AH19" s="105">
        <v>53833851</v>
      </c>
      <c r="AI19" s="105"/>
      <c r="AJ19" s="106"/>
      <c r="AK19" s="105">
        <v>617357</v>
      </c>
      <c r="AL19" s="107"/>
      <c r="AM19" s="105"/>
      <c r="AN19" s="105">
        <v>3370133</v>
      </c>
      <c r="AO19" s="105"/>
      <c r="AP19" s="106"/>
      <c r="AQ19" s="105">
        <v>151579</v>
      </c>
      <c r="AR19" s="107"/>
      <c r="AS19" s="10"/>
      <c r="AT19" s="34" t="s">
        <v>0</v>
      </c>
      <c r="AU19" s="334"/>
      <c r="BE19" s="37"/>
    </row>
    <row r="20" spans="1:57" ht="16.5" customHeight="1" x14ac:dyDescent="0.15">
      <c r="A20" s="332"/>
      <c r="B20" s="34" t="s">
        <v>2</v>
      </c>
      <c r="C20" s="21"/>
      <c r="D20" s="20"/>
      <c r="E20" s="40">
        <v>23405</v>
      </c>
      <c r="F20" s="38"/>
      <c r="G20" s="39"/>
      <c r="H20" s="40">
        <v>0</v>
      </c>
      <c r="I20" s="38"/>
      <c r="J20" s="39"/>
      <c r="K20" s="40">
        <f t="shared" si="0"/>
        <v>23405</v>
      </c>
      <c r="L20" s="38"/>
      <c r="M20" s="39"/>
      <c r="N20" s="40">
        <v>598204</v>
      </c>
      <c r="O20" s="38"/>
      <c r="P20" s="40"/>
      <c r="Q20" s="40">
        <v>121134</v>
      </c>
      <c r="R20" s="38"/>
      <c r="S20" s="40"/>
      <c r="T20" s="40">
        <v>96472</v>
      </c>
      <c r="U20" s="40"/>
      <c r="V20" s="39"/>
      <c r="W20" s="40">
        <f>T20+Q20+N20+K20+'1(5)第11表-1'!AQ20+'1(5)第11表-1'!AB20</f>
        <v>222208675</v>
      </c>
      <c r="X20" s="38"/>
      <c r="Y20" s="40"/>
      <c r="Z20" s="37"/>
      <c r="AA20" s="20"/>
      <c r="AB20" s="105">
        <v>9384</v>
      </c>
      <c r="AC20" s="105"/>
      <c r="AD20" s="106"/>
      <c r="AE20" s="105">
        <v>1573801</v>
      </c>
      <c r="AF20" s="107"/>
      <c r="AG20" s="105"/>
      <c r="AH20" s="105">
        <v>36173645</v>
      </c>
      <c r="AI20" s="105"/>
      <c r="AJ20" s="106"/>
      <c r="AK20" s="105">
        <v>408396</v>
      </c>
      <c r="AL20" s="107"/>
      <c r="AM20" s="105"/>
      <c r="AN20" s="105">
        <v>2229179</v>
      </c>
      <c r="AO20" s="105"/>
      <c r="AP20" s="106"/>
      <c r="AQ20" s="105">
        <v>98470</v>
      </c>
      <c r="AR20" s="107"/>
      <c r="AS20" s="10"/>
      <c r="AT20" s="34" t="s">
        <v>2</v>
      </c>
      <c r="AU20" s="334"/>
      <c r="BE20" s="37"/>
    </row>
    <row r="21" spans="1:57" ht="16.5" customHeight="1" x14ac:dyDescent="0.15">
      <c r="A21" s="332"/>
      <c r="B21" s="34" t="s">
        <v>3</v>
      </c>
      <c r="C21" s="21"/>
      <c r="D21" s="20"/>
      <c r="E21" s="40">
        <v>2240</v>
      </c>
      <c r="F21" s="38"/>
      <c r="G21" s="39"/>
      <c r="H21" s="40">
        <v>0</v>
      </c>
      <c r="I21" s="38"/>
      <c r="J21" s="39"/>
      <c r="K21" s="40">
        <f t="shared" si="0"/>
        <v>2240</v>
      </c>
      <c r="L21" s="38"/>
      <c r="M21" s="39"/>
      <c r="N21" s="40">
        <v>269061</v>
      </c>
      <c r="O21" s="38"/>
      <c r="P21" s="40"/>
      <c r="Q21" s="40">
        <v>16722</v>
      </c>
      <c r="R21" s="38"/>
      <c r="S21" s="40"/>
      <c r="T21" s="40">
        <v>25743</v>
      </c>
      <c r="U21" s="40"/>
      <c r="V21" s="39"/>
      <c r="W21" s="40">
        <f>T21+Q21+N21+K21+'1(5)第11表-1'!AQ21+'1(5)第11表-1'!AB21</f>
        <v>69564239</v>
      </c>
      <c r="X21" s="38"/>
      <c r="Y21" s="40"/>
      <c r="Z21" s="37"/>
      <c r="AA21" s="20"/>
      <c r="AB21" s="105">
        <v>4779</v>
      </c>
      <c r="AC21" s="105"/>
      <c r="AD21" s="106"/>
      <c r="AE21" s="105">
        <v>500535</v>
      </c>
      <c r="AF21" s="107"/>
      <c r="AG21" s="105"/>
      <c r="AH21" s="105">
        <v>12083647</v>
      </c>
      <c r="AI21" s="105"/>
      <c r="AJ21" s="106"/>
      <c r="AK21" s="105">
        <v>122686</v>
      </c>
      <c r="AL21" s="107"/>
      <c r="AM21" s="105"/>
      <c r="AN21" s="105">
        <v>792965</v>
      </c>
      <c r="AO21" s="105"/>
      <c r="AP21" s="106"/>
      <c r="AQ21" s="105">
        <v>39830</v>
      </c>
      <c r="AR21" s="107"/>
      <c r="AS21" s="10"/>
      <c r="AT21" s="34" t="s">
        <v>3</v>
      </c>
      <c r="AU21" s="334"/>
      <c r="BE21" s="37"/>
    </row>
    <row r="22" spans="1:57" ht="16.5" customHeight="1" x14ac:dyDescent="0.15">
      <c r="A22" s="335"/>
      <c r="B22" s="49" t="s">
        <v>4</v>
      </c>
      <c r="C22" s="25"/>
      <c r="D22" s="26"/>
      <c r="E22" s="46">
        <v>25652</v>
      </c>
      <c r="F22" s="44"/>
      <c r="G22" s="45"/>
      <c r="H22" s="46">
        <v>0</v>
      </c>
      <c r="I22" s="44"/>
      <c r="J22" s="45"/>
      <c r="K22" s="46">
        <f t="shared" si="0"/>
        <v>25652</v>
      </c>
      <c r="L22" s="44"/>
      <c r="M22" s="45"/>
      <c r="N22" s="46">
        <v>484134</v>
      </c>
      <c r="O22" s="44"/>
      <c r="P22" s="46"/>
      <c r="Q22" s="46">
        <v>60198</v>
      </c>
      <c r="R22" s="44"/>
      <c r="S22" s="46"/>
      <c r="T22" s="46">
        <v>106014</v>
      </c>
      <c r="U22" s="46"/>
      <c r="V22" s="45"/>
      <c r="W22" s="46">
        <f>T22+Q22+N22+K22+'1(5)第11表-1'!AQ22+'1(5)第11表-1'!AB22</f>
        <v>169440928</v>
      </c>
      <c r="X22" s="44"/>
      <c r="Y22" s="40"/>
      <c r="Z22" s="37"/>
      <c r="AA22" s="26"/>
      <c r="AB22" s="108">
        <v>34529</v>
      </c>
      <c r="AC22" s="108"/>
      <c r="AD22" s="109"/>
      <c r="AE22" s="108">
        <v>1157799</v>
      </c>
      <c r="AF22" s="110"/>
      <c r="AG22" s="108"/>
      <c r="AH22" s="108">
        <v>28678055</v>
      </c>
      <c r="AI22" s="108"/>
      <c r="AJ22" s="109"/>
      <c r="AK22" s="108">
        <v>298344</v>
      </c>
      <c r="AL22" s="110"/>
      <c r="AM22" s="108"/>
      <c r="AN22" s="108">
        <v>1788929</v>
      </c>
      <c r="AO22" s="108"/>
      <c r="AP22" s="109"/>
      <c r="AQ22" s="108">
        <v>82265</v>
      </c>
      <c r="AR22" s="110"/>
      <c r="AS22" s="23"/>
      <c r="AT22" s="49" t="s">
        <v>4</v>
      </c>
      <c r="AU22" s="336"/>
      <c r="BE22" s="37"/>
    </row>
    <row r="23" spans="1:57" s="11" customFormat="1" ht="16.5" customHeight="1" x14ac:dyDescent="0.15">
      <c r="A23" s="332"/>
      <c r="B23" s="34" t="s">
        <v>5</v>
      </c>
      <c r="C23" s="21"/>
      <c r="D23" s="20"/>
      <c r="E23" s="40">
        <v>26923</v>
      </c>
      <c r="F23" s="38"/>
      <c r="G23" s="39"/>
      <c r="H23" s="40">
        <v>0</v>
      </c>
      <c r="I23" s="38"/>
      <c r="J23" s="39"/>
      <c r="K23" s="40">
        <f t="shared" si="0"/>
        <v>26923</v>
      </c>
      <c r="L23" s="38"/>
      <c r="M23" s="39"/>
      <c r="N23" s="40">
        <v>428336</v>
      </c>
      <c r="O23" s="38"/>
      <c r="P23" s="40"/>
      <c r="Q23" s="40">
        <v>107903</v>
      </c>
      <c r="R23" s="38"/>
      <c r="S23" s="40"/>
      <c r="T23" s="40">
        <v>327898</v>
      </c>
      <c r="U23" s="40"/>
      <c r="V23" s="39"/>
      <c r="W23" s="40">
        <f>T23+Q23+N23+K23+'1(5)第11表-1'!AQ23+'1(5)第11表-1'!AB23</f>
        <v>187510609</v>
      </c>
      <c r="X23" s="38"/>
      <c r="Y23" s="40"/>
      <c r="AA23" s="20"/>
      <c r="AB23" s="105">
        <v>47692</v>
      </c>
      <c r="AC23" s="105"/>
      <c r="AD23" s="106"/>
      <c r="AE23" s="105">
        <v>1145111</v>
      </c>
      <c r="AF23" s="107"/>
      <c r="AG23" s="105"/>
      <c r="AH23" s="105">
        <v>31839486</v>
      </c>
      <c r="AI23" s="105"/>
      <c r="AJ23" s="106"/>
      <c r="AK23" s="105">
        <v>358023</v>
      </c>
      <c r="AL23" s="107"/>
      <c r="AM23" s="105"/>
      <c r="AN23" s="105">
        <v>2127433</v>
      </c>
      <c r="AO23" s="105"/>
      <c r="AP23" s="106"/>
      <c r="AQ23" s="105">
        <v>101494</v>
      </c>
      <c r="AR23" s="107"/>
      <c r="AS23" s="10"/>
      <c r="AT23" s="34" t="s">
        <v>5</v>
      </c>
      <c r="AU23" s="334"/>
    </row>
    <row r="24" spans="1:57" ht="16.5" customHeight="1" x14ac:dyDescent="0.15">
      <c r="A24" s="332"/>
      <c r="B24" s="34" t="s">
        <v>6</v>
      </c>
      <c r="C24" s="21"/>
      <c r="D24" s="20"/>
      <c r="E24" s="40">
        <v>57288</v>
      </c>
      <c r="F24" s="38"/>
      <c r="G24" s="39"/>
      <c r="H24" s="40">
        <v>0</v>
      </c>
      <c r="I24" s="38"/>
      <c r="J24" s="39"/>
      <c r="K24" s="40">
        <f t="shared" si="0"/>
        <v>57288</v>
      </c>
      <c r="L24" s="38"/>
      <c r="M24" s="39"/>
      <c r="N24" s="40">
        <v>1504868</v>
      </c>
      <c r="O24" s="38"/>
      <c r="P24" s="40"/>
      <c r="Q24" s="40">
        <v>136580</v>
      </c>
      <c r="R24" s="38"/>
      <c r="S24" s="40"/>
      <c r="T24" s="40">
        <v>201117</v>
      </c>
      <c r="U24" s="40"/>
      <c r="V24" s="39"/>
      <c r="W24" s="40">
        <f>T24+Q24+N24+K24+'1(5)第11表-1'!AQ24+'1(5)第11表-1'!AB24</f>
        <v>336817722</v>
      </c>
      <c r="X24" s="38"/>
      <c r="Y24" s="40"/>
      <c r="AA24" s="20"/>
      <c r="AB24" s="105">
        <v>11454</v>
      </c>
      <c r="AC24" s="105"/>
      <c r="AD24" s="106"/>
      <c r="AE24" s="105">
        <v>2250668</v>
      </c>
      <c r="AF24" s="107"/>
      <c r="AG24" s="105"/>
      <c r="AH24" s="105">
        <v>55630408</v>
      </c>
      <c r="AI24" s="105"/>
      <c r="AJ24" s="106"/>
      <c r="AK24" s="105">
        <v>640512</v>
      </c>
      <c r="AL24" s="107"/>
      <c r="AM24" s="105"/>
      <c r="AN24" s="105">
        <v>3313399</v>
      </c>
      <c r="AO24" s="105"/>
      <c r="AP24" s="106"/>
      <c r="AQ24" s="105">
        <v>144981</v>
      </c>
      <c r="AR24" s="107"/>
      <c r="AS24" s="10"/>
      <c r="AT24" s="34" t="s">
        <v>6</v>
      </c>
      <c r="AU24" s="334"/>
    </row>
    <row r="25" spans="1:57" ht="16.5" customHeight="1" x14ac:dyDescent="0.15">
      <c r="A25" s="332"/>
      <c r="B25" s="34" t="s">
        <v>7</v>
      </c>
      <c r="C25" s="21"/>
      <c r="D25" s="20"/>
      <c r="E25" s="40">
        <v>55099</v>
      </c>
      <c r="F25" s="38"/>
      <c r="G25" s="39"/>
      <c r="H25" s="40">
        <v>8782</v>
      </c>
      <c r="I25" s="38"/>
      <c r="J25" s="39"/>
      <c r="K25" s="40">
        <f t="shared" si="0"/>
        <v>63881</v>
      </c>
      <c r="L25" s="38"/>
      <c r="M25" s="39"/>
      <c r="N25" s="40">
        <v>1428275</v>
      </c>
      <c r="O25" s="38"/>
      <c r="P25" s="40"/>
      <c r="Q25" s="40">
        <v>141143</v>
      </c>
      <c r="R25" s="38"/>
      <c r="S25" s="40"/>
      <c r="T25" s="40">
        <v>260655</v>
      </c>
      <c r="U25" s="40"/>
      <c r="V25" s="39"/>
      <c r="W25" s="40">
        <f>T25+Q25+N25+K25+'1(5)第11表-1'!AQ25+'1(5)第11表-1'!AB25</f>
        <v>369710996</v>
      </c>
      <c r="X25" s="38"/>
      <c r="Y25" s="40"/>
      <c r="AA25" s="20"/>
      <c r="AB25" s="105">
        <v>4654</v>
      </c>
      <c r="AC25" s="105"/>
      <c r="AD25" s="106"/>
      <c r="AE25" s="105">
        <v>2210447</v>
      </c>
      <c r="AF25" s="107"/>
      <c r="AG25" s="105"/>
      <c r="AH25" s="105">
        <v>59752576</v>
      </c>
      <c r="AI25" s="105"/>
      <c r="AJ25" s="106"/>
      <c r="AK25" s="105">
        <v>809271</v>
      </c>
      <c r="AL25" s="107"/>
      <c r="AM25" s="105"/>
      <c r="AN25" s="105">
        <v>3549396</v>
      </c>
      <c r="AO25" s="105"/>
      <c r="AP25" s="106"/>
      <c r="AQ25" s="105">
        <v>151427</v>
      </c>
      <c r="AR25" s="107"/>
      <c r="AS25" s="10"/>
      <c r="AT25" s="34" t="s">
        <v>7</v>
      </c>
      <c r="AU25" s="334"/>
    </row>
    <row r="26" spans="1:57" ht="16.5" customHeight="1" x14ac:dyDescent="0.15">
      <c r="A26" s="332"/>
      <c r="B26" s="34" t="s">
        <v>8</v>
      </c>
      <c r="C26" s="21"/>
      <c r="D26" s="20"/>
      <c r="E26" s="40">
        <v>81419</v>
      </c>
      <c r="F26" s="38"/>
      <c r="G26" s="39"/>
      <c r="H26" s="40">
        <v>0</v>
      </c>
      <c r="I26" s="38"/>
      <c r="J26" s="39"/>
      <c r="K26" s="40">
        <f t="shared" si="0"/>
        <v>81419</v>
      </c>
      <c r="L26" s="38"/>
      <c r="M26" s="39"/>
      <c r="N26" s="40">
        <v>3889884</v>
      </c>
      <c r="O26" s="38"/>
      <c r="P26" s="40"/>
      <c r="Q26" s="40">
        <v>291835</v>
      </c>
      <c r="R26" s="38"/>
      <c r="S26" s="40"/>
      <c r="T26" s="40">
        <v>538767</v>
      </c>
      <c r="U26" s="40"/>
      <c r="V26" s="39"/>
      <c r="W26" s="40">
        <f>T26+Q26+N26+K26+'1(5)第11表-1'!AQ26+'1(5)第11表-1'!AB26</f>
        <v>510661642</v>
      </c>
      <c r="X26" s="38"/>
      <c r="Y26" s="40"/>
      <c r="AA26" s="20"/>
      <c r="AB26" s="105">
        <v>21538</v>
      </c>
      <c r="AC26" s="105"/>
      <c r="AD26" s="106"/>
      <c r="AE26" s="105">
        <v>3281718</v>
      </c>
      <c r="AF26" s="107"/>
      <c r="AG26" s="105"/>
      <c r="AH26" s="105">
        <v>82398886</v>
      </c>
      <c r="AI26" s="105"/>
      <c r="AJ26" s="106"/>
      <c r="AK26" s="105">
        <v>1121633</v>
      </c>
      <c r="AL26" s="107"/>
      <c r="AM26" s="105"/>
      <c r="AN26" s="105">
        <v>4944951</v>
      </c>
      <c r="AO26" s="105"/>
      <c r="AP26" s="106"/>
      <c r="AQ26" s="105">
        <v>217321</v>
      </c>
      <c r="AR26" s="107"/>
      <c r="AS26" s="10"/>
      <c r="AT26" s="34" t="s">
        <v>8</v>
      </c>
      <c r="AU26" s="334"/>
    </row>
    <row r="27" spans="1:57" ht="16.5" customHeight="1" x14ac:dyDescent="0.15">
      <c r="A27" s="335"/>
      <c r="B27" s="49" t="s">
        <v>9</v>
      </c>
      <c r="C27" s="25"/>
      <c r="D27" s="26"/>
      <c r="E27" s="46">
        <v>8693</v>
      </c>
      <c r="F27" s="44"/>
      <c r="G27" s="45"/>
      <c r="H27" s="46">
        <v>0</v>
      </c>
      <c r="I27" s="44"/>
      <c r="J27" s="45"/>
      <c r="K27" s="46">
        <f t="shared" si="0"/>
        <v>8693</v>
      </c>
      <c r="L27" s="44"/>
      <c r="M27" s="45"/>
      <c r="N27" s="46">
        <v>344750</v>
      </c>
      <c r="O27" s="44"/>
      <c r="P27" s="46"/>
      <c r="Q27" s="46">
        <v>45470</v>
      </c>
      <c r="R27" s="44"/>
      <c r="S27" s="46"/>
      <c r="T27" s="46">
        <v>95018</v>
      </c>
      <c r="U27" s="46"/>
      <c r="V27" s="45"/>
      <c r="W27" s="46">
        <f>T27+Q27+N27+K27+'1(5)第11表-1'!AQ27+'1(5)第11表-1'!AB27</f>
        <v>116283149</v>
      </c>
      <c r="X27" s="44"/>
      <c r="Y27" s="40"/>
      <c r="AA27" s="26"/>
      <c r="AB27" s="108">
        <v>4582</v>
      </c>
      <c r="AC27" s="108"/>
      <c r="AD27" s="109"/>
      <c r="AE27" s="108">
        <v>845059</v>
      </c>
      <c r="AF27" s="110"/>
      <c r="AG27" s="108"/>
      <c r="AH27" s="108">
        <v>18296298</v>
      </c>
      <c r="AI27" s="108"/>
      <c r="AJ27" s="109"/>
      <c r="AK27" s="108">
        <v>255011</v>
      </c>
      <c r="AL27" s="110"/>
      <c r="AM27" s="108"/>
      <c r="AN27" s="108">
        <v>1042119</v>
      </c>
      <c r="AO27" s="108"/>
      <c r="AP27" s="109"/>
      <c r="AQ27" s="108">
        <v>40358</v>
      </c>
      <c r="AR27" s="110"/>
      <c r="AS27" s="23"/>
      <c r="AT27" s="49" t="s">
        <v>9</v>
      </c>
      <c r="AU27" s="336"/>
    </row>
    <row r="28" spans="1:57" s="11" customFormat="1" ht="16.5" customHeight="1" x14ac:dyDescent="0.15">
      <c r="A28" s="332"/>
      <c r="B28" s="34" t="s">
        <v>10</v>
      </c>
      <c r="C28" s="21"/>
      <c r="D28" s="20"/>
      <c r="E28" s="40">
        <v>51927</v>
      </c>
      <c r="F28" s="38"/>
      <c r="G28" s="39"/>
      <c r="H28" s="40">
        <v>0</v>
      </c>
      <c r="I28" s="38"/>
      <c r="J28" s="39"/>
      <c r="K28" s="40">
        <f t="shared" si="0"/>
        <v>51927</v>
      </c>
      <c r="L28" s="38"/>
      <c r="M28" s="39"/>
      <c r="N28" s="40">
        <v>903583</v>
      </c>
      <c r="O28" s="38"/>
      <c r="P28" s="40"/>
      <c r="Q28" s="40">
        <v>108660</v>
      </c>
      <c r="R28" s="38"/>
      <c r="S28" s="40"/>
      <c r="T28" s="40">
        <v>224423</v>
      </c>
      <c r="U28" s="40"/>
      <c r="V28" s="39"/>
      <c r="W28" s="40">
        <f>T28+Q28+N28+K28+'1(5)第11表-1'!AQ28+'1(5)第11表-1'!AB28</f>
        <v>232858427</v>
      </c>
      <c r="X28" s="38"/>
      <c r="Y28" s="40"/>
      <c r="AA28" s="20"/>
      <c r="AB28" s="105">
        <v>393</v>
      </c>
      <c r="AC28" s="105"/>
      <c r="AD28" s="106"/>
      <c r="AE28" s="105">
        <v>1406522</v>
      </c>
      <c r="AF28" s="107"/>
      <c r="AG28" s="105"/>
      <c r="AH28" s="105">
        <v>36604459</v>
      </c>
      <c r="AI28" s="105"/>
      <c r="AJ28" s="106"/>
      <c r="AK28" s="105">
        <v>506249</v>
      </c>
      <c r="AL28" s="107"/>
      <c r="AM28" s="105"/>
      <c r="AN28" s="105">
        <v>2041269</v>
      </c>
      <c r="AO28" s="105"/>
      <c r="AP28" s="106"/>
      <c r="AQ28" s="105">
        <v>71950</v>
      </c>
      <c r="AR28" s="107"/>
      <c r="AS28" s="10"/>
      <c r="AT28" s="34" t="s">
        <v>10</v>
      </c>
      <c r="AU28" s="334"/>
    </row>
    <row r="29" spans="1:57" ht="16.5" customHeight="1" x14ac:dyDescent="0.15">
      <c r="A29" s="332"/>
      <c r="B29" s="34" t="s">
        <v>11</v>
      </c>
      <c r="C29" s="21"/>
      <c r="D29" s="20"/>
      <c r="E29" s="40">
        <v>4458</v>
      </c>
      <c r="F29" s="38"/>
      <c r="G29" s="39"/>
      <c r="H29" s="40">
        <v>0</v>
      </c>
      <c r="I29" s="38"/>
      <c r="J29" s="39"/>
      <c r="K29" s="40">
        <f t="shared" si="0"/>
        <v>4458</v>
      </c>
      <c r="L29" s="38"/>
      <c r="M29" s="39"/>
      <c r="N29" s="40">
        <v>854180</v>
      </c>
      <c r="O29" s="38"/>
      <c r="P29" s="40"/>
      <c r="Q29" s="40">
        <v>86340</v>
      </c>
      <c r="R29" s="38"/>
      <c r="S29" s="40"/>
      <c r="T29" s="40">
        <v>139258</v>
      </c>
      <c r="U29" s="40"/>
      <c r="V29" s="39"/>
      <c r="W29" s="40">
        <f>T29+Q29+N29+K29+'1(5)第11表-1'!AQ29+'1(5)第11表-1'!AB29</f>
        <v>215838646</v>
      </c>
      <c r="X29" s="38"/>
      <c r="Y29" s="40"/>
      <c r="AA29" s="20"/>
      <c r="AB29" s="105">
        <v>7555</v>
      </c>
      <c r="AC29" s="105"/>
      <c r="AD29" s="106"/>
      <c r="AE29" s="105">
        <v>1424089</v>
      </c>
      <c r="AF29" s="107"/>
      <c r="AG29" s="105"/>
      <c r="AH29" s="105">
        <v>35273624</v>
      </c>
      <c r="AI29" s="105"/>
      <c r="AJ29" s="106"/>
      <c r="AK29" s="105">
        <v>328875</v>
      </c>
      <c r="AL29" s="107"/>
      <c r="AM29" s="105"/>
      <c r="AN29" s="105">
        <v>2217147</v>
      </c>
      <c r="AO29" s="105"/>
      <c r="AP29" s="106"/>
      <c r="AQ29" s="105">
        <v>98303</v>
      </c>
      <c r="AR29" s="107"/>
      <c r="AS29" s="10"/>
      <c r="AT29" s="34" t="s">
        <v>11</v>
      </c>
      <c r="AU29" s="334"/>
    </row>
    <row r="30" spans="1:57" ht="16.5" customHeight="1" x14ac:dyDescent="0.15">
      <c r="A30" s="332"/>
      <c r="B30" s="34" t="s">
        <v>12</v>
      </c>
      <c r="C30" s="21"/>
      <c r="D30" s="20"/>
      <c r="E30" s="40">
        <v>79437</v>
      </c>
      <c r="F30" s="38"/>
      <c r="G30" s="39"/>
      <c r="H30" s="40">
        <v>0</v>
      </c>
      <c r="I30" s="38"/>
      <c r="J30" s="39"/>
      <c r="K30" s="40">
        <f t="shared" si="0"/>
        <v>79437</v>
      </c>
      <c r="L30" s="38"/>
      <c r="M30" s="39"/>
      <c r="N30" s="40">
        <v>530880</v>
      </c>
      <c r="O30" s="38"/>
      <c r="P30" s="40"/>
      <c r="Q30" s="40">
        <v>124143</v>
      </c>
      <c r="R30" s="38"/>
      <c r="S30" s="40"/>
      <c r="T30" s="40">
        <v>114827</v>
      </c>
      <c r="U30" s="40"/>
      <c r="V30" s="39"/>
      <c r="W30" s="40">
        <f>T30+Q30+N30+K30+'1(5)第11表-1'!AQ30+'1(5)第11表-1'!AB30</f>
        <v>233497045</v>
      </c>
      <c r="X30" s="38"/>
      <c r="Y30" s="40"/>
      <c r="AA30" s="20"/>
      <c r="AB30" s="105">
        <v>1584</v>
      </c>
      <c r="AC30" s="105"/>
      <c r="AD30" s="106"/>
      <c r="AE30" s="105">
        <v>1552412</v>
      </c>
      <c r="AF30" s="107"/>
      <c r="AG30" s="105"/>
      <c r="AH30" s="105">
        <v>37541879</v>
      </c>
      <c r="AI30" s="105"/>
      <c r="AJ30" s="106"/>
      <c r="AK30" s="105">
        <v>378409</v>
      </c>
      <c r="AL30" s="107"/>
      <c r="AM30" s="105"/>
      <c r="AN30" s="105">
        <v>2109827</v>
      </c>
      <c r="AO30" s="105"/>
      <c r="AP30" s="106"/>
      <c r="AQ30" s="105">
        <v>81744</v>
      </c>
      <c r="AR30" s="107"/>
      <c r="AS30" s="10"/>
      <c r="AT30" s="34" t="s">
        <v>12</v>
      </c>
      <c r="AU30" s="334"/>
    </row>
    <row r="31" spans="1:57" ht="16.5" customHeight="1" x14ac:dyDescent="0.15">
      <c r="A31" s="332"/>
      <c r="B31" s="34" t="s">
        <v>13</v>
      </c>
      <c r="C31" s="21"/>
      <c r="D31" s="20"/>
      <c r="E31" s="40">
        <v>3808</v>
      </c>
      <c r="F31" s="38"/>
      <c r="G31" s="39"/>
      <c r="H31" s="40">
        <v>0</v>
      </c>
      <c r="I31" s="38"/>
      <c r="J31" s="39"/>
      <c r="K31" s="40">
        <f t="shared" si="0"/>
        <v>3808</v>
      </c>
      <c r="L31" s="38"/>
      <c r="M31" s="39"/>
      <c r="N31" s="40">
        <v>374756</v>
      </c>
      <c r="O31" s="38"/>
      <c r="P31" s="40"/>
      <c r="Q31" s="40">
        <v>93548</v>
      </c>
      <c r="R31" s="38"/>
      <c r="S31" s="40"/>
      <c r="T31" s="40">
        <v>118514</v>
      </c>
      <c r="U31" s="40"/>
      <c r="V31" s="39"/>
      <c r="W31" s="40">
        <f>T31+Q31+N31+K31+'1(5)第11表-1'!AQ31+'1(5)第11表-1'!AB31</f>
        <v>124277439</v>
      </c>
      <c r="X31" s="38"/>
      <c r="Y31" s="40"/>
      <c r="AA31" s="20"/>
      <c r="AB31" s="105">
        <v>7940</v>
      </c>
      <c r="AC31" s="105"/>
      <c r="AD31" s="106"/>
      <c r="AE31" s="105">
        <v>991471</v>
      </c>
      <c r="AF31" s="107"/>
      <c r="AG31" s="105"/>
      <c r="AH31" s="105">
        <v>19115823</v>
      </c>
      <c r="AI31" s="105"/>
      <c r="AJ31" s="106"/>
      <c r="AK31" s="105">
        <v>238334</v>
      </c>
      <c r="AL31" s="107"/>
      <c r="AM31" s="105"/>
      <c r="AN31" s="105">
        <v>1099379</v>
      </c>
      <c r="AO31" s="105"/>
      <c r="AP31" s="106"/>
      <c r="AQ31" s="105">
        <v>53092</v>
      </c>
      <c r="AR31" s="107"/>
      <c r="AS31" s="10"/>
      <c r="AT31" s="34" t="s">
        <v>13</v>
      </c>
      <c r="AU31" s="334"/>
    </row>
    <row r="32" spans="1:57" ht="16.5" customHeight="1" x14ac:dyDescent="0.15">
      <c r="A32" s="335"/>
      <c r="B32" s="49" t="s">
        <v>14</v>
      </c>
      <c r="C32" s="25"/>
      <c r="D32" s="26"/>
      <c r="E32" s="46">
        <v>29664</v>
      </c>
      <c r="F32" s="44"/>
      <c r="G32" s="45"/>
      <c r="H32" s="46">
        <v>0</v>
      </c>
      <c r="I32" s="44"/>
      <c r="J32" s="45"/>
      <c r="K32" s="46">
        <f t="shared" si="0"/>
        <v>29664</v>
      </c>
      <c r="L32" s="44"/>
      <c r="M32" s="45"/>
      <c r="N32" s="46">
        <v>448222</v>
      </c>
      <c r="O32" s="44"/>
      <c r="P32" s="46"/>
      <c r="Q32" s="46">
        <v>93665</v>
      </c>
      <c r="R32" s="44"/>
      <c r="S32" s="46"/>
      <c r="T32" s="46">
        <v>205609</v>
      </c>
      <c r="U32" s="46"/>
      <c r="V32" s="45"/>
      <c r="W32" s="46">
        <f>T32+Q32+N32+K32+'1(5)第11表-1'!AQ32+'1(5)第11表-1'!AB32</f>
        <v>153246192</v>
      </c>
      <c r="X32" s="44"/>
      <c r="Y32" s="40"/>
      <c r="AA32" s="26"/>
      <c r="AB32" s="108">
        <v>7144</v>
      </c>
      <c r="AC32" s="108"/>
      <c r="AD32" s="109"/>
      <c r="AE32" s="108">
        <v>949653</v>
      </c>
      <c r="AF32" s="110"/>
      <c r="AG32" s="108"/>
      <c r="AH32" s="108">
        <v>24088956</v>
      </c>
      <c r="AI32" s="108"/>
      <c r="AJ32" s="109"/>
      <c r="AK32" s="108">
        <v>245513</v>
      </c>
      <c r="AL32" s="110"/>
      <c r="AM32" s="108"/>
      <c r="AN32" s="108">
        <v>1295993</v>
      </c>
      <c r="AO32" s="108"/>
      <c r="AP32" s="109"/>
      <c r="AQ32" s="108">
        <v>45998</v>
      </c>
      <c r="AR32" s="110"/>
      <c r="AS32" s="23"/>
      <c r="AT32" s="49" t="s">
        <v>14</v>
      </c>
      <c r="AU32" s="336"/>
    </row>
    <row r="33" spans="1:47" s="11" customFormat="1" ht="16.5" customHeight="1" x14ac:dyDescent="0.15">
      <c r="A33" s="332"/>
      <c r="B33" s="34" t="s">
        <v>15</v>
      </c>
      <c r="C33" s="21"/>
      <c r="D33" s="20"/>
      <c r="E33" s="40">
        <v>4790</v>
      </c>
      <c r="F33" s="38"/>
      <c r="G33" s="39"/>
      <c r="H33" s="40">
        <v>0</v>
      </c>
      <c r="I33" s="38"/>
      <c r="J33" s="39"/>
      <c r="K33" s="40">
        <f t="shared" si="0"/>
        <v>4790</v>
      </c>
      <c r="L33" s="38"/>
      <c r="M33" s="39"/>
      <c r="N33" s="40">
        <v>936592</v>
      </c>
      <c r="O33" s="38"/>
      <c r="P33" s="40"/>
      <c r="Q33" s="40">
        <v>91163</v>
      </c>
      <c r="R33" s="38"/>
      <c r="S33" s="40"/>
      <c r="T33" s="40">
        <v>78482</v>
      </c>
      <c r="U33" s="40"/>
      <c r="V33" s="39"/>
      <c r="W33" s="40">
        <f>T33+Q33+N33+K33+'1(5)第11表-1'!AQ33+'1(5)第11表-1'!AB33</f>
        <v>248921338</v>
      </c>
      <c r="X33" s="38"/>
      <c r="Y33" s="40"/>
      <c r="AA33" s="20"/>
      <c r="AB33" s="105">
        <v>10183</v>
      </c>
      <c r="AC33" s="105"/>
      <c r="AD33" s="106"/>
      <c r="AE33" s="105">
        <v>1730007</v>
      </c>
      <c r="AF33" s="107"/>
      <c r="AG33" s="105"/>
      <c r="AH33" s="105">
        <v>39230317</v>
      </c>
      <c r="AI33" s="105"/>
      <c r="AJ33" s="106"/>
      <c r="AK33" s="105">
        <v>447373</v>
      </c>
      <c r="AL33" s="107"/>
      <c r="AM33" s="105"/>
      <c r="AN33" s="105">
        <v>2358273</v>
      </c>
      <c r="AO33" s="105"/>
      <c r="AP33" s="106"/>
      <c r="AQ33" s="105">
        <v>111076</v>
      </c>
      <c r="AR33" s="107"/>
      <c r="AS33" s="10"/>
      <c r="AT33" s="34" t="s">
        <v>15</v>
      </c>
      <c r="AU33" s="334"/>
    </row>
    <row r="34" spans="1:47" ht="16.5" customHeight="1" x14ac:dyDescent="0.15">
      <c r="A34" s="332"/>
      <c r="B34" s="34" t="s">
        <v>16</v>
      </c>
      <c r="C34" s="21"/>
      <c r="D34" s="20"/>
      <c r="E34" s="40">
        <v>103854</v>
      </c>
      <c r="F34" s="38"/>
      <c r="G34" s="39"/>
      <c r="H34" s="40">
        <v>0</v>
      </c>
      <c r="I34" s="38"/>
      <c r="J34" s="39"/>
      <c r="K34" s="40">
        <f t="shared" si="0"/>
        <v>103854</v>
      </c>
      <c r="L34" s="38"/>
      <c r="M34" s="39"/>
      <c r="N34" s="40">
        <v>483581</v>
      </c>
      <c r="O34" s="38"/>
      <c r="P34" s="40"/>
      <c r="Q34" s="40">
        <v>55865</v>
      </c>
      <c r="R34" s="38"/>
      <c r="S34" s="40"/>
      <c r="T34" s="40">
        <v>145295</v>
      </c>
      <c r="U34" s="40"/>
      <c r="V34" s="39"/>
      <c r="W34" s="40">
        <f>T34+Q34+N34+K34+'1(5)第11表-1'!AQ34+'1(5)第11表-1'!AB34</f>
        <v>109446779</v>
      </c>
      <c r="X34" s="38"/>
      <c r="Y34" s="40"/>
      <c r="AA34" s="20"/>
      <c r="AB34" s="105">
        <v>1496</v>
      </c>
      <c r="AC34" s="105"/>
      <c r="AD34" s="106"/>
      <c r="AE34" s="105">
        <v>791634</v>
      </c>
      <c r="AF34" s="107"/>
      <c r="AG34" s="105"/>
      <c r="AH34" s="105">
        <v>17997143</v>
      </c>
      <c r="AI34" s="105"/>
      <c r="AJ34" s="106"/>
      <c r="AK34" s="105">
        <v>231229</v>
      </c>
      <c r="AL34" s="107"/>
      <c r="AM34" s="105"/>
      <c r="AN34" s="105">
        <v>1110864</v>
      </c>
      <c r="AO34" s="105"/>
      <c r="AP34" s="106"/>
      <c r="AQ34" s="105">
        <v>49420</v>
      </c>
      <c r="AR34" s="107"/>
      <c r="AS34" s="10"/>
      <c r="AT34" s="34" t="s">
        <v>16</v>
      </c>
      <c r="AU34" s="334"/>
    </row>
    <row r="35" spans="1:47" ht="16.5" customHeight="1" x14ac:dyDescent="0.15">
      <c r="A35" s="332"/>
      <c r="B35" s="34" t="s">
        <v>17</v>
      </c>
      <c r="C35" s="21"/>
      <c r="D35" s="20"/>
      <c r="E35" s="40">
        <v>23053</v>
      </c>
      <c r="F35" s="38"/>
      <c r="G35" s="39"/>
      <c r="H35" s="40">
        <v>14665</v>
      </c>
      <c r="I35" s="38"/>
      <c r="J35" s="39"/>
      <c r="K35" s="40">
        <f t="shared" si="0"/>
        <v>37718</v>
      </c>
      <c r="L35" s="38"/>
      <c r="M35" s="39"/>
      <c r="N35" s="40">
        <v>641699</v>
      </c>
      <c r="O35" s="38"/>
      <c r="P35" s="40"/>
      <c r="Q35" s="40">
        <v>67746</v>
      </c>
      <c r="R35" s="38"/>
      <c r="S35" s="40"/>
      <c r="T35" s="40">
        <v>141891</v>
      </c>
      <c r="U35" s="40"/>
      <c r="V35" s="39"/>
      <c r="W35" s="40">
        <f>T35+Q35+N35+K35+'1(5)第11表-1'!AQ35+'1(5)第11表-1'!AB35</f>
        <v>220586951</v>
      </c>
      <c r="X35" s="38"/>
      <c r="Y35" s="40"/>
      <c r="AA35" s="20"/>
      <c r="AB35" s="105">
        <v>3403</v>
      </c>
      <c r="AC35" s="105"/>
      <c r="AD35" s="106"/>
      <c r="AE35" s="105">
        <v>1581076</v>
      </c>
      <c r="AF35" s="107"/>
      <c r="AG35" s="105"/>
      <c r="AH35" s="105">
        <v>37200193</v>
      </c>
      <c r="AI35" s="105"/>
      <c r="AJ35" s="106"/>
      <c r="AK35" s="105">
        <v>428670</v>
      </c>
      <c r="AL35" s="107"/>
      <c r="AM35" s="105"/>
      <c r="AN35" s="105">
        <v>2266033</v>
      </c>
      <c r="AO35" s="105"/>
      <c r="AP35" s="106"/>
      <c r="AQ35" s="105">
        <v>110952</v>
      </c>
      <c r="AR35" s="107"/>
      <c r="AS35" s="10"/>
      <c r="AT35" s="34" t="s">
        <v>17</v>
      </c>
      <c r="AU35" s="334"/>
    </row>
    <row r="36" spans="1:47" ht="16.5" customHeight="1" x14ac:dyDescent="0.15">
      <c r="A36" s="332"/>
      <c r="B36" s="34" t="s">
        <v>18</v>
      </c>
      <c r="C36" s="21"/>
      <c r="D36" s="20"/>
      <c r="E36" s="40">
        <v>9545</v>
      </c>
      <c r="F36" s="38"/>
      <c r="G36" s="39"/>
      <c r="H36" s="40">
        <v>0</v>
      </c>
      <c r="I36" s="38"/>
      <c r="J36" s="39"/>
      <c r="K36" s="40">
        <f t="shared" si="0"/>
        <v>9545</v>
      </c>
      <c r="L36" s="38"/>
      <c r="M36" s="39"/>
      <c r="N36" s="40">
        <v>369934</v>
      </c>
      <c r="O36" s="38"/>
      <c r="P36" s="40"/>
      <c r="Q36" s="40">
        <v>70257</v>
      </c>
      <c r="R36" s="38"/>
      <c r="S36" s="40"/>
      <c r="T36" s="40">
        <v>115123</v>
      </c>
      <c r="U36" s="40"/>
      <c r="V36" s="39"/>
      <c r="W36" s="40">
        <f>T36+Q36+N36+K36+'1(5)第11表-1'!AQ36+'1(5)第11表-1'!AB36</f>
        <v>97111727</v>
      </c>
      <c r="X36" s="38"/>
      <c r="Y36" s="40"/>
      <c r="AA36" s="20"/>
      <c r="AB36" s="105">
        <v>6336</v>
      </c>
      <c r="AC36" s="105"/>
      <c r="AD36" s="106"/>
      <c r="AE36" s="105">
        <v>714901</v>
      </c>
      <c r="AF36" s="107"/>
      <c r="AG36" s="105"/>
      <c r="AH36" s="105">
        <v>16224357</v>
      </c>
      <c r="AI36" s="105"/>
      <c r="AJ36" s="106"/>
      <c r="AK36" s="105">
        <v>206555</v>
      </c>
      <c r="AL36" s="107"/>
      <c r="AM36" s="105"/>
      <c r="AN36" s="105">
        <v>1013941</v>
      </c>
      <c r="AO36" s="105"/>
      <c r="AP36" s="106"/>
      <c r="AQ36" s="105">
        <v>41432</v>
      </c>
      <c r="AR36" s="107"/>
      <c r="AS36" s="10"/>
      <c r="AT36" s="34" t="s">
        <v>18</v>
      </c>
      <c r="AU36" s="334"/>
    </row>
    <row r="37" spans="1:47" ht="16.5" customHeight="1" x14ac:dyDescent="0.15">
      <c r="A37" s="335"/>
      <c r="B37" s="49" t="s">
        <v>19</v>
      </c>
      <c r="C37" s="25"/>
      <c r="D37" s="26"/>
      <c r="E37" s="46">
        <v>22015</v>
      </c>
      <c r="F37" s="44"/>
      <c r="G37" s="45"/>
      <c r="H37" s="46">
        <v>0</v>
      </c>
      <c r="I37" s="44"/>
      <c r="J37" s="45"/>
      <c r="K37" s="46">
        <f t="shared" si="0"/>
        <v>22015</v>
      </c>
      <c r="L37" s="44"/>
      <c r="M37" s="45"/>
      <c r="N37" s="46">
        <v>682465</v>
      </c>
      <c r="O37" s="44"/>
      <c r="P37" s="46"/>
      <c r="Q37" s="46">
        <v>49522</v>
      </c>
      <c r="R37" s="44"/>
      <c r="S37" s="46"/>
      <c r="T37" s="46">
        <v>275702</v>
      </c>
      <c r="U37" s="46"/>
      <c r="V37" s="45"/>
      <c r="W37" s="46">
        <f>T37+Q37+N37+K37+'1(5)第11表-1'!AQ37+'1(5)第11表-1'!AB37</f>
        <v>127078230</v>
      </c>
      <c r="X37" s="44"/>
      <c r="Y37" s="40"/>
      <c r="AA37" s="26"/>
      <c r="AB37" s="108">
        <v>2183</v>
      </c>
      <c r="AC37" s="108"/>
      <c r="AD37" s="109"/>
      <c r="AE37" s="108">
        <v>819478</v>
      </c>
      <c r="AF37" s="110"/>
      <c r="AG37" s="108"/>
      <c r="AH37" s="108">
        <v>20355276</v>
      </c>
      <c r="AI37" s="108"/>
      <c r="AJ37" s="109"/>
      <c r="AK37" s="108">
        <v>271280</v>
      </c>
      <c r="AL37" s="110"/>
      <c r="AM37" s="108"/>
      <c r="AN37" s="108">
        <v>1246837</v>
      </c>
      <c r="AO37" s="108"/>
      <c r="AP37" s="109"/>
      <c r="AQ37" s="108">
        <v>60302</v>
      </c>
      <c r="AR37" s="110"/>
      <c r="AS37" s="23"/>
      <c r="AT37" s="49" t="s">
        <v>19</v>
      </c>
      <c r="AU37" s="336"/>
    </row>
    <row r="38" spans="1:47" ht="16.5" customHeight="1" x14ac:dyDescent="0.15">
      <c r="A38" s="332"/>
      <c r="B38" s="34" t="s">
        <v>1</v>
      </c>
      <c r="C38" s="21"/>
      <c r="D38" s="20"/>
      <c r="E38" s="40">
        <v>146128</v>
      </c>
      <c r="F38" s="38"/>
      <c r="G38" s="39"/>
      <c r="H38" s="40">
        <v>0</v>
      </c>
      <c r="I38" s="38"/>
      <c r="J38" s="39"/>
      <c r="K38" s="40">
        <f t="shared" si="0"/>
        <v>146128</v>
      </c>
      <c r="L38" s="38"/>
      <c r="M38" s="39"/>
      <c r="N38" s="40">
        <v>984220</v>
      </c>
      <c r="O38" s="38"/>
      <c r="P38" s="40"/>
      <c r="Q38" s="40">
        <v>45246</v>
      </c>
      <c r="R38" s="38"/>
      <c r="S38" s="40"/>
      <c r="T38" s="40">
        <v>93749</v>
      </c>
      <c r="U38" s="40"/>
      <c r="V38" s="39"/>
      <c r="W38" s="40">
        <f>T38+Q38+N38+K38+'1(5)第11表-1'!AQ38+'1(5)第11表-1'!AB38</f>
        <v>167376105</v>
      </c>
      <c r="X38" s="38"/>
      <c r="Y38" s="40"/>
      <c r="AA38" s="20"/>
      <c r="AB38" s="105">
        <v>1463</v>
      </c>
      <c r="AC38" s="105"/>
      <c r="AD38" s="106"/>
      <c r="AE38" s="105">
        <v>1164517</v>
      </c>
      <c r="AF38" s="107"/>
      <c r="AG38" s="105"/>
      <c r="AH38" s="105">
        <v>26881013</v>
      </c>
      <c r="AI38" s="105"/>
      <c r="AJ38" s="106"/>
      <c r="AK38" s="105">
        <v>292274</v>
      </c>
      <c r="AL38" s="107"/>
      <c r="AM38" s="105"/>
      <c r="AN38" s="105">
        <v>1582635</v>
      </c>
      <c r="AO38" s="105"/>
      <c r="AP38" s="106"/>
      <c r="AQ38" s="105">
        <v>66699</v>
      </c>
      <c r="AR38" s="107"/>
      <c r="AS38" s="10"/>
      <c r="AT38" s="34" t="s">
        <v>1</v>
      </c>
      <c r="AU38" s="334"/>
    </row>
    <row r="39" spans="1:47" ht="16.5" customHeight="1" x14ac:dyDescent="0.15">
      <c r="A39" s="332"/>
      <c r="B39" s="34" t="s">
        <v>20</v>
      </c>
      <c r="C39" s="21"/>
      <c r="D39" s="20"/>
      <c r="E39" s="40">
        <v>60734</v>
      </c>
      <c r="F39" s="38"/>
      <c r="G39" s="39"/>
      <c r="H39" s="40">
        <v>0</v>
      </c>
      <c r="I39" s="38"/>
      <c r="J39" s="39"/>
      <c r="K39" s="40">
        <f t="shared" si="0"/>
        <v>60734</v>
      </c>
      <c r="L39" s="38"/>
      <c r="M39" s="39"/>
      <c r="N39" s="40">
        <v>939436</v>
      </c>
      <c r="O39" s="38"/>
      <c r="P39" s="40"/>
      <c r="Q39" s="40">
        <v>72996</v>
      </c>
      <c r="R39" s="38"/>
      <c r="S39" s="40"/>
      <c r="T39" s="40">
        <v>78304</v>
      </c>
      <c r="U39" s="40"/>
      <c r="V39" s="39"/>
      <c r="W39" s="40">
        <f>T39+Q39+N39+K39+'1(5)第11表-1'!AQ39+'1(5)第11表-1'!AB39</f>
        <v>198872514</v>
      </c>
      <c r="X39" s="38"/>
      <c r="Y39" s="40"/>
      <c r="AA39" s="20"/>
      <c r="AB39" s="105">
        <v>4170</v>
      </c>
      <c r="AC39" s="105"/>
      <c r="AD39" s="106"/>
      <c r="AE39" s="105">
        <v>1353856</v>
      </c>
      <c r="AF39" s="107"/>
      <c r="AG39" s="105"/>
      <c r="AH39" s="105">
        <v>31780963</v>
      </c>
      <c r="AI39" s="105"/>
      <c r="AJ39" s="106"/>
      <c r="AK39" s="105">
        <v>627506</v>
      </c>
      <c r="AL39" s="107"/>
      <c r="AM39" s="105"/>
      <c r="AN39" s="105">
        <v>1944861</v>
      </c>
      <c r="AO39" s="105"/>
      <c r="AP39" s="106"/>
      <c r="AQ39" s="105">
        <v>98479</v>
      </c>
      <c r="AR39" s="107"/>
      <c r="AS39" s="10"/>
      <c r="AT39" s="34" t="s">
        <v>20</v>
      </c>
      <c r="AU39" s="334"/>
    </row>
    <row r="40" spans="1:47" ht="16.5" customHeight="1" x14ac:dyDescent="0.15">
      <c r="A40" s="332"/>
      <c r="B40" s="34" t="s">
        <v>21</v>
      </c>
      <c r="C40" s="21"/>
      <c r="D40" s="20"/>
      <c r="E40" s="40">
        <v>14101</v>
      </c>
      <c r="F40" s="38"/>
      <c r="G40" s="39"/>
      <c r="H40" s="40">
        <v>0</v>
      </c>
      <c r="I40" s="38"/>
      <c r="J40" s="39"/>
      <c r="K40" s="40">
        <f t="shared" si="0"/>
        <v>14101</v>
      </c>
      <c r="L40" s="38"/>
      <c r="M40" s="39"/>
      <c r="N40" s="40">
        <v>382383</v>
      </c>
      <c r="O40" s="38"/>
      <c r="P40" s="40"/>
      <c r="Q40" s="40">
        <v>53517</v>
      </c>
      <c r="R40" s="38"/>
      <c r="S40" s="40"/>
      <c r="T40" s="40">
        <v>21381</v>
      </c>
      <c r="U40" s="40"/>
      <c r="V40" s="39"/>
      <c r="W40" s="40">
        <f>T40+Q40+N40+K40+'1(5)第11表-1'!AQ40+'1(5)第11表-1'!AB40</f>
        <v>94010062</v>
      </c>
      <c r="X40" s="38"/>
      <c r="Y40" s="40"/>
      <c r="AA40" s="20"/>
      <c r="AB40" s="105">
        <v>1109</v>
      </c>
      <c r="AC40" s="105"/>
      <c r="AD40" s="106"/>
      <c r="AE40" s="105">
        <v>790469</v>
      </c>
      <c r="AF40" s="107"/>
      <c r="AG40" s="105"/>
      <c r="AH40" s="105">
        <v>15431480</v>
      </c>
      <c r="AI40" s="105"/>
      <c r="AJ40" s="106"/>
      <c r="AK40" s="105">
        <v>217540</v>
      </c>
      <c r="AL40" s="107"/>
      <c r="AM40" s="105"/>
      <c r="AN40" s="105">
        <v>934423</v>
      </c>
      <c r="AO40" s="105"/>
      <c r="AP40" s="106"/>
      <c r="AQ40" s="105">
        <v>46321</v>
      </c>
      <c r="AR40" s="107"/>
      <c r="AS40" s="10"/>
      <c r="AT40" s="34" t="s">
        <v>21</v>
      </c>
      <c r="AU40" s="334"/>
    </row>
    <row r="41" spans="1:47" ht="16.5" customHeight="1" x14ac:dyDescent="0.15">
      <c r="A41" s="332"/>
      <c r="B41" s="34" t="s">
        <v>22</v>
      </c>
      <c r="C41" s="21"/>
      <c r="D41" s="20"/>
      <c r="E41" s="40">
        <v>72373</v>
      </c>
      <c r="F41" s="38"/>
      <c r="G41" s="39"/>
      <c r="H41" s="40">
        <v>0</v>
      </c>
      <c r="I41" s="38"/>
      <c r="J41" s="39"/>
      <c r="K41" s="40">
        <f t="shared" si="0"/>
        <v>72373</v>
      </c>
      <c r="L41" s="38"/>
      <c r="M41" s="39"/>
      <c r="N41" s="40">
        <v>706388</v>
      </c>
      <c r="O41" s="38"/>
      <c r="P41" s="40"/>
      <c r="Q41" s="40">
        <v>43205</v>
      </c>
      <c r="R41" s="38"/>
      <c r="S41" s="40"/>
      <c r="T41" s="40">
        <v>91433</v>
      </c>
      <c r="U41" s="40"/>
      <c r="V41" s="39"/>
      <c r="W41" s="40">
        <f>T41+Q41+N41+K41+'1(5)第11表-1'!AQ41+'1(5)第11表-1'!AB41</f>
        <v>141246300</v>
      </c>
      <c r="X41" s="38"/>
      <c r="Y41" s="40"/>
      <c r="AA41" s="20"/>
      <c r="AB41" s="105">
        <v>6924</v>
      </c>
      <c r="AC41" s="105"/>
      <c r="AD41" s="106"/>
      <c r="AE41" s="105">
        <v>917037</v>
      </c>
      <c r="AF41" s="107"/>
      <c r="AG41" s="105"/>
      <c r="AH41" s="105">
        <v>22657008</v>
      </c>
      <c r="AI41" s="105"/>
      <c r="AJ41" s="106"/>
      <c r="AK41" s="105">
        <v>230748</v>
      </c>
      <c r="AL41" s="107"/>
      <c r="AM41" s="105"/>
      <c r="AN41" s="105">
        <v>1432193</v>
      </c>
      <c r="AO41" s="105"/>
      <c r="AP41" s="106"/>
      <c r="AQ41" s="105">
        <v>60871</v>
      </c>
      <c r="AR41" s="107"/>
      <c r="AS41" s="10"/>
      <c r="AT41" s="34" t="s">
        <v>22</v>
      </c>
      <c r="AU41" s="334"/>
    </row>
    <row r="42" spans="1:47" ht="16.5" customHeight="1" x14ac:dyDescent="0.15">
      <c r="A42" s="335"/>
      <c r="B42" s="49" t="s">
        <v>23</v>
      </c>
      <c r="C42" s="25"/>
      <c r="D42" s="26"/>
      <c r="E42" s="46">
        <v>764</v>
      </c>
      <c r="F42" s="44"/>
      <c r="G42" s="45"/>
      <c r="H42" s="46">
        <v>0</v>
      </c>
      <c r="I42" s="44"/>
      <c r="J42" s="45"/>
      <c r="K42" s="46">
        <f t="shared" si="0"/>
        <v>764</v>
      </c>
      <c r="L42" s="44"/>
      <c r="M42" s="45"/>
      <c r="N42" s="46">
        <v>815072</v>
      </c>
      <c r="O42" s="44"/>
      <c r="P42" s="46"/>
      <c r="Q42" s="46">
        <v>16207</v>
      </c>
      <c r="R42" s="44"/>
      <c r="S42" s="46"/>
      <c r="T42" s="46">
        <v>41860</v>
      </c>
      <c r="U42" s="46"/>
      <c r="V42" s="45"/>
      <c r="W42" s="46">
        <f>T42+Q42+N42+K42+'1(5)第11表-1'!AQ42+'1(5)第11表-1'!AB42</f>
        <v>67655935</v>
      </c>
      <c r="X42" s="44"/>
      <c r="Y42" s="40"/>
      <c r="AA42" s="26"/>
      <c r="AB42" s="108">
        <v>1801</v>
      </c>
      <c r="AC42" s="108"/>
      <c r="AD42" s="109"/>
      <c r="AE42" s="108">
        <v>451702</v>
      </c>
      <c r="AF42" s="110"/>
      <c r="AG42" s="108"/>
      <c r="AH42" s="108">
        <v>11542795</v>
      </c>
      <c r="AI42" s="108"/>
      <c r="AJ42" s="109"/>
      <c r="AK42" s="108">
        <v>112547</v>
      </c>
      <c r="AL42" s="110"/>
      <c r="AM42" s="108"/>
      <c r="AN42" s="108">
        <v>747031</v>
      </c>
      <c r="AO42" s="108"/>
      <c r="AP42" s="109"/>
      <c r="AQ42" s="108">
        <v>35146</v>
      </c>
      <c r="AR42" s="110"/>
      <c r="AS42" s="23"/>
      <c r="AT42" s="49" t="s">
        <v>23</v>
      </c>
      <c r="AU42" s="336"/>
    </row>
    <row r="43" spans="1:47" ht="16.5" customHeight="1" x14ac:dyDescent="0.15">
      <c r="A43" s="332"/>
      <c r="B43" s="34" t="s">
        <v>126</v>
      </c>
      <c r="C43" s="21"/>
      <c r="D43" s="20"/>
      <c r="E43" s="40">
        <v>42564</v>
      </c>
      <c r="F43" s="38"/>
      <c r="G43" s="39"/>
      <c r="H43" s="40">
        <v>0</v>
      </c>
      <c r="I43" s="38"/>
      <c r="J43" s="39"/>
      <c r="K43" s="40">
        <f t="shared" si="0"/>
        <v>42564</v>
      </c>
      <c r="L43" s="38"/>
      <c r="M43" s="39"/>
      <c r="N43" s="40">
        <v>551454</v>
      </c>
      <c r="O43" s="38"/>
      <c r="P43" s="40"/>
      <c r="Q43" s="40">
        <v>28297</v>
      </c>
      <c r="R43" s="38"/>
      <c r="S43" s="40"/>
      <c r="T43" s="40">
        <v>160381</v>
      </c>
      <c r="U43" s="40"/>
      <c r="V43" s="39"/>
      <c r="W43" s="40">
        <f>T43+Q43+N43+K43+'1(5)第11表-1'!AQ43+'1(5)第11表-1'!AB43</f>
        <v>103384408</v>
      </c>
      <c r="X43" s="38"/>
      <c r="Y43" s="40"/>
      <c r="AA43" s="20"/>
      <c r="AB43" s="105">
        <v>4329</v>
      </c>
      <c r="AC43" s="105"/>
      <c r="AD43" s="106"/>
      <c r="AE43" s="105">
        <v>672749</v>
      </c>
      <c r="AF43" s="107"/>
      <c r="AG43" s="105"/>
      <c r="AH43" s="105">
        <v>16673832</v>
      </c>
      <c r="AI43" s="105"/>
      <c r="AJ43" s="106"/>
      <c r="AK43" s="105">
        <v>192679</v>
      </c>
      <c r="AL43" s="107"/>
      <c r="AM43" s="105"/>
      <c r="AN43" s="105">
        <v>1023892</v>
      </c>
      <c r="AO43" s="105"/>
      <c r="AP43" s="106"/>
      <c r="AQ43" s="105">
        <v>40612</v>
      </c>
      <c r="AR43" s="107"/>
      <c r="AS43" s="10"/>
      <c r="AT43" s="34" t="s">
        <v>126</v>
      </c>
      <c r="AU43" s="334"/>
    </row>
    <row r="44" spans="1:47" ht="16.5" customHeight="1" x14ac:dyDescent="0.15">
      <c r="A44" s="332"/>
      <c r="B44" s="34" t="s">
        <v>24</v>
      </c>
      <c r="C44" s="21"/>
      <c r="D44" s="20"/>
      <c r="E44" s="40">
        <v>4942</v>
      </c>
      <c r="F44" s="38"/>
      <c r="G44" s="39"/>
      <c r="H44" s="40">
        <v>0</v>
      </c>
      <c r="I44" s="38"/>
      <c r="J44" s="39"/>
      <c r="K44" s="40">
        <f t="shared" si="0"/>
        <v>4942</v>
      </c>
      <c r="L44" s="38"/>
      <c r="M44" s="39"/>
      <c r="N44" s="40">
        <v>166629</v>
      </c>
      <c r="O44" s="38"/>
      <c r="P44" s="40"/>
      <c r="Q44" s="40">
        <v>21832</v>
      </c>
      <c r="R44" s="38"/>
      <c r="S44" s="40"/>
      <c r="T44" s="40">
        <v>48183</v>
      </c>
      <c r="U44" s="40"/>
      <c r="V44" s="39"/>
      <c r="W44" s="40">
        <f>T44+Q44+N44+K44+'1(5)第11表-1'!AQ44+'1(5)第11表-1'!AB44</f>
        <v>76120432</v>
      </c>
      <c r="X44" s="38"/>
      <c r="Y44" s="40"/>
      <c r="AA44" s="20"/>
      <c r="AB44" s="105">
        <v>4100</v>
      </c>
      <c r="AC44" s="105"/>
      <c r="AD44" s="106"/>
      <c r="AE44" s="105">
        <v>501019</v>
      </c>
      <c r="AF44" s="107"/>
      <c r="AG44" s="105"/>
      <c r="AH44" s="105">
        <v>12592688</v>
      </c>
      <c r="AI44" s="105"/>
      <c r="AJ44" s="106"/>
      <c r="AK44" s="105">
        <v>126463</v>
      </c>
      <c r="AL44" s="107"/>
      <c r="AM44" s="105"/>
      <c r="AN44" s="105">
        <v>839767</v>
      </c>
      <c r="AO44" s="105"/>
      <c r="AP44" s="106"/>
      <c r="AQ44" s="105">
        <v>39951</v>
      </c>
      <c r="AR44" s="107"/>
      <c r="AS44" s="10"/>
      <c r="AT44" s="34" t="s">
        <v>24</v>
      </c>
      <c r="AU44" s="334"/>
    </row>
    <row r="45" spans="1:47" ht="16.5" customHeight="1" x14ac:dyDescent="0.15">
      <c r="A45" s="332"/>
      <c r="B45" s="34" t="s">
        <v>25</v>
      </c>
      <c r="C45" s="21"/>
      <c r="D45" s="20"/>
      <c r="E45" s="40">
        <v>12962</v>
      </c>
      <c r="F45" s="38"/>
      <c r="G45" s="39"/>
      <c r="H45" s="40">
        <v>0</v>
      </c>
      <c r="I45" s="38"/>
      <c r="J45" s="39"/>
      <c r="K45" s="40">
        <f t="shared" si="0"/>
        <v>12962</v>
      </c>
      <c r="L45" s="38"/>
      <c r="M45" s="39"/>
      <c r="N45" s="40">
        <v>151728</v>
      </c>
      <c r="O45" s="38"/>
      <c r="P45" s="40"/>
      <c r="Q45" s="40">
        <v>32647</v>
      </c>
      <c r="R45" s="38"/>
      <c r="S45" s="40"/>
      <c r="T45" s="40">
        <v>97561</v>
      </c>
      <c r="U45" s="40"/>
      <c r="V45" s="39"/>
      <c r="W45" s="40">
        <f>T45+Q45+N45+K45+'1(5)第11表-1'!AQ45+'1(5)第11表-1'!AB45</f>
        <v>102524487</v>
      </c>
      <c r="X45" s="38"/>
      <c r="Y45" s="40"/>
      <c r="AA45" s="20"/>
      <c r="AB45" s="105">
        <v>4036</v>
      </c>
      <c r="AC45" s="105"/>
      <c r="AD45" s="106"/>
      <c r="AE45" s="105">
        <v>666185</v>
      </c>
      <c r="AF45" s="107"/>
      <c r="AG45" s="105"/>
      <c r="AH45" s="105">
        <v>16810449</v>
      </c>
      <c r="AI45" s="105"/>
      <c r="AJ45" s="106"/>
      <c r="AK45" s="105">
        <v>324448</v>
      </c>
      <c r="AL45" s="107"/>
      <c r="AM45" s="105"/>
      <c r="AN45" s="105">
        <v>1045735</v>
      </c>
      <c r="AO45" s="105"/>
      <c r="AP45" s="106"/>
      <c r="AQ45" s="105">
        <v>55617</v>
      </c>
      <c r="AR45" s="107"/>
      <c r="AS45" s="10"/>
      <c r="AT45" s="34" t="s">
        <v>25</v>
      </c>
      <c r="AU45" s="334"/>
    </row>
    <row r="46" spans="1:47" ht="16.5" customHeight="1" x14ac:dyDescent="0.15">
      <c r="A46" s="332"/>
      <c r="B46" s="34" t="s">
        <v>57</v>
      </c>
      <c r="C46" s="21"/>
      <c r="D46" s="20"/>
      <c r="E46" s="40">
        <v>15566</v>
      </c>
      <c r="F46" s="38"/>
      <c r="G46" s="39"/>
      <c r="H46" s="40">
        <v>0</v>
      </c>
      <c r="I46" s="38"/>
      <c r="J46" s="39"/>
      <c r="K46" s="40">
        <f t="shared" si="0"/>
        <v>15566</v>
      </c>
      <c r="L46" s="38"/>
      <c r="M46" s="39"/>
      <c r="N46" s="40">
        <v>601604</v>
      </c>
      <c r="O46" s="38"/>
      <c r="P46" s="40"/>
      <c r="Q46" s="40">
        <v>70179</v>
      </c>
      <c r="R46" s="38"/>
      <c r="S46" s="40"/>
      <c r="T46" s="40">
        <v>269889</v>
      </c>
      <c r="U46" s="40"/>
      <c r="V46" s="39"/>
      <c r="W46" s="40">
        <f>T46+Q46+N46+K46+'1(5)第11表-1'!AQ46+'1(5)第11表-1'!AB46</f>
        <v>170045183</v>
      </c>
      <c r="X46" s="38"/>
      <c r="Y46" s="40"/>
      <c r="AA46" s="20"/>
      <c r="AB46" s="105">
        <v>1510</v>
      </c>
      <c r="AC46" s="105"/>
      <c r="AD46" s="106"/>
      <c r="AE46" s="105">
        <v>1199428</v>
      </c>
      <c r="AF46" s="107"/>
      <c r="AG46" s="105"/>
      <c r="AH46" s="105">
        <v>27557021</v>
      </c>
      <c r="AI46" s="105"/>
      <c r="AJ46" s="106"/>
      <c r="AK46" s="105">
        <v>322663</v>
      </c>
      <c r="AL46" s="107"/>
      <c r="AM46" s="105"/>
      <c r="AN46" s="105">
        <v>1628636</v>
      </c>
      <c r="AO46" s="105"/>
      <c r="AP46" s="106"/>
      <c r="AQ46" s="105">
        <v>66482</v>
      </c>
      <c r="AR46" s="107"/>
      <c r="AS46" s="10"/>
      <c r="AT46" s="34" t="s">
        <v>57</v>
      </c>
      <c r="AU46" s="334"/>
    </row>
    <row r="47" spans="1:47" ht="16.5" customHeight="1" thickBot="1" x14ac:dyDescent="0.2">
      <c r="A47" s="332"/>
      <c r="B47" s="34" t="s">
        <v>132</v>
      </c>
      <c r="C47" s="21"/>
      <c r="D47" s="20"/>
      <c r="E47" s="40">
        <v>2308</v>
      </c>
      <c r="F47" s="38"/>
      <c r="G47" s="39"/>
      <c r="H47" s="40">
        <v>0</v>
      </c>
      <c r="I47" s="38"/>
      <c r="J47" s="39"/>
      <c r="K47" s="40">
        <f t="shared" si="0"/>
        <v>2308</v>
      </c>
      <c r="L47" s="38"/>
      <c r="M47" s="39"/>
      <c r="N47" s="40">
        <v>225379</v>
      </c>
      <c r="O47" s="38"/>
      <c r="P47" s="40"/>
      <c r="Q47" s="40">
        <v>56235</v>
      </c>
      <c r="R47" s="38"/>
      <c r="S47" s="40"/>
      <c r="T47" s="40">
        <v>22212</v>
      </c>
      <c r="U47" s="40"/>
      <c r="V47" s="39"/>
      <c r="W47" s="46">
        <f>T47+Q47+N47+K47+'1(5)第11表-1'!AQ47+'1(5)第11表-1'!AB47</f>
        <v>79261946</v>
      </c>
      <c r="X47" s="38"/>
      <c r="Y47" s="40"/>
      <c r="AA47" s="20"/>
      <c r="AB47" s="105">
        <v>3301</v>
      </c>
      <c r="AC47" s="105"/>
      <c r="AD47" s="106"/>
      <c r="AE47" s="105">
        <v>560679</v>
      </c>
      <c r="AF47" s="107"/>
      <c r="AG47" s="105"/>
      <c r="AH47" s="105">
        <v>13242887</v>
      </c>
      <c r="AI47" s="105"/>
      <c r="AJ47" s="106"/>
      <c r="AK47" s="105">
        <v>151866</v>
      </c>
      <c r="AL47" s="107"/>
      <c r="AM47" s="105"/>
      <c r="AN47" s="105">
        <v>790129</v>
      </c>
      <c r="AO47" s="105"/>
      <c r="AP47" s="106"/>
      <c r="AQ47" s="105">
        <v>39288</v>
      </c>
      <c r="AR47" s="107"/>
      <c r="AS47" s="10"/>
      <c r="AT47" s="34" t="s">
        <v>132</v>
      </c>
      <c r="AU47" s="334"/>
    </row>
    <row r="48" spans="1:47" ht="16.5" customHeight="1" thickTop="1" x14ac:dyDescent="0.15">
      <c r="A48" s="339"/>
      <c r="B48" s="276" t="s">
        <v>26</v>
      </c>
      <c r="C48" s="277"/>
      <c r="D48" s="297"/>
      <c r="E48" s="298">
        <f>SUM(E8:E47)</f>
        <v>2346571</v>
      </c>
      <c r="F48" s="285"/>
      <c r="G48" s="299"/>
      <c r="H48" s="298">
        <f>SUM(H8:H47)</f>
        <v>33085</v>
      </c>
      <c r="I48" s="285"/>
      <c r="J48" s="299"/>
      <c r="K48" s="298">
        <f>SUM(K8:K47)</f>
        <v>2379656</v>
      </c>
      <c r="L48" s="285"/>
      <c r="M48" s="299"/>
      <c r="N48" s="298">
        <f>SUM(N8:N47)</f>
        <v>49437202</v>
      </c>
      <c r="O48" s="285"/>
      <c r="P48" s="298"/>
      <c r="Q48" s="298">
        <f>SUM(Q8:Q47)</f>
        <v>5080610</v>
      </c>
      <c r="R48" s="285"/>
      <c r="S48" s="298"/>
      <c r="T48" s="298">
        <f>SUM(T8:T47)</f>
        <v>9225625</v>
      </c>
      <c r="U48" s="298"/>
      <c r="V48" s="299"/>
      <c r="W48" s="298">
        <f>SUM(W8:W47)</f>
        <v>10454171929</v>
      </c>
      <c r="X48" s="285"/>
      <c r="Y48" s="40"/>
      <c r="AA48" s="297"/>
      <c r="AB48" s="309">
        <f>SUM(AB8:AB47)</f>
        <v>517687</v>
      </c>
      <c r="AC48" s="310"/>
      <c r="AD48" s="311"/>
      <c r="AE48" s="309">
        <f>SUM(AE8:AE47)</f>
        <v>71351563</v>
      </c>
      <c r="AF48" s="312"/>
      <c r="AG48" s="311"/>
      <c r="AH48" s="309">
        <f>SUM(AH8:AH47)</f>
        <v>1681902252</v>
      </c>
      <c r="AI48" s="312"/>
      <c r="AJ48" s="311"/>
      <c r="AK48" s="309">
        <f>SUM(AK8:AK47)</f>
        <v>21260641</v>
      </c>
      <c r="AL48" s="312"/>
      <c r="AM48" s="310"/>
      <c r="AN48" s="309">
        <f>SUM(AN8:AN47)</f>
        <v>100053829</v>
      </c>
      <c r="AO48" s="310"/>
      <c r="AP48" s="311"/>
      <c r="AQ48" s="309">
        <f>SUM(AQ8:AQ47)</f>
        <v>4457952</v>
      </c>
      <c r="AR48" s="312"/>
      <c r="AS48" s="275"/>
      <c r="AT48" s="276" t="s">
        <v>26</v>
      </c>
      <c r="AU48" s="340"/>
    </row>
    <row r="49" spans="1:47" ht="21.95" customHeight="1" x14ac:dyDescent="0.15">
      <c r="A49" s="337"/>
      <c r="B49" s="47" t="s">
        <v>27</v>
      </c>
      <c r="C49" s="50"/>
      <c r="D49" s="51"/>
      <c r="E49" s="48">
        <v>3008</v>
      </c>
      <c r="F49" s="52"/>
      <c r="G49" s="53"/>
      <c r="H49" s="48">
        <v>0</v>
      </c>
      <c r="I49" s="52"/>
      <c r="J49" s="53"/>
      <c r="K49" s="48">
        <f t="shared" ref="K49:K71" si="1">SUM(E49:H49)</f>
        <v>3008</v>
      </c>
      <c r="L49" s="52"/>
      <c r="M49" s="53"/>
      <c r="N49" s="48">
        <v>163925</v>
      </c>
      <c r="O49" s="52"/>
      <c r="P49" s="48"/>
      <c r="Q49" s="48">
        <v>20276</v>
      </c>
      <c r="R49" s="52"/>
      <c r="S49" s="48"/>
      <c r="T49" s="48">
        <v>37439</v>
      </c>
      <c r="U49" s="48"/>
      <c r="V49" s="53"/>
      <c r="W49" s="40">
        <f>T49+Q49+N49+K49+'1(5)第11表-1'!AQ49+'1(5)第11表-1'!AB49</f>
        <v>62697829</v>
      </c>
      <c r="X49" s="52"/>
      <c r="Y49" s="40"/>
      <c r="AA49" s="51"/>
      <c r="AB49" s="114">
        <v>2061</v>
      </c>
      <c r="AC49" s="114"/>
      <c r="AD49" s="115"/>
      <c r="AE49" s="114">
        <v>375470</v>
      </c>
      <c r="AF49" s="116"/>
      <c r="AG49" s="114"/>
      <c r="AH49" s="120">
        <v>10638382</v>
      </c>
      <c r="AI49" s="114"/>
      <c r="AJ49" s="115"/>
      <c r="AK49" s="114">
        <v>104200</v>
      </c>
      <c r="AL49" s="116"/>
      <c r="AM49" s="114"/>
      <c r="AN49" s="114">
        <v>656516</v>
      </c>
      <c r="AO49" s="114"/>
      <c r="AP49" s="115"/>
      <c r="AQ49" s="114">
        <v>30195</v>
      </c>
      <c r="AR49" s="116"/>
      <c r="AS49" s="7"/>
      <c r="AT49" s="47" t="s">
        <v>27</v>
      </c>
      <c r="AU49" s="338"/>
    </row>
    <row r="50" spans="1:47" s="11" customFormat="1" ht="21.95" customHeight="1" x14ac:dyDescent="0.15">
      <c r="A50" s="332"/>
      <c r="B50" s="34" t="s">
        <v>28</v>
      </c>
      <c r="C50" s="21"/>
      <c r="D50" s="20"/>
      <c r="E50" s="40">
        <v>30064</v>
      </c>
      <c r="F50" s="38"/>
      <c r="G50" s="39"/>
      <c r="H50" s="40">
        <v>0</v>
      </c>
      <c r="I50" s="38"/>
      <c r="J50" s="39"/>
      <c r="K50" s="40">
        <f t="shared" si="1"/>
        <v>30064</v>
      </c>
      <c r="L50" s="38"/>
      <c r="M50" s="39"/>
      <c r="N50" s="40">
        <v>245336</v>
      </c>
      <c r="O50" s="38"/>
      <c r="P50" s="40"/>
      <c r="Q50" s="40">
        <v>17023</v>
      </c>
      <c r="R50" s="38"/>
      <c r="S50" s="40"/>
      <c r="T50" s="40">
        <v>12898</v>
      </c>
      <c r="U50" s="40"/>
      <c r="V50" s="39"/>
      <c r="W50" s="40">
        <f>T50+Q50+N50+K50+'1(5)第11表-1'!AQ50+'1(5)第11表-1'!AB50</f>
        <v>56296659</v>
      </c>
      <c r="X50" s="38"/>
      <c r="Y50" s="40"/>
      <c r="AA50" s="20"/>
      <c r="AB50" s="105">
        <v>34</v>
      </c>
      <c r="AC50" s="105"/>
      <c r="AD50" s="106"/>
      <c r="AE50" s="105">
        <v>437717</v>
      </c>
      <c r="AF50" s="107"/>
      <c r="AG50" s="105"/>
      <c r="AH50" s="121">
        <v>8758152</v>
      </c>
      <c r="AI50" s="105"/>
      <c r="AJ50" s="106"/>
      <c r="AK50" s="105">
        <v>114389</v>
      </c>
      <c r="AL50" s="107"/>
      <c r="AM50" s="105"/>
      <c r="AN50" s="105">
        <v>557168</v>
      </c>
      <c r="AO50" s="105"/>
      <c r="AP50" s="106"/>
      <c r="AQ50" s="105">
        <v>25650</v>
      </c>
      <c r="AR50" s="107"/>
      <c r="AS50" s="10"/>
      <c r="AT50" s="34" t="s">
        <v>28</v>
      </c>
      <c r="AU50" s="334"/>
    </row>
    <row r="51" spans="1:47" ht="21.95" customHeight="1" x14ac:dyDescent="0.15">
      <c r="A51" s="332"/>
      <c r="B51" s="34" t="s">
        <v>29</v>
      </c>
      <c r="C51" s="21"/>
      <c r="D51" s="20"/>
      <c r="E51" s="40">
        <v>2772</v>
      </c>
      <c r="F51" s="38"/>
      <c r="G51" s="39"/>
      <c r="H51" s="40">
        <v>0</v>
      </c>
      <c r="I51" s="38"/>
      <c r="J51" s="39"/>
      <c r="K51" s="40">
        <f t="shared" si="1"/>
        <v>2772</v>
      </c>
      <c r="L51" s="38"/>
      <c r="M51" s="39"/>
      <c r="N51" s="40">
        <v>55230</v>
      </c>
      <c r="O51" s="38"/>
      <c r="P51" s="40"/>
      <c r="Q51" s="40">
        <v>5024</v>
      </c>
      <c r="R51" s="38"/>
      <c r="S51" s="40"/>
      <c r="T51" s="40">
        <v>14033</v>
      </c>
      <c r="U51" s="40"/>
      <c r="V51" s="39"/>
      <c r="W51" s="40">
        <f>T51+Q51+N51+K51+'1(5)第11表-1'!AQ51+'1(5)第11表-1'!AB51</f>
        <v>42689987</v>
      </c>
      <c r="X51" s="38"/>
      <c r="Y51" s="40"/>
      <c r="AA51" s="20"/>
      <c r="AB51" s="105">
        <v>672</v>
      </c>
      <c r="AC51" s="105"/>
      <c r="AD51" s="106"/>
      <c r="AE51" s="105">
        <v>248042</v>
      </c>
      <c r="AF51" s="107"/>
      <c r="AG51" s="105"/>
      <c r="AH51" s="121">
        <v>7166831</v>
      </c>
      <c r="AI51" s="105"/>
      <c r="AJ51" s="106"/>
      <c r="AK51" s="105">
        <v>57669</v>
      </c>
      <c r="AL51" s="107"/>
      <c r="AM51" s="105"/>
      <c r="AN51" s="105">
        <v>473562</v>
      </c>
      <c r="AO51" s="105"/>
      <c r="AP51" s="106"/>
      <c r="AQ51" s="105">
        <v>20530</v>
      </c>
      <c r="AR51" s="107"/>
      <c r="AS51" s="10"/>
      <c r="AT51" s="34" t="s">
        <v>29</v>
      </c>
      <c r="AU51" s="334"/>
    </row>
    <row r="52" spans="1:47" ht="21.95" customHeight="1" x14ac:dyDescent="0.15">
      <c r="A52" s="332"/>
      <c r="B52" s="34" t="s">
        <v>58</v>
      </c>
      <c r="C52" s="21"/>
      <c r="D52" s="20"/>
      <c r="E52" s="40">
        <v>429</v>
      </c>
      <c r="F52" s="38"/>
      <c r="G52" s="39"/>
      <c r="H52" s="40">
        <v>0</v>
      </c>
      <c r="I52" s="38"/>
      <c r="J52" s="39"/>
      <c r="K52" s="40">
        <f t="shared" si="1"/>
        <v>429</v>
      </c>
      <c r="L52" s="38"/>
      <c r="M52" s="39"/>
      <c r="N52" s="40">
        <v>34179</v>
      </c>
      <c r="O52" s="38"/>
      <c r="P52" s="40"/>
      <c r="Q52" s="40">
        <v>5940</v>
      </c>
      <c r="R52" s="38"/>
      <c r="S52" s="40"/>
      <c r="T52" s="40">
        <v>4472</v>
      </c>
      <c r="U52" s="40"/>
      <c r="V52" s="39"/>
      <c r="W52" s="40">
        <f>T52+Q52+N52+K52+'1(5)第11表-1'!AQ52+'1(5)第11表-1'!AB52</f>
        <v>15106540</v>
      </c>
      <c r="X52" s="38"/>
      <c r="Y52" s="40"/>
      <c r="AA52" s="20"/>
      <c r="AB52" s="105">
        <v>908</v>
      </c>
      <c r="AC52" s="105"/>
      <c r="AD52" s="106"/>
      <c r="AE52" s="105">
        <v>112375</v>
      </c>
      <c r="AF52" s="107"/>
      <c r="AG52" s="105"/>
      <c r="AH52" s="121">
        <v>2590503</v>
      </c>
      <c r="AI52" s="105"/>
      <c r="AJ52" s="106"/>
      <c r="AK52" s="105">
        <v>32179</v>
      </c>
      <c r="AL52" s="107"/>
      <c r="AM52" s="105"/>
      <c r="AN52" s="105">
        <v>179297</v>
      </c>
      <c r="AO52" s="105"/>
      <c r="AP52" s="106"/>
      <c r="AQ52" s="105">
        <v>8798</v>
      </c>
      <c r="AR52" s="107"/>
      <c r="AS52" s="10"/>
      <c r="AT52" s="34" t="s">
        <v>58</v>
      </c>
      <c r="AU52" s="334"/>
    </row>
    <row r="53" spans="1:47" ht="21.95" customHeight="1" x14ac:dyDescent="0.15">
      <c r="A53" s="335"/>
      <c r="B53" s="49" t="s">
        <v>30</v>
      </c>
      <c r="C53" s="25"/>
      <c r="D53" s="26"/>
      <c r="E53" s="46">
        <v>0</v>
      </c>
      <c r="F53" s="44"/>
      <c r="G53" s="45"/>
      <c r="H53" s="46">
        <v>0</v>
      </c>
      <c r="I53" s="44"/>
      <c r="J53" s="45"/>
      <c r="K53" s="46">
        <f t="shared" si="1"/>
        <v>0</v>
      </c>
      <c r="L53" s="44"/>
      <c r="M53" s="45"/>
      <c r="N53" s="46">
        <v>21419</v>
      </c>
      <c r="O53" s="44"/>
      <c r="P53" s="46"/>
      <c r="Q53" s="46">
        <v>7414</v>
      </c>
      <c r="R53" s="44"/>
      <c r="S53" s="46"/>
      <c r="T53" s="46">
        <v>6314</v>
      </c>
      <c r="U53" s="46"/>
      <c r="V53" s="45"/>
      <c r="W53" s="46">
        <f>T53+Q53+N53+K53+'1(5)第11表-1'!AQ53+'1(5)第11表-1'!AB53</f>
        <v>24877696</v>
      </c>
      <c r="X53" s="44"/>
      <c r="Y53" s="40"/>
      <c r="AA53" s="26"/>
      <c r="AB53" s="108">
        <v>2817</v>
      </c>
      <c r="AC53" s="108"/>
      <c r="AD53" s="109"/>
      <c r="AE53" s="108">
        <v>142356</v>
      </c>
      <c r="AF53" s="110"/>
      <c r="AG53" s="108"/>
      <c r="AH53" s="122">
        <v>4297036</v>
      </c>
      <c r="AI53" s="108"/>
      <c r="AJ53" s="109"/>
      <c r="AK53" s="108">
        <v>36330</v>
      </c>
      <c r="AL53" s="110"/>
      <c r="AM53" s="108"/>
      <c r="AN53" s="108">
        <v>269108</v>
      </c>
      <c r="AO53" s="108"/>
      <c r="AP53" s="109"/>
      <c r="AQ53" s="108">
        <v>15746</v>
      </c>
      <c r="AR53" s="110"/>
      <c r="AS53" s="23"/>
      <c r="AT53" s="49" t="s">
        <v>30</v>
      </c>
      <c r="AU53" s="336"/>
    </row>
    <row r="54" spans="1:47" ht="21.95" customHeight="1" x14ac:dyDescent="0.15">
      <c r="A54" s="332"/>
      <c r="B54" s="34" t="s">
        <v>31</v>
      </c>
      <c r="C54" s="21"/>
      <c r="D54" s="20"/>
      <c r="E54" s="40">
        <v>198</v>
      </c>
      <c r="F54" s="38"/>
      <c r="G54" s="39"/>
      <c r="H54" s="40">
        <v>0</v>
      </c>
      <c r="I54" s="38"/>
      <c r="J54" s="39"/>
      <c r="K54" s="40">
        <f t="shared" si="1"/>
        <v>198</v>
      </c>
      <c r="L54" s="38"/>
      <c r="M54" s="39"/>
      <c r="N54" s="40">
        <v>25070</v>
      </c>
      <c r="O54" s="38"/>
      <c r="P54" s="40"/>
      <c r="Q54" s="40">
        <v>18087</v>
      </c>
      <c r="R54" s="38"/>
      <c r="S54" s="40"/>
      <c r="T54" s="40">
        <v>8037</v>
      </c>
      <c r="U54" s="40"/>
      <c r="V54" s="39"/>
      <c r="W54" s="40">
        <f>T54+Q54+N54+K54+'1(5)第11表-1'!AQ54+'1(5)第11表-1'!AB54</f>
        <v>22748856</v>
      </c>
      <c r="X54" s="38"/>
      <c r="Y54" s="40"/>
      <c r="AA54" s="20"/>
      <c r="AB54" s="105">
        <v>7932</v>
      </c>
      <c r="AC54" s="105"/>
      <c r="AD54" s="106"/>
      <c r="AE54" s="105">
        <v>154885</v>
      </c>
      <c r="AF54" s="107"/>
      <c r="AG54" s="105"/>
      <c r="AH54" s="120">
        <v>3913789</v>
      </c>
      <c r="AI54" s="105"/>
      <c r="AJ54" s="106"/>
      <c r="AK54" s="105">
        <v>53693</v>
      </c>
      <c r="AL54" s="107"/>
      <c r="AM54" s="105"/>
      <c r="AN54" s="105">
        <v>259121</v>
      </c>
      <c r="AO54" s="105"/>
      <c r="AP54" s="106"/>
      <c r="AQ54" s="105">
        <v>14549</v>
      </c>
      <c r="AR54" s="107"/>
      <c r="AS54" s="10"/>
      <c r="AT54" s="34" t="s">
        <v>31</v>
      </c>
      <c r="AU54" s="334"/>
    </row>
    <row r="55" spans="1:47" s="11" customFormat="1" ht="21.95" customHeight="1" x14ac:dyDescent="0.15">
      <c r="A55" s="332"/>
      <c r="B55" s="34" t="s">
        <v>32</v>
      </c>
      <c r="C55" s="21"/>
      <c r="D55" s="20"/>
      <c r="E55" s="40">
        <v>0</v>
      </c>
      <c r="F55" s="38"/>
      <c r="G55" s="39"/>
      <c r="H55" s="40">
        <v>0</v>
      </c>
      <c r="I55" s="38"/>
      <c r="J55" s="39"/>
      <c r="K55" s="40">
        <f t="shared" si="1"/>
        <v>0</v>
      </c>
      <c r="L55" s="38"/>
      <c r="M55" s="39"/>
      <c r="N55" s="40">
        <v>117152</v>
      </c>
      <c r="O55" s="38"/>
      <c r="P55" s="40"/>
      <c r="Q55" s="40">
        <v>33187</v>
      </c>
      <c r="R55" s="38"/>
      <c r="S55" s="40"/>
      <c r="T55" s="40">
        <v>5672</v>
      </c>
      <c r="U55" s="40"/>
      <c r="V55" s="39"/>
      <c r="W55" s="40">
        <f>T55+Q55+N55+K55+'1(5)第11表-1'!AQ55+'1(5)第11表-1'!AB55</f>
        <v>41082032</v>
      </c>
      <c r="X55" s="38"/>
      <c r="Y55" s="40"/>
      <c r="AA55" s="20"/>
      <c r="AB55" s="105">
        <v>3054</v>
      </c>
      <c r="AC55" s="105"/>
      <c r="AD55" s="106"/>
      <c r="AE55" s="105">
        <v>314000</v>
      </c>
      <c r="AF55" s="107"/>
      <c r="AG55" s="105"/>
      <c r="AH55" s="121">
        <v>7106716</v>
      </c>
      <c r="AI55" s="105"/>
      <c r="AJ55" s="106"/>
      <c r="AK55" s="105">
        <v>91512</v>
      </c>
      <c r="AL55" s="107"/>
      <c r="AM55" s="105"/>
      <c r="AN55" s="105">
        <v>468564</v>
      </c>
      <c r="AO55" s="105"/>
      <c r="AP55" s="106"/>
      <c r="AQ55" s="105">
        <v>22645</v>
      </c>
      <c r="AR55" s="107"/>
      <c r="AS55" s="10"/>
      <c r="AT55" s="34" t="s">
        <v>32</v>
      </c>
      <c r="AU55" s="334"/>
    </row>
    <row r="56" spans="1:47" ht="21.95" customHeight="1" x14ac:dyDescent="0.15">
      <c r="A56" s="332"/>
      <c r="B56" s="34" t="s">
        <v>33</v>
      </c>
      <c r="C56" s="21"/>
      <c r="D56" s="20"/>
      <c r="E56" s="40">
        <v>13390</v>
      </c>
      <c r="F56" s="38"/>
      <c r="G56" s="39"/>
      <c r="H56" s="40">
        <v>0</v>
      </c>
      <c r="I56" s="38"/>
      <c r="J56" s="39"/>
      <c r="K56" s="40">
        <f t="shared" si="1"/>
        <v>13390</v>
      </c>
      <c r="L56" s="38"/>
      <c r="M56" s="39"/>
      <c r="N56" s="40">
        <v>17678</v>
      </c>
      <c r="O56" s="38"/>
      <c r="P56" s="40"/>
      <c r="Q56" s="40">
        <v>4735</v>
      </c>
      <c r="R56" s="38"/>
      <c r="S56" s="40"/>
      <c r="T56" s="40">
        <v>1911</v>
      </c>
      <c r="U56" s="40"/>
      <c r="V56" s="39"/>
      <c r="W56" s="40">
        <f>T56+Q56+N56+K56+'1(5)第11表-1'!AQ56+'1(5)第11表-1'!AB56</f>
        <v>26647465</v>
      </c>
      <c r="X56" s="38"/>
      <c r="Y56" s="40"/>
      <c r="AA56" s="20"/>
      <c r="AB56" s="105">
        <v>1227</v>
      </c>
      <c r="AC56" s="105"/>
      <c r="AD56" s="106"/>
      <c r="AE56" s="105">
        <v>226373</v>
      </c>
      <c r="AF56" s="107"/>
      <c r="AG56" s="105"/>
      <c r="AH56" s="121">
        <v>4708615</v>
      </c>
      <c r="AI56" s="105"/>
      <c r="AJ56" s="106"/>
      <c r="AK56" s="105">
        <v>40727</v>
      </c>
      <c r="AL56" s="107"/>
      <c r="AM56" s="105"/>
      <c r="AN56" s="105">
        <v>320663</v>
      </c>
      <c r="AO56" s="105"/>
      <c r="AP56" s="106"/>
      <c r="AQ56" s="105">
        <v>21072</v>
      </c>
      <c r="AR56" s="107"/>
      <c r="AS56" s="10"/>
      <c r="AT56" s="34" t="s">
        <v>33</v>
      </c>
      <c r="AU56" s="334"/>
    </row>
    <row r="57" spans="1:47" ht="21.95" customHeight="1" x14ac:dyDescent="0.15">
      <c r="A57" s="332"/>
      <c r="B57" s="34" t="s">
        <v>34</v>
      </c>
      <c r="C57" s="21"/>
      <c r="D57" s="20"/>
      <c r="E57" s="40">
        <v>3637</v>
      </c>
      <c r="F57" s="38"/>
      <c r="G57" s="39"/>
      <c r="H57" s="40">
        <v>0</v>
      </c>
      <c r="I57" s="38"/>
      <c r="J57" s="39"/>
      <c r="K57" s="40">
        <f t="shared" si="1"/>
        <v>3637</v>
      </c>
      <c r="L57" s="38"/>
      <c r="M57" s="39"/>
      <c r="N57" s="40">
        <v>10492</v>
      </c>
      <c r="O57" s="38"/>
      <c r="P57" s="40"/>
      <c r="Q57" s="40">
        <v>3052</v>
      </c>
      <c r="R57" s="38"/>
      <c r="S57" s="40"/>
      <c r="T57" s="40">
        <v>5037</v>
      </c>
      <c r="U57" s="40"/>
      <c r="V57" s="39"/>
      <c r="W57" s="40">
        <f>T57+Q57+N57+K57+'1(5)第11表-1'!AQ57+'1(5)第11表-1'!AB57</f>
        <v>25439599</v>
      </c>
      <c r="X57" s="38"/>
      <c r="Y57" s="40"/>
      <c r="AA57" s="20"/>
      <c r="AB57" s="105">
        <v>3174</v>
      </c>
      <c r="AC57" s="105"/>
      <c r="AD57" s="106"/>
      <c r="AE57" s="105">
        <v>174708</v>
      </c>
      <c r="AF57" s="107"/>
      <c r="AG57" s="105"/>
      <c r="AH57" s="121">
        <v>4501815</v>
      </c>
      <c r="AI57" s="105"/>
      <c r="AJ57" s="106"/>
      <c r="AK57" s="105">
        <v>32925</v>
      </c>
      <c r="AL57" s="107"/>
      <c r="AM57" s="105"/>
      <c r="AN57" s="105">
        <v>303120</v>
      </c>
      <c r="AO57" s="105"/>
      <c r="AP57" s="106"/>
      <c r="AQ57" s="105">
        <v>18176</v>
      </c>
      <c r="AR57" s="107"/>
      <c r="AS57" s="10"/>
      <c r="AT57" s="34" t="s">
        <v>34</v>
      </c>
      <c r="AU57" s="334"/>
    </row>
    <row r="58" spans="1:47" ht="21.95" customHeight="1" x14ac:dyDescent="0.15">
      <c r="A58" s="335"/>
      <c r="B58" s="49" t="s">
        <v>35</v>
      </c>
      <c r="C58" s="25"/>
      <c r="D58" s="26"/>
      <c r="E58" s="46">
        <v>746</v>
      </c>
      <c r="F58" s="44"/>
      <c r="G58" s="45"/>
      <c r="H58" s="46">
        <v>0</v>
      </c>
      <c r="I58" s="44"/>
      <c r="J58" s="45"/>
      <c r="K58" s="46">
        <f t="shared" si="1"/>
        <v>746</v>
      </c>
      <c r="L58" s="44"/>
      <c r="M58" s="45"/>
      <c r="N58" s="46">
        <v>228989</v>
      </c>
      <c r="O58" s="44"/>
      <c r="P58" s="46"/>
      <c r="Q58" s="46">
        <v>27871</v>
      </c>
      <c r="R58" s="44"/>
      <c r="S58" s="46"/>
      <c r="T58" s="46">
        <v>10988</v>
      </c>
      <c r="U58" s="46"/>
      <c r="V58" s="45"/>
      <c r="W58" s="46">
        <f>T58+Q58+N58+K58+'1(5)第11表-1'!AQ58+'1(5)第11表-1'!AB58</f>
        <v>19482468</v>
      </c>
      <c r="X58" s="44"/>
      <c r="Y58" s="40"/>
      <c r="AA58" s="26"/>
      <c r="AB58" s="108">
        <v>2251</v>
      </c>
      <c r="AC58" s="108"/>
      <c r="AD58" s="109"/>
      <c r="AE58" s="108">
        <v>173885</v>
      </c>
      <c r="AF58" s="110"/>
      <c r="AG58" s="108"/>
      <c r="AH58" s="122">
        <v>3137349</v>
      </c>
      <c r="AI58" s="108"/>
      <c r="AJ58" s="109"/>
      <c r="AK58" s="108">
        <v>39806</v>
      </c>
      <c r="AL58" s="110"/>
      <c r="AM58" s="108"/>
      <c r="AN58" s="108">
        <v>210168</v>
      </c>
      <c r="AO58" s="108"/>
      <c r="AP58" s="109"/>
      <c r="AQ58" s="108">
        <v>11920</v>
      </c>
      <c r="AR58" s="110"/>
      <c r="AS58" s="23"/>
      <c r="AT58" s="49" t="s">
        <v>35</v>
      </c>
      <c r="AU58" s="336"/>
    </row>
    <row r="59" spans="1:47" ht="21.95" customHeight="1" x14ac:dyDescent="0.15">
      <c r="A59" s="332"/>
      <c r="B59" s="34" t="s">
        <v>59</v>
      </c>
      <c r="C59" s="21"/>
      <c r="D59" s="20"/>
      <c r="E59" s="40">
        <v>192</v>
      </c>
      <c r="F59" s="38"/>
      <c r="G59" s="39"/>
      <c r="H59" s="40">
        <v>0</v>
      </c>
      <c r="I59" s="38"/>
      <c r="J59" s="39"/>
      <c r="K59" s="40">
        <f t="shared" si="1"/>
        <v>192</v>
      </c>
      <c r="L59" s="38"/>
      <c r="M59" s="39"/>
      <c r="N59" s="40">
        <v>22939</v>
      </c>
      <c r="O59" s="38"/>
      <c r="P59" s="40"/>
      <c r="Q59" s="40">
        <v>469</v>
      </c>
      <c r="R59" s="38"/>
      <c r="S59" s="40"/>
      <c r="T59" s="40">
        <v>4416</v>
      </c>
      <c r="U59" s="40"/>
      <c r="V59" s="39"/>
      <c r="W59" s="40">
        <f>T59+Q59+N59+K59+'1(5)第11表-1'!AQ59+'1(5)第11表-1'!AB59</f>
        <v>13767979</v>
      </c>
      <c r="X59" s="38"/>
      <c r="Y59" s="40"/>
      <c r="AA59" s="20"/>
      <c r="AB59" s="105">
        <v>1117</v>
      </c>
      <c r="AC59" s="105"/>
      <c r="AD59" s="106"/>
      <c r="AE59" s="105">
        <v>110051</v>
      </c>
      <c r="AF59" s="107"/>
      <c r="AG59" s="105"/>
      <c r="AH59" s="120">
        <v>2398634</v>
      </c>
      <c r="AI59" s="105"/>
      <c r="AJ59" s="106"/>
      <c r="AK59" s="105">
        <v>28894</v>
      </c>
      <c r="AL59" s="107"/>
      <c r="AM59" s="105"/>
      <c r="AN59" s="105">
        <v>171515</v>
      </c>
      <c r="AO59" s="105"/>
      <c r="AP59" s="106"/>
      <c r="AQ59" s="105">
        <v>10172</v>
      </c>
      <c r="AR59" s="107"/>
      <c r="AS59" s="10"/>
      <c r="AT59" s="34" t="s">
        <v>59</v>
      </c>
      <c r="AU59" s="334"/>
    </row>
    <row r="60" spans="1:47" ht="21.95" customHeight="1" x14ac:dyDescent="0.15">
      <c r="A60" s="332"/>
      <c r="B60" s="34" t="s">
        <v>36</v>
      </c>
      <c r="C60" s="21"/>
      <c r="D60" s="20"/>
      <c r="E60" s="40">
        <v>0</v>
      </c>
      <c r="F60" s="38"/>
      <c r="G60" s="39"/>
      <c r="H60" s="40">
        <v>0</v>
      </c>
      <c r="I60" s="38"/>
      <c r="J60" s="39"/>
      <c r="K60" s="40">
        <f t="shared" si="1"/>
        <v>0</v>
      </c>
      <c r="L60" s="38"/>
      <c r="M60" s="39"/>
      <c r="N60" s="40">
        <v>13483</v>
      </c>
      <c r="O60" s="38"/>
      <c r="P60" s="40"/>
      <c r="Q60" s="40">
        <v>8774</v>
      </c>
      <c r="R60" s="38"/>
      <c r="S60" s="40"/>
      <c r="T60" s="40">
        <v>2100</v>
      </c>
      <c r="U60" s="40"/>
      <c r="V60" s="39"/>
      <c r="W60" s="40">
        <f>T60+Q60+N60+K60+'1(5)第11表-1'!AQ60+'1(5)第11表-1'!AB60</f>
        <v>10102190</v>
      </c>
      <c r="X60" s="38"/>
      <c r="Y60" s="40"/>
      <c r="AA60" s="20"/>
      <c r="AB60" s="105">
        <v>2964</v>
      </c>
      <c r="AC60" s="105"/>
      <c r="AD60" s="106"/>
      <c r="AE60" s="105">
        <v>87017</v>
      </c>
      <c r="AF60" s="107"/>
      <c r="AG60" s="105"/>
      <c r="AH60" s="121">
        <v>1770669</v>
      </c>
      <c r="AI60" s="105"/>
      <c r="AJ60" s="106"/>
      <c r="AK60" s="105">
        <v>11224</v>
      </c>
      <c r="AL60" s="107"/>
      <c r="AM60" s="105"/>
      <c r="AN60" s="105">
        <v>122598</v>
      </c>
      <c r="AO60" s="105"/>
      <c r="AP60" s="106"/>
      <c r="AQ60" s="105">
        <v>6471</v>
      </c>
      <c r="AR60" s="107"/>
      <c r="AS60" s="10"/>
      <c r="AT60" s="34" t="s">
        <v>36</v>
      </c>
      <c r="AU60" s="334"/>
    </row>
    <row r="61" spans="1:47" ht="21.95" customHeight="1" x14ac:dyDescent="0.15">
      <c r="A61" s="332"/>
      <c r="B61" s="34" t="s">
        <v>37</v>
      </c>
      <c r="C61" s="21"/>
      <c r="D61" s="20"/>
      <c r="E61" s="40">
        <v>0</v>
      </c>
      <c r="F61" s="38"/>
      <c r="G61" s="39"/>
      <c r="H61" s="40">
        <v>0</v>
      </c>
      <c r="I61" s="38"/>
      <c r="J61" s="39"/>
      <c r="K61" s="40">
        <f t="shared" si="1"/>
        <v>0</v>
      </c>
      <c r="L61" s="38"/>
      <c r="M61" s="39"/>
      <c r="N61" s="40">
        <v>25323</v>
      </c>
      <c r="O61" s="38"/>
      <c r="P61" s="40"/>
      <c r="Q61" s="40">
        <v>22870</v>
      </c>
      <c r="R61" s="38"/>
      <c r="S61" s="40"/>
      <c r="T61" s="40">
        <v>972</v>
      </c>
      <c r="U61" s="40"/>
      <c r="V61" s="39"/>
      <c r="W61" s="40">
        <f>T61+Q61+N61+K61+'1(5)第11表-1'!AQ61+'1(5)第11表-1'!AB61</f>
        <v>11073048</v>
      </c>
      <c r="X61" s="38"/>
      <c r="Y61" s="40"/>
      <c r="AA61" s="20"/>
      <c r="AB61" s="105">
        <v>5934</v>
      </c>
      <c r="AC61" s="105"/>
      <c r="AD61" s="106"/>
      <c r="AE61" s="105">
        <v>88135</v>
      </c>
      <c r="AF61" s="107"/>
      <c r="AG61" s="105"/>
      <c r="AH61" s="121">
        <v>1920304</v>
      </c>
      <c r="AI61" s="105"/>
      <c r="AJ61" s="106"/>
      <c r="AK61" s="105">
        <v>19601</v>
      </c>
      <c r="AL61" s="107"/>
      <c r="AM61" s="105"/>
      <c r="AN61" s="105">
        <v>145535</v>
      </c>
      <c r="AO61" s="105"/>
      <c r="AP61" s="106"/>
      <c r="AQ61" s="105">
        <v>8474</v>
      </c>
      <c r="AR61" s="107"/>
      <c r="AS61" s="10"/>
      <c r="AT61" s="34" t="s">
        <v>37</v>
      </c>
      <c r="AU61" s="334"/>
    </row>
    <row r="62" spans="1:47" ht="21.95" customHeight="1" x14ac:dyDescent="0.15">
      <c r="A62" s="332"/>
      <c r="B62" s="34" t="s">
        <v>38</v>
      </c>
      <c r="C62" s="21"/>
      <c r="D62" s="20"/>
      <c r="E62" s="40">
        <v>487</v>
      </c>
      <c r="F62" s="38"/>
      <c r="G62" s="39"/>
      <c r="H62" s="40">
        <v>0</v>
      </c>
      <c r="I62" s="38"/>
      <c r="J62" s="39"/>
      <c r="K62" s="40">
        <f t="shared" si="1"/>
        <v>487</v>
      </c>
      <c r="L62" s="38"/>
      <c r="M62" s="39"/>
      <c r="N62" s="40">
        <v>247721</v>
      </c>
      <c r="O62" s="38"/>
      <c r="P62" s="40"/>
      <c r="Q62" s="40">
        <v>2969</v>
      </c>
      <c r="R62" s="38"/>
      <c r="S62" s="40"/>
      <c r="T62" s="40">
        <v>329</v>
      </c>
      <c r="U62" s="40"/>
      <c r="V62" s="39"/>
      <c r="W62" s="40">
        <f>T62+Q62+N62+K62+'1(5)第11表-1'!AQ62+'1(5)第11表-1'!AB62</f>
        <v>9110671</v>
      </c>
      <c r="X62" s="38"/>
      <c r="Y62" s="40"/>
      <c r="AA62" s="20"/>
      <c r="AB62" s="105">
        <v>3449</v>
      </c>
      <c r="AC62" s="105"/>
      <c r="AD62" s="106"/>
      <c r="AE62" s="105">
        <v>66989</v>
      </c>
      <c r="AF62" s="107"/>
      <c r="AG62" s="105"/>
      <c r="AH62" s="121">
        <v>1484430</v>
      </c>
      <c r="AI62" s="105"/>
      <c r="AJ62" s="106"/>
      <c r="AK62" s="105">
        <v>28980</v>
      </c>
      <c r="AL62" s="107"/>
      <c r="AM62" s="105"/>
      <c r="AN62" s="105">
        <v>110767</v>
      </c>
      <c r="AO62" s="105"/>
      <c r="AP62" s="106"/>
      <c r="AQ62" s="105">
        <v>6085</v>
      </c>
      <c r="AR62" s="107"/>
      <c r="AS62" s="10"/>
      <c r="AT62" s="34" t="s">
        <v>38</v>
      </c>
      <c r="AU62" s="334"/>
    </row>
    <row r="63" spans="1:47" ht="21.95" customHeight="1" x14ac:dyDescent="0.15">
      <c r="A63" s="335"/>
      <c r="B63" s="49" t="s">
        <v>39</v>
      </c>
      <c r="C63" s="25"/>
      <c r="D63" s="26"/>
      <c r="E63" s="46">
        <v>0</v>
      </c>
      <c r="F63" s="44"/>
      <c r="G63" s="45"/>
      <c r="H63" s="46">
        <v>0</v>
      </c>
      <c r="I63" s="44"/>
      <c r="J63" s="45"/>
      <c r="K63" s="46">
        <f t="shared" si="1"/>
        <v>0</v>
      </c>
      <c r="L63" s="44"/>
      <c r="M63" s="45"/>
      <c r="N63" s="46">
        <v>20589</v>
      </c>
      <c r="O63" s="44"/>
      <c r="P63" s="46"/>
      <c r="Q63" s="46">
        <v>12534</v>
      </c>
      <c r="R63" s="44"/>
      <c r="S63" s="46"/>
      <c r="T63" s="46">
        <v>4253</v>
      </c>
      <c r="U63" s="46"/>
      <c r="V63" s="45"/>
      <c r="W63" s="46">
        <f>T63+Q63+N63+K63+'1(5)第11表-1'!AQ63+'1(5)第11表-1'!AB63</f>
        <v>12585978</v>
      </c>
      <c r="X63" s="44"/>
      <c r="Y63" s="40"/>
      <c r="AA63" s="26"/>
      <c r="AB63" s="108">
        <v>4656</v>
      </c>
      <c r="AC63" s="108"/>
      <c r="AD63" s="109"/>
      <c r="AE63" s="108">
        <v>77779</v>
      </c>
      <c r="AF63" s="110"/>
      <c r="AG63" s="108"/>
      <c r="AH63" s="122">
        <v>2192524</v>
      </c>
      <c r="AI63" s="108"/>
      <c r="AJ63" s="109"/>
      <c r="AK63" s="108">
        <v>44975</v>
      </c>
      <c r="AL63" s="110"/>
      <c r="AM63" s="108"/>
      <c r="AN63" s="108">
        <v>174890</v>
      </c>
      <c r="AO63" s="108"/>
      <c r="AP63" s="109"/>
      <c r="AQ63" s="108">
        <v>10434</v>
      </c>
      <c r="AR63" s="110"/>
      <c r="AS63" s="23"/>
      <c r="AT63" s="49" t="s">
        <v>39</v>
      </c>
      <c r="AU63" s="336"/>
    </row>
    <row r="64" spans="1:47" ht="21.95" customHeight="1" x14ac:dyDescent="0.15">
      <c r="A64" s="332"/>
      <c r="B64" s="34" t="s">
        <v>40</v>
      </c>
      <c r="C64" s="21"/>
      <c r="D64" s="20"/>
      <c r="E64" s="40">
        <v>0</v>
      </c>
      <c r="F64" s="38"/>
      <c r="G64" s="39"/>
      <c r="H64" s="40">
        <v>0</v>
      </c>
      <c r="I64" s="38"/>
      <c r="J64" s="39"/>
      <c r="K64" s="40">
        <f t="shared" si="1"/>
        <v>0</v>
      </c>
      <c r="L64" s="38"/>
      <c r="M64" s="39"/>
      <c r="N64" s="40">
        <v>620</v>
      </c>
      <c r="O64" s="38"/>
      <c r="P64" s="40"/>
      <c r="Q64" s="40">
        <v>0</v>
      </c>
      <c r="R64" s="38"/>
      <c r="S64" s="40"/>
      <c r="T64" s="40">
        <v>0</v>
      </c>
      <c r="U64" s="40"/>
      <c r="V64" s="39"/>
      <c r="W64" s="40">
        <f>T64+Q64+N64+K64+'1(5)第11表-1'!AQ64+'1(5)第11表-1'!AB64</f>
        <v>2977331</v>
      </c>
      <c r="X64" s="38"/>
      <c r="Y64" s="40"/>
      <c r="AA64" s="20"/>
      <c r="AB64" s="105">
        <v>1582</v>
      </c>
      <c r="AC64" s="105"/>
      <c r="AD64" s="106"/>
      <c r="AE64" s="105">
        <v>41161</v>
      </c>
      <c r="AF64" s="107"/>
      <c r="AG64" s="105"/>
      <c r="AH64" s="120">
        <v>576475</v>
      </c>
      <c r="AI64" s="105"/>
      <c r="AJ64" s="106"/>
      <c r="AK64" s="105">
        <v>11809</v>
      </c>
      <c r="AL64" s="107"/>
      <c r="AM64" s="105"/>
      <c r="AN64" s="105">
        <v>41643</v>
      </c>
      <c r="AO64" s="105"/>
      <c r="AP64" s="106"/>
      <c r="AQ64" s="105">
        <v>4647</v>
      </c>
      <c r="AR64" s="107"/>
      <c r="AS64" s="10"/>
      <c r="AT64" s="34" t="s">
        <v>40</v>
      </c>
      <c r="AU64" s="334"/>
    </row>
    <row r="65" spans="1:47" ht="21.95" customHeight="1" x14ac:dyDescent="0.15">
      <c r="A65" s="332"/>
      <c r="B65" s="34" t="s">
        <v>41</v>
      </c>
      <c r="C65" s="21"/>
      <c r="D65" s="20"/>
      <c r="E65" s="40">
        <v>71</v>
      </c>
      <c r="F65" s="38"/>
      <c r="G65" s="39"/>
      <c r="H65" s="40">
        <v>0</v>
      </c>
      <c r="I65" s="38"/>
      <c r="J65" s="39"/>
      <c r="K65" s="40">
        <f t="shared" si="1"/>
        <v>71</v>
      </c>
      <c r="L65" s="38"/>
      <c r="M65" s="39"/>
      <c r="N65" s="40">
        <v>22647</v>
      </c>
      <c r="O65" s="38"/>
      <c r="P65" s="40"/>
      <c r="Q65" s="40">
        <v>5232</v>
      </c>
      <c r="R65" s="38"/>
      <c r="S65" s="40"/>
      <c r="T65" s="40">
        <v>144968</v>
      </c>
      <c r="U65" s="40"/>
      <c r="V65" s="39"/>
      <c r="W65" s="40">
        <f>T65+Q65+N65+K65+'1(5)第11表-1'!AQ65+'1(5)第11表-1'!AB65</f>
        <v>12949814</v>
      </c>
      <c r="X65" s="38"/>
      <c r="Y65" s="40"/>
      <c r="AA65" s="20"/>
      <c r="AB65" s="105">
        <v>9594</v>
      </c>
      <c r="AC65" s="105"/>
      <c r="AD65" s="106"/>
      <c r="AE65" s="105">
        <v>81839</v>
      </c>
      <c r="AF65" s="107"/>
      <c r="AG65" s="105"/>
      <c r="AH65" s="121">
        <v>2273284</v>
      </c>
      <c r="AI65" s="105"/>
      <c r="AJ65" s="106"/>
      <c r="AK65" s="105">
        <v>22921</v>
      </c>
      <c r="AL65" s="107"/>
      <c r="AM65" s="105"/>
      <c r="AN65" s="105">
        <v>163284</v>
      </c>
      <c r="AO65" s="105"/>
      <c r="AP65" s="106"/>
      <c r="AQ65" s="105">
        <v>9563</v>
      </c>
      <c r="AR65" s="107"/>
      <c r="AS65" s="10"/>
      <c r="AT65" s="34" t="s">
        <v>41</v>
      </c>
      <c r="AU65" s="334"/>
    </row>
    <row r="66" spans="1:47" ht="21.95" customHeight="1" x14ac:dyDescent="0.15">
      <c r="A66" s="332"/>
      <c r="B66" s="34" t="s">
        <v>42</v>
      </c>
      <c r="C66" s="21"/>
      <c r="D66" s="20"/>
      <c r="E66" s="40">
        <v>297</v>
      </c>
      <c r="F66" s="38"/>
      <c r="G66" s="39"/>
      <c r="H66" s="40">
        <v>0</v>
      </c>
      <c r="I66" s="38"/>
      <c r="J66" s="39"/>
      <c r="K66" s="40">
        <f t="shared" si="1"/>
        <v>297</v>
      </c>
      <c r="L66" s="38"/>
      <c r="M66" s="39"/>
      <c r="N66" s="40">
        <v>14516</v>
      </c>
      <c r="O66" s="38"/>
      <c r="P66" s="40"/>
      <c r="Q66" s="40">
        <v>736</v>
      </c>
      <c r="R66" s="38"/>
      <c r="S66" s="40"/>
      <c r="T66" s="40">
        <v>10457</v>
      </c>
      <c r="U66" s="40"/>
      <c r="V66" s="39"/>
      <c r="W66" s="40">
        <f>T66+Q66+N66+K66+'1(5)第11表-1'!AQ66+'1(5)第11表-1'!AB66</f>
        <v>15072727</v>
      </c>
      <c r="X66" s="38"/>
      <c r="Y66" s="40"/>
      <c r="AA66" s="20"/>
      <c r="AB66" s="105">
        <v>1658</v>
      </c>
      <c r="AC66" s="105"/>
      <c r="AD66" s="106"/>
      <c r="AE66" s="105">
        <v>74908</v>
      </c>
      <c r="AF66" s="107"/>
      <c r="AG66" s="105"/>
      <c r="AH66" s="121">
        <v>2742580</v>
      </c>
      <c r="AI66" s="105"/>
      <c r="AJ66" s="106"/>
      <c r="AK66" s="105">
        <v>20741</v>
      </c>
      <c r="AL66" s="107"/>
      <c r="AM66" s="105"/>
      <c r="AN66" s="105">
        <v>189879</v>
      </c>
      <c r="AO66" s="105"/>
      <c r="AP66" s="106"/>
      <c r="AQ66" s="105">
        <v>7704</v>
      </c>
      <c r="AR66" s="107"/>
      <c r="AS66" s="10"/>
      <c r="AT66" s="34" t="s">
        <v>42</v>
      </c>
      <c r="AU66" s="334"/>
    </row>
    <row r="67" spans="1:47" ht="21.95" customHeight="1" x14ac:dyDescent="0.15">
      <c r="A67" s="332"/>
      <c r="B67" s="34" t="s">
        <v>43</v>
      </c>
      <c r="C67" s="21"/>
      <c r="D67" s="20"/>
      <c r="E67" s="40">
        <v>0</v>
      </c>
      <c r="F67" s="38"/>
      <c r="G67" s="39"/>
      <c r="H67" s="40">
        <v>0</v>
      </c>
      <c r="I67" s="38"/>
      <c r="J67" s="39"/>
      <c r="K67" s="40">
        <f t="shared" si="1"/>
        <v>0</v>
      </c>
      <c r="L67" s="38"/>
      <c r="M67" s="39"/>
      <c r="N67" s="40">
        <v>23698</v>
      </c>
      <c r="O67" s="38"/>
      <c r="P67" s="40"/>
      <c r="Q67" s="40">
        <v>5144</v>
      </c>
      <c r="R67" s="38"/>
      <c r="S67" s="40"/>
      <c r="T67" s="40">
        <v>4491</v>
      </c>
      <c r="U67" s="40"/>
      <c r="V67" s="39"/>
      <c r="W67" s="40">
        <f>T67+Q67+N67+K67+'1(5)第11表-1'!AQ67+'1(5)第11表-1'!AB67</f>
        <v>37418982</v>
      </c>
      <c r="X67" s="38"/>
      <c r="Y67" s="40"/>
      <c r="AA67" s="20"/>
      <c r="AB67" s="105">
        <v>3750</v>
      </c>
      <c r="AC67" s="105"/>
      <c r="AD67" s="106"/>
      <c r="AE67" s="105">
        <v>215230</v>
      </c>
      <c r="AF67" s="107"/>
      <c r="AG67" s="105"/>
      <c r="AH67" s="121">
        <v>6633760</v>
      </c>
      <c r="AI67" s="105"/>
      <c r="AJ67" s="106"/>
      <c r="AK67" s="105">
        <v>59071</v>
      </c>
      <c r="AL67" s="107"/>
      <c r="AM67" s="105"/>
      <c r="AN67" s="105">
        <v>448954</v>
      </c>
      <c r="AO67" s="105"/>
      <c r="AP67" s="106"/>
      <c r="AQ67" s="105">
        <v>17015</v>
      </c>
      <c r="AR67" s="107"/>
      <c r="AS67" s="10"/>
      <c r="AT67" s="34" t="s">
        <v>43</v>
      </c>
      <c r="AU67" s="334"/>
    </row>
    <row r="68" spans="1:47" ht="21.95" customHeight="1" x14ac:dyDescent="0.15">
      <c r="A68" s="335"/>
      <c r="B68" s="49" t="s">
        <v>44</v>
      </c>
      <c r="C68" s="25"/>
      <c r="D68" s="26"/>
      <c r="E68" s="46">
        <v>0</v>
      </c>
      <c r="F68" s="44"/>
      <c r="G68" s="45"/>
      <c r="H68" s="46">
        <v>0</v>
      </c>
      <c r="I68" s="44"/>
      <c r="J68" s="45"/>
      <c r="K68" s="46">
        <f t="shared" si="1"/>
        <v>0</v>
      </c>
      <c r="L68" s="44"/>
      <c r="M68" s="45"/>
      <c r="N68" s="46">
        <v>41047</v>
      </c>
      <c r="O68" s="44"/>
      <c r="P68" s="46"/>
      <c r="Q68" s="46">
        <v>7375</v>
      </c>
      <c r="R68" s="44"/>
      <c r="S68" s="46"/>
      <c r="T68" s="46">
        <v>13560</v>
      </c>
      <c r="U68" s="46"/>
      <c r="V68" s="45"/>
      <c r="W68" s="46">
        <f>T68+Q68+N68+K68+'1(5)第11表-1'!AQ68+'1(5)第11表-1'!AB68</f>
        <v>40387788</v>
      </c>
      <c r="X68" s="44"/>
      <c r="Y68" s="40"/>
      <c r="AA68" s="26"/>
      <c r="AB68" s="108">
        <v>4888</v>
      </c>
      <c r="AC68" s="108"/>
      <c r="AD68" s="109"/>
      <c r="AE68" s="108">
        <v>232310</v>
      </c>
      <c r="AF68" s="110"/>
      <c r="AG68" s="108"/>
      <c r="AH68" s="122">
        <v>7104398</v>
      </c>
      <c r="AI68" s="108"/>
      <c r="AJ68" s="109"/>
      <c r="AK68" s="108">
        <v>58155</v>
      </c>
      <c r="AL68" s="110"/>
      <c r="AM68" s="108"/>
      <c r="AN68" s="108">
        <v>481047</v>
      </c>
      <c r="AO68" s="108"/>
      <c r="AP68" s="109"/>
      <c r="AQ68" s="108">
        <v>22320</v>
      </c>
      <c r="AR68" s="110"/>
      <c r="AS68" s="23"/>
      <c r="AT68" s="49" t="s">
        <v>44</v>
      </c>
      <c r="AU68" s="336"/>
    </row>
    <row r="69" spans="1:47" ht="21.95" customHeight="1" x14ac:dyDescent="0.15">
      <c r="A69" s="332"/>
      <c r="B69" s="34" t="s">
        <v>45</v>
      </c>
      <c r="C69" s="21"/>
      <c r="D69" s="20"/>
      <c r="E69" s="40">
        <v>9482</v>
      </c>
      <c r="F69" s="38"/>
      <c r="G69" s="39"/>
      <c r="H69" s="40">
        <v>0</v>
      </c>
      <c r="I69" s="38"/>
      <c r="J69" s="39"/>
      <c r="K69" s="40">
        <f t="shared" si="1"/>
        <v>9482</v>
      </c>
      <c r="L69" s="38"/>
      <c r="M69" s="39"/>
      <c r="N69" s="40">
        <v>862980</v>
      </c>
      <c r="O69" s="38"/>
      <c r="P69" s="40"/>
      <c r="Q69" s="40">
        <v>20063</v>
      </c>
      <c r="R69" s="38"/>
      <c r="S69" s="40"/>
      <c r="T69" s="40">
        <v>31725</v>
      </c>
      <c r="U69" s="40"/>
      <c r="V69" s="39"/>
      <c r="W69" s="40">
        <f>T69+Q69+N69+K69+'1(5)第11表-1'!AQ69+'1(5)第11表-1'!AB69</f>
        <v>45569864</v>
      </c>
      <c r="X69" s="38"/>
      <c r="Y69" s="40"/>
      <c r="AA69" s="20"/>
      <c r="AB69" s="105">
        <v>744</v>
      </c>
      <c r="AC69" s="105"/>
      <c r="AD69" s="106"/>
      <c r="AE69" s="105">
        <v>367089</v>
      </c>
      <c r="AF69" s="107"/>
      <c r="AG69" s="105"/>
      <c r="AH69" s="121">
        <v>7649596</v>
      </c>
      <c r="AI69" s="105"/>
      <c r="AJ69" s="106"/>
      <c r="AK69" s="105">
        <v>94258</v>
      </c>
      <c r="AL69" s="107"/>
      <c r="AM69" s="105"/>
      <c r="AN69" s="105">
        <v>493357</v>
      </c>
      <c r="AO69" s="105"/>
      <c r="AP69" s="106"/>
      <c r="AQ69" s="105">
        <v>26355</v>
      </c>
      <c r="AR69" s="107"/>
      <c r="AS69" s="10"/>
      <c r="AT69" s="34" t="s">
        <v>45</v>
      </c>
      <c r="AU69" s="334"/>
    </row>
    <row r="70" spans="1:47" ht="21.95" customHeight="1" x14ac:dyDescent="0.15">
      <c r="A70" s="332"/>
      <c r="B70" s="34" t="s">
        <v>46</v>
      </c>
      <c r="C70" s="21"/>
      <c r="D70" s="20"/>
      <c r="E70" s="40">
        <v>25</v>
      </c>
      <c r="F70" s="38"/>
      <c r="G70" s="39"/>
      <c r="H70" s="40">
        <v>0</v>
      </c>
      <c r="I70" s="38"/>
      <c r="J70" s="39"/>
      <c r="K70" s="40">
        <f t="shared" si="1"/>
        <v>25</v>
      </c>
      <c r="L70" s="38"/>
      <c r="M70" s="39"/>
      <c r="N70" s="40">
        <v>135345</v>
      </c>
      <c r="O70" s="38"/>
      <c r="P70" s="40"/>
      <c r="Q70" s="40">
        <v>15651</v>
      </c>
      <c r="R70" s="38"/>
      <c r="S70" s="40"/>
      <c r="T70" s="40">
        <v>35039</v>
      </c>
      <c r="U70" s="40"/>
      <c r="V70" s="39"/>
      <c r="W70" s="40">
        <f>T70+Q70+N70+K70+'1(5)第11表-1'!AQ70+'1(5)第11表-1'!AB70</f>
        <v>61581558</v>
      </c>
      <c r="X70" s="38"/>
      <c r="Y70" s="40"/>
      <c r="AA70" s="20"/>
      <c r="AB70" s="105">
        <v>105</v>
      </c>
      <c r="AC70" s="105"/>
      <c r="AD70" s="106"/>
      <c r="AE70" s="105">
        <v>428547</v>
      </c>
      <c r="AF70" s="107"/>
      <c r="AG70" s="105"/>
      <c r="AH70" s="121">
        <v>10264425</v>
      </c>
      <c r="AI70" s="105"/>
      <c r="AJ70" s="106"/>
      <c r="AK70" s="105">
        <v>139493</v>
      </c>
      <c r="AL70" s="107"/>
      <c r="AM70" s="105"/>
      <c r="AN70" s="105">
        <v>668160</v>
      </c>
      <c r="AO70" s="105"/>
      <c r="AP70" s="106"/>
      <c r="AQ70" s="105">
        <v>32710</v>
      </c>
      <c r="AR70" s="107"/>
      <c r="AS70" s="10"/>
      <c r="AT70" s="34" t="s">
        <v>46</v>
      </c>
      <c r="AU70" s="334"/>
    </row>
    <row r="71" spans="1:47" ht="21.95" customHeight="1" thickBot="1" x14ac:dyDescent="0.2">
      <c r="A71" s="332"/>
      <c r="B71" s="34" t="s">
        <v>47</v>
      </c>
      <c r="C71" s="21"/>
      <c r="D71" s="20"/>
      <c r="E71" s="40">
        <v>0</v>
      </c>
      <c r="F71" s="38"/>
      <c r="G71" s="39"/>
      <c r="H71" s="40">
        <v>0</v>
      </c>
      <c r="I71" s="38"/>
      <c r="J71" s="39"/>
      <c r="K71" s="40">
        <f t="shared" si="1"/>
        <v>0</v>
      </c>
      <c r="L71" s="38"/>
      <c r="M71" s="39"/>
      <c r="N71" s="40">
        <v>38741</v>
      </c>
      <c r="O71" s="38"/>
      <c r="P71" s="40"/>
      <c r="Q71" s="40">
        <v>12598</v>
      </c>
      <c r="R71" s="38"/>
      <c r="S71" s="40"/>
      <c r="T71" s="40">
        <v>6711</v>
      </c>
      <c r="U71" s="40"/>
      <c r="V71" s="39"/>
      <c r="W71" s="46">
        <f>T71+Q71+N71+K71+'1(5)第11表-1'!AQ71+'1(5)第11表-1'!AB71</f>
        <v>38745509</v>
      </c>
      <c r="X71" s="38"/>
      <c r="Y71" s="40"/>
      <c r="AA71" s="20"/>
      <c r="AB71" s="105">
        <v>375</v>
      </c>
      <c r="AC71" s="105"/>
      <c r="AD71" s="106"/>
      <c r="AE71" s="105">
        <v>290649</v>
      </c>
      <c r="AF71" s="107"/>
      <c r="AG71" s="105"/>
      <c r="AH71" s="121">
        <v>6624248</v>
      </c>
      <c r="AI71" s="105"/>
      <c r="AJ71" s="106"/>
      <c r="AK71" s="105">
        <v>121276</v>
      </c>
      <c r="AL71" s="107"/>
      <c r="AM71" s="105"/>
      <c r="AN71" s="105">
        <v>439134</v>
      </c>
      <c r="AO71" s="105"/>
      <c r="AP71" s="106"/>
      <c r="AQ71" s="105">
        <v>25150</v>
      </c>
      <c r="AR71" s="107"/>
      <c r="AS71" s="10"/>
      <c r="AT71" s="34" t="s">
        <v>47</v>
      </c>
      <c r="AU71" s="334"/>
    </row>
    <row r="72" spans="1:47" ht="21.95" customHeight="1" thickTop="1" thickBot="1" x14ac:dyDescent="0.2">
      <c r="A72" s="341"/>
      <c r="B72" s="287" t="s">
        <v>48</v>
      </c>
      <c r="C72" s="288"/>
      <c r="D72" s="300"/>
      <c r="E72" s="301">
        <f>SUM(E49:E71)</f>
        <v>64798</v>
      </c>
      <c r="F72" s="296"/>
      <c r="G72" s="302"/>
      <c r="H72" s="301">
        <f>SUM(H49:H71)</f>
        <v>0</v>
      </c>
      <c r="I72" s="296"/>
      <c r="J72" s="302"/>
      <c r="K72" s="301">
        <f>SUM(K49:K71)</f>
        <v>64798</v>
      </c>
      <c r="L72" s="296"/>
      <c r="M72" s="302"/>
      <c r="N72" s="301">
        <f>SUM(N49:N71)</f>
        <v>2389119</v>
      </c>
      <c r="O72" s="296"/>
      <c r="P72" s="301"/>
      <c r="Q72" s="301">
        <f>SUM(Q49:Q71)</f>
        <v>257024</v>
      </c>
      <c r="R72" s="296"/>
      <c r="S72" s="301"/>
      <c r="T72" s="301">
        <f>SUM(T49:T71)</f>
        <v>365822</v>
      </c>
      <c r="U72" s="301"/>
      <c r="V72" s="302"/>
      <c r="W72" s="301">
        <f>SUM(W49:W71)</f>
        <v>648412570</v>
      </c>
      <c r="X72" s="296"/>
      <c r="Y72" s="40"/>
      <c r="AA72" s="300"/>
      <c r="AB72" s="303">
        <f>SUM(AB49:AB71)</f>
        <v>64946</v>
      </c>
      <c r="AC72" s="304"/>
      <c r="AD72" s="305"/>
      <c r="AE72" s="303">
        <f>SUM(AE49:AE71)</f>
        <v>4521515</v>
      </c>
      <c r="AF72" s="306"/>
      <c r="AG72" s="304"/>
      <c r="AH72" s="303">
        <f>SUM(AH49:AH71)</f>
        <v>110454515</v>
      </c>
      <c r="AI72" s="304"/>
      <c r="AJ72" s="305"/>
      <c r="AK72" s="303">
        <f>SUM(AK49:AK71)</f>
        <v>1264828</v>
      </c>
      <c r="AL72" s="306"/>
      <c r="AM72" s="304"/>
      <c r="AN72" s="303">
        <f>SUM(AN49:AN71)</f>
        <v>7348050</v>
      </c>
      <c r="AO72" s="304"/>
      <c r="AP72" s="305"/>
      <c r="AQ72" s="303">
        <f>SUM(AQ49:AQ71)</f>
        <v>376381</v>
      </c>
      <c r="AR72" s="306"/>
      <c r="AS72" s="286"/>
      <c r="AT72" s="287" t="s">
        <v>48</v>
      </c>
      <c r="AU72" s="342"/>
    </row>
    <row r="73" spans="1:47" ht="21.95" customHeight="1" thickTop="1" thickBot="1" x14ac:dyDescent="0.2">
      <c r="A73" s="343"/>
      <c r="B73" s="344" t="s">
        <v>49</v>
      </c>
      <c r="C73" s="345"/>
      <c r="D73" s="346"/>
      <c r="E73" s="347">
        <f>SUM(E48,E72)</f>
        <v>2411369</v>
      </c>
      <c r="F73" s="348"/>
      <c r="G73" s="349"/>
      <c r="H73" s="347">
        <f>SUM(H48,H72)</f>
        <v>33085</v>
      </c>
      <c r="I73" s="348"/>
      <c r="J73" s="349"/>
      <c r="K73" s="347">
        <f>SUM(K48,K72)</f>
        <v>2444454</v>
      </c>
      <c r="L73" s="348"/>
      <c r="M73" s="349"/>
      <c r="N73" s="347">
        <f>SUM(N48,N72)</f>
        <v>51826321</v>
      </c>
      <c r="O73" s="348"/>
      <c r="P73" s="347"/>
      <c r="Q73" s="347">
        <f>SUM(Q48,Q72)</f>
        <v>5337634</v>
      </c>
      <c r="R73" s="348"/>
      <c r="S73" s="347"/>
      <c r="T73" s="347">
        <f>SUM(T48,T72)</f>
        <v>9591447</v>
      </c>
      <c r="U73" s="347"/>
      <c r="V73" s="349"/>
      <c r="W73" s="347">
        <f>SUM(W48,W72)</f>
        <v>11102584499</v>
      </c>
      <c r="X73" s="348"/>
      <c r="Y73" s="40"/>
      <c r="AA73" s="346"/>
      <c r="AB73" s="353">
        <f>SUM(AB48,AB72)</f>
        <v>582633</v>
      </c>
      <c r="AC73" s="354"/>
      <c r="AD73" s="355"/>
      <c r="AE73" s="353">
        <f>SUM(AE48,AE72)</f>
        <v>75873078</v>
      </c>
      <c r="AF73" s="356"/>
      <c r="AG73" s="354"/>
      <c r="AH73" s="353">
        <f>SUM(AH48,AH72)</f>
        <v>1792356767</v>
      </c>
      <c r="AI73" s="354"/>
      <c r="AJ73" s="355"/>
      <c r="AK73" s="353">
        <f>SUM(AK48,AK72)</f>
        <v>22525469</v>
      </c>
      <c r="AL73" s="356"/>
      <c r="AM73" s="354"/>
      <c r="AN73" s="353">
        <f>SUM(AN48,AN72)</f>
        <v>107401879</v>
      </c>
      <c r="AO73" s="354"/>
      <c r="AP73" s="355"/>
      <c r="AQ73" s="353">
        <f>SUM(AQ48,AQ72)</f>
        <v>4834333</v>
      </c>
      <c r="AR73" s="356"/>
      <c r="AS73" s="350"/>
      <c r="AT73" s="344" t="s">
        <v>49</v>
      </c>
      <c r="AU73" s="351"/>
    </row>
    <row r="74" spans="1:47" ht="17.25" customHeight="1" x14ac:dyDescent="0.15">
      <c r="B74" s="11" t="s">
        <v>85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AA75" s="11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</row>
    <row r="76" spans="1:47" s="406" customFormat="1" ht="16.5" customHeight="1" x14ac:dyDescent="0.15">
      <c r="B76" s="407"/>
      <c r="C76" s="407"/>
      <c r="D76" s="407"/>
      <c r="E76" s="408"/>
      <c r="F76" s="407"/>
      <c r="G76" s="407"/>
      <c r="H76" s="408"/>
      <c r="I76" s="407"/>
      <c r="J76" s="407"/>
      <c r="K76" s="408"/>
      <c r="L76" s="407"/>
      <c r="M76" s="407"/>
      <c r="N76" s="408"/>
      <c r="O76" s="407"/>
      <c r="P76" s="407"/>
      <c r="Q76" s="408"/>
      <c r="R76" s="407"/>
      <c r="S76" s="407"/>
      <c r="T76" s="408"/>
      <c r="U76" s="407"/>
      <c r="V76" s="407"/>
      <c r="W76" s="408"/>
      <c r="X76" s="407"/>
      <c r="Y76" s="407"/>
      <c r="AA76" s="407"/>
      <c r="AB76" s="408"/>
      <c r="AC76" s="407"/>
      <c r="AD76" s="407"/>
      <c r="AE76" s="408"/>
      <c r="AF76" s="407"/>
      <c r="AG76" s="407"/>
      <c r="AH76" s="408"/>
      <c r="AI76" s="407"/>
      <c r="AJ76" s="407"/>
      <c r="AK76" s="408"/>
      <c r="AL76" s="407"/>
      <c r="AM76" s="407"/>
      <c r="AN76" s="408"/>
      <c r="AO76" s="407"/>
      <c r="AP76" s="407"/>
      <c r="AQ76" s="408"/>
      <c r="AR76" s="407"/>
    </row>
    <row r="77" spans="1:47" ht="16.5" customHeight="1" x14ac:dyDescent="0.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08"/>
      <c r="O77" s="11"/>
      <c r="P77" s="11"/>
      <c r="Q77" s="408"/>
      <c r="R77" s="11"/>
      <c r="T77" s="408"/>
      <c r="W77" s="408"/>
      <c r="AA77" s="11"/>
      <c r="AB77" s="408"/>
      <c r="AC77" s="11"/>
      <c r="AD77" s="11"/>
      <c r="AE77" s="408"/>
      <c r="AF77" s="11"/>
      <c r="AG77" s="11"/>
      <c r="AH77" s="408"/>
      <c r="AI77" s="11"/>
      <c r="AJ77" s="11"/>
      <c r="AK77" s="408"/>
      <c r="AL77" s="11"/>
      <c r="AM77" s="11"/>
      <c r="AN77" s="408"/>
      <c r="AO77" s="11"/>
      <c r="AP77" s="5"/>
      <c r="AQ77" s="408"/>
      <c r="AR77" s="5"/>
    </row>
    <row r="78" spans="1:47" ht="16.5" customHeight="1" x14ac:dyDescent="0.1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AA78" s="11"/>
      <c r="AB78" s="408"/>
      <c r="AC78" s="123"/>
      <c r="AD78" s="11"/>
      <c r="AE78" s="408"/>
      <c r="AF78" s="123"/>
      <c r="AG78" s="11"/>
      <c r="AH78" s="408"/>
      <c r="AI78" s="123"/>
      <c r="AJ78" s="11"/>
      <c r="AK78" s="408"/>
      <c r="AL78" s="123"/>
      <c r="AM78" s="11"/>
      <c r="AN78" s="408"/>
      <c r="AO78" s="123"/>
      <c r="AP78" s="11"/>
      <c r="AQ78" s="408"/>
      <c r="AR78" s="123"/>
    </row>
    <row r="79" spans="1:47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AA79" s="11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</row>
    <row r="80" spans="1:47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AA80" s="11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</row>
    <row r="81" spans="2:44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AA81" s="11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</row>
    <row r="82" spans="2:44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AA82" s="11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</row>
  </sheetData>
  <mergeCells count="15">
    <mergeCell ref="AS3:AU7"/>
    <mergeCell ref="AE4:AE7"/>
    <mergeCell ref="AB4:AB7"/>
    <mergeCell ref="AQ4:AQ7"/>
    <mergeCell ref="AN4:AN7"/>
    <mergeCell ref="AH4:AH7"/>
    <mergeCell ref="AB3:AQ3"/>
    <mergeCell ref="E4:K4"/>
    <mergeCell ref="E3:W3"/>
    <mergeCell ref="A3:C7"/>
    <mergeCell ref="H5:H7"/>
    <mergeCell ref="N4:N7"/>
    <mergeCell ref="Q4:Q7"/>
    <mergeCell ref="T4:T7"/>
    <mergeCell ref="W5:W6"/>
  </mergeCells>
  <phoneticPr fontId="2"/>
  <pageMargins left="0.82" right="0.73" top="0.78740157480314965" bottom="0.45" header="0.47244094488188981" footer="0.27"/>
  <pageSetup paperSize="9" scale="59" fitToWidth="0" orientation="portrait" r:id="rId1"/>
  <headerFooter alignWithMargins="0"/>
  <rowBreaks count="1" manualBreakCount="1">
    <brk id="48" max="5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82"/>
  <sheetViews>
    <sheetView showGridLines="0" view="pageBreakPreview" zoomScale="75" zoomScaleNormal="90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625" style="5" customWidth="1"/>
    <col min="2" max="2" width="12.5" style="5" customWidth="1"/>
    <col min="3" max="3" width="1.625" style="5" customWidth="1"/>
    <col min="4" max="4" width="1.75" style="69" customWidth="1"/>
    <col min="5" max="5" width="15.75" style="69" customWidth="1"/>
    <col min="6" max="7" width="1.75" style="69" customWidth="1"/>
    <col min="8" max="8" width="15.75" style="69" customWidth="1"/>
    <col min="9" max="10" width="1.75" style="69" customWidth="1"/>
    <col min="11" max="11" width="15.75" style="69" customWidth="1"/>
    <col min="12" max="12" width="1.75" style="69" customWidth="1"/>
    <col min="13" max="13" width="1.625" style="5" customWidth="1"/>
    <col min="14" max="14" width="15.75" style="5" customWidth="1"/>
    <col min="15" max="16" width="1.625" style="5" customWidth="1"/>
    <col min="17" max="17" width="15.75" style="5" customWidth="1"/>
    <col min="18" max="19" width="1.625" style="5" customWidth="1"/>
    <col min="20" max="20" width="15.75" style="5" customWidth="1"/>
    <col min="21" max="24" width="1.625" style="5" customWidth="1"/>
    <col min="25" max="25" width="15.625" style="5" customWidth="1"/>
    <col min="26" max="27" width="1.625" style="5" customWidth="1"/>
    <col min="28" max="28" width="15.625" style="5" customWidth="1"/>
    <col min="29" max="30" width="1.625" style="5" customWidth="1"/>
    <col min="31" max="31" width="15.625" style="5" customWidth="1"/>
    <col min="32" max="33" width="1.625" style="5" customWidth="1"/>
    <col min="34" max="34" width="15.625" style="5" customWidth="1"/>
    <col min="35" max="36" width="1.625" style="5" customWidth="1"/>
    <col min="37" max="37" width="15.625" style="5" customWidth="1"/>
    <col min="38" max="39" width="1.625" style="5" customWidth="1"/>
    <col min="40" max="40" width="15.625" style="5" customWidth="1"/>
    <col min="41" max="42" width="1.625" style="5" customWidth="1"/>
    <col min="43" max="43" width="13.125" style="5" customWidth="1"/>
    <col min="44" max="44" width="1.625" style="5" customWidth="1"/>
    <col min="45" max="47" width="11.875" style="5" customWidth="1"/>
    <col min="48" max="16384" width="12.5" style="5"/>
  </cols>
  <sheetData>
    <row r="2" spans="1:47" ht="17.25" customHeight="1" thickBot="1" x14ac:dyDescent="0.2">
      <c r="AR2" s="6" t="s">
        <v>60</v>
      </c>
    </row>
    <row r="3" spans="1:47" ht="17.25" customHeight="1" x14ac:dyDescent="0.15">
      <c r="A3" s="435" t="s">
        <v>129</v>
      </c>
      <c r="B3" s="436"/>
      <c r="C3" s="437"/>
      <c r="D3" s="419"/>
      <c r="E3" s="483" t="s">
        <v>181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31"/>
      <c r="X3" s="431"/>
      <c r="Y3" s="484" t="s">
        <v>182</v>
      </c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361"/>
      <c r="AP3" s="460" t="s">
        <v>130</v>
      </c>
      <c r="AQ3" s="461"/>
      <c r="AR3" s="462"/>
    </row>
    <row r="4" spans="1:47" ht="17.25" customHeight="1" x14ac:dyDescent="0.15">
      <c r="A4" s="438"/>
      <c r="B4" s="439"/>
      <c r="C4" s="440"/>
      <c r="D4" s="77"/>
      <c r="E4" s="482" t="s">
        <v>96</v>
      </c>
      <c r="F4" s="482"/>
      <c r="G4" s="482"/>
      <c r="H4" s="482"/>
      <c r="I4" s="482"/>
      <c r="J4" s="482"/>
      <c r="K4" s="482"/>
      <c r="L4" s="78"/>
      <c r="M4" s="12"/>
      <c r="N4" s="58"/>
      <c r="O4" s="472" t="s">
        <v>103</v>
      </c>
      <c r="P4" s="474"/>
      <c r="Q4" s="474"/>
      <c r="R4" s="474"/>
      <c r="S4" s="474"/>
      <c r="T4" s="416"/>
      <c r="U4" s="124"/>
      <c r="X4" s="184"/>
      <c r="Y4" s="55"/>
      <c r="Z4" s="125"/>
      <c r="AA4" s="128"/>
      <c r="AB4" s="126"/>
      <c r="AC4" s="126"/>
      <c r="AD4" s="127"/>
      <c r="AE4" s="58"/>
      <c r="AF4" s="472" t="s">
        <v>104</v>
      </c>
      <c r="AG4" s="474"/>
      <c r="AH4" s="474"/>
      <c r="AI4" s="474"/>
      <c r="AJ4" s="474"/>
      <c r="AK4" s="57"/>
      <c r="AL4" s="63"/>
      <c r="AM4" s="126"/>
      <c r="AN4" s="126"/>
      <c r="AO4" s="126"/>
      <c r="AP4" s="463"/>
      <c r="AQ4" s="464"/>
      <c r="AR4" s="465"/>
    </row>
    <row r="5" spans="1:47" ht="17.25" customHeight="1" x14ac:dyDescent="0.15">
      <c r="A5" s="438"/>
      <c r="B5" s="439"/>
      <c r="C5" s="440"/>
      <c r="D5" s="79"/>
      <c r="E5" s="417"/>
      <c r="F5" s="85"/>
      <c r="G5" s="86"/>
      <c r="H5" s="417"/>
      <c r="I5" s="80"/>
      <c r="J5" s="417"/>
      <c r="K5" s="70"/>
      <c r="L5" s="80"/>
      <c r="M5" s="11"/>
      <c r="N5" s="126"/>
      <c r="O5" s="126"/>
      <c r="P5" s="128"/>
      <c r="Q5" s="126"/>
      <c r="R5" s="129"/>
      <c r="S5" s="126"/>
      <c r="T5" s="130"/>
      <c r="U5" s="129"/>
      <c r="X5" s="128"/>
      <c r="Y5" s="446" t="s">
        <v>160</v>
      </c>
      <c r="Z5" s="129"/>
      <c r="AA5" s="128"/>
      <c r="AB5" s="446" t="s">
        <v>105</v>
      </c>
      <c r="AC5" s="126"/>
      <c r="AD5" s="128"/>
      <c r="AE5" s="130"/>
      <c r="AF5" s="129"/>
      <c r="AG5" s="128"/>
      <c r="AH5" s="34"/>
      <c r="AI5" s="59"/>
      <c r="AJ5" s="131"/>
      <c r="AK5" s="34"/>
      <c r="AL5" s="132"/>
      <c r="AM5" s="126"/>
      <c r="AN5" s="446" t="s">
        <v>54</v>
      </c>
      <c r="AO5" s="126"/>
      <c r="AP5" s="463"/>
      <c r="AQ5" s="464"/>
      <c r="AR5" s="465"/>
    </row>
    <row r="6" spans="1:47" ht="17.25" customHeight="1" x14ac:dyDescent="0.15">
      <c r="A6" s="438"/>
      <c r="B6" s="439"/>
      <c r="C6" s="440"/>
      <c r="D6" s="79"/>
      <c r="E6" s="417" t="s">
        <v>99</v>
      </c>
      <c r="F6" s="85"/>
      <c r="G6" s="417"/>
      <c r="H6" s="417" t="s">
        <v>100</v>
      </c>
      <c r="I6" s="80"/>
      <c r="J6" s="417"/>
      <c r="K6" s="70" t="s">
        <v>101</v>
      </c>
      <c r="L6" s="85"/>
      <c r="M6" s="11"/>
      <c r="N6" s="126" t="s">
        <v>106</v>
      </c>
      <c r="O6" s="126"/>
      <c r="P6" s="128"/>
      <c r="Q6" s="126" t="s">
        <v>107</v>
      </c>
      <c r="R6" s="129"/>
      <c r="S6" s="126"/>
      <c r="T6" s="126" t="s">
        <v>101</v>
      </c>
      <c r="U6" s="129"/>
      <c r="X6" s="128"/>
      <c r="Y6" s="446"/>
      <c r="Z6" s="129"/>
      <c r="AA6" s="128"/>
      <c r="AB6" s="446"/>
      <c r="AC6" s="126"/>
      <c r="AD6" s="128"/>
      <c r="AE6" s="126" t="s">
        <v>106</v>
      </c>
      <c r="AF6" s="129"/>
      <c r="AG6" s="128"/>
      <c r="AH6" s="17" t="s">
        <v>108</v>
      </c>
      <c r="AI6" s="59"/>
      <c r="AJ6" s="131"/>
      <c r="AK6" s="34" t="s">
        <v>101</v>
      </c>
      <c r="AL6" s="132"/>
      <c r="AM6" s="126"/>
      <c r="AN6" s="446"/>
      <c r="AO6" s="126"/>
      <c r="AP6" s="463"/>
      <c r="AQ6" s="464"/>
      <c r="AR6" s="465"/>
    </row>
    <row r="7" spans="1:47" ht="17.25" customHeight="1" x14ac:dyDescent="0.15">
      <c r="A7" s="441"/>
      <c r="B7" s="442"/>
      <c r="C7" s="443"/>
      <c r="D7" s="94"/>
      <c r="E7" s="95"/>
      <c r="F7" s="96"/>
      <c r="G7" s="418"/>
      <c r="H7" s="418"/>
      <c r="I7" s="97"/>
      <c r="J7" s="418"/>
      <c r="K7" s="88"/>
      <c r="L7" s="97"/>
      <c r="M7" s="87"/>
      <c r="N7" s="133"/>
      <c r="O7" s="133"/>
      <c r="P7" s="134"/>
      <c r="Q7" s="133"/>
      <c r="R7" s="135"/>
      <c r="S7" s="133"/>
      <c r="T7" s="133"/>
      <c r="U7" s="135"/>
      <c r="X7" s="134"/>
      <c r="Y7" s="133"/>
      <c r="Z7" s="135"/>
      <c r="AA7" s="134"/>
      <c r="AB7" s="133"/>
      <c r="AC7" s="133"/>
      <c r="AD7" s="134"/>
      <c r="AE7" s="133"/>
      <c r="AF7" s="135"/>
      <c r="AG7" s="134"/>
      <c r="AH7" s="60"/>
      <c r="AI7" s="136"/>
      <c r="AJ7" s="137"/>
      <c r="AK7" s="49"/>
      <c r="AL7" s="138"/>
      <c r="AM7" s="133"/>
      <c r="AN7" s="133"/>
      <c r="AO7" s="133"/>
      <c r="AP7" s="466"/>
      <c r="AQ7" s="467"/>
      <c r="AR7" s="468"/>
    </row>
    <row r="8" spans="1:47" ht="17.25" customHeight="1" x14ac:dyDescent="0.15">
      <c r="A8" s="332"/>
      <c r="B8" s="34" t="s">
        <v>53</v>
      </c>
      <c r="C8" s="35"/>
      <c r="D8" s="101"/>
      <c r="E8" s="98">
        <v>2522260</v>
      </c>
      <c r="F8" s="103"/>
      <c r="G8" s="104"/>
      <c r="H8" s="98">
        <v>2677800</v>
      </c>
      <c r="I8" s="103"/>
      <c r="J8" s="101"/>
      <c r="K8" s="102">
        <f t="shared" ref="K8:K47" si="0">SUM(E8:H8)</f>
        <v>5200060</v>
      </c>
      <c r="L8" s="103"/>
      <c r="M8" s="139"/>
      <c r="N8" s="140">
        <v>1094340</v>
      </c>
      <c r="O8" s="140"/>
      <c r="P8" s="141"/>
      <c r="Q8" s="140">
        <v>1304400</v>
      </c>
      <c r="R8" s="142"/>
      <c r="S8" s="140"/>
      <c r="T8" s="140">
        <f>SUM(N8:Q8)</f>
        <v>2398740</v>
      </c>
      <c r="U8" s="142"/>
      <c r="X8" s="141"/>
      <c r="Y8" s="140">
        <v>237120</v>
      </c>
      <c r="Z8" s="142"/>
      <c r="AA8" s="141"/>
      <c r="AB8" s="140">
        <v>19500</v>
      </c>
      <c r="AC8" s="140"/>
      <c r="AD8" s="141"/>
      <c r="AE8" s="140">
        <v>46650780</v>
      </c>
      <c r="AF8" s="142"/>
      <c r="AG8" s="141"/>
      <c r="AH8" s="140">
        <v>9948400</v>
      </c>
      <c r="AI8" s="144"/>
      <c r="AJ8" s="145"/>
      <c r="AK8" s="146">
        <f>SUM(AE8:AH8)</f>
        <v>56599180</v>
      </c>
      <c r="AL8" s="144"/>
      <c r="AM8" s="145"/>
      <c r="AN8" s="140">
        <v>3157760</v>
      </c>
      <c r="AO8" s="41"/>
      <c r="AP8" s="10"/>
      <c r="AQ8" s="34" t="s">
        <v>53</v>
      </c>
      <c r="AR8" s="334"/>
      <c r="AS8" s="37"/>
      <c r="AT8" s="37"/>
      <c r="AU8" s="37"/>
    </row>
    <row r="9" spans="1:47" ht="17.25" customHeight="1" x14ac:dyDescent="0.15">
      <c r="A9" s="332"/>
      <c r="B9" s="34" t="s">
        <v>52</v>
      </c>
      <c r="C9" s="21"/>
      <c r="D9" s="101"/>
      <c r="E9" s="102">
        <v>755560</v>
      </c>
      <c r="F9" s="103"/>
      <c r="G9" s="101"/>
      <c r="H9" s="102">
        <v>807300</v>
      </c>
      <c r="I9" s="103"/>
      <c r="J9" s="101"/>
      <c r="K9" s="102">
        <f t="shared" si="0"/>
        <v>1562860</v>
      </c>
      <c r="L9" s="103"/>
      <c r="M9" s="147"/>
      <c r="N9" s="148">
        <v>313040</v>
      </c>
      <c r="O9" s="148"/>
      <c r="P9" s="149"/>
      <c r="Q9" s="148">
        <v>444600</v>
      </c>
      <c r="R9" s="150"/>
      <c r="S9" s="148"/>
      <c r="T9" s="148">
        <f t="shared" ref="T9:T47" si="1">SUM(N9:Q9)</f>
        <v>757640</v>
      </c>
      <c r="U9" s="150"/>
      <c r="X9" s="149"/>
      <c r="Y9" s="148">
        <v>87620</v>
      </c>
      <c r="Z9" s="150"/>
      <c r="AA9" s="149"/>
      <c r="AB9" s="148">
        <v>3640</v>
      </c>
      <c r="AC9" s="148"/>
      <c r="AD9" s="149"/>
      <c r="AE9" s="148">
        <v>12329460</v>
      </c>
      <c r="AF9" s="150"/>
      <c r="AG9" s="149"/>
      <c r="AH9" s="146">
        <v>2940060</v>
      </c>
      <c r="AI9" s="144"/>
      <c r="AJ9" s="145"/>
      <c r="AK9" s="146">
        <f t="shared" ref="AK9:AK47" si="2">SUM(AE9:AH9)</f>
        <v>15269520</v>
      </c>
      <c r="AL9" s="144"/>
      <c r="AM9" s="145"/>
      <c r="AN9" s="146">
        <v>885200</v>
      </c>
      <c r="AO9" s="38"/>
      <c r="AP9" s="10"/>
      <c r="AQ9" s="34" t="s">
        <v>52</v>
      </c>
      <c r="AR9" s="334"/>
      <c r="AS9" s="37"/>
      <c r="AT9" s="37"/>
      <c r="AU9" s="37"/>
    </row>
    <row r="10" spans="1:47" ht="17.25" customHeight="1" x14ac:dyDescent="0.15">
      <c r="A10" s="332"/>
      <c r="B10" s="34" t="s">
        <v>51</v>
      </c>
      <c r="C10" s="21"/>
      <c r="D10" s="101"/>
      <c r="E10" s="102">
        <v>367640</v>
      </c>
      <c r="F10" s="103"/>
      <c r="G10" s="101"/>
      <c r="H10" s="102">
        <v>420600</v>
      </c>
      <c r="I10" s="103"/>
      <c r="J10" s="101"/>
      <c r="K10" s="102">
        <f t="shared" si="0"/>
        <v>788240</v>
      </c>
      <c r="L10" s="103"/>
      <c r="M10" s="147"/>
      <c r="N10" s="148">
        <v>170560</v>
      </c>
      <c r="O10" s="148"/>
      <c r="P10" s="149"/>
      <c r="Q10" s="148">
        <v>245700</v>
      </c>
      <c r="R10" s="150"/>
      <c r="S10" s="148"/>
      <c r="T10" s="148">
        <f t="shared" si="1"/>
        <v>416260</v>
      </c>
      <c r="U10" s="150"/>
      <c r="X10" s="149"/>
      <c r="Y10" s="148">
        <v>55120</v>
      </c>
      <c r="Z10" s="150"/>
      <c r="AA10" s="149"/>
      <c r="AB10" s="148">
        <v>4160</v>
      </c>
      <c r="AC10" s="148"/>
      <c r="AD10" s="149"/>
      <c r="AE10" s="148">
        <v>6957060</v>
      </c>
      <c r="AF10" s="150"/>
      <c r="AG10" s="149"/>
      <c r="AH10" s="146">
        <v>1383960</v>
      </c>
      <c r="AI10" s="144"/>
      <c r="AJ10" s="145"/>
      <c r="AK10" s="146">
        <f t="shared" si="2"/>
        <v>8341020</v>
      </c>
      <c r="AL10" s="144"/>
      <c r="AM10" s="145"/>
      <c r="AN10" s="146">
        <v>355360</v>
      </c>
      <c r="AO10" s="38"/>
      <c r="AP10" s="10"/>
      <c r="AQ10" s="34" t="s">
        <v>51</v>
      </c>
      <c r="AR10" s="334"/>
      <c r="AS10" s="37"/>
      <c r="AT10" s="37"/>
      <c r="AU10" s="37"/>
    </row>
    <row r="11" spans="1:47" ht="17.25" customHeight="1" x14ac:dyDescent="0.15">
      <c r="A11" s="332"/>
      <c r="B11" s="34" t="s">
        <v>50</v>
      </c>
      <c r="C11" s="21"/>
      <c r="D11" s="101"/>
      <c r="E11" s="102">
        <v>1041300</v>
      </c>
      <c r="F11" s="103"/>
      <c r="G11" s="101"/>
      <c r="H11" s="102">
        <v>1051200</v>
      </c>
      <c r="I11" s="103"/>
      <c r="J11" s="101"/>
      <c r="K11" s="102">
        <f t="shared" si="0"/>
        <v>2092500</v>
      </c>
      <c r="L11" s="103"/>
      <c r="M11" s="147"/>
      <c r="N11" s="148">
        <v>536640</v>
      </c>
      <c r="O11" s="148"/>
      <c r="P11" s="149"/>
      <c r="Q11" s="148">
        <v>701700</v>
      </c>
      <c r="R11" s="150"/>
      <c r="S11" s="148"/>
      <c r="T11" s="148">
        <f t="shared" si="1"/>
        <v>1238340</v>
      </c>
      <c r="U11" s="150"/>
      <c r="X11" s="149"/>
      <c r="Y11" s="148">
        <v>129480</v>
      </c>
      <c r="Z11" s="150"/>
      <c r="AA11" s="149"/>
      <c r="AB11" s="148">
        <v>11960</v>
      </c>
      <c r="AC11" s="148"/>
      <c r="AD11" s="149"/>
      <c r="AE11" s="148">
        <v>18667770</v>
      </c>
      <c r="AF11" s="150"/>
      <c r="AG11" s="149"/>
      <c r="AH11" s="146">
        <v>3407080</v>
      </c>
      <c r="AI11" s="144"/>
      <c r="AJ11" s="145"/>
      <c r="AK11" s="146">
        <f t="shared" si="2"/>
        <v>22074850</v>
      </c>
      <c r="AL11" s="144"/>
      <c r="AM11" s="145"/>
      <c r="AN11" s="146">
        <v>1513740</v>
      </c>
      <c r="AO11" s="38"/>
      <c r="AP11" s="10"/>
      <c r="AQ11" s="34" t="s">
        <v>50</v>
      </c>
      <c r="AR11" s="334"/>
      <c r="AS11" s="37"/>
      <c r="AT11" s="37"/>
      <c r="AU11" s="37"/>
    </row>
    <row r="12" spans="1:47" ht="17.25" customHeight="1" x14ac:dyDescent="0.15">
      <c r="A12" s="335"/>
      <c r="B12" s="34" t="s">
        <v>78</v>
      </c>
      <c r="C12" s="25"/>
      <c r="D12" s="111"/>
      <c r="E12" s="112">
        <v>164580</v>
      </c>
      <c r="F12" s="113"/>
      <c r="G12" s="111"/>
      <c r="H12" s="112">
        <v>170100</v>
      </c>
      <c r="I12" s="113"/>
      <c r="J12" s="111"/>
      <c r="K12" s="112">
        <f t="shared" si="0"/>
        <v>334680</v>
      </c>
      <c r="L12" s="113"/>
      <c r="M12" s="151"/>
      <c r="N12" s="152">
        <v>76180</v>
      </c>
      <c r="O12" s="152"/>
      <c r="P12" s="153"/>
      <c r="Q12" s="152">
        <v>96000</v>
      </c>
      <c r="R12" s="154"/>
      <c r="S12" s="152"/>
      <c r="T12" s="152">
        <f t="shared" si="1"/>
        <v>172180</v>
      </c>
      <c r="U12" s="154"/>
      <c r="X12" s="153"/>
      <c r="Y12" s="152">
        <v>21580</v>
      </c>
      <c r="Z12" s="154"/>
      <c r="AA12" s="153"/>
      <c r="AB12" s="152">
        <v>1040</v>
      </c>
      <c r="AC12" s="152"/>
      <c r="AD12" s="153"/>
      <c r="AE12" s="148">
        <v>2789160</v>
      </c>
      <c r="AF12" s="154"/>
      <c r="AG12" s="153"/>
      <c r="AH12" s="155">
        <v>526680</v>
      </c>
      <c r="AI12" s="156"/>
      <c r="AJ12" s="157"/>
      <c r="AK12" s="155">
        <f t="shared" si="2"/>
        <v>3315840</v>
      </c>
      <c r="AL12" s="156"/>
      <c r="AM12" s="157"/>
      <c r="AN12" s="155">
        <v>234790</v>
      </c>
      <c r="AO12" s="44"/>
      <c r="AP12" s="23"/>
      <c r="AQ12" s="34" t="s">
        <v>78</v>
      </c>
      <c r="AR12" s="336"/>
      <c r="AS12" s="37"/>
      <c r="AT12" s="37"/>
      <c r="AU12" s="37"/>
    </row>
    <row r="13" spans="1:47" ht="17.25" customHeight="1" x14ac:dyDescent="0.15">
      <c r="A13" s="332"/>
      <c r="B13" s="47" t="s">
        <v>79</v>
      </c>
      <c r="C13" s="21"/>
      <c r="D13" s="101"/>
      <c r="E13" s="102">
        <v>140660</v>
      </c>
      <c r="F13" s="103"/>
      <c r="G13" s="101"/>
      <c r="H13" s="102">
        <v>132300</v>
      </c>
      <c r="I13" s="103"/>
      <c r="J13" s="101"/>
      <c r="K13" s="102">
        <f t="shared" si="0"/>
        <v>272960</v>
      </c>
      <c r="L13" s="103"/>
      <c r="M13" s="147"/>
      <c r="N13" s="148">
        <v>61360</v>
      </c>
      <c r="O13" s="148"/>
      <c r="P13" s="149"/>
      <c r="Q13" s="148">
        <v>81300</v>
      </c>
      <c r="R13" s="150"/>
      <c r="S13" s="148"/>
      <c r="T13" s="148">
        <f t="shared" si="1"/>
        <v>142660</v>
      </c>
      <c r="U13" s="150"/>
      <c r="X13" s="149"/>
      <c r="Y13" s="148">
        <v>18980</v>
      </c>
      <c r="Z13" s="150"/>
      <c r="AA13" s="149"/>
      <c r="AB13" s="148">
        <v>0</v>
      </c>
      <c r="AC13" s="148"/>
      <c r="AD13" s="149"/>
      <c r="AE13" s="158">
        <v>1865820</v>
      </c>
      <c r="AF13" s="150"/>
      <c r="AG13" s="149"/>
      <c r="AH13" s="146">
        <v>462080</v>
      </c>
      <c r="AI13" s="144"/>
      <c r="AJ13" s="145"/>
      <c r="AK13" s="146">
        <f t="shared" si="2"/>
        <v>2327900</v>
      </c>
      <c r="AL13" s="144"/>
      <c r="AM13" s="145"/>
      <c r="AN13" s="146">
        <v>182980</v>
      </c>
      <c r="AO13" s="38"/>
      <c r="AP13" s="10"/>
      <c r="AQ13" s="47" t="s">
        <v>79</v>
      </c>
      <c r="AR13" s="334"/>
      <c r="AS13" s="37"/>
      <c r="AT13" s="37"/>
      <c r="AU13" s="37"/>
    </row>
    <row r="14" spans="1:47" ht="17.25" customHeight="1" x14ac:dyDescent="0.15">
      <c r="A14" s="332"/>
      <c r="B14" s="34" t="s">
        <v>80</v>
      </c>
      <c r="C14" s="21"/>
      <c r="D14" s="101"/>
      <c r="E14" s="102">
        <v>827840</v>
      </c>
      <c r="F14" s="103"/>
      <c r="G14" s="101"/>
      <c r="H14" s="102">
        <v>793200</v>
      </c>
      <c r="I14" s="103"/>
      <c r="J14" s="101"/>
      <c r="K14" s="102">
        <f t="shared" si="0"/>
        <v>1621040</v>
      </c>
      <c r="L14" s="103"/>
      <c r="M14" s="147"/>
      <c r="N14" s="148">
        <v>286520</v>
      </c>
      <c r="O14" s="148"/>
      <c r="P14" s="149"/>
      <c r="Q14" s="148">
        <v>432000</v>
      </c>
      <c r="R14" s="150"/>
      <c r="S14" s="148"/>
      <c r="T14" s="148">
        <f t="shared" si="1"/>
        <v>718520</v>
      </c>
      <c r="U14" s="150"/>
      <c r="X14" s="149"/>
      <c r="Y14" s="148">
        <v>87360</v>
      </c>
      <c r="Z14" s="150"/>
      <c r="AA14" s="149"/>
      <c r="AB14" s="148">
        <v>4420</v>
      </c>
      <c r="AC14" s="148"/>
      <c r="AD14" s="149"/>
      <c r="AE14" s="148">
        <v>13105290</v>
      </c>
      <c r="AF14" s="150"/>
      <c r="AG14" s="149"/>
      <c r="AH14" s="146">
        <v>2947280</v>
      </c>
      <c r="AI14" s="144"/>
      <c r="AJ14" s="145"/>
      <c r="AK14" s="146">
        <f t="shared" si="2"/>
        <v>16052570</v>
      </c>
      <c r="AL14" s="144"/>
      <c r="AM14" s="145"/>
      <c r="AN14" s="146">
        <v>583410</v>
      </c>
      <c r="AO14" s="38"/>
      <c r="AP14" s="10"/>
      <c r="AQ14" s="34" t="s">
        <v>80</v>
      </c>
      <c r="AR14" s="334"/>
      <c r="AS14" s="37"/>
      <c r="AT14" s="37"/>
      <c r="AU14" s="37"/>
    </row>
    <row r="15" spans="1:47" ht="17.25" customHeight="1" x14ac:dyDescent="0.15">
      <c r="A15" s="332"/>
      <c r="B15" s="34" t="s">
        <v>81</v>
      </c>
      <c r="C15" s="21"/>
      <c r="D15" s="101"/>
      <c r="E15" s="102">
        <v>187460</v>
      </c>
      <c r="F15" s="103"/>
      <c r="G15" s="101"/>
      <c r="H15" s="102">
        <v>172500</v>
      </c>
      <c r="I15" s="103"/>
      <c r="J15" s="101"/>
      <c r="K15" s="102">
        <f t="shared" si="0"/>
        <v>359960</v>
      </c>
      <c r="L15" s="103"/>
      <c r="M15" s="147"/>
      <c r="N15" s="148">
        <v>64220</v>
      </c>
      <c r="O15" s="148"/>
      <c r="P15" s="149"/>
      <c r="Q15" s="148">
        <v>97500</v>
      </c>
      <c r="R15" s="150"/>
      <c r="S15" s="148"/>
      <c r="T15" s="148">
        <f t="shared" si="1"/>
        <v>161720</v>
      </c>
      <c r="U15" s="150"/>
      <c r="X15" s="149"/>
      <c r="Y15" s="148">
        <v>22100</v>
      </c>
      <c r="Z15" s="150"/>
      <c r="AA15" s="149"/>
      <c r="AB15" s="148">
        <v>260</v>
      </c>
      <c r="AC15" s="148"/>
      <c r="AD15" s="149"/>
      <c r="AE15" s="148">
        <v>2838330</v>
      </c>
      <c r="AF15" s="150"/>
      <c r="AG15" s="149"/>
      <c r="AH15" s="146">
        <v>632320</v>
      </c>
      <c r="AI15" s="144"/>
      <c r="AJ15" s="145"/>
      <c r="AK15" s="146">
        <f t="shared" si="2"/>
        <v>3470650</v>
      </c>
      <c r="AL15" s="144"/>
      <c r="AM15" s="145"/>
      <c r="AN15" s="146">
        <v>225560</v>
      </c>
      <c r="AO15" s="38"/>
      <c r="AP15" s="10"/>
      <c r="AQ15" s="34" t="s">
        <v>81</v>
      </c>
      <c r="AR15" s="334"/>
      <c r="AS15" s="37"/>
      <c r="AT15" s="37"/>
      <c r="AU15" s="37"/>
    </row>
    <row r="16" spans="1:47" ht="17.25" customHeight="1" x14ac:dyDescent="0.15">
      <c r="A16" s="332"/>
      <c r="B16" s="34" t="s">
        <v>82</v>
      </c>
      <c r="C16" s="21"/>
      <c r="D16" s="101"/>
      <c r="E16" s="102">
        <v>276380</v>
      </c>
      <c r="F16" s="103"/>
      <c r="G16" s="101"/>
      <c r="H16" s="102">
        <v>285000</v>
      </c>
      <c r="I16" s="103"/>
      <c r="J16" s="101"/>
      <c r="K16" s="102">
        <f t="shared" si="0"/>
        <v>561380</v>
      </c>
      <c r="L16" s="103"/>
      <c r="M16" s="147"/>
      <c r="N16" s="148">
        <v>85800</v>
      </c>
      <c r="O16" s="148"/>
      <c r="P16" s="149"/>
      <c r="Q16" s="148">
        <v>138600</v>
      </c>
      <c r="R16" s="150"/>
      <c r="S16" s="148"/>
      <c r="T16" s="148">
        <f t="shared" si="1"/>
        <v>224400</v>
      </c>
      <c r="U16" s="150"/>
      <c r="X16" s="149"/>
      <c r="Y16" s="148">
        <v>35360</v>
      </c>
      <c r="Z16" s="150"/>
      <c r="AA16" s="149"/>
      <c r="AB16" s="148">
        <v>520</v>
      </c>
      <c r="AC16" s="148"/>
      <c r="AD16" s="149"/>
      <c r="AE16" s="148">
        <v>3921060</v>
      </c>
      <c r="AF16" s="150"/>
      <c r="AG16" s="149"/>
      <c r="AH16" s="146">
        <v>592420</v>
      </c>
      <c r="AI16" s="144"/>
      <c r="AJ16" s="145"/>
      <c r="AK16" s="146">
        <f t="shared" si="2"/>
        <v>4513480</v>
      </c>
      <c r="AL16" s="144"/>
      <c r="AM16" s="145"/>
      <c r="AN16" s="146">
        <v>358850</v>
      </c>
      <c r="AO16" s="38"/>
      <c r="AP16" s="10"/>
      <c r="AQ16" s="34" t="s">
        <v>82</v>
      </c>
      <c r="AR16" s="334"/>
      <c r="AS16" s="37"/>
      <c r="AT16" s="37"/>
      <c r="AU16" s="37"/>
    </row>
    <row r="17" spans="1:47" ht="17.25" customHeight="1" x14ac:dyDescent="0.15">
      <c r="A17" s="332"/>
      <c r="B17" s="49" t="s">
        <v>83</v>
      </c>
      <c r="C17" s="21"/>
      <c r="D17" s="101"/>
      <c r="E17" s="102">
        <v>178880</v>
      </c>
      <c r="F17" s="103"/>
      <c r="G17" s="101"/>
      <c r="H17" s="102">
        <v>186900</v>
      </c>
      <c r="I17" s="103"/>
      <c r="J17" s="101"/>
      <c r="K17" s="102">
        <f t="shared" si="0"/>
        <v>365780</v>
      </c>
      <c r="L17" s="103"/>
      <c r="M17" s="147"/>
      <c r="N17" s="148">
        <v>74620</v>
      </c>
      <c r="O17" s="148"/>
      <c r="P17" s="149"/>
      <c r="Q17" s="148">
        <v>118800</v>
      </c>
      <c r="R17" s="150"/>
      <c r="S17" s="148"/>
      <c r="T17" s="148">
        <f t="shared" si="1"/>
        <v>193420</v>
      </c>
      <c r="U17" s="150"/>
      <c r="X17" s="149"/>
      <c r="Y17" s="148">
        <v>25220</v>
      </c>
      <c r="Z17" s="150"/>
      <c r="AA17" s="149"/>
      <c r="AB17" s="148">
        <v>1040</v>
      </c>
      <c r="AC17" s="148"/>
      <c r="AD17" s="149"/>
      <c r="AE17" s="148">
        <v>2339040</v>
      </c>
      <c r="AF17" s="150"/>
      <c r="AG17" s="149"/>
      <c r="AH17" s="146">
        <v>387220</v>
      </c>
      <c r="AI17" s="144"/>
      <c r="AJ17" s="145"/>
      <c r="AK17" s="146">
        <f t="shared" si="2"/>
        <v>2726260</v>
      </c>
      <c r="AL17" s="144"/>
      <c r="AM17" s="145"/>
      <c r="AN17" s="146">
        <v>199350</v>
      </c>
      <c r="AO17" s="38"/>
      <c r="AP17" s="10"/>
      <c r="AQ17" s="49" t="s">
        <v>83</v>
      </c>
      <c r="AR17" s="334"/>
      <c r="AS17" s="37"/>
      <c r="AT17" s="37"/>
      <c r="AU17" s="37"/>
    </row>
    <row r="18" spans="1:47" ht="17.25" customHeight="1" x14ac:dyDescent="0.15">
      <c r="A18" s="337"/>
      <c r="B18" s="34" t="s">
        <v>84</v>
      </c>
      <c r="C18" s="50"/>
      <c r="D18" s="117"/>
      <c r="E18" s="118">
        <v>161980</v>
      </c>
      <c r="F18" s="119"/>
      <c r="G18" s="117"/>
      <c r="H18" s="118">
        <v>175200</v>
      </c>
      <c r="I18" s="119"/>
      <c r="J18" s="117"/>
      <c r="K18" s="118">
        <f t="shared" si="0"/>
        <v>337180</v>
      </c>
      <c r="L18" s="119"/>
      <c r="M18" s="159"/>
      <c r="N18" s="158">
        <v>73580</v>
      </c>
      <c r="O18" s="158"/>
      <c r="P18" s="160"/>
      <c r="Q18" s="158">
        <v>117300</v>
      </c>
      <c r="R18" s="161"/>
      <c r="S18" s="158"/>
      <c r="T18" s="158">
        <f t="shared" si="1"/>
        <v>190880</v>
      </c>
      <c r="U18" s="161"/>
      <c r="X18" s="160"/>
      <c r="Y18" s="158">
        <v>22880</v>
      </c>
      <c r="Z18" s="161"/>
      <c r="AA18" s="160"/>
      <c r="AB18" s="158">
        <v>2080</v>
      </c>
      <c r="AC18" s="158"/>
      <c r="AD18" s="160"/>
      <c r="AE18" s="158">
        <v>3334980</v>
      </c>
      <c r="AF18" s="161"/>
      <c r="AG18" s="160"/>
      <c r="AH18" s="162">
        <v>606480</v>
      </c>
      <c r="AI18" s="163"/>
      <c r="AJ18" s="164"/>
      <c r="AK18" s="162">
        <f t="shared" si="2"/>
        <v>3941460</v>
      </c>
      <c r="AL18" s="163"/>
      <c r="AM18" s="164"/>
      <c r="AN18" s="162">
        <v>156200</v>
      </c>
      <c r="AO18" s="52"/>
      <c r="AP18" s="7"/>
      <c r="AQ18" s="34" t="s">
        <v>84</v>
      </c>
      <c r="AR18" s="338"/>
      <c r="AS18" s="37"/>
      <c r="AT18" s="37"/>
      <c r="AU18" s="37"/>
    </row>
    <row r="19" spans="1:47" ht="17.25" customHeight="1" x14ac:dyDescent="0.15">
      <c r="A19" s="332"/>
      <c r="B19" s="34" t="s">
        <v>0</v>
      </c>
      <c r="C19" s="21"/>
      <c r="D19" s="101"/>
      <c r="E19" s="102">
        <v>613860</v>
      </c>
      <c r="F19" s="103"/>
      <c r="G19" s="101"/>
      <c r="H19" s="102">
        <v>603000</v>
      </c>
      <c r="I19" s="103"/>
      <c r="J19" s="101"/>
      <c r="K19" s="102">
        <f t="shared" si="0"/>
        <v>1216860</v>
      </c>
      <c r="L19" s="103"/>
      <c r="M19" s="147"/>
      <c r="N19" s="148">
        <v>177320</v>
      </c>
      <c r="O19" s="148"/>
      <c r="P19" s="149"/>
      <c r="Q19" s="148">
        <v>339300</v>
      </c>
      <c r="R19" s="150"/>
      <c r="S19" s="148"/>
      <c r="T19" s="148">
        <f t="shared" si="1"/>
        <v>516620</v>
      </c>
      <c r="U19" s="150"/>
      <c r="X19" s="149"/>
      <c r="Y19" s="148">
        <v>66040</v>
      </c>
      <c r="Z19" s="150"/>
      <c r="AA19" s="149"/>
      <c r="AB19" s="148">
        <v>6240</v>
      </c>
      <c r="AC19" s="148"/>
      <c r="AD19" s="149"/>
      <c r="AE19" s="148">
        <v>8283660</v>
      </c>
      <c r="AF19" s="150"/>
      <c r="AG19" s="149"/>
      <c r="AH19" s="146">
        <v>2097980</v>
      </c>
      <c r="AI19" s="144"/>
      <c r="AJ19" s="145"/>
      <c r="AK19" s="146">
        <f t="shared" si="2"/>
        <v>10381640</v>
      </c>
      <c r="AL19" s="144"/>
      <c r="AM19" s="145"/>
      <c r="AN19" s="146">
        <v>665750</v>
      </c>
      <c r="AO19" s="38"/>
      <c r="AP19" s="10"/>
      <c r="AQ19" s="34" t="s">
        <v>0</v>
      </c>
      <c r="AR19" s="334"/>
      <c r="AS19" s="37"/>
      <c r="AT19" s="37"/>
      <c r="AU19" s="37"/>
    </row>
    <row r="20" spans="1:47" ht="17.25" customHeight="1" x14ac:dyDescent="0.15">
      <c r="A20" s="332"/>
      <c r="B20" s="34" t="s">
        <v>2</v>
      </c>
      <c r="C20" s="21"/>
      <c r="D20" s="101"/>
      <c r="E20" s="102">
        <v>356460</v>
      </c>
      <c r="F20" s="103"/>
      <c r="G20" s="101"/>
      <c r="H20" s="102">
        <v>361200</v>
      </c>
      <c r="I20" s="103"/>
      <c r="J20" s="101"/>
      <c r="K20" s="102">
        <f t="shared" si="0"/>
        <v>717660</v>
      </c>
      <c r="L20" s="103"/>
      <c r="M20" s="147"/>
      <c r="N20" s="148">
        <v>129480</v>
      </c>
      <c r="O20" s="148"/>
      <c r="P20" s="149"/>
      <c r="Q20" s="148">
        <v>207600</v>
      </c>
      <c r="R20" s="150"/>
      <c r="S20" s="148"/>
      <c r="T20" s="148">
        <f t="shared" si="1"/>
        <v>337080</v>
      </c>
      <c r="U20" s="150"/>
      <c r="X20" s="149"/>
      <c r="Y20" s="148">
        <v>39780</v>
      </c>
      <c r="Z20" s="150"/>
      <c r="AA20" s="149"/>
      <c r="AB20" s="148">
        <v>3380</v>
      </c>
      <c r="AC20" s="148"/>
      <c r="AD20" s="149"/>
      <c r="AE20" s="148">
        <v>5650590</v>
      </c>
      <c r="AF20" s="150"/>
      <c r="AG20" s="149"/>
      <c r="AH20" s="146">
        <v>1635520</v>
      </c>
      <c r="AI20" s="144"/>
      <c r="AJ20" s="145"/>
      <c r="AK20" s="146">
        <f t="shared" si="2"/>
        <v>7286110</v>
      </c>
      <c r="AL20" s="144"/>
      <c r="AM20" s="145"/>
      <c r="AN20" s="146">
        <v>389890</v>
      </c>
      <c r="AO20" s="38"/>
      <c r="AP20" s="10"/>
      <c r="AQ20" s="34" t="s">
        <v>2</v>
      </c>
      <c r="AR20" s="334"/>
      <c r="AS20" s="37"/>
      <c r="AT20" s="37"/>
      <c r="AU20" s="37"/>
    </row>
    <row r="21" spans="1:47" ht="17.25" customHeight="1" x14ac:dyDescent="0.15">
      <c r="A21" s="332"/>
      <c r="B21" s="34" t="s">
        <v>3</v>
      </c>
      <c r="C21" s="21"/>
      <c r="D21" s="101"/>
      <c r="E21" s="102">
        <v>143000</v>
      </c>
      <c r="F21" s="103"/>
      <c r="G21" s="101"/>
      <c r="H21" s="102">
        <v>149100</v>
      </c>
      <c r="I21" s="103"/>
      <c r="J21" s="101"/>
      <c r="K21" s="102">
        <f t="shared" si="0"/>
        <v>292100</v>
      </c>
      <c r="L21" s="103"/>
      <c r="M21" s="147"/>
      <c r="N21" s="148">
        <v>43680</v>
      </c>
      <c r="O21" s="148"/>
      <c r="P21" s="149"/>
      <c r="Q21" s="148">
        <v>68400</v>
      </c>
      <c r="R21" s="150"/>
      <c r="S21" s="148"/>
      <c r="T21" s="148">
        <f t="shared" si="1"/>
        <v>112080</v>
      </c>
      <c r="U21" s="150"/>
      <c r="X21" s="149"/>
      <c r="Y21" s="148">
        <v>17420</v>
      </c>
      <c r="Z21" s="150"/>
      <c r="AA21" s="149"/>
      <c r="AB21" s="148">
        <v>520</v>
      </c>
      <c r="AC21" s="148"/>
      <c r="AD21" s="149"/>
      <c r="AE21" s="148">
        <v>1779030</v>
      </c>
      <c r="AF21" s="150"/>
      <c r="AG21" s="149"/>
      <c r="AH21" s="146">
        <v>289560</v>
      </c>
      <c r="AI21" s="144"/>
      <c r="AJ21" s="145"/>
      <c r="AK21" s="146">
        <f t="shared" si="2"/>
        <v>2068590</v>
      </c>
      <c r="AL21" s="144"/>
      <c r="AM21" s="145"/>
      <c r="AN21" s="146">
        <v>151090</v>
      </c>
      <c r="AO21" s="38"/>
      <c r="AP21" s="10"/>
      <c r="AQ21" s="34" t="s">
        <v>3</v>
      </c>
      <c r="AR21" s="334"/>
      <c r="AS21" s="37"/>
      <c r="AT21" s="37"/>
      <c r="AU21" s="37"/>
    </row>
    <row r="22" spans="1:47" ht="17.25" customHeight="1" x14ac:dyDescent="0.15">
      <c r="A22" s="335"/>
      <c r="B22" s="49" t="s">
        <v>4</v>
      </c>
      <c r="C22" s="25"/>
      <c r="D22" s="111"/>
      <c r="E22" s="112">
        <v>256360</v>
      </c>
      <c r="F22" s="113"/>
      <c r="G22" s="111"/>
      <c r="H22" s="112">
        <v>257100</v>
      </c>
      <c r="I22" s="113"/>
      <c r="J22" s="111"/>
      <c r="K22" s="112">
        <f t="shared" si="0"/>
        <v>513460</v>
      </c>
      <c r="L22" s="113"/>
      <c r="M22" s="151"/>
      <c r="N22" s="152">
        <v>73840</v>
      </c>
      <c r="O22" s="152"/>
      <c r="P22" s="153"/>
      <c r="Q22" s="152">
        <v>138300</v>
      </c>
      <c r="R22" s="154"/>
      <c r="S22" s="152"/>
      <c r="T22" s="152">
        <f t="shared" si="1"/>
        <v>212140</v>
      </c>
      <c r="U22" s="154"/>
      <c r="X22" s="153"/>
      <c r="Y22" s="152">
        <v>29120</v>
      </c>
      <c r="Z22" s="154"/>
      <c r="AA22" s="153"/>
      <c r="AB22" s="152">
        <v>1300</v>
      </c>
      <c r="AC22" s="152"/>
      <c r="AD22" s="153"/>
      <c r="AE22" s="152">
        <v>4682040</v>
      </c>
      <c r="AF22" s="154"/>
      <c r="AG22" s="153"/>
      <c r="AH22" s="155">
        <v>943160</v>
      </c>
      <c r="AI22" s="156"/>
      <c r="AJ22" s="157"/>
      <c r="AK22" s="155">
        <f t="shared" si="2"/>
        <v>5625200</v>
      </c>
      <c r="AL22" s="156"/>
      <c r="AM22" s="157"/>
      <c r="AN22" s="155">
        <v>237950</v>
      </c>
      <c r="AO22" s="44"/>
      <c r="AP22" s="23"/>
      <c r="AQ22" s="49" t="s">
        <v>4</v>
      </c>
      <c r="AR22" s="336"/>
      <c r="AS22" s="37"/>
      <c r="AT22" s="37"/>
      <c r="AU22" s="37"/>
    </row>
    <row r="23" spans="1:47" s="11" customFormat="1" ht="17.25" customHeight="1" x14ac:dyDescent="0.15">
      <c r="A23" s="332"/>
      <c r="B23" s="34" t="s">
        <v>5</v>
      </c>
      <c r="C23" s="21"/>
      <c r="D23" s="101"/>
      <c r="E23" s="102">
        <v>313560</v>
      </c>
      <c r="F23" s="103"/>
      <c r="G23" s="101"/>
      <c r="H23" s="102">
        <v>370500</v>
      </c>
      <c r="I23" s="103"/>
      <c r="J23" s="101"/>
      <c r="K23" s="102">
        <f t="shared" si="0"/>
        <v>684060</v>
      </c>
      <c r="L23" s="103"/>
      <c r="M23" s="147"/>
      <c r="N23" s="148">
        <v>107380</v>
      </c>
      <c r="O23" s="148"/>
      <c r="P23" s="149"/>
      <c r="Q23" s="148">
        <v>185400</v>
      </c>
      <c r="R23" s="150"/>
      <c r="S23" s="148"/>
      <c r="T23" s="148">
        <f t="shared" si="1"/>
        <v>292780</v>
      </c>
      <c r="U23" s="150"/>
      <c r="V23" s="5"/>
      <c r="W23" s="5"/>
      <c r="X23" s="149"/>
      <c r="Y23" s="148">
        <v>39000</v>
      </c>
      <c r="Z23" s="150"/>
      <c r="AA23" s="149"/>
      <c r="AB23" s="148">
        <v>1300</v>
      </c>
      <c r="AC23" s="148"/>
      <c r="AD23" s="149"/>
      <c r="AE23" s="148">
        <v>4806120</v>
      </c>
      <c r="AF23" s="150"/>
      <c r="AG23" s="149"/>
      <c r="AH23" s="146">
        <v>768360</v>
      </c>
      <c r="AI23" s="144"/>
      <c r="AJ23" s="145"/>
      <c r="AK23" s="146">
        <f t="shared" si="2"/>
        <v>5574480</v>
      </c>
      <c r="AL23" s="144"/>
      <c r="AM23" s="145"/>
      <c r="AN23" s="146">
        <v>347320</v>
      </c>
      <c r="AO23" s="38"/>
      <c r="AP23" s="10"/>
      <c r="AQ23" s="34" t="s">
        <v>5</v>
      </c>
      <c r="AR23" s="334"/>
    </row>
    <row r="24" spans="1:47" ht="17.25" customHeight="1" x14ac:dyDescent="0.15">
      <c r="A24" s="332"/>
      <c r="B24" s="34" t="s">
        <v>6</v>
      </c>
      <c r="C24" s="21"/>
      <c r="D24" s="101"/>
      <c r="E24" s="102">
        <v>445900</v>
      </c>
      <c r="F24" s="103"/>
      <c r="G24" s="101"/>
      <c r="H24" s="102">
        <v>481200</v>
      </c>
      <c r="I24" s="103"/>
      <c r="J24" s="101"/>
      <c r="K24" s="102">
        <f t="shared" si="0"/>
        <v>927100</v>
      </c>
      <c r="L24" s="103"/>
      <c r="M24" s="147"/>
      <c r="N24" s="148">
        <v>174200</v>
      </c>
      <c r="O24" s="148"/>
      <c r="P24" s="149"/>
      <c r="Q24" s="148">
        <v>287400</v>
      </c>
      <c r="R24" s="150"/>
      <c r="S24" s="148"/>
      <c r="T24" s="148">
        <f t="shared" si="1"/>
        <v>461600</v>
      </c>
      <c r="U24" s="150"/>
      <c r="X24" s="149"/>
      <c r="Y24" s="148">
        <v>57460</v>
      </c>
      <c r="Z24" s="150"/>
      <c r="AA24" s="149"/>
      <c r="AB24" s="148">
        <v>1300</v>
      </c>
      <c r="AC24" s="148"/>
      <c r="AD24" s="149"/>
      <c r="AE24" s="148">
        <v>8417970</v>
      </c>
      <c r="AF24" s="150"/>
      <c r="AG24" s="149"/>
      <c r="AH24" s="146">
        <v>2171700</v>
      </c>
      <c r="AI24" s="144"/>
      <c r="AJ24" s="145"/>
      <c r="AK24" s="146">
        <f t="shared" si="2"/>
        <v>10589670</v>
      </c>
      <c r="AL24" s="144"/>
      <c r="AM24" s="145"/>
      <c r="AN24" s="146">
        <v>626410</v>
      </c>
      <c r="AO24" s="38"/>
      <c r="AP24" s="10"/>
      <c r="AQ24" s="34" t="s">
        <v>6</v>
      </c>
      <c r="AR24" s="334"/>
    </row>
    <row r="25" spans="1:47" ht="17.25" customHeight="1" x14ac:dyDescent="0.15">
      <c r="A25" s="332"/>
      <c r="B25" s="34" t="s">
        <v>7</v>
      </c>
      <c r="C25" s="21"/>
      <c r="D25" s="101"/>
      <c r="E25" s="102">
        <v>484900</v>
      </c>
      <c r="F25" s="103"/>
      <c r="G25" s="101"/>
      <c r="H25" s="102">
        <v>459000</v>
      </c>
      <c r="I25" s="103"/>
      <c r="J25" s="101"/>
      <c r="K25" s="102">
        <f t="shared" si="0"/>
        <v>943900</v>
      </c>
      <c r="L25" s="103"/>
      <c r="M25" s="147"/>
      <c r="N25" s="148">
        <v>184600</v>
      </c>
      <c r="O25" s="148"/>
      <c r="P25" s="149"/>
      <c r="Q25" s="148">
        <v>281400</v>
      </c>
      <c r="R25" s="150"/>
      <c r="S25" s="148"/>
      <c r="T25" s="148">
        <f t="shared" si="1"/>
        <v>466000</v>
      </c>
      <c r="U25" s="150"/>
      <c r="X25" s="149"/>
      <c r="Y25" s="148">
        <v>54860</v>
      </c>
      <c r="Z25" s="150"/>
      <c r="AA25" s="149"/>
      <c r="AB25" s="148">
        <v>4680</v>
      </c>
      <c r="AC25" s="148"/>
      <c r="AD25" s="149"/>
      <c r="AE25" s="148">
        <v>7946400</v>
      </c>
      <c r="AF25" s="150"/>
      <c r="AG25" s="149"/>
      <c r="AH25" s="146">
        <v>1687580</v>
      </c>
      <c r="AI25" s="144"/>
      <c r="AJ25" s="145"/>
      <c r="AK25" s="146">
        <f t="shared" si="2"/>
        <v>9633980</v>
      </c>
      <c r="AL25" s="144"/>
      <c r="AM25" s="145"/>
      <c r="AN25" s="146">
        <v>679910</v>
      </c>
      <c r="AO25" s="38"/>
      <c r="AP25" s="10"/>
      <c r="AQ25" s="34" t="s">
        <v>7</v>
      </c>
      <c r="AR25" s="334"/>
    </row>
    <row r="26" spans="1:47" ht="17.25" customHeight="1" x14ac:dyDescent="0.15">
      <c r="A26" s="332"/>
      <c r="B26" s="34" t="s">
        <v>8</v>
      </c>
      <c r="C26" s="21"/>
      <c r="D26" s="101"/>
      <c r="E26" s="102">
        <v>654420</v>
      </c>
      <c r="F26" s="103"/>
      <c r="G26" s="101"/>
      <c r="H26" s="102">
        <v>667800</v>
      </c>
      <c r="I26" s="103"/>
      <c r="J26" s="101"/>
      <c r="K26" s="102">
        <f t="shared" si="0"/>
        <v>1322220</v>
      </c>
      <c r="L26" s="103"/>
      <c r="M26" s="147"/>
      <c r="N26" s="148">
        <v>257140</v>
      </c>
      <c r="O26" s="148"/>
      <c r="P26" s="149"/>
      <c r="Q26" s="148">
        <v>440400</v>
      </c>
      <c r="R26" s="150"/>
      <c r="S26" s="148"/>
      <c r="T26" s="148">
        <f t="shared" si="1"/>
        <v>697540</v>
      </c>
      <c r="U26" s="150"/>
      <c r="X26" s="149"/>
      <c r="Y26" s="148">
        <v>75400</v>
      </c>
      <c r="Z26" s="150"/>
      <c r="AA26" s="149"/>
      <c r="AB26" s="148">
        <v>3380</v>
      </c>
      <c r="AC26" s="148"/>
      <c r="AD26" s="149"/>
      <c r="AE26" s="148">
        <v>11839080</v>
      </c>
      <c r="AF26" s="150"/>
      <c r="AG26" s="149"/>
      <c r="AH26" s="146">
        <v>2591220</v>
      </c>
      <c r="AI26" s="144"/>
      <c r="AJ26" s="145"/>
      <c r="AK26" s="146">
        <f t="shared" si="2"/>
        <v>14430300</v>
      </c>
      <c r="AL26" s="144"/>
      <c r="AM26" s="145"/>
      <c r="AN26" s="146">
        <v>916550</v>
      </c>
      <c r="AO26" s="38"/>
      <c r="AP26" s="10"/>
      <c r="AQ26" s="34" t="s">
        <v>8</v>
      </c>
      <c r="AR26" s="334"/>
    </row>
    <row r="27" spans="1:47" ht="17.25" customHeight="1" x14ac:dyDescent="0.15">
      <c r="A27" s="335"/>
      <c r="B27" s="49" t="s">
        <v>9</v>
      </c>
      <c r="C27" s="25"/>
      <c r="D27" s="111"/>
      <c r="E27" s="112">
        <v>141180</v>
      </c>
      <c r="F27" s="113"/>
      <c r="G27" s="111"/>
      <c r="H27" s="112">
        <v>133500</v>
      </c>
      <c r="I27" s="113"/>
      <c r="J27" s="111"/>
      <c r="K27" s="112">
        <f t="shared" si="0"/>
        <v>274680</v>
      </c>
      <c r="L27" s="113"/>
      <c r="M27" s="151"/>
      <c r="N27" s="152">
        <v>70460</v>
      </c>
      <c r="O27" s="152"/>
      <c r="P27" s="153"/>
      <c r="Q27" s="152">
        <v>81900</v>
      </c>
      <c r="R27" s="154"/>
      <c r="S27" s="152"/>
      <c r="T27" s="152">
        <f t="shared" si="1"/>
        <v>152360</v>
      </c>
      <c r="U27" s="154"/>
      <c r="X27" s="153"/>
      <c r="Y27" s="152">
        <v>14040</v>
      </c>
      <c r="Z27" s="154"/>
      <c r="AA27" s="153"/>
      <c r="AB27" s="152">
        <v>2600</v>
      </c>
      <c r="AC27" s="152"/>
      <c r="AD27" s="153"/>
      <c r="AE27" s="152">
        <v>2089560</v>
      </c>
      <c r="AF27" s="154"/>
      <c r="AG27" s="153"/>
      <c r="AH27" s="155">
        <v>499320</v>
      </c>
      <c r="AI27" s="156"/>
      <c r="AJ27" s="157"/>
      <c r="AK27" s="155">
        <f t="shared" si="2"/>
        <v>2588880</v>
      </c>
      <c r="AL27" s="156"/>
      <c r="AM27" s="157"/>
      <c r="AN27" s="155">
        <v>168390</v>
      </c>
      <c r="AO27" s="44"/>
      <c r="AP27" s="23"/>
      <c r="AQ27" s="49" t="s">
        <v>9</v>
      </c>
      <c r="AR27" s="336"/>
    </row>
    <row r="28" spans="1:47" s="11" customFormat="1" ht="17.25" customHeight="1" x14ac:dyDescent="0.15">
      <c r="A28" s="332"/>
      <c r="B28" s="34" t="s">
        <v>10</v>
      </c>
      <c r="C28" s="21"/>
      <c r="D28" s="101"/>
      <c r="E28" s="102">
        <v>232180</v>
      </c>
      <c r="F28" s="103"/>
      <c r="G28" s="101"/>
      <c r="H28" s="102">
        <v>239400</v>
      </c>
      <c r="I28" s="103"/>
      <c r="J28" s="101"/>
      <c r="K28" s="102">
        <f t="shared" si="0"/>
        <v>471580</v>
      </c>
      <c r="L28" s="103"/>
      <c r="M28" s="147"/>
      <c r="N28" s="148">
        <v>96460</v>
      </c>
      <c r="O28" s="148"/>
      <c r="P28" s="149"/>
      <c r="Q28" s="148">
        <v>163500</v>
      </c>
      <c r="R28" s="150"/>
      <c r="S28" s="148"/>
      <c r="T28" s="148">
        <f t="shared" si="1"/>
        <v>259960</v>
      </c>
      <c r="U28" s="150"/>
      <c r="V28" s="5"/>
      <c r="W28" s="5"/>
      <c r="X28" s="149"/>
      <c r="Y28" s="148">
        <v>24960</v>
      </c>
      <c r="Z28" s="150"/>
      <c r="AA28" s="149"/>
      <c r="AB28" s="148">
        <v>3380</v>
      </c>
      <c r="AC28" s="148"/>
      <c r="AD28" s="149"/>
      <c r="AE28" s="148">
        <v>4457970</v>
      </c>
      <c r="AF28" s="150"/>
      <c r="AG28" s="149"/>
      <c r="AH28" s="146">
        <v>526300</v>
      </c>
      <c r="AI28" s="144"/>
      <c r="AJ28" s="145"/>
      <c r="AK28" s="146">
        <f t="shared" si="2"/>
        <v>4984270</v>
      </c>
      <c r="AL28" s="144"/>
      <c r="AM28" s="145"/>
      <c r="AN28" s="146">
        <v>363810</v>
      </c>
      <c r="AO28" s="38"/>
      <c r="AP28" s="10"/>
      <c r="AQ28" s="34" t="s">
        <v>10</v>
      </c>
      <c r="AR28" s="334"/>
    </row>
    <row r="29" spans="1:47" ht="17.25" customHeight="1" x14ac:dyDescent="0.15">
      <c r="A29" s="332"/>
      <c r="B29" s="34" t="s">
        <v>11</v>
      </c>
      <c r="C29" s="21"/>
      <c r="D29" s="101"/>
      <c r="E29" s="102">
        <v>351000</v>
      </c>
      <c r="F29" s="103"/>
      <c r="G29" s="101"/>
      <c r="H29" s="102">
        <v>333000</v>
      </c>
      <c r="I29" s="103"/>
      <c r="J29" s="101"/>
      <c r="K29" s="102">
        <f t="shared" si="0"/>
        <v>684000</v>
      </c>
      <c r="L29" s="103"/>
      <c r="M29" s="147"/>
      <c r="N29" s="148">
        <v>120640</v>
      </c>
      <c r="O29" s="148"/>
      <c r="P29" s="149"/>
      <c r="Q29" s="148">
        <v>235800</v>
      </c>
      <c r="R29" s="150"/>
      <c r="S29" s="148"/>
      <c r="T29" s="148">
        <f t="shared" si="1"/>
        <v>356440</v>
      </c>
      <c r="U29" s="150"/>
      <c r="X29" s="149"/>
      <c r="Y29" s="148">
        <v>46020</v>
      </c>
      <c r="Z29" s="150"/>
      <c r="AA29" s="149"/>
      <c r="AB29" s="148">
        <v>1300</v>
      </c>
      <c r="AC29" s="148"/>
      <c r="AD29" s="149"/>
      <c r="AE29" s="148">
        <v>5978940</v>
      </c>
      <c r="AF29" s="150"/>
      <c r="AG29" s="149"/>
      <c r="AH29" s="146">
        <v>1185600</v>
      </c>
      <c r="AI29" s="144"/>
      <c r="AJ29" s="145"/>
      <c r="AK29" s="146">
        <f t="shared" si="2"/>
        <v>7164540</v>
      </c>
      <c r="AL29" s="144"/>
      <c r="AM29" s="145"/>
      <c r="AN29" s="146">
        <v>287930</v>
      </c>
      <c r="AO29" s="38"/>
      <c r="AP29" s="10"/>
      <c r="AQ29" s="34" t="s">
        <v>11</v>
      </c>
      <c r="AR29" s="334"/>
    </row>
    <row r="30" spans="1:47" ht="17.25" customHeight="1" x14ac:dyDescent="0.15">
      <c r="A30" s="332"/>
      <c r="B30" s="34" t="s">
        <v>12</v>
      </c>
      <c r="C30" s="21"/>
      <c r="D30" s="101"/>
      <c r="E30" s="102">
        <v>290940</v>
      </c>
      <c r="F30" s="103"/>
      <c r="G30" s="101"/>
      <c r="H30" s="102">
        <v>315600</v>
      </c>
      <c r="I30" s="103"/>
      <c r="J30" s="101"/>
      <c r="K30" s="102">
        <f t="shared" si="0"/>
        <v>606540</v>
      </c>
      <c r="L30" s="103"/>
      <c r="M30" s="147"/>
      <c r="N30" s="148">
        <v>114400</v>
      </c>
      <c r="O30" s="148"/>
      <c r="P30" s="149"/>
      <c r="Q30" s="148">
        <v>135300</v>
      </c>
      <c r="R30" s="150"/>
      <c r="S30" s="148"/>
      <c r="T30" s="148">
        <f t="shared" si="1"/>
        <v>249700</v>
      </c>
      <c r="U30" s="150"/>
      <c r="X30" s="149"/>
      <c r="Y30" s="148">
        <v>25480</v>
      </c>
      <c r="Z30" s="150"/>
      <c r="AA30" s="149"/>
      <c r="AB30" s="148">
        <v>2080</v>
      </c>
      <c r="AC30" s="148"/>
      <c r="AD30" s="149"/>
      <c r="AE30" s="148">
        <v>4625940</v>
      </c>
      <c r="AF30" s="150"/>
      <c r="AG30" s="149"/>
      <c r="AH30" s="146">
        <v>782420</v>
      </c>
      <c r="AI30" s="144"/>
      <c r="AJ30" s="145"/>
      <c r="AK30" s="146">
        <f t="shared" si="2"/>
        <v>5408360</v>
      </c>
      <c r="AL30" s="144"/>
      <c r="AM30" s="145"/>
      <c r="AN30" s="146">
        <v>363270</v>
      </c>
      <c r="AO30" s="38"/>
      <c r="AP30" s="10"/>
      <c r="AQ30" s="34" t="s">
        <v>12</v>
      </c>
      <c r="AR30" s="334"/>
    </row>
    <row r="31" spans="1:47" ht="17.25" customHeight="1" x14ac:dyDescent="0.15">
      <c r="A31" s="332"/>
      <c r="B31" s="34" t="s">
        <v>13</v>
      </c>
      <c r="C31" s="21"/>
      <c r="D31" s="101"/>
      <c r="E31" s="102">
        <v>156260</v>
      </c>
      <c r="F31" s="103"/>
      <c r="G31" s="101"/>
      <c r="H31" s="102">
        <v>164400</v>
      </c>
      <c r="I31" s="103"/>
      <c r="J31" s="101"/>
      <c r="K31" s="102">
        <f t="shared" si="0"/>
        <v>320660</v>
      </c>
      <c r="L31" s="103"/>
      <c r="M31" s="147"/>
      <c r="N31" s="148">
        <v>69680</v>
      </c>
      <c r="O31" s="148"/>
      <c r="P31" s="149"/>
      <c r="Q31" s="148">
        <v>81600</v>
      </c>
      <c r="R31" s="150"/>
      <c r="S31" s="148"/>
      <c r="T31" s="148">
        <f t="shared" si="1"/>
        <v>151280</v>
      </c>
      <c r="U31" s="150"/>
      <c r="X31" s="149"/>
      <c r="Y31" s="148">
        <v>20020</v>
      </c>
      <c r="Z31" s="150"/>
      <c r="AA31" s="149"/>
      <c r="AB31" s="148">
        <v>520</v>
      </c>
      <c r="AC31" s="148"/>
      <c r="AD31" s="149"/>
      <c r="AE31" s="148">
        <v>2676960</v>
      </c>
      <c r="AF31" s="150"/>
      <c r="AG31" s="149"/>
      <c r="AH31" s="146">
        <v>610280</v>
      </c>
      <c r="AI31" s="144"/>
      <c r="AJ31" s="145"/>
      <c r="AK31" s="146">
        <f t="shared" si="2"/>
        <v>3287240</v>
      </c>
      <c r="AL31" s="144"/>
      <c r="AM31" s="145"/>
      <c r="AN31" s="146">
        <v>182590</v>
      </c>
      <c r="AO31" s="38"/>
      <c r="AP31" s="10"/>
      <c r="AQ31" s="34" t="s">
        <v>13</v>
      </c>
      <c r="AR31" s="334"/>
    </row>
    <row r="32" spans="1:47" ht="17.25" customHeight="1" x14ac:dyDescent="0.15">
      <c r="A32" s="335"/>
      <c r="B32" s="49" t="s">
        <v>14</v>
      </c>
      <c r="C32" s="25"/>
      <c r="D32" s="111"/>
      <c r="E32" s="112">
        <v>151580</v>
      </c>
      <c r="F32" s="113"/>
      <c r="G32" s="111"/>
      <c r="H32" s="112">
        <v>142800</v>
      </c>
      <c r="I32" s="113"/>
      <c r="J32" s="111"/>
      <c r="K32" s="112">
        <f t="shared" si="0"/>
        <v>294380</v>
      </c>
      <c r="L32" s="113"/>
      <c r="M32" s="151"/>
      <c r="N32" s="152">
        <v>58240</v>
      </c>
      <c r="O32" s="152"/>
      <c r="P32" s="153"/>
      <c r="Q32" s="152">
        <v>77100</v>
      </c>
      <c r="R32" s="154"/>
      <c r="S32" s="152"/>
      <c r="T32" s="152">
        <f t="shared" si="1"/>
        <v>135340</v>
      </c>
      <c r="U32" s="154"/>
      <c r="X32" s="153"/>
      <c r="Y32" s="152">
        <v>13780</v>
      </c>
      <c r="Z32" s="154"/>
      <c r="AA32" s="153"/>
      <c r="AB32" s="152">
        <v>1560</v>
      </c>
      <c r="AC32" s="152"/>
      <c r="AD32" s="153"/>
      <c r="AE32" s="152">
        <v>2742960</v>
      </c>
      <c r="AF32" s="154"/>
      <c r="AG32" s="153"/>
      <c r="AH32" s="155">
        <v>420280</v>
      </c>
      <c r="AI32" s="156"/>
      <c r="AJ32" s="157"/>
      <c r="AK32" s="155">
        <f t="shared" si="2"/>
        <v>3163240</v>
      </c>
      <c r="AL32" s="156"/>
      <c r="AM32" s="157"/>
      <c r="AN32" s="155">
        <v>193670</v>
      </c>
      <c r="AO32" s="44"/>
      <c r="AP32" s="23"/>
      <c r="AQ32" s="49" t="s">
        <v>14</v>
      </c>
      <c r="AR32" s="336"/>
    </row>
    <row r="33" spans="1:44" s="11" customFormat="1" ht="17.25" customHeight="1" x14ac:dyDescent="0.15">
      <c r="A33" s="332"/>
      <c r="B33" s="34" t="s">
        <v>15</v>
      </c>
      <c r="C33" s="21"/>
      <c r="D33" s="101"/>
      <c r="E33" s="102">
        <v>349440</v>
      </c>
      <c r="F33" s="103"/>
      <c r="G33" s="101"/>
      <c r="H33" s="102">
        <v>360900</v>
      </c>
      <c r="I33" s="103"/>
      <c r="J33" s="101"/>
      <c r="K33" s="102">
        <f t="shared" si="0"/>
        <v>710340</v>
      </c>
      <c r="L33" s="103"/>
      <c r="M33" s="147"/>
      <c r="N33" s="148">
        <v>120640</v>
      </c>
      <c r="O33" s="148"/>
      <c r="P33" s="149"/>
      <c r="Q33" s="148">
        <v>195600</v>
      </c>
      <c r="R33" s="150"/>
      <c r="S33" s="148"/>
      <c r="T33" s="148">
        <f t="shared" si="1"/>
        <v>316240</v>
      </c>
      <c r="U33" s="150"/>
      <c r="V33" s="5"/>
      <c r="W33" s="5"/>
      <c r="X33" s="149"/>
      <c r="Y33" s="148">
        <v>41080</v>
      </c>
      <c r="Z33" s="150"/>
      <c r="AA33" s="149"/>
      <c r="AB33" s="148">
        <v>2860</v>
      </c>
      <c r="AC33" s="148"/>
      <c r="AD33" s="149"/>
      <c r="AE33" s="148">
        <v>5875320</v>
      </c>
      <c r="AF33" s="150"/>
      <c r="AG33" s="149"/>
      <c r="AH33" s="146">
        <v>1185600</v>
      </c>
      <c r="AI33" s="144"/>
      <c r="AJ33" s="145"/>
      <c r="AK33" s="146">
        <f t="shared" si="2"/>
        <v>7060920</v>
      </c>
      <c r="AL33" s="144"/>
      <c r="AM33" s="145"/>
      <c r="AN33" s="146">
        <v>320030</v>
      </c>
      <c r="AO33" s="38"/>
      <c r="AP33" s="10"/>
      <c r="AQ33" s="34" t="s">
        <v>15</v>
      </c>
      <c r="AR33" s="334"/>
    </row>
    <row r="34" spans="1:44" ht="17.25" customHeight="1" x14ac:dyDescent="0.15">
      <c r="A34" s="332"/>
      <c r="B34" s="34" t="s">
        <v>16</v>
      </c>
      <c r="C34" s="21"/>
      <c r="D34" s="101"/>
      <c r="E34" s="102">
        <v>174980</v>
      </c>
      <c r="F34" s="103"/>
      <c r="G34" s="101"/>
      <c r="H34" s="102">
        <v>165000</v>
      </c>
      <c r="I34" s="103"/>
      <c r="J34" s="101"/>
      <c r="K34" s="102">
        <f t="shared" si="0"/>
        <v>339980</v>
      </c>
      <c r="L34" s="103"/>
      <c r="M34" s="147"/>
      <c r="N34" s="148">
        <v>54860</v>
      </c>
      <c r="O34" s="148"/>
      <c r="P34" s="149"/>
      <c r="Q34" s="148">
        <v>90000</v>
      </c>
      <c r="R34" s="150"/>
      <c r="S34" s="148"/>
      <c r="T34" s="148">
        <f t="shared" si="1"/>
        <v>144860</v>
      </c>
      <c r="U34" s="150"/>
      <c r="X34" s="149"/>
      <c r="Y34" s="148">
        <v>16640</v>
      </c>
      <c r="Z34" s="150"/>
      <c r="AA34" s="149"/>
      <c r="AB34" s="148">
        <v>1560</v>
      </c>
      <c r="AC34" s="148"/>
      <c r="AD34" s="149"/>
      <c r="AE34" s="148">
        <v>2939970</v>
      </c>
      <c r="AF34" s="150"/>
      <c r="AG34" s="149"/>
      <c r="AH34" s="146">
        <v>665380</v>
      </c>
      <c r="AI34" s="144"/>
      <c r="AJ34" s="145"/>
      <c r="AK34" s="146">
        <f t="shared" si="2"/>
        <v>3605350</v>
      </c>
      <c r="AL34" s="144"/>
      <c r="AM34" s="145"/>
      <c r="AN34" s="146">
        <v>155820</v>
      </c>
      <c r="AO34" s="38"/>
      <c r="AP34" s="10"/>
      <c r="AQ34" s="34" t="s">
        <v>16</v>
      </c>
      <c r="AR34" s="334"/>
    </row>
    <row r="35" spans="1:44" ht="17.25" customHeight="1" x14ac:dyDescent="0.15">
      <c r="A35" s="332"/>
      <c r="B35" s="34" t="s">
        <v>17</v>
      </c>
      <c r="C35" s="21"/>
      <c r="D35" s="101"/>
      <c r="E35" s="102">
        <v>340860</v>
      </c>
      <c r="F35" s="103"/>
      <c r="G35" s="101"/>
      <c r="H35" s="102">
        <v>366000</v>
      </c>
      <c r="I35" s="103"/>
      <c r="J35" s="101"/>
      <c r="K35" s="102">
        <f t="shared" si="0"/>
        <v>706860</v>
      </c>
      <c r="L35" s="103"/>
      <c r="M35" s="147"/>
      <c r="N35" s="148">
        <v>109200</v>
      </c>
      <c r="O35" s="148"/>
      <c r="P35" s="149"/>
      <c r="Q35" s="148">
        <v>188100</v>
      </c>
      <c r="R35" s="150"/>
      <c r="S35" s="148"/>
      <c r="T35" s="148">
        <f t="shared" si="1"/>
        <v>297300</v>
      </c>
      <c r="U35" s="150"/>
      <c r="X35" s="149"/>
      <c r="Y35" s="148">
        <v>36140</v>
      </c>
      <c r="Z35" s="150"/>
      <c r="AA35" s="149"/>
      <c r="AB35" s="148">
        <v>1560</v>
      </c>
      <c r="AC35" s="148"/>
      <c r="AD35" s="149"/>
      <c r="AE35" s="148">
        <v>5819220</v>
      </c>
      <c r="AF35" s="150"/>
      <c r="AG35" s="149"/>
      <c r="AH35" s="146">
        <v>1250580</v>
      </c>
      <c r="AI35" s="144"/>
      <c r="AJ35" s="145"/>
      <c r="AK35" s="146">
        <f t="shared" si="2"/>
        <v>7069800</v>
      </c>
      <c r="AL35" s="144"/>
      <c r="AM35" s="145"/>
      <c r="AN35" s="146">
        <v>431340</v>
      </c>
      <c r="AO35" s="38"/>
      <c r="AP35" s="10"/>
      <c r="AQ35" s="34" t="s">
        <v>17</v>
      </c>
      <c r="AR35" s="334"/>
    </row>
    <row r="36" spans="1:44" ht="17.25" customHeight="1" x14ac:dyDescent="0.15">
      <c r="A36" s="332"/>
      <c r="B36" s="34" t="s">
        <v>18</v>
      </c>
      <c r="C36" s="21"/>
      <c r="D36" s="101"/>
      <c r="E36" s="102">
        <v>146640</v>
      </c>
      <c r="F36" s="103"/>
      <c r="G36" s="101"/>
      <c r="H36" s="102">
        <v>137100</v>
      </c>
      <c r="I36" s="103"/>
      <c r="J36" s="101"/>
      <c r="K36" s="102">
        <f t="shared" si="0"/>
        <v>283740</v>
      </c>
      <c r="L36" s="103"/>
      <c r="M36" s="147"/>
      <c r="N36" s="148">
        <v>53820</v>
      </c>
      <c r="O36" s="148"/>
      <c r="P36" s="149"/>
      <c r="Q36" s="148">
        <v>91200</v>
      </c>
      <c r="R36" s="150"/>
      <c r="S36" s="148"/>
      <c r="T36" s="148">
        <f t="shared" si="1"/>
        <v>145020</v>
      </c>
      <c r="U36" s="150"/>
      <c r="X36" s="149"/>
      <c r="Y36" s="148">
        <v>16640</v>
      </c>
      <c r="Z36" s="150"/>
      <c r="AA36" s="149"/>
      <c r="AB36" s="148">
        <v>520</v>
      </c>
      <c r="AC36" s="148"/>
      <c r="AD36" s="149"/>
      <c r="AE36" s="148">
        <v>2665410</v>
      </c>
      <c r="AF36" s="150"/>
      <c r="AG36" s="149"/>
      <c r="AH36" s="146">
        <v>649420</v>
      </c>
      <c r="AI36" s="144"/>
      <c r="AJ36" s="145"/>
      <c r="AK36" s="146">
        <f t="shared" si="2"/>
        <v>3314830</v>
      </c>
      <c r="AL36" s="144"/>
      <c r="AM36" s="145"/>
      <c r="AN36" s="146">
        <v>171140</v>
      </c>
      <c r="AO36" s="38"/>
      <c r="AP36" s="10"/>
      <c r="AQ36" s="34" t="s">
        <v>18</v>
      </c>
      <c r="AR36" s="334"/>
    </row>
    <row r="37" spans="1:44" ht="17.25" customHeight="1" x14ac:dyDescent="0.15">
      <c r="A37" s="335"/>
      <c r="B37" s="49" t="s">
        <v>19</v>
      </c>
      <c r="C37" s="25"/>
      <c r="D37" s="111"/>
      <c r="E37" s="112">
        <v>198640</v>
      </c>
      <c r="F37" s="113"/>
      <c r="G37" s="111"/>
      <c r="H37" s="112">
        <v>197400</v>
      </c>
      <c r="I37" s="113"/>
      <c r="J37" s="111"/>
      <c r="K37" s="112">
        <f t="shared" si="0"/>
        <v>396040</v>
      </c>
      <c r="L37" s="113"/>
      <c r="M37" s="151"/>
      <c r="N37" s="152">
        <v>74620</v>
      </c>
      <c r="O37" s="152"/>
      <c r="P37" s="153"/>
      <c r="Q37" s="152">
        <v>116100</v>
      </c>
      <c r="R37" s="154"/>
      <c r="S37" s="152"/>
      <c r="T37" s="152">
        <f t="shared" si="1"/>
        <v>190720</v>
      </c>
      <c r="U37" s="154"/>
      <c r="X37" s="153"/>
      <c r="Y37" s="152">
        <v>23400</v>
      </c>
      <c r="Z37" s="154"/>
      <c r="AA37" s="153"/>
      <c r="AB37" s="152">
        <v>1300</v>
      </c>
      <c r="AC37" s="152"/>
      <c r="AD37" s="153"/>
      <c r="AE37" s="152">
        <v>2692140</v>
      </c>
      <c r="AF37" s="154"/>
      <c r="AG37" s="153"/>
      <c r="AH37" s="155">
        <v>468920</v>
      </c>
      <c r="AI37" s="156"/>
      <c r="AJ37" s="157"/>
      <c r="AK37" s="155">
        <f t="shared" si="2"/>
        <v>3161060</v>
      </c>
      <c r="AL37" s="156"/>
      <c r="AM37" s="157"/>
      <c r="AN37" s="155">
        <v>216790</v>
      </c>
      <c r="AO37" s="44"/>
      <c r="AP37" s="23"/>
      <c r="AQ37" s="49" t="s">
        <v>19</v>
      </c>
      <c r="AR37" s="336"/>
    </row>
    <row r="38" spans="1:44" ht="17.25" customHeight="1" x14ac:dyDescent="0.15">
      <c r="A38" s="332"/>
      <c r="B38" s="34" t="s">
        <v>1</v>
      </c>
      <c r="C38" s="21"/>
      <c r="D38" s="101"/>
      <c r="E38" s="102">
        <v>200720</v>
      </c>
      <c r="F38" s="103"/>
      <c r="G38" s="101"/>
      <c r="H38" s="102">
        <v>201900</v>
      </c>
      <c r="I38" s="103"/>
      <c r="J38" s="101"/>
      <c r="K38" s="102">
        <f t="shared" si="0"/>
        <v>402620</v>
      </c>
      <c r="L38" s="103"/>
      <c r="M38" s="147"/>
      <c r="N38" s="148">
        <v>88140</v>
      </c>
      <c r="O38" s="148"/>
      <c r="P38" s="149"/>
      <c r="Q38" s="148">
        <v>138000</v>
      </c>
      <c r="R38" s="150"/>
      <c r="S38" s="148"/>
      <c r="T38" s="148">
        <f t="shared" si="1"/>
        <v>226140</v>
      </c>
      <c r="U38" s="150"/>
      <c r="X38" s="149"/>
      <c r="Y38" s="148">
        <v>25220</v>
      </c>
      <c r="Z38" s="150"/>
      <c r="AA38" s="149"/>
      <c r="AB38" s="148">
        <v>2080</v>
      </c>
      <c r="AC38" s="148"/>
      <c r="AD38" s="149"/>
      <c r="AE38" s="148">
        <v>3749130</v>
      </c>
      <c r="AF38" s="150"/>
      <c r="AG38" s="149"/>
      <c r="AH38" s="146">
        <v>824980</v>
      </c>
      <c r="AI38" s="144"/>
      <c r="AJ38" s="145"/>
      <c r="AK38" s="146">
        <f t="shared" si="2"/>
        <v>4574110</v>
      </c>
      <c r="AL38" s="144"/>
      <c r="AM38" s="145"/>
      <c r="AN38" s="146">
        <v>281270</v>
      </c>
      <c r="AO38" s="38"/>
      <c r="AP38" s="10"/>
      <c r="AQ38" s="34" t="s">
        <v>1</v>
      </c>
      <c r="AR38" s="334"/>
    </row>
    <row r="39" spans="1:44" ht="17.25" customHeight="1" x14ac:dyDescent="0.15">
      <c r="A39" s="332"/>
      <c r="B39" s="34" t="s">
        <v>20</v>
      </c>
      <c r="C39" s="21"/>
      <c r="D39" s="101"/>
      <c r="E39" s="102">
        <v>254020</v>
      </c>
      <c r="F39" s="103"/>
      <c r="G39" s="101"/>
      <c r="H39" s="102">
        <v>268200</v>
      </c>
      <c r="I39" s="103"/>
      <c r="J39" s="101"/>
      <c r="K39" s="102">
        <f t="shared" si="0"/>
        <v>522220</v>
      </c>
      <c r="L39" s="103"/>
      <c r="M39" s="147"/>
      <c r="N39" s="148">
        <v>109200</v>
      </c>
      <c r="O39" s="148"/>
      <c r="P39" s="149"/>
      <c r="Q39" s="148">
        <v>189300</v>
      </c>
      <c r="R39" s="150"/>
      <c r="S39" s="148"/>
      <c r="T39" s="148">
        <f t="shared" si="1"/>
        <v>298500</v>
      </c>
      <c r="U39" s="150"/>
      <c r="X39" s="149"/>
      <c r="Y39" s="148">
        <v>44980</v>
      </c>
      <c r="Z39" s="150"/>
      <c r="AA39" s="149"/>
      <c r="AB39" s="148">
        <v>2600</v>
      </c>
      <c r="AC39" s="148"/>
      <c r="AD39" s="149"/>
      <c r="AE39" s="148">
        <v>4560600</v>
      </c>
      <c r="AF39" s="150"/>
      <c r="AG39" s="149"/>
      <c r="AH39" s="146">
        <v>832960</v>
      </c>
      <c r="AI39" s="144"/>
      <c r="AJ39" s="145"/>
      <c r="AK39" s="146">
        <f t="shared" si="2"/>
        <v>5393560</v>
      </c>
      <c r="AL39" s="144"/>
      <c r="AM39" s="145"/>
      <c r="AN39" s="146">
        <v>387580</v>
      </c>
      <c r="AO39" s="38"/>
      <c r="AP39" s="10"/>
      <c r="AQ39" s="34" t="s">
        <v>20</v>
      </c>
      <c r="AR39" s="334"/>
    </row>
    <row r="40" spans="1:44" ht="17.25" customHeight="1" x14ac:dyDescent="0.15">
      <c r="A40" s="332"/>
      <c r="B40" s="34" t="s">
        <v>21</v>
      </c>
      <c r="C40" s="21"/>
      <c r="D40" s="101"/>
      <c r="E40" s="102">
        <v>151320</v>
      </c>
      <c r="F40" s="103"/>
      <c r="G40" s="101"/>
      <c r="H40" s="102">
        <v>143100</v>
      </c>
      <c r="I40" s="103"/>
      <c r="J40" s="101"/>
      <c r="K40" s="102">
        <f t="shared" si="0"/>
        <v>294420</v>
      </c>
      <c r="L40" s="103"/>
      <c r="M40" s="147"/>
      <c r="N40" s="148">
        <v>52520</v>
      </c>
      <c r="O40" s="148"/>
      <c r="P40" s="149"/>
      <c r="Q40" s="148">
        <v>70800</v>
      </c>
      <c r="R40" s="150"/>
      <c r="S40" s="148"/>
      <c r="T40" s="148">
        <f t="shared" si="1"/>
        <v>123320</v>
      </c>
      <c r="U40" s="150"/>
      <c r="X40" s="149"/>
      <c r="Y40" s="148">
        <v>15860</v>
      </c>
      <c r="Z40" s="150"/>
      <c r="AA40" s="149"/>
      <c r="AB40" s="148">
        <v>260</v>
      </c>
      <c r="AC40" s="148"/>
      <c r="AD40" s="149"/>
      <c r="AE40" s="148">
        <v>2409000</v>
      </c>
      <c r="AF40" s="150"/>
      <c r="AG40" s="149"/>
      <c r="AH40" s="146">
        <v>705280</v>
      </c>
      <c r="AI40" s="144"/>
      <c r="AJ40" s="145"/>
      <c r="AK40" s="146">
        <f t="shared" si="2"/>
        <v>3114280</v>
      </c>
      <c r="AL40" s="144"/>
      <c r="AM40" s="145"/>
      <c r="AN40" s="146">
        <v>170820</v>
      </c>
      <c r="AO40" s="38"/>
      <c r="AP40" s="10"/>
      <c r="AQ40" s="34" t="s">
        <v>21</v>
      </c>
      <c r="AR40" s="334"/>
    </row>
    <row r="41" spans="1:44" ht="17.25" customHeight="1" x14ac:dyDescent="0.15">
      <c r="A41" s="332"/>
      <c r="B41" s="34" t="s">
        <v>22</v>
      </c>
      <c r="C41" s="21"/>
      <c r="D41" s="101"/>
      <c r="E41" s="102">
        <v>197860</v>
      </c>
      <c r="F41" s="103"/>
      <c r="G41" s="101"/>
      <c r="H41" s="102">
        <v>194400</v>
      </c>
      <c r="I41" s="103"/>
      <c r="J41" s="101"/>
      <c r="K41" s="102">
        <f t="shared" si="0"/>
        <v>392260</v>
      </c>
      <c r="L41" s="103"/>
      <c r="M41" s="147"/>
      <c r="N41" s="148">
        <v>64740</v>
      </c>
      <c r="O41" s="148"/>
      <c r="P41" s="149"/>
      <c r="Q41" s="148">
        <v>133200</v>
      </c>
      <c r="R41" s="150"/>
      <c r="S41" s="148"/>
      <c r="T41" s="148">
        <f t="shared" si="1"/>
        <v>197940</v>
      </c>
      <c r="U41" s="150"/>
      <c r="X41" s="149"/>
      <c r="Y41" s="148">
        <v>33540</v>
      </c>
      <c r="Z41" s="150"/>
      <c r="AA41" s="149"/>
      <c r="AB41" s="148">
        <v>780</v>
      </c>
      <c r="AC41" s="148"/>
      <c r="AD41" s="149"/>
      <c r="AE41" s="148">
        <v>3657060</v>
      </c>
      <c r="AF41" s="150"/>
      <c r="AG41" s="149"/>
      <c r="AH41" s="146">
        <v>826500</v>
      </c>
      <c r="AI41" s="144"/>
      <c r="AJ41" s="145"/>
      <c r="AK41" s="146">
        <f t="shared" si="2"/>
        <v>4483560</v>
      </c>
      <c r="AL41" s="144"/>
      <c r="AM41" s="145"/>
      <c r="AN41" s="146">
        <v>275040</v>
      </c>
      <c r="AO41" s="38"/>
      <c r="AP41" s="10"/>
      <c r="AQ41" s="34" t="s">
        <v>22</v>
      </c>
      <c r="AR41" s="334"/>
    </row>
    <row r="42" spans="1:44" ht="17.25" customHeight="1" x14ac:dyDescent="0.15">
      <c r="A42" s="335"/>
      <c r="B42" s="49" t="s">
        <v>23</v>
      </c>
      <c r="C42" s="25"/>
      <c r="D42" s="111"/>
      <c r="E42" s="112">
        <v>92560</v>
      </c>
      <c r="F42" s="113"/>
      <c r="G42" s="111"/>
      <c r="H42" s="112">
        <v>93300</v>
      </c>
      <c r="I42" s="113"/>
      <c r="J42" s="111"/>
      <c r="K42" s="112">
        <f t="shared" si="0"/>
        <v>185860</v>
      </c>
      <c r="L42" s="113"/>
      <c r="M42" s="151"/>
      <c r="N42" s="152">
        <v>39520</v>
      </c>
      <c r="O42" s="152"/>
      <c r="P42" s="153"/>
      <c r="Q42" s="152">
        <v>67200</v>
      </c>
      <c r="R42" s="154"/>
      <c r="S42" s="152"/>
      <c r="T42" s="152">
        <f t="shared" si="1"/>
        <v>106720</v>
      </c>
      <c r="U42" s="154"/>
      <c r="X42" s="153"/>
      <c r="Y42" s="152">
        <v>15080</v>
      </c>
      <c r="Z42" s="154"/>
      <c r="AA42" s="153"/>
      <c r="AB42" s="152">
        <v>780</v>
      </c>
      <c r="AC42" s="152"/>
      <c r="AD42" s="153"/>
      <c r="AE42" s="152">
        <v>1887600</v>
      </c>
      <c r="AF42" s="154"/>
      <c r="AG42" s="153"/>
      <c r="AH42" s="155">
        <v>391020</v>
      </c>
      <c r="AI42" s="156"/>
      <c r="AJ42" s="157"/>
      <c r="AK42" s="155">
        <f t="shared" si="2"/>
        <v>2278620</v>
      </c>
      <c r="AL42" s="156"/>
      <c r="AM42" s="157"/>
      <c r="AN42" s="155">
        <v>142940</v>
      </c>
      <c r="AO42" s="44"/>
      <c r="AP42" s="23"/>
      <c r="AQ42" s="49" t="s">
        <v>23</v>
      </c>
      <c r="AR42" s="336"/>
    </row>
    <row r="43" spans="1:44" ht="17.25" customHeight="1" x14ac:dyDescent="0.15">
      <c r="A43" s="332"/>
      <c r="B43" s="34" t="s">
        <v>126</v>
      </c>
      <c r="C43" s="21"/>
      <c r="D43" s="101"/>
      <c r="E43" s="102">
        <v>148200</v>
      </c>
      <c r="F43" s="103"/>
      <c r="G43" s="101"/>
      <c r="H43" s="102">
        <v>141300</v>
      </c>
      <c r="I43" s="103"/>
      <c r="J43" s="101"/>
      <c r="K43" s="102">
        <f t="shared" si="0"/>
        <v>289500</v>
      </c>
      <c r="L43" s="103"/>
      <c r="M43" s="147"/>
      <c r="N43" s="148">
        <v>53560</v>
      </c>
      <c r="O43" s="148"/>
      <c r="P43" s="149"/>
      <c r="Q43" s="148">
        <v>102000</v>
      </c>
      <c r="R43" s="150"/>
      <c r="S43" s="148"/>
      <c r="T43" s="148">
        <f t="shared" si="1"/>
        <v>155560</v>
      </c>
      <c r="U43" s="150"/>
      <c r="X43" s="149"/>
      <c r="Y43" s="148">
        <v>20020</v>
      </c>
      <c r="Z43" s="150"/>
      <c r="AA43" s="149"/>
      <c r="AB43" s="148">
        <v>1300</v>
      </c>
      <c r="AC43" s="148"/>
      <c r="AD43" s="149"/>
      <c r="AE43" s="148">
        <v>2804670</v>
      </c>
      <c r="AF43" s="150"/>
      <c r="AG43" s="149"/>
      <c r="AH43" s="146">
        <v>541880</v>
      </c>
      <c r="AI43" s="144"/>
      <c r="AJ43" s="145"/>
      <c r="AK43" s="146">
        <f t="shared" si="2"/>
        <v>3346550</v>
      </c>
      <c r="AL43" s="144"/>
      <c r="AM43" s="145"/>
      <c r="AN43" s="146">
        <v>156950</v>
      </c>
      <c r="AO43" s="38"/>
      <c r="AP43" s="10"/>
      <c r="AQ43" s="34" t="s">
        <v>126</v>
      </c>
      <c r="AR43" s="334"/>
    </row>
    <row r="44" spans="1:44" ht="17.25" customHeight="1" x14ac:dyDescent="0.15">
      <c r="A44" s="332"/>
      <c r="B44" s="34" t="s">
        <v>24</v>
      </c>
      <c r="C44" s="21"/>
      <c r="D44" s="101"/>
      <c r="E44" s="102">
        <v>118300</v>
      </c>
      <c r="F44" s="103"/>
      <c r="G44" s="101"/>
      <c r="H44" s="102">
        <v>119100</v>
      </c>
      <c r="I44" s="103"/>
      <c r="J44" s="101"/>
      <c r="K44" s="102">
        <f t="shared" si="0"/>
        <v>237400</v>
      </c>
      <c r="L44" s="103"/>
      <c r="M44" s="147"/>
      <c r="N44" s="148">
        <v>33800</v>
      </c>
      <c r="O44" s="148"/>
      <c r="P44" s="149"/>
      <c r="Q44" s="148">
        <v>82800</v>
      </c>
      <c r="R44" s="150"/>
      <c r="S44" s="148"/>
      <c r="T44" s="148">
        <f t="shared" si="1"/>
        <v>116600</v>
      </c>
      <c r="U44" s="150"/>
      <c r="X44" s="149"/>
      <c r="Y44" s="148">
        <v>15080</v>
      </c>
      <c r="Z44" s="150"/>
      <c r="AA44" s="149"/>
      <c r="AB44" s="148">
        <v>0</v>
      </c>
      <c r="AC44" s="148"/>
      <c r="AD44" s="149"/>
      <c r="AE44" s="148">
        <v>2119920</v>
      </c>
      <c r="AF44" s="150"/>
      <c r="AG44" s="149"/>
      <c r="AH44" s="146">
        <v>488300</v>
      </c>
      <c r="AI44" s="144"/>
      <c r="AJ44" s="145"/>
      <c r="AK44" s="146">
        <f t="shared" si="2"/>
        <v>2608220</v>
      </c>
      <c r="AL44" s="144"/>
      <c r="AM44" s="145"/>
      <c r="AN44" s="146">
        <v>158500</v>
      </c>
      <c r="AO44" s="38"/>
      <c r="AP44" s="10"/>
      <c r="AQ44" s="34" t="s">
        <v>24</v>
      </c>
      <c r="AR44" s="334"/>
    </row>
    <row r="45" spans="1:44" ht="17.25" customHeight="1" x14ac:dyDescent="0.15">
      <c r="A45" s="332"/>
      <c r="B45" s="34" t="s">
        <v>25</v>
      </c>
      <c r="C45" s="21"/>
      <c r="D45" s="101"/>
      <c r="E45" s="102">
        <v>148980</v>
      </c>
      <c r="F45" s="103"/>
      <c r="G45" s="101"/>
      <c r="H45" s="102">
        <v>146700</v>
      </c>
      <c r="I45" s="103"/>
      <c r="J45" s="101"/>
      <c r="K45" s="102">
        <f t="shared" si="0"/>
        <v>295680</v>
      </c>
      <c r="L45" s="103"/>
      <c r="M45" s="147"/>
      <c r="N45" s="148">
        <v>47060</v>
      </c>
      <c r="O45" s="148"/>
      <c r="P45" s="149"/>
      <c r="Q45" s="148">
        <v>87900</v>
      </c>
      <c r="R45" s="150"/>
      <c r="S45" s="148"/>
      <c r="T45" s="148">
        <f t="shared" si="1"/>
        <v>134960</v>
      </c>
      <c r="U45" s="150"/>
      <c r="X45" s="149"/>
      <c r="Y45" s="148">
        <v>22880</v>
      </c>
      <c r="Z45" s="150"/>
      <c r="AA45" s="149"/>
      <c r="AB45" s="148">
        <v>780</v>
      </c>
      <c r="AC45" s="148"/>
      <c r="AD45" s="149"/>
      <c r="AE45" s="148">
        <v>2554200</v>
      </c>
      <c r="AF45" s="150"/>
      <c r="AG45" s="149"/>
      <c r="AH45" s="146">
        <v>376200</v>
      </c>
      <c r="AI45" s="144"/>
      <c r="AJ45" s="145"/>
      <c r="AK45" s="146">
        <f t="shared" si="2"/>
        <v>2930400</v>
      </c>
      <c r="AL45" s="144"/>
      <c r="AM45" s="145"/>
      <c r="AN45" s="146">
        <v>218100</v>
      </c>
      <c r="AO45" s="38"/>
      <c r="AP45" s="10"/>
      <c r="AQ45" s="34" t="s">
        <v>25</v>
      </c>
      <c r="AR45" s="334"/>
    </row>
    <row r="46" spans="1:44" ht="17.25" customHeight="1" x14ac:dyDescent="0.15">
      <c r="A46" s="332"/>
      <c r="B46" s="34" t="s">
        <v>57</v>
      </c>
      <c r="C46" s="21"/>
      <c r="D46" s="101"/>
      <c r="E46" s="102">
        <v>205140</v>
      </c>
      <c r="F46" s="103"/>
      <c r="G46" s="101"/>
      <c r="H46" s="102">
        <v>192600</v>
      </c>
      <c r="I46" s="103"/>
      <c r="J46" s="101"/>
      <c r="K46" s="102">
        <f t="shared" si="0"/>
        <v>397740</v>
      </c>
      <c r="L46" s="103"/>
      <c r="M46" s="147"/>
      <c r="N46" s="148">
        <v>81640</v>
      </c>
      <c r="O46" s="148"/>
      <c r="P46" s="149"/>
      <c r="Q46" s="148">
        <v>116700</v>
      </c>
      <c r="R46" s="150"/>
      <c r="S46" s="148"/>
      <c r="T46" s="148">
        <f t="shared" si="1"/>
        <v>198340</v>
      </c>
      <c r="U46" s="150"/>
      <c r="X46" s="149"/>
      <c r="Y46" s="148">
        <v>19240</v>
      </c>
      <c r="Z46" s="150"/>
      <c r="AA46" s="149"/>
      <c r="AB46" s="148">
        <v>1820</v>
      </c>
      <c r="AC46" s="148"/>
      <c r="AD46" s="149"/>
      <c r="AE46" s="148">
        <v>4125000</v>
      </c>
      <c r="AF46" s="150"/>
      <c r="AG46" s="149"/>
      <c r="AH46" s="146">
        <v>951140</v>
      </c>
      <c r="AI46" s="144"/>
      <c r="AJ46" s="145"/>
      <c r="AK46" s="146">
        <f t="shared" si="2"/>
        <v>5076140</v>
      </c>
      <c r="AL46" s="144"/>
      <c r="AM46" s="145"/>
      <c r="AN46" s="146">
        <v>240830</v>
      </c>
      <c r="AO46" s="38"/>
      <c r="AP46" s="10"/>
      <c r="AQ46" s="34" t="s">
        <v>57</v>
      </c>
      <c r="AR46" s="334"/>
    </row>
    <row r="47" spans="1:44" ht="17.25" customHeight="1" thickBot="1" x14ac:dyDescent="0.2">
      <c r="A47" s="332"/>
      <c r="B47" s="34" t="s">
        <v>132</v>
      </c>
      <c r="C47" s="21"/>
      <c r="D47" s="101"/>
      <c r="E47" s="102">
        <v>106600</v>
      </c>
      <c r="F47" s="103"/>
      <c r="G47" s="101"/>
      <c r="H47" s="102">
        <v>111600</v>
      </c>
      <c r="I47" s="103"/>
      <c r="J47" s="101"/>
      <c r="K47" s="102">
        <f t="shared" si="0"/>
        <v>218200</v>
      </c>
      <c r="L47" s="103"/>
      <c r="M47" s="147"/>
      <c r="N47" s="148">
        <v>35100</v>
      </c>
      <c r="O47" s="148"/>
      <c r="P47" s="149"/>
      <c r="Q47" s="148">
        <v>46500</v>
      </c>
      <c r="R47" s="150"/>
      <c r="S47" s="148"/>
      <c r="T47" s="148">
        <f t="shared" si="1"/>
        <v>81600</v>
      </c>
      <c r="U47" s="150"/>
      <c r="X47" s="149"/>
      <c r="Y47" s="148">
        <v>11960</v>
      </c>
      <c r="Z47" s="150"/>
      <c r="AA47" s="149"/>
      <c r="AB47" s="148">
        <v>260</v>
      </c>
      <c r="AC47" s="148"/>
      <c r="AD47" s="149"/>
      <c r="AE47" s="148">
        <v>2113650</v>
      </c>
      <c r="AF47" s="150"/>
      <c r="AG47" s="149"/>
      <c r="AH47" s="146">
        <v>463600</v>
      </c>
      <c r="AI47" s="144"/>
      <c r="AJ47" s="145"/>
      <c r="AK47" s="146">
        <f t="shared" si="2"/>
        <v>2577250</v>
      </c>
      <c r="AL47" s="144"/>
      <c r="AM47" s="145"/>
      <c r="AN47" s="146">
        <v>142650</v>
      </c>
      <c r="AO47" s="38"/>
      <c r="AP47" s="10"/>
      <c r="AQ47" s="34" t="s">
        <v>132</v>
      </c>
      <c r="AR47" s="334"/>
    </row>
    <row r="48" spans="1:44" ht="17.25" customHeight="1" thickTop="1" x14ac:dyDescent="0.15">
      <c r="A48" s="339"/>
      <c r="B48" s="276" t="s">
        <v>26</v>
      </c>
      <c r="C48" s="277"/>
      <c r="D48" s="313"/>
      <c r="E48" s="309">
        <f>SUM(E8:E47)</f>
        <v>14050400</v>
      </c>
      <c r="F48" s="314"/>
      <c r="G48" s="313"/>
      <c r="H48" s="309">
        <f>SUM(H8:H47)</f>
        <v>14388300</v>
      </c>
      <c r="I48" s="314"/>
      <c r="J48" s="313"/>
      <c r="K48" s="309">
        <f>SUM(K8:K47)</f>
        <v>28438700</v>
      </c>
      <c r="L48" s="314"/>
      <c r="M48" s="278"/>
      <c r="N48" s="279">
        <f>SUM(N8:N47)</f>
        <v>5532800</v>
      </c>
      <c r="O48" s="280"/>
      <c r="P48" s="281"/>
      <c r="Q48" s="279">
        <f>SUM(Q8:Q47)</f>
        <v>8216700</v>
      </c>
      <c r="R48" s="282"/>
      <c r="S48" s="280"/>
      <c r="T48" s="279">
        <f>SUM(T8:T47)</f>
        <v>13749500</v>
      </c>
      <c r="U48" s="282"/>
      <c r="X48" s="281"/>
      <c r="Y48" s="279">
        <f>SUM(Y8:Y47)</f>
        <v>1623960</v>
      </c>
      <c r="Z48" s="282"/>
      <c r="AA48" s="281"/>
      <c r="AB48" s="279">
        <f>SUM(AB8:AB47)</f>
        <v>100620</v>
      </c>
      <c r="AC48" s="280"/>
      <c r="AD48" s="281"/>
      <c r="AE48" s="279">
        <f>SUM(AE8:AE47)</f>
        <v>240748860</v>
      </c>
      <c r="AF48" s="282"/>
      <c r="AG48" s="281"/>
      <c r="AH48" s="279">
        <f>SUM(AH8:AH47)</f>
        <v>50665020</v>
      </c>
      <c r="AI48" s="283"/>
      <c r="AJ48" s="284"/>
      <c r="AK48" s="279">
        <f>SUM(AK8:AK47)</f>
        <v>291413880</v>
      </c>
      <c r="AL48" s="283"/>
      <c r="AM48" s="284"/>
      <c r="AN48" s="279">
        <f>SUM(AN8:AN47)</f>
        <v>16897530</v>
      </c>
      <c r="AO48" s="285"/>
      <c r="AP48" s="275"/>
      <c r="AQ48" s="276" t="s">
        <v>26</v>
      </c>
      <c r="AR48" s="340"/>
    </row>
    <row r="49" spans="1:44" ht="21.95" customHeight="1" x14ac:dyDescent="0.15">
      <c r="A49" s="337"/>
      <c r="B49" s="47" t="s">
        <v>27</v>
      </c>
      <c r="C49" s="50"/>
      <c r="D49" s="117"/>
      <c r="E49" s="118">
        <v>82160</v>
      </c>
      <c r="F49" s="119"/>
      <c r="G49" s="117"/>
      <c r="H49" s="118">
        <v>86100</v>
      </c>
      <c r="I49" s="119"/>
      <c r="J49" s="117"/>
      <c r="K49" s="118">
        <f t="shared" ref="K49:K71" si="3">SUM(E49:H49)</f>
        <v>168260</v>
      </c>
      <c r="L49" s="119"/>
      <c r="M49" s="159"/>
      <c r="N49" s="158">
        <v>23920</v>
      </c>
      <c r="O49" s="158"/>
      <c r="P49" s="160"/>
      <c r="Q49" s="158">
        <v>55200</v>
      </c>
      <c r="R49" s="161"/>
      <c r="S49" s="158"/>
      <c r="T49" s="158">
        <f t="shared" ref="T49:T71" si="4">SUM(N49:Q49)</f>
        <v>79120</v>
      </c>
      <c r="U49" s="161"/>
      <c r="X49" s="160"/>
      <c r="Y49" s="158">
        <v>8320</v>
      </c>
      <c r="Z49" s="161"/>
      <c r="AA49" s="160"/>
      <c r="AB49" s="158">
        <v>1040</v>
      </c>
      <c r="AC49" s="158"/>
      <c r="AD49" s="160"/>
      <c r="AE49" s="158">
        <v>1809720</v>
      </c>
      <c r="AF49" s="161"/>
      <c r="AG49" s="160"/>
      <c r="AH49" s="162">
        <v>282340</v>
      </c>
      <c r="AI49" s="163"/>
      <c r="AJ49" s="164"/>
      <c r="AK49" s="162">
        <f t="shared" ref="AK49:AK71" si="5">SUM(AE49:AH49)</f>
        <v>2092060</v>
      </c>
      <c r="AL49" s="163"/>
      <c r="AM49" s="164"/>
      <c r="AN49" s="162">
        <v>139390</v>
      </c>
      <c r="AO49" s="52"/>
      <c r="AP49" s="7"/>
      <c r="AQ49" s="47" t="s">
        <v>27</v>
      </c>
      <c r="AR49" s="338"/>
    </row>
    <row r="50" spans="1:44" s="11" customFormat="1" ht="21.95" customHeight="1" x14ac:dyDescent="0.15">
      <c r="A50" s="332"/>
      <c r="B50" s="34" t="s">
        <v>28</v>
      </c>
      <c r="C50" s="21"/>
      <c r="D50" s="101"/>
      <c r="E50" s="102">
        <v>96980</v>
      </c>
      <c r="F50" s="103"/>
      <c r="G50" s="101"/>
      <c r="H50" s="102">
        <v>91800</v>
      </c>
      <c r="I50" s="103"/>
      <c r="J50" s="101"/>
      <c r="K50" s="102">
        <f t="shared" si="3"/>
        <v>188780</v>
      </c>
      <c r="L50" s="103"/>
      <c r="M50" s="147"/>
      <c r="N50" s="148">
        <v>30940</v>
      </c>
      <c r="O50" s="148"/>
      <c r="P50" s="149"/>
      <c r="Q50" s="148">
        <v>48300</v>
      </c>
      <c r="R50" s="150"/>
      <c r="S50" s="148"/>
      <c r="T50" s="148">
        <f t="shared" si="4"/>
        <v>79240</v>
      </c>
      <c r="U50" s="150"/>
      <c r="V50" s="5"/>
      <c r="W50" s="5"/>
      <c r="X50" s="149"/>
      <c r="Y50" s="148">
        <v>8320</v>
      </c>
      <c r="Z50" s="150"/>
      <c r="AA50" s="149"/>
      <c r="AB50" s="148">
        <v>0</v>
      </c>
      <c r="AC50" s="148"/>
      <c r="AD50" s="149"/>
      <c r="AE50" s="148">
        <v>1390950</v>
      </c>
      <c r="AF50" s="150"/>
      <c r="AG50" s="149"/>
      <c r="AH50" s="146">
        <v>317680</v>
      </c>
      <c r="AI50" s="144"/>
      <c r="AJ50" s="145"/>
      <c r="AK50" s="146">
        <f t="shared" si="5"/>
        <v>1708630</v>
      </c>
      <c r="AL50" s="144"/>
      <c r="AM50" s="145"/>
      <c r="AN50" s="146">
        <v>123220</v>
      </c>
      <c r="AO50" s="38"/>
      <c r="AP50" s="10"/>
      <c r="AQ50" s="34" t="s">
        <v>28</v>
      </c>
      <c r="AR50" s="334"/>
    </row>
    <row r="51" spans="1:44" ht="21.95" customHeight="1" x14ac:dyDescent="0.15">
      <c r="A51" s="332"/>
      <c r="B51" s="34" t="s">
        <v>29</v>
      </c>
      <c r="C51" s="21"/>
      <c r="D51" s="101"/>
      <c r="E51" s="102">
        <v>69420</v>
      </c>
      <c r="F51" s="103"/>
      <c r="G51" s="101"/>
      <c r="H51" s="102">
        <v>74400</v>
      </c>
      <c r="I51" s="103"/>
      <c r="J51" s="101"/>
      <c r="K51" s="102">
        <f t="shared" si="3"/>
        <v>143820</v>
      </c>
      <c r="L51" s="103"/>
      <c r="M51" s="147"/>
      <c r="N51" s="148">
        <v>29900</v>
      </c>
      <c r="O51" s="148"/>
      <c r="P51" s="149"/>
      <c r="Q51" s="148">
        <v>48300</v>
      </c>
      <c r="R51" s="150"/>
      <c r="S51" s="148"/>
      <c r="T51" s="148">
        <f t="shared" si="4"/>
        <v>78200</v>
      </c>
      <c r="U51" s="150"/>
      <c r="X51" s="149"/>
      <c r="Y51" s="148">
        <v>10400</v>
      </c>
      <c r="Z51" s="150"/>
      <c r="AA51" s="149"/>
      <c r="AB51" s="148">
        <v>520</v>
      </c>
      <c r="AC51" s="148"/>
      <c r="AD51" s="149"/>
      <c r="AE51" s="148">
        <v>1084050</v>
      </c>
      <c r="AF51" s="150"/>
      <c r="AG51" s="149"/>
      <c r="AH51" s="146">
        <v>269420</v>
      </c>
      <c r="AI51" s="144"/>
      <c r="AJ51" s="145"/>
      <c r="AK51" s="146">
        <f t="shared" si="5"/>
        <v>1353470</v>
      </c>
      <c r="AL51" s="144"/>
      <c r="AM51" s="145"/>
      <c r="AN51" s="146">
        <v>72670</v>
      </c>
      <c r="AO51" s="38"/>
      <c r="AP51" s="10"/>
      <c r="AQ51" s="34" t="s">
        <v>29</v>
      </c>
      <c r="AR51" s="334"/>
    </row>
    <row r="52" spans="1:44" ht="21.95" customHeight="1" x14ac:dyDescent="0.15">
      <c r="A52" s="332"/>
      <c r="B52" s="34" t="s">
        <v>58</v>
      </c>
      <c r="C52" s="21"/>
      <c r="D52" s="101"/>
      <c r="E52" s="102">
        <v>23660</v>
      </c>
      <c r="F52" s="103"/>
      <c r="G52" s="101"/>
      <c r="H52" s="102">
        <v>23400</v>
      </c>
      <c r="I52" s="103"/>
      <c r="J52" s="101"/>
      <c r="K52" s="102">
        <f t="shared" si="3"/>
        <v>47060</v>
      </c>
      <c r="L52" s="103"/>
      <c r="M52" s="147"/>
      <c r="N52" s="148">
        <v>16380</v>
      </c>
      <c r="O52" s="148"/>
      <c r="P52" s="149"/>
      <c r="Q52" s="148">
        <v>21300</v>
      </c>
      <c r="R52" s="150"/>
      <c r="S52" s="148"/>
      <c r="T52" s="148">
        <f t="shared" si="4"/>
        <v>37680</v>
      </c>
      <c r="U52" s="150"/>
      <c r="X52" s="149"/>
      <c r="Y52" s="148">
        <v>3640</v>
      </c>
      <c r="Z52" s="150"/>
      <c r="AA52" s="149"/>
      <c r="AB52" s="148">
        <v>0</v>
      </c>
      <c r="AC52" s="148"/>
      <c r="AD52" s="149"/>
      <c r="AE52" s="148">
        <v>376200</v>
      </c>
      <c r="AF52" s="150"/>
      <c r="AG52" s="149"/>
      <c r="AH52" s="146">
        <v>75620</v>
      </c>
      <c r="AI52" s="144"/>
      <c r="AJ52" s="145"/>
      <c r="AK52" s="146">
        <f t="shared" si="5"/>
        <v>451820</v>
      </c>
      <c r="AL52" s="144"/>
      <c r="AM52" s="145"/>
      <c r="AN52" s="146">
        <v>37240</v>
      </c>
      <c r="AO52" s="38"/>
      <c r="AP52" s="10"/>
      <c r="AQ52" s="34" t="s">
        <v>58</v>
      </c>
      <c r="AR52" s="334"/>
    </row>
    <row r="53" spans="1:44" ht="21.95" customHeight="1" x14ac:dyDescent="0.15">
      <c r="A53" s="335"/>
      <c r="B53" s="49" t="s">
        <v>30</v>
      </c>
      <c r="C53" s="25"/>
      <c r="D53" s="111"/>
      <c r="E53" s="112">
        <v>31460</v>
      </c>
      <c r="F53" s="113"/>
      <c r="G53" s="111"/>
      <c r="H53" s="112">
        <v>39000</v>
      </c>
      <c r="I53" s="113"/>
      <c r="J53" s="111"/>
      <c r="K53" s="112">
        <f t="shared" si="3"/>
        <v>70460</v>
      </c>
      <c r="L53" s="113"/>
      <c r="M53" s="151"/>
      <c r="N53" s="152">
        <v>10140</v>
      </c>
      <c r="O53" s="152"/>
      <c r="P53" s="153"/>
      <c r="Q53" s="152">
        <v>19500</v>
      </c>
      <c r="R53" s="154"/>
      <c r="S53" s="152"/>
      <c r="T53" s="152">
        <f t="shared" si="4"/>
        <v>29640</v>
      </c>
      <c r="U53" s="154"/>
      <c r="X53" s="153"/>
      <c r="Y53" s="152">
        <v>5460</v>
      </c>
      <c r="Z53" s="154"/>
      <c r="AA53" s="153"/>
      <c r="AB53" s="152">
        <v>0</v>
      </c>
      <c r="AC53" s="152"/>
      <c r="AD53" s="153"/>
      <c r="AE53" s="152">
        <v>663960</v>
      </c>
      <c r="AF53" s="154"/>
      <c r="AG53" s="153"/>
      <c r="AH53" s="155">
        <v>82840</v>
      </c>
      <c r="AI53" s="156"/>
      <c r="AJ53" s="157"/>
      <c r="AK53" s="155">
        <f t="shared" si="5"/>
        <v>746800</v>
      </c>
      <c r="AL53" s="156"/>
      <c r="AM53" s="157"/>
      <c r="AN53" s="155">
        <v>54670</v>
      </c>
      <c r="AO53" s="44"/>
      <c r="AP53" s="23"/>
      <c r="AQ53" s="49" t="s">
        <v>30</v>
      </c>
      <c r="AR53" s="336"/>
    </row>
    <row r="54" spans="1:44" ht="21.95" customHeight="1" x14ac:dyDescent="0.15">
      <c r="A54" s="332"/>
      <c r="B54" s="34" t="s">
        <v>31</v>
      </c>
      <c r="C54" s="21"/>
      <c r="D54" s="101"/>
      <c r="E54" s="102">
        <v>40560</v>
      </c>
      <c r="F54" s="103"/>
      <c r="G54" s="101"/>
      <c r="H54" s="102">
        <v>41100</v>
      </c>
      <c r="I54" s="103"/>
      <c r="J54" s="101"/>
      <c r="K54" s="102">
        <f t="shared" si="3"/>
        <v>81660</v>
      </c>
      <c r="L54" s="103"/>
      <c r="M54" s="147"/>
      <c r="N54" s="148">
        <v>17420</v>
      </c>
      <c r="O54" s="148"/>
      <c r="P54" s="149"/>
      <c r="Q54" s="148">
        <v>20400</v>
      </c>
      <c r="R54" s="150"/>
      <c r="S54" s="148"/>
      <c r="T54" s="148">
        <f t="shared" si="4"/>
        <v>37820</v>
      </c>
      <c r="U54" s="150"/>
      <c r="X54" s="149"/>
      <c r="Y54" s="148">
        <v>3380</v>
      </c>
      <c r="Z54" s="150"/>
      <c r="AA54" s="149"/>
      <c r="AB54" s="148">
        <v>260</v>
      </c>
      <c r="AC54" s="148"/>
      <c r="AD54" s="149"/>
      <c r="AE54" s="148">
        <v>601260</v>
      </c>
      <c r="AF54" s="150"/>
      <c r="AG54" s="149"/>
      <c r="AH54" s="146">
        <v>147440</v>
      </c>
      <c r="AI54" s="144"/>
      <c r="AJ54" s="145"/>
      <c r="AK54" s="146">
        <f t="shared" si="5"/>
        <v>748700</v>
      </c>
      <c r="AL54" s="144"/>
      <c r="AM54" s="145"/>
      <c r="AN54" s="146">
        <v>47490</v>
      </c>
      <c r="AO54" s="38"/>
      <c r="AP54" s="10"/>
      <c r="AQ54" s="34" t="s">
        <v>31</v>
      </c>
      <c r="AR54" s="334"/>
    </row>
    <row r="55" spans="1:44" s="11" customFormat="1" ht="21.95" customHeight="1" x14ac:dyDescent="0.15">
      <c r="A55" s="332"/>
      <c r="B55" s="34" t="s">
        <v>32</v>
      </c>
      <c r="C55" s="21"/>
      <c r="D55" s="101"/>
      <c r="E55" s="102">
        <v>65000</v>
      </c>
      <c r="F55" s="103"/>
      <c r="G55" s="101"/>
      <c r="H55" s="102">
        <v>66300</v>
      </c>
      <c r="I55" s="103"/>
      <c r="J55" s="101"/>
      <c r="K55" s="102">
        <f t="shared" si="3"/>
        <v>131300</v>
      </c>
      <c r="L55" s="103"/>
      <c r="M55" s="147"/>
      <c r="N55" s="148">
        <v>27300</v>
      </c>
      <c r="O55" s="148"/>
      <c r="P55" s="149"/>
      <c r="Q55" s="148">
        <v>34200</v>
      </c>
      <c r="R55" s="150"/>
      <c r="S55" s="148"/>
      <c r="T55" s="148">
        <f t="shared" si="4"/>
        <v>61500</v>
      </c>
      <c r="U55" s="150"/>
      <c r="V55" s="5"/>
      <c r="W55" s="5"/>
      <c r="X55" s="149"/>
      <c r="Y55" s="148">
        <v>9620</v>
      </c>
      <c r="Z55" s="150"/>
      <c r="AA55" s="149"/>
      <c r="AB55" s="148">
        <v>260</v>
      </c>
      <c r="AC55" s="148"/>
      <c r="AD55" s="149"/>
      <c r="AE55" s="148">
        <v>1019370</v>
      </c>
      <c r="AF55" s="150"/>
      <c r="AG55" s="149"/>
      <c r="AH55" s="146">
        <v>270560</v>
      </c>
      <c r="AI55" s="144"/>
      <c r="AJ55" s="145"/>
      <c r="AK55" s="146">
        <f t="shared" si="5"/>
        <v>1289930</v>
      </c>
      <c r="AL55" s="144"/>
      <c r="AM55" s="145"/>
      <c r="AN55" s="146">
        <v>101210</v>
      </c>
      <c r="AO55" s="38"/>
      <c r="AP55" s="10"/>
      <c r="AQ55" s="34" t="s">
        <v>32</v>
      </c>
      <c r="AR55" s="334"/>
    </row>
    <row r="56" spans="1:44" ht="21.95" customHeight="1" x14ac:dyDescent="0.15">
      <c r="A56" s="332"/>
      <c r="B56" s="34" t="s">
        <v>33</v>
      </c>
      <c r="C56" s="21"/>
      <c r="D56" s="101"/>
      <c r="E56" s="102">
        <v>44980</v>
      </c>
      <c r="F56" s="103"/>
      <c r="G56" s="101"/>
      <c r="H56" s="102">
        <v>42900</v>
      </c>
      <c r="I56" s="103"/>
      <c r="J56" s="101"/>
      <c r="K56" s="102">
        <f t="shared" si="3"/>
        <v>87880</v>
      </c>
      <c r="L56" s="103"/>
      <c r="M56" s="147"/>
      <c r="N56" s="148">
        <v>13260</v>
      </c>
      <c r="O56" s="148"/>
      <c r="P56" s="149"/>
      <c r="Q56" s="148">
        <v>22500</v>
      </c>
      <c r="R56" s="150"/>
      <c r="S56" s="148"/>
      <c r="T56" s="148">
        <f t="shared" si="4"/>
        <v>35760</v>
      </c>
      <c r="U56" s="150"/>
      <c r="X56" s="149"/>
      <c r="Y56" s="148">
        <v>6760</v>
      </c>
      <c r="Z56" s="150"/>
      <c r="AA56" s="149"/>
      <c r="AB56" s="148">
        <v>520</v>
      </c>
      <c r="AC56" s="148"/>
      <c r="AD56" s="149"/>
      <c r="AE56" s="148">
        <v>722370</v>
      </c>
      <c r="AF56" s="150"/>
      <c r="AG56" s="149"/>
      <c r="AH56" s="146">
        <v>101460</v>
      </c>
      <c r="AI56" s="144"/>
      <c r="AJ56" s="145"/>
      <c r="AK56" s="146">
        <f t="shared" si="5"/>
        <v>823830</v>
      </c>
      <c r="AL56" s="144"/>
      <c r="AM56" s="145"/>
      <c r="AN56" s="146">
        <v>58330</v>
      </c>
      <c r="AO56" s="38"/>
      <c r="AP56" s="10"/>
      <c r="AQ56" s="34" t="s">
        <v>33</v>
      </c>
      <c r="AR56" s="334"/>
    </row>
    <row r="57" spans="1:44" ht="21.95" customHeight="1" x14ac:dyDescent="0.15">
      <c r="A57" s="332"/>
      <c r="B57" s="34" t="s">
        <v>34</v>
      </c>
      <c r="C57" s="21"/>
      <c r="D57" s="101"/>
      <c r="E57" s="102">
        <v>46280</v>
      </c>
      <c r="F57" s="103"/>
      <c r="G57" s="101"/>
      <c r="H57" s="102">
        <v>47100</v>
      </c>
      <c r="I57" s="103"/>
      <c r="J57" s="101"/>
      <c r="K57" s="102">
        <f t="shared" si="3"/>
        <v>93380</v>
      </c>
      <c r="L57" s="103"/>
      <c r="M57" s="147"/>
      <c r="N57" s="148">
        <v>13780</v>
      </c>
      <c r="O57" s="148"/>
      <c r="P57" s="149"/>
      <c r="Q57" s="148">
        <v>20700</v>
      </c>
      <c r="R57" s="150"/>
      <c r="S57" s="148"/>
      <c r="T57" s="148">
        <f t="shared" si="4"/>
        <v>34480</v>
      </c>
      <c r="U57" s="150"/>
      <c r="X57" s="149"/>
      <c r="Y57" s="148">
        <v>8840</v>
      </c>
      <c r="Z57" s="150"/>
      <c r="AA57" s="149"/>
      <c r="AB57" s="148">
        <v>260</v>
      </c>
      <c r="AC57" s="148"/>
      <c r="AD57" s="149"/>
      <c r="AE57" s="148">
        <v>636570</v>
      </c>
      <c r="AF57" s="150"/>
      <c r="AG57" s="149"/>
      <c r="AH57" s="146">
        <v>92340</v>
      </c>
      <c r="AI57" s="144"/>
      <c r="AJ57" s="145"/>
      <c r="AK57" s="146">
        <f t="shared" si="5"/>
        <v>728910</v>
      </c>
      <c r="AL57" s="144"/>
      <c r="AM57" s="145"/>
      <c r="AN57" s="146">
        <v>67540</v>
      </c>
      <c r="AO57" s="38"/>
      <c r="AP57" s="10"/>
      <c r="AQ57" s="34" t="s">
        <v>34</v>
      </c>
      <c r="AR57" s="334"/>
    </row>
    <row r="58" spans="1:44" ht="21.95" customHeight="1" x14ac:dyDescent="0.15">
      <c r="A58" s="335"/>
      <c r="B58" s="49" t="s">
        <v>35</v>
      </c>
      <c r="C58" s="25"/>
      <c r="D58" s="111"/>
      <c r="E58" s="112">
        <v>37960</v>
      </c>
      <c r="F58" s="113"/>
      <c r="G58" s="111"/>
      <c r="H58" s="112">
        <v>42000</v>
      </c>
      <c r="I58" s="113"/>
      <c r="J58" s="111"/>
      <c r="K58" s="112">
        <f t="shared" si="3"/>
        <v>79960</v>
      </c>
      <c r="L58" s="113"/>
      <c r="M58" s="151"/>
      <c r="N58" s="152">
        <v>8580</v>
      </c>
      <c r="O58" s="152"/>
      <c r="P58" s="153"/>
      <c r="Q58" s="152">
        <v>13800</v>
      </c>
      <c r="R58" s="154"/>
      <c r="S58" s="152"/>
      <c r="T58" s="152">
        <f t="shared" si="4"/>
        <v>22380</v>
      </c>
      <c r="U58" s="154"/>
      <c r="X58" s="153"/>
      <c r="Y58" s="152">
        <v>5460</v>
      </c>
      <c r="Z58" s="154"/>
      <c r="AA58" s="153"/>
      <c r="AB58" s="152">
        <v>0</v>
      </c>
      <c r="AC58" s="152"/>
      <c r="AD58" s="153"/>
      <c r="AE58" s="152">
        <v>544830</v>
      </c>
      <c r="AF58" s="154"/>
      <c r="AG58" s="153"/>
      <c r="AH58" s="155">
        <v>183920</v>
      </c>
      <c r="AI58" s="156"/>
      <c r="AJ58" s="157"/>
      <c r="AK58" s="155">
        <f t="shared" si="5"/>
        <v>728750</v>
      </c>
      <c r="AL58" s="156"/>
      <c r="AM58" s="157"/>
      <c r="AN58" s="155">
        <v>41840</v>
      </c>
      <c r="AO58" s="44"/>
      <c r="AP58" s="23"/>
      <c r="AQ58" s="49" t="s">
        <v>35</v>
      </c>
      <c r="AR58" s="336"/>
    </row>
    <row r="59" spans="1:44" ht="21.95" customHeight="1" x14ac:dyDescent="0.15">
      <c r="A59" s="332"/>
      <c r="B59" s="34" t="s">
        <v>59</v>
      </c>
      <c r="C59" s="21"/>
      <c r="D59" s="101"/>
      <c r="E59" s="102">
        <v>26260</v>
      </c>
      <c r="F59" s="103"/>
      <c r="G59" s="101"/>
      <c r="H59" s="102">
        <v>27600</v>
      </c>
      <c r="I59" s="103"/>
      <c r="J59" s="101"/>
      <c r="K59" s="102">
        <f t="shared" si="3"/>
        <v>53860</v>
      </c>
      <c r="L59" s="103"/>
      <c r="M59" s="147"/>
      <c r="N59" s="148">
        <v>9100</v>
      </c>
      <c r="O59" s="148"/>
      <c r="P59" s="149"/>
      <c r="Q59" s="148">
        <v>13200</v>
      </c>
      <c r="R59" s="150"/>
      <c r="S59" s="148"/>
      <c r="T59" s="148">
        <f t="shared" si="4"/>
        <v>22300</v>
      </c>
      <c r="U59" s="150"/>
      <c r="X59" s="149"/>
      <c r="Y59" s="148">
        <v>4680</v>
      </c>
      <c r="Z59" s="150"/>
      <c r="AA59" s="149"/>
      <c r="AB59" s="148">
        <v>0</v>
      </c>
      <c r="AC59" s="148"/>
      <c r="AD59" s="149"/>
      <c r="AE59" s="148">
        <v>330660</v>
      </c>
      <c r="AF59" s="150"/>
      <c r="AG59" s="149"/>
      <c r="AH59" s="146">
        <v>71440</v>
      </c>
      <c r="AI59" s="144"/>
      <c r="AJ59" s="145"/>
      <c r="AK59" s="146">
        <f t="shared" si="5"/>
        <v>402100</v>
      </c>
      <c r="AL59" s="144"/>
      <c r="AM59" s="145"/>
      <c r="AN59" s="146">
        <v>34490</v>
      </c>
      <c r="AO59" s="38"/>
      <c r="AP59" s="10"/>
      <c r="AQ59" s="34" t="s">
        <v>59</v>
      </c>
      <c r="AR59" s="334"/>
    </row>
    <row r="60" spans="1:44" ht="21.95" customHeight="1" x14ac:dyDescent="0.15">
      <c r="A60" s="332"/>
      <c r="B60" s="34" t="s">
        <v>36</v>
      </c>
      <c r="C60" s="21"/>
      <c r="D60" s="101"/>
      <c r="E60" s="102">
        <v>18200</v>
      </c>
      <c r="F60" s="103"/>
      <c r="G60" s="101"/>
      <c r="H60" s="102">
        <v>15900</v>
      </c>
      <c r="I60" s="103"/>
      <c r="J60" s="101"/>
      <c r="K60" s="102">
        <f t="shared" si="3"/>
        <v>34100</v>
      </c>
      <c r="L60" s="103"/>
      <c r="M60" s="147"/>
      <c r="N60" s="148">
        <v>7540</v>
      </c>
      <c r="O60" s="148"/>
      <c r="P60" s="149"/>
      <c r="Q60" s="148">
        <v>4500</v>
      </c>
      <c r="R60" s="150"/>
      <c r="S60" s="148"/>
      <c r="T60" s="148">
        <f t="shared" si="4"/>
        <v>12040</v>
      </c>
      <c r="U60" s="150"/>
      <c r="X60" s="149"/>
      <c r="Y60" s="148">
        <v>3380</v>
      </c>
      <c r="Z60" s="150"/>
      <c r="AA60" s="149"/>
      <c r="AB60" s="148">
        <v>0</v>
      </c>
      <c r="AC60" s="148"/>
      <c r="AD60" s="149"/>
      <c r="AE60" s="148">
        <v>289740</v>
      </c>
      <c r="AF60" s="150"/>
      <c r="AG60" s="149"/>
      <c r="AH60" s="146">
        <v>73340</v>
      </c>
      <c r="AI60" s="144"/>
      <c r="AJ60" s="145"/>
      <c r="AK60" s="146">
        <f t="shared" si="5"/>
        <v>363080</v>
      </c>
      <c r="AL60" s="144"/>
      <c r="AM60" s="145"/>
      <c r="AN60" s="146">
        <v>26010</v>
      </c>
      <c r="AO60" s="38"/>
      <c r="AP60" s="10"/>
      <c r="AQ60" s="34" t="s">
        <v>36</v>
      </c>
      <c r="AR60" s="334"/>
    </row>
    <row r="61" spans="1:44" ht="21.95" customHeight="1" x14ac:dyDescent="0.15">
      <c r="A61" s="332"/>
      <c r="B61" s="34" t="s">
        <v>37</v>
      </c>
      <c r="C61" s="21"/>
      <c r="D61" s="101"/>
      <c r="E61" s="102">
        <v>27040</v>
      </c>
      <c r="F61" s="103"/>
      <c r="G61" s="101"/>
      <c r="H61" s="102">
        <v>22200</v>
      </c>
      <c r="I61" s="103"/>
      <c r="J61" s="101"/>
      <c r="K61" s="102">
        <f t="shared" si="3"/>
        <v>49240</v>
      </c>
      <c r="L61" s="103"/>
      <c r="M61" s="147"/>
      <c r="N61" s="148">
        <v>6240</v>
      </c>
      <c r="O61" s="148"/>
      <c r="P61" s="149"/>
      <c r="Q61" s="148">
        <v>9600</v>
      </c>
      <c r="R61" s="150"/>
      <c r="S61" s="148"/>
      <c r="T61" s="148">
        <f t="shared" si="4"/>
        <v>15840</v>
      </c>
      <c r="U61" s="150"/>
      <c r="X61" s="149"/>
      <c r="Y61" s="148">
        <v>3900</v>
      </c>
      <c r="Z61" s="150"/>
      <c r="AA61" s="149"/>
      <c r="AB61" s="148">
        <v>0</v>
      </c>
      <c r="AC61" s="148"/>
      <c r="AD61" s="149"/>
      <c r="AE61" s="148">
        <v>286770</v>
      </c>
      <c r="AF61" s="150"/>
      <c r="AG61" s="149"/>
      <c r="AH61" s="146">
        <v>68400</v>
      </c>
      <c r="AI61" s="144"/>
      <c r="AJ61" s="145"/>
      <c r="AK61" s="146">
        <f t="shared" si="5"/>
        <v>355170</v>
      </c>
      <c r="AL61" s="144"/>
      <c r="AM61" s="145"/>
      <c r="AN61" s="146">
        <v>36190</v>
      </c>
      <c r="AO61" s="38"/>
      <c r="AP61" s="10"/>
      <c r="AQ61" s="34" t="s">
        <v>37</v>
      </c>
      <c r="AR61" s="334"/>
    </row>
    <row r="62" spans="1:44" ht="21.95" customHeight="1" x14ac:dyDescent="0.15">
      <c r="A62" s="332"/>
      <c r="B62" s="34" t="s">
        <v>38</v>
      </c>
      <c r="C62" s="21"/>
      <c r="D62" s="101"/>
      <c r="E62" s="102">
        <v>22880</v>
      </c>
      <c r="F62" s="103"/>
      <c r="G62" s="101"/>
      <c r="H62" s="102">
        <v>14400</v>
      </c>
      <c r="I62" s="103"/>
      <c r="J62" s="101"/>
      <c r="K62" s="102">
        <f t="shared" si="3"/>
        <v>37280</v>
      </c>
      <c r="L62" s="103"/>
      <c r="M62" s="147"/>
      <c r="N62" s="148">
        <v>6760</v>
      </c>
      <c r="O62" s="148"/>
      <c r="P62" s="149"/>
      <c r="Q62" s="148">
        <v>8400</v>
      </c>
      <c r="R62" s="150"/>
      <c r="S62" s="148"/>
      <c r="T62" s="148">
        <f t="shared" si="4"/>
        <v>15160</v>
      </c>
      <c r="U62" s="150"/>
      <c r="X62" s="149"/>
      <c r="Y62" s="148">
        <v>1560</v>
      </c>
      <c r="Z62" s="150"/>
      <c r="AA62" s="149"/>
      <c r="AB62" s="148">
        <v>0</v>
      </c>
      <c r="AC62" s="148"/>
      <c r="AD62" s="149"/>
      <c r="AE62" s="148">
        <v>221760</v>
      </c>
      <c r="AF62" s="150"/>
      <c r="AG62" s="149"/>
      <c r="AH62" s="146">
        <v>57380</v>
      </c>
      <c r="AI62" s="144"/>
      <c r="AJ62" s="145"/>
      <c r="AK62" s="146">
        <f t="shared" si="5"/>
        <v>279140</v>
      </c>
      <c r="AL62" s="144"/>
      <c r="AM62" s="145"/>
      <c r="AN62" s="146">
        <v>18710</v>
      </c>
      <c r="AO62" s="38"/>
      <c r="AP62" s="10"/>
      <c r="AQ62" s="34" t="s">
        <v>38</v>
      </c>
      <c r="AR62" s="334"/>
    </row>
    <row r="63" spans="1:44" ht="21.95" customHeight="1" x14ac:dyDescent="0.15">
      <c r="A63" s="335"/>
      <c r="B63" s="49" t="s">
        <v>39</v>
      </c>
      <c r="C63" s="25"/>
      <c r="D63" s="111"/>
      <c r="E63" s="112">
        <v>29120</v>
      </c>
      <c r="F63" s="113"/>
      <c r="G63" s="111"/>
      <c r="H63" s="112">
        <v>31200</v>
      </c>
      <c r="I63" s="113"/>
      <c r="J63" s="111"/>
      <c r="K63" s="112">
        <f t="shared" si="3"/>
        <v>60320</v>
      </c>
      <c r="L63" s="113"/>
      <c r="M63" s="151"/>
      <c r="N63" s="152">
        <v>11440</v>
      </c>
      <c r="O63" s="152"/>
      <c r="P63" s="153"/>
      <c r="Q63" s="152">
        <v>12300</v>
      </c>
      <c r="R63" s="154"/>
      <c r="S63" s="152"/>
      <c r="T63" s="152">
        <f t="shared" si="4"/>
        <v>23740</v>
      </c>
      <c r="U63" s="154"/>
      <c r="X63" s="153"/>
      <c r="Y63" s="152">
        <v>5980</v>
      </c>
      <c r="Z63" s="154"/>
      <c r="AA63" s="153"/>
      <c r="AB63" s="152">
        <v>0</v>
      </c>
      <c r="AC63" s="152"/>
      <c r="AD63" s="153"/>
      <c r="AE63" s="152">
        <v>302280</v>
      </c>
      <c r="AF63" s="154"/>
      <c r="AG63" s="153"/>
      <c r="AH63" s="155">
        <v>54720</v>
      </c>
      <c r="AI63" s="156"/>
      <c r="AJ63" s="157"/>
      <c r="AK63" s="155">
        <f t="shared" si="5"/>
        <v>357000</v>
      </c>
      <c r="AL63" s="156"/>
      <c r="AM63" s="157"/>
      <c r="AN63" s="155">
        <v>40010</v>
      </c>
      <c r="AO63" s="44"/>
      <c r="AP63" s="23"/>
      <c r="AQ63" s="49" t="s">
        <v>39</v>
      </c>
      <c r="AR63" s="336"/>
    </row>
    <row r="64" spans="1:44" ht="21.95" customHeight="1" x14ac:dyDescent="0.15">
      <c r="A64" s="332"/>
      <c r="B64" s="34" t="s">
        <v>40</v>
      </c>
      <c r="C64" s="21"/>
      <c r="D64" s="101"/>
      <c r="E64" s="102">
        <v>8320</v>
      </c>
      <c r="F64" s="103"/>
      <c r="G64" s="101"/>
      <c r="H64" s="102">
        <v>7800</v>
      </c>
      <c r="I64" s="103"/>
      <c r="J64" s="101"/>
      <c r="K64" s="102">
        <f t="shared" si="3"/>
        <v>16120</v>
      </c>
      <c r="L64" s="103"/>
      <c r="M64" s="147"/>
      <c r="N64" s="148">
        <v>1820</v>
      </c>
      <c r="O64" s="148"/>
      <c r="P64" s="149"/>
      <c r="Q64" s="148">
        <v>3000</v>
      </c>
      <c r="R64" s="150"/>
      <c r="S64" s="148"/>
      <c r="T64" s="148">
        <f t="shared" si="4"/>
        <v>4820</v>
      </c>
      <c r="U64" s="150"/>
      <c r="X64" s="149"/>
      <c r="Y64" s="148">
        <v>780</v>
      </c>
      <c r="Z64" s="150"/>
      <c r="AA64" s="149"/>
      <c r="AB64" s="148">
        <v>520</v>
      </c>
      <c r="AC64" s="148"/>
      <c r="AD64" s="149"/>
      <c r="AE64" s="148">
        <v>84480</v>
      </c>
      <c r="AF64" s="150"/>
      <c r="AG64" s="149"/>
      <c r="AH64" s="146">
        <v>16340</v>
      </c>
      <c r="AI64" s="144"/>
      <c r="AJ64" s="145"/>
      <c r="AK64" s="146">
        <f t="shared" si="5"/>
        <v>100820</v>
      </c>
      <c r="AL64" s="144"/>
      <c r="AM64" s="145"/>
      <c r="AN64" s="146">
        <v>10680</v>
      </c>
      <c r="AO64" s="38"/>
      <c r="AP64" s="10"/>
      <c r="AQ64" s="34" t="s">
        <v>40</v>
      </c>
      <c r="AR64" s="334"/>
    </row>
    <row r="65" spans="1:44" ht="21.95" customHeight="1" x14ac:dyDescent="0.15">
      <c r="A65" s="332"/>
      <c r="B65" s="34" t="s">
        <v>41</v>
      </c>
      <c r="C65" s="21"/>
      <c r="D65" s="101"/>
      <c r="E65" s="102">
        <v>34060</v>
      </c>
      <c r="F65" s="103"/>
      <c r="G65" s="101"/>
      <c r="H65" s="102">
        <v>29700</v>
      </c>
      <c r="I65" s="103"/>
      <c r="J65" s="101"/>
      <c r="K65" s="102">
        <f t="shared" si="3"/>
        <v>63760</v>
      </c>
      <c r="L65" s="103"/>
      <c r="M65" s="147"/>
      <c r="N65" s="148">
        <v>7540</v>
      </c>
      <c r="O65" s="148"/>
      <c r="P65" s="149"/>
      <c r="Q65" s="148">
        <v>13500</v>
      </c>
      <c r="R65" s="150"/>
      <c r="S65" s="148"/>
      <c r="T65" s="148">
        <f t="shared" si="4"/>
        <v>21040</v>
      </c>
      <c r="U65" s="150"/>
      <c r="X65" s="149"/>
      <c r="Y65" s="148">
        <v>2600</v>
      </c>
      <c r="Z65" s="150"/>
      <c r="AA65" s="149"/>
      <c r="AB65" s="148">
        <v>260</v>
      </c>
      <c r="AC65" s="148"/>
      <c r="AD65" s="149"/>
      <c r="AE65" s="148">
        <v>307890</v>
      </c>
      <c r="AF65" s="150"/>
      <c r="AG65" s="149"/>
      <c r="AH65" s="146">
        <v>41040</v>
      </c>
      <c r="AI65" s="144"/>
      <c r="AJ65" s="145"/>
      <c r="AK65" s="146">
        <f t="shared" si="5"/>
        <v>348930</v>
      </c>
      <c r="AL65" s="144"/>
      <c r="AM65" s="145"/>
      <c r="AN65" s="146">
        <v>33810</v>
      </c>
      <c r="AO65" s="38"/>
      <c r="AP65" s="10"/>
      <c r="AQ65" s="34" t="s">
        <v>41</v>
      </c>
      <c r="AR65" s="334"/>
    </row>
    <row r="66" spans="1:44" ht="21.95" customHeight="1" x14ac:dyDescent="0.15">
      <c r="A66" s="332"/>
      <c r="B66" s="34" t="s">
        <v>42</v>
      </c>
      <c r="C66" s="21"/>
      <c r="D66" s="101"/>
      <c r="E66" s="102">
        <v>33280</v>
      </c>
      <c r="F66" s="103"/>
      <c r="G66" s="101"/>
      <c r="H66" s="102">
        <v>28200</v>
      </c>
      <c r="I66" s="103"/>
      <c r="J66" s="101"/>
      <c r="K66" s="102">
        <f t="shared" si="3"/>
        <v>61480</v>
      </c>
      <c r="L66" s="103"/>
      <c r="M66" s="147"/>
      <c r="N66" s="148">
        <v>9880</v>
      </c>
      <c r="O66" s="148"/>
      <c r="P66" s="149"/>
      <c r="Q66" s="148">
        <v>17100</v>
      </c>
      <c r="R66" s="150"/>
      <c r="S66" s="148"/>
      <c r="T66" s="148">
        <f t="shared" si="4"/>
        <v>26980</v>
      </c>
      <c r="U66" s="150"/>
      <c r="X66" s="149"/>
      <c r="Y66" s="148">
        <v>5460</v>
      </c>
      <c r="Z66" s="150"/>
      <c r="AA66" s="149"/>
      <c r="AB66" s="148">
        <v>0</v>
      </c>
      <c r="AC66" s="148"/>
      <c r="AD66" s="149"/>
      <c r="AE66" s="148">
        <v>373560</v>
      </c>
      <c r="AF66" s="150"/>
      <c r="AG66" s="149"/>
      <c r="AH66" s="146">
        <v>58140</v>
      </c>
      <c r="AI66" s="144"/>
      <c r="AJ66" s="145"/>
      <c r="AK66" s="146">
        <f t="shared" si="5"/>
        <v>431700</v>
      </c>
      <c r="AL66" s="144"/>
      <c r="AM66" s="145"/>
      <c r="AN66" s="146">
        <v>39440</v>
      </c>
      <c r="AO66" s="38"/>
      <c r="AP66" s="10"/>
      <c r="AQ66" s="34" t="s">
        <v>42</v>
      </c>
      <c r="AR66" s="334"/>
    </row>
    <row r="67" spans="1:44" ht="21.95" customHeight="1" x14ac:dyDescent="0.15">
      <c r="A67" s="332"/>
      <c r="B67" s="34" t="s">
        <v>43</v>
      </c>
      <c r="C67" s="21"/>
      <c r="D67" s="101"/>
      <c r="E67" s="102">
        <v>54600</v>
      </c>
      <c r="F67" s="103"/>
      <c r="G67" s="101"/>
      <c r="H67" s="102">
        <v>57900</v>
      </c>
      <c r="I67" s="103"/>
      <c r="J67" s="101"/>
      <c r="K67" s="102">
        <f t="shared" si="3"/>
        <v>112500</v>
      </c>
      <c r="L67" s="103"/>
      <c r="M67" s="147"/>
      <c r="N67" s="148">
        <v>24180</v>
      </c>
      <c r="O67" s="148"/>
      <c r="P67" s="149"/>
      <c r="Q67" s="148">
        <v>51600</v>
      </c>
      <c r="R67" s="150"/>
      <c r="S67" s="148"/>
      <c r="T67" s="148">
        <f t="shared" si="4"/>
        <v>75780</v>
      </c>
      <c r="U67" s="150"/>
      <c r="X67" s="149"/>
      <c r="Y67" s="148">
        <v>12220</v>
      </c>
      <c r="Z67" s="150"/>
      <c r="AA67" s="149"/>
      <c r="AB67" s="148">
        <v>260</v>
      </c>
      <c r="AC67" s="148"/>
      <c r="AD67" s="149"/>
      <c r="AE67" s="148">
        <v>991980</v>
      </c>
      <c r="AF67" s="150"/>
      <c r="AG67" s="149"/>
      <c r="AH67" s="146">
        <v>137180</v>
      </c>
      <c r="AI67" s="144"/>
      <c r="AJ67" s="145"/>
      <c r="AK67" s="146">
        <f t="shared" si="5"/>
        <v>1129160</v>
      </c>
      <c r="AL67" s="144"/>
      <c r="AM67" s="145"/>
      <c r="AN67" s="146">
        <v>96180</v>
      </c>
      <c r="AO67" s="38"/>
      <c r="AP67" s="10"/>
      <c r="AQ67" s="34" t="s">
        <v>43</v>
      </c>
      <c r="AR67" s="334"/>
    </row>
    <row r="68" spans="1:44" ht="21.95" customHeight="1" x14ac:dyDescent="0.15">
      <c r="A68" s="335"/>
      <c r="B68" s="49" t="s">
        <v>44</v>
      </c>
      <c r="C68" s="25"/>
      <c r="D68" s="111"/>
      <c r="E68" s="112">
        <v>76960</v>
      </c>
      <c r="F68" s="113"/>
      <c r="G68" s="111"/>
      <c r="H68" s="112">
        <v>77400</v>
      </c>
      <c r="I68" s="113"/>
      <c r="J68" s="111"/>
      <c r="K68" s="112">
        <f t="shared" si="3"/>
        <v>154360</v>
      </c>
      <c r="L68" s="113"/>
      <c r="M68" s="151"/>
      <c r="N68" s="152">
        <v>27820</v>
      </c>
      <c r="O68" s="152"/>
      <c r="P68" s="153"/>
      <c r="Q68" s="152">
        <v>45600</v>
      </c>
      <c r="R68" s="154"/>
      <c r="S68" s="152"/>
      <c r="T68" s="152">
        <f t="shared" si="4"/>
        <v>73420</v>
      </c>
      <c r="U68" s="154"/>
      <c r="X68" s="153"/>
      <c r="Y68" s="152">
        <v>14300</v>
      </c>
      <c r="Z68" s="154"/>
      <c r="AA68" s="153"/>
      <c r="AB68" s="152">
        <v>260</v>
      </c>
      <c r="AC68" s="152"/>
      <c r="AD68" s="153"/>
      <c r="AE68" s="152">
        <v>1026630</v>
      </c>
      <c r="AF68" s="154"/>
      <c r="AG68" s="153"/>
      <c r="AH68" s="155">
        <v>189240</v>
      </c>
      <c r="AI68" s="156"/>
      <c r="AJ68" s="157"/>
      <c r="AK68" s="155">
        <f t="shared" si="5"/>
        <v>1215870</v>
      </c>
      <c r="AL68" s="156"/>
      <c r="AM68" s="157"/>
      <c r="AN68" s="155">
        <v>97180</v>
      </c>
      <c r="AO68" s="44"/>
      <c r="AP68" s="23"/>
      <c r="AQ68" s="49" t="s">
        <v>44</v>
      </c>
      <c r="AR68" s="336"/>
    </row>
    <row r="69" spans="1:44" ht="21.95" customHeight="1" x14ac:dyDescent="0.15">
      <c r="A69" s="332"/>
      <c r="B69" s="34" t="s">
        <v>45</v>
      </c>
      <c r="C69" s="21"/>
      <c r="D69" s="101"/>
      <c r="E69" s="102">
        <v>89700</v>
      </c>
      <c r="F69" s="103"/>
      <c r="G69" s="101"/>
      <c r="H69" s="102">
        <v>90000</v>
      </c>
      <c r="I69" s="103"/>
      <c r="J69" s="101"/>
      <c r="K69" s="102">
        <f t="shared" si="3"/>
        <v>179700</v>
      </c>
      <c r="L69" s="103"/>
      <c r="M69" s="147"/>
      <c r="N69" s="148">
        <v>22360</v>
      </c>
      <c r="O69" s="148"/>
      <c r="P69" s="149"/>
      <c r="Q69" s="148">
        <v>34200</v>
      </c>
      <c r="R69" s="150"/>
      <c r="S69" s="148"/>
      <c r="T69" s="148">
        <f t="shared" si="4"/>
        <v>56560</v>
      </c>
      <c r="U69" s="150"/>
      <c r="X69" s="149"/>
      <c r="Y69" s="148">
        <v>9100</v>
      </c>
      <c r="Z69" s="150"/>
      <c r="AA69" s="149"/>
      <c r="AB69" s="148">
        <v>780</v>
      </c>
      <c r="AC69" s="148"/>
      <c r="AD69" s="149"/>
      <c r="AE69" s="148">
        <v>1236510</v>
      </c>
      <c r="AF69" s="150"/>
      <c r="AG69" s="149"/>
      <c r="AH69" s="146">
        <v>369360</v>
      </c>
      <c r="AI69" s="144"/>
      <c r="AJ69" s="145"/>
      <c r="AK69" s="146">
        <f t="shared" si="5"/>
        <v>1605870</v>
      </c>
      <c r="AL69" s="144"/>
      <c r="AM69" s="145"/>
      <c r="AN69" s="146">
        <v>91820</v>
      </c>
      <c r="AO69" s="38"/>
      <c r="AP69" s="10"/>
      <c r="AQ69" s="34" t="s">
        <v>45</v>
      </c>
      <c r="AR69" s="334"/>
    </row>
    <row r="70" spans="1:44" ht="21.95" customHeight="1" x14ac:dyDescent="0.15">
      <c r="A70" s="332"/>
      <c r="B70" s="34" t="s">
        <v>46</v>
      </c>
      <c r="C70" s="21"/>
      <c r="D70" s="101"/>
      <c r="E70" s="102">
        <v>111540</v>
      </c>
      <c r="F70" s="103"/>
      <c r="G70" s="101"/>
      <c r="H70" s="102">
        <v>99000</v>
      </c>
      <c r="I70" s="103"/>
      <c r="J70" s="101"/>
      <c r="K70" s="102">
        <f t="shared" si="3"/>
        <v>210540</v>
      </c>
      <c r="L70" s="103"/>
      <c r="M70" s="147"/>
      <c r="N70" s="148">
        <v>29640</v>
      </c>
      <c r="O70" s="148"/>
      <c r="P70" s="149"/>
      <c r="Q70" s="148">
        <v>53400</v>
      </c>
      <c r="R70" s="150"/>
      <c r="S70" s="148"/>
      <c r="T70" s="148">
        <f t="shared" si="4"/>
        <v>83040</v>
      </c>
      <c r="U70" s="150"/>
      <c r="X70" s="149"/>
      <c r="Y70" s="148">
        <v>13520</v>
      </c>
      <c r="Z70" s="150"/>
      <c r="AA70" s="149"/>
      <c r="AB70" s="148">
        <v>780</v>
      </c>
      <c r="AC70" s="148"/>
      <c r="AD70" s="149"/>
      <c r="AE70" s="148">
        <v>1674750</v>
      </c>
      <c r="AF70" s="150"/>
      <c r="AG70" s="149"/>
      <c r="AH70" s="146">
        <v>371640</v>
      </c>
      <c r="AI70" s="144"/>
      <c r="AJ70" s="145"/>
      <c r="AK70" s="146">
        <f t="shared" si="5"/>
        <v>2046390</v>
      </c>
      <c r="AL70" s="144"/>
      <c r="AM70" s="145"/>
      <c r="AN70" s="146">
        <v>129620</v>
      </c>
      <c r="AO70" s="38"/>
      <c r="AP70" s="10"/>
      <c r="AQ70" s="34" t="s">
        <v>46</v>
      </c>
      <c r="AR70" s="334"/>
    </row>
    <row r="71" spans="1:44" ht="21.95" customHeight="1" thickBot="1" x14ac:dyDescent="0.2">
      <c r="A71" s="332"/>
      <c r="B71" s="34" t="s">
        <v>47</v>
      </c>
      <c r="C71" s="21"/>
      <c r="D71" s="101"/>
      <c r="E71" s="102">
        <v>58760</v>
      </c>
      <c r="F71" s="103"/>
      <c r="G71" s="101"/>
      <c r="H71" s="102">
        <v>62400</v>
      </c>
      <c r="I71" s="103"/>
      <c r="J71" s="101"/>
      <c r="K71" s="102">
        <f t="shared" si="3"/>
        <v>121160</v>
      </c>
      <c r="L71" s="103"/>
      <c r="M71" s="147"/>
      <c r="N71" s="148">
        <v>20800</v>
      </c>
      <c r="O71" s="148"/>
      <c r="P71" s="149"/>
      <c r="Q71" s="148">
        <v>45300</v>
      </c>
      <c r="R71" s="150"/>
      <c r="S71" s="148"/>
      <c r="T71" s="148">
        <f t="shared" si="4"/>
        <v>66100</v>
      </c>
      <c r="U71" s="150"/>
      <c r="X71" s="149"/>
      <c r="Y71" s="148">
        <v>11440</v>
      </c>
      <c r="Z71" s="150"/>
      <c r="AA71" s="149"/>
      <c r="AB71" s="148">
        <v>520</v>
      </c>
      <c r="AC71" s="148"/>
      <c r="AD71" s="149"/>
      <c r="AE71" s="148">
        <v>1050060</v>
      </c>
      <c r="AF71" s="150"/>
      <c r="AG71" s="149"/>
      <c r="AH71" s="146">
        <v>183540</v>
      </c>
      <c r="AI71" s="144"/>
      <c r="AJ71" s="145"/>
      <c r="AK71" s="146">
        <f t="shared" si="5"/>
        <v>1233600</v>
      </c>
      <c r="AL71" s="144"/>
      <c r="AM71" s="145"/>
      <c r="AN71" s="146">
        <v>117180</v>
      </c>
      <c r="AO71" s="38"/>
      <c r="AP71" s="10"/>
      <c r="AQ71" s="34" t="s">
        <v>47</v>
      </c>
      <c r="AR71" s="334"/>
    </row>
    <row r="72" spans="1:44" ht="21.95" customHeight="1" thickTop="1" thickBot="1" x14ac:dyDescent="0.2">
      <c r="A72" s="341"/>
      <c r="B72" s="287" t="s">
        <v>48</v>
      </c>
      <c r="C72" s="288"/>
      <c r="D72" s="307"/>
      <c r="E72" s="303">
        <f>SUM(E49:E71)</f>
        <v>1129180</v>
      </c>
      <c r="F72" s="308"/>
      <c r="G72" s="307"/>
      <c r="H72" s="303">
        <f>SUM(H49:H71)</f>
        <v>1117800</v>
      </c>
      <c r="I72" s="308"/>
      <c r="J72" s="307"/>
      <c r="K72" s="303">
        <f>SUM(K49:K71)</f>
        <v>2246980</v>
      </c>
      <c r="L72" s="308"/>
      <c r="M72" s="289"/>
      <c r="N72" s="290">
        <f>SUM(N49:N71)</f>
        <v>376740</v>
      </c>
      <c r="O72" s="291"/>
      <c r="P72" s="292"/>
      <c r="Q72" s="290">
        <f>SUM(Q49:Q71)</f>
        <v>615900</v>
      </c>
      <c r="R72" s="293"/>
      <c r="S72" s="291"/>
      <c r="T72" s="290">
        <f>SUM(T49:T71)</f>
        <v>992640</v>
      </c>
      <c r="U72" s="293"/>
      <c r="X72" s="292"/>
      <c r="Y72" s="290">
        <f>SUM(Y49:Y71)</f>
        <v>159120</v>
      </c>
      <c r="Z72" s="293"/>
      <c r="AA72" s="292"/>
      <c r="AB72" s="290">
        <f>SUM(AB49:AB71)</f>
        <v>6240</v>
      </c>
      <c r="AC72" s="291"/>
      <c r="AD72" s="292"/>
      <c r="AE72" s="290">
        <f>SUM(AE49:AE71)</f>
        <v>17026350</v>
      </c>
      <c r="AF72" s="293"/>
      <c r="AG72" s="292"/>
      <c r="AH72" s="290">
        <f>SUM(AH49:AH71)</f>
        <v>3515380</v>
      </c>
      <c r="AI72" s="294"/>
      <c r="AJ72" s="295"/>
      <c r="AK72" s="290">
        <f>SUM(AK49:AK71)</f>
        <v>20541730</v>
      </c>
      <c r="AL72" s="294"/>
      <c r="AM72" s="295"/>
      <c r="AN72" s="290">
        <f>SUM(AN49:AN71)</f>
        <v>1514920</v>
      </c>
      <c r="AO72" s="296"/>
      <c r="AP72" s="286"/>
      <c r="AQ72" s="287" t="s">
        <v>48</v>
      </c>
      <c r="AR72" s="342"/>
    </row>
    <row r="73" spans="1:44" ht="21.95" customHeight="1" thickTop="1" thickBot="1" x14ac:dyDescent="0.2">
      <c r="A73" s="343"/>
      <c r="B73" s="344" t="s">
        <v>49</v>
      </c>
      <c r="C73" s="345"/>
      <c r="D73" s="357"/>
      <c r="E73" s="353">
        <f>SUM(E48,E72)</f>
        <v>15179580</v>
      </c>
      <c r="F73" s="358"/>
      <c r="G73" s="357"/>
      <c r="H73" s="353">
        <f>SUM(H48,H72)</f>
        <v>15506100</v>
      </c>
      <c r="I73" s="358"/>
      <c r="J73" s="357"/>
      <c r="K73" s="353">
        <f>SUM(K48,K72)</f>
        <v>30685680</v>
      </c>
      <c r="L73" s="358"/>
      <c r="M73" s="362"/>
      <c r="N73" s="363">
        <f>SUM(N48,N72)</f>
        <v>5909540</v>
      </c>
      <c r="O73" s="364"/>
      <c r="P73" s="365"/>
      <c r="Q73" s="363">
        <f>SUM(Q48,Q72)</f>
        <v>8832600</v>
      </c>
      <c r="R73" s="366"/>
      <c r="S73" s="364"/>
      <c r="T73" s="363">
        <f>SUM(T48,T72)</f>
        <v>14742140</v>
      </c>
      <c r="U73" s="366"/>
      <c r="X73" s="365"/>
      <c r="Y73" s="363">
        <f>SUM(Y48,Y72)</f>
        <v>1783080</v>
      </c>
      <c r="Z73" s="366"/>
      <c r="AA73" s="365"/>
      <c r="AB73" s="363">
        <f>SUM(AB48,AB72)</f>
        <v>106860</v>
      </c>
      <c r="AC73" s="364"/>
      <c r="AD73" s="365"/>
      <c r="AE73" s="363">
        <f>SUM(AE48,AE72)</f>
        <v>257775210</v>
      </c>
      <c r="AF73" s="366"/>
      <c r="AG73" s="365"/>
      <c r="AH73" s="363">
        <f>SUM(AH48,AH72)</f>
        <v>54180400</v>
      </c>
      <c r="AI73" s="367"/>
      <c r="AJ73" s="368"/>
      <c r="AK73" s="363">
        <f>SUM(AK48,AK72)</f>
        <v>311955610</v>
      </c>
      <c r="AL73" s="367"/>
      <c r="AM73" s="368"/>
      <c r="AN73" s="363">
        <f>SUM(AN48,AN72)</f>
        <v>18412450</v>
      </c>
      <c r="AO73" s="348"/>
      <c r="AP73" s="350"/>
      <c r="AQ73" s="344" t="s">
        <v>49</v>
      </c>
      <c r="AR73" s="351"/>
    </row>
    <row r="74" spans="1:44" ht="17.25" customHeight="1" x14ac:dyDescent="0.15">
      <c r="B74" s="11" t="s">
        <v>85</v>
      </c>
      <c r="C74" s="11"/>
      <c r="D74" s="11"/>
      <c r="E74" s="11"/>
      <c r="F74" s="11"/>
      <c r="G74" s="11"/>
      <c r="H74" s="11"/>
      <c r="I74" s="11"/>
      <c r="J74" s="5"/>
      <c r="K74" s="5"/>
      <c r="L74" s="5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4" ht="16.5" customHeight="1" x14ac:dyDescent="0.15">
      <c r="B75" s="11"/>
      <c r="C75" s="11"/>
      <c r="D75" s="123"/>
      <c r="E75" s="123"/>
      <c r="F75" s="123"/>
      <c r="G75" s="123"/>
      <c r="H75" s="123"/>
      <c r="I75" s="123"/>
      <c r="J75" s="123"/>
      <c r="K75" s="123"/>
      <c r="L75" s="123"/>
      <c r="M75" s="11"/>
      <c r="N75" s="11"/>
      <c r="O75" s="11"/>
      <c r="P75" s="11"/>
      <c r="Q75" s="11"/>
      <c r="R75" s="11"/>
      <c r="S75" s="11"/>
      <c r="T75" s="11"/>
      <c r="U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4" ht="16.5" customHeight="1" x14ac:dyDescent="0.15">
      <c r="B76" s="11"/>
      <c r="C76" s="11"/>
      <c r="D76" s="407"/>
      <c r="E76" s="408"/>
      <c r="F76" s="407"/>
      <c r="G76" s="407"/>
      <c r="H76" s="408"/>
      <c r="I76" s="407"/>
      <c r="J76" s="406"/>
      <c r="K76" s="408"/>
      <c r="L76" s="406"/>
      <c r="M76" s="11"/>
      <c r="N76" s="408"/>
      <c r="O76" s="407"/>
      <c r="P76" s="407"/>
      <c r="Q76" s="408"/>
      <c r="R76" s="407"/>
      <c r="S76" s="407"/>
      <c r="T76" s="408"/>
      <c r="U76" s="407"/>
      <c r="X76" s="407"/>
      <c r="Y76" s="408"/>
      <c r="Z76" s="407"/>
      <c r="AA76" s="407"/>
      <c r="AB76" s="408"/>
      <c r="AC76" s="407"/>
      <c r="AD76" s="407"/>
      <c r="AE76" s="408"/>
      <c r="AF76" s="407"/>
      <c r="AG76" s="407"/>
      <c r="AH76" s="408"/>
      <c r="AI76" s="407"/>
      <c r="AJ76" s="407"/>
      <c r="AK76" s="408"/>
      <c r="AL76" s="407"/>
      <c r="AM76" s="406"/>
      <c r="AN76" s="408"/>
      <c r="AO76" s="11"/>
    </row>
    <row r="77" spans="1:44" ht="16.5" customHeight="1" x14ac:dyDescent="0.15">
      <c r="B77" s="11"/>
      <c r="C77" s="11"/>
      <c r="D77" s="5"/>
      <c r="E77" s="408"/>
      <c r="F77" s="5"/>
      <c r="G77" s="5"/>
      <c r="H77" s="408"/>
      <c r="I77" s="5"/>
      <c r="J77" s="5"/>
      <c r="K77" s="408"/>
      <c r="L77" s="5"/>
      <c r="M77" s="11"/>
      <c r="N77" s="408"/>
      <c r="O77" s="11"/>
      <c r="P77" s="11"/>
      <c r="Q77" s="408"/>
      <c r="R77" s="11"/>
      <c r="S77" s="11"/>
      <c r="T77" s="408"/>
      <c r="U77" s="11"/>
      <c r="X77" s="11"/>
      <c r="Y77" s="408"/>
      <c r="Z77" s="11"/>
      <c r="AA77" s="11"/>
      <c r="AB77" s="408"/>
      <c r="AC77" s="11"/>
      <c r="AE77" s="408"/>
      <c r="AH77" s="408"/>
      <c r="AK77" s="408"/>
      <c r="AM77" s="410"/>
      <c r="AN77" s="408"/>
      <c r="AO77" s="11"/>
    </row>
    <row r="78" spans="1:44" ht="16.5" customHeight="1" x14ac:dyDescent="0.15">
      <c r="B78" s="11"/>
      <c r="C78" s="11"/>
      <c r="D78" s="11"/>
      <c r="E78" s="408"/>
      <c r="F78" s="123"/>
      <c r="G78" s="11"/>
      <c r="H78" s="408"/>
      <c r="I78" s="123"/>
      <c r="J78" s="11"/>
      <c r="K78" s="408"/>
      <c r="L78" s="123"/>
      <c r="M78" s="11"/>
      <c r="N78" s="408"/>
      <c r="O78" s="123"/>
      <c r="P78" s="11"/>
      <c r="Q78" s="408"/>
      <c r="R78" s="123"/>
      <c r="S78" s="11"/>
      <c r="T78" s="408"/>
      <c r="U78" s="123"/>
      <c r="X78" s="11"/>
      <c r="Y78" s="408"/>
      <c r="Z78" s="123"/>
      <c r="AA78" s="11"/>
      <c r="AB78" s="408"/>
      <c r="AC78" s="123"/>
      <c r="AD78" s="11"/>
      <c r="AE78" s="408"/>
      <c r="AF78" s="123"/>
      <c r="AG78" s="11"/>
      <c r="AH78" s="408"/>
      <c r="AI78" s="123"/>
      <c r="AJ78" s="11"/>
      <c r="AK78" s="408"/>
      <c r="AL78" s="123"/>
      <c r="AM78" s="11"/>
      <c r="AN78" s="408"/>
      <c r="AO78" s="123"/>
    </row>
    <row r="79" spans="1:44" ht="16.5" customHeight="1" x14ac:dyDescent="0.15">
      <c r="B79" s="11"/>
      <c r="C79" s="11"/>
      <c r="D79" s="123"/>
      <c r="E79" s="123"/>
      <c r="F79" s="123"/>
      <c r="G79" s="123"/>
      <c r="H79" s="123"/>
      <c r="I79" s="123"/>
      <c r="J79" s="123"/>
      <c r="K79" s="123"/>
      <c r="L79" s="123"/>
      <c r="M79" s="11"/>
      <c r="N79" s="11"/>
      <c r="O79" s="11"/>
      <c r="P79" s="11"/>
      <c r="Q79" s="11"/>
      <c r="R79" s="11"/>
      <c r="S79" s="11"/>
      <c r="T79" s="11"/>
      <c r="U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44" ht="16.5" customHeight="1" x14ac:dyDescent="0.15">
      <c r="B80" s="11"/>
      <c r="C80" s="11"/>
      <c r="D80" s="123"/>
      <c r="E80" s="123"/>
      <c r="F80" s="123"/>
      <c r="G80" s="123"/>
      <c r="H80" s="123"/>
      <c r="I80" s="123"/>
      <c r="J80" s="123"/>
      <c r="K80" s="123"/>
      <c r="L80" s="123"/>
      <c r="M80" s="11"/>
      <c r="N80" s="11"/>
      <c r="O80" s="11"/>
      <c r="P80" s="11"/>
      <c r="Q80" s="11"/>
      <c r="R80" s="11"/>
      <c r="S80" s="11"/>
      <c r="T80" s="11"/>
      <c r="U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2:41" ht="16.5" customHeight="1" x14ac:dyDescent="0.15">
      <c r="B81" s="11"/>
      <c r="C81" s="11"/>
      <c r="D81" s="123"/>
      <c r="E81" s="123"/>
      <c r="F81" s="123"/>
      <c r="G81" s="123"/>
      <c r="H81" s="123"/>
      <c r="I81" s="123"/>
      <c r="J81" s="123"/>
      <c r="K81" s="123"/>
      <c r="L81" s="123"/>
      <c r="M81" s="11"/>
      <c r="N81" s="11"/>
      <c r="O81" s="11"/>
      <c r="P81" s="11"/>
      <c r="Q81" s="11"/>
      <c r="R81" s="11"/>
      <c r="S81" s="11"/>
      <c r="T81" s="11"/>
      <c r="U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2:41" ht="16.5" customHeight="1" x14ac:dyDescent="0.15">
      <c r="B82" s="11"/>
      <c r="C82" s="11"/>
      <c r="D82" s="123"/>
      <c r="E82" s="123"/>
      <c r="F82" s="123"/>
      <c r="G82" s="123"/>
      <c r="H82" s="123"/>
      <c r="I82" s="123"/>
      <c r="J82" s="123"/>
      <c r="K82" s="123"/>
      <c r="L82" s="123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</sheetData>
  <mergeCells count="10">
    <mergeCell ref="O4:S4"/>
    <mergeCell ref="AF4:AJ4"/>
    <mergeCell ref="A3:C7"/>
    <mergeCell ref="AP3:AR7"/>
    <mergeCell ref="Y5:Y6"/>
    <mergeCell ref="AB5:AB6"/>
    <mergeCell ref="AN5:AN6"/>
    <mergeCell ref="E4:K4"/>
    <mergeCell ref="E3:T3"/>
    <mergeCell ref="Y3:AN3"/>
  </mergeCells>
  <phoneticPr fontId="2"/>
  <pageMargins left="0.98425196850393704" right="0.6692913385826772" top="0.69" bottom="0.59055118110236227" header="0.51181102362204722" footer="0.31"/>
  <pageSetup paperSize="9" scale="58" fitToWidth="0" orientation="portrait" r:id="rId1"/>
  <headerFooter alignWithMargins="0"/>
  <rowBreaks count="1" manualBreakCount="1">
    <brk id="48" max="32" man="1"/>
  </rowBreaks>
  <colBreaks count="1" manualBreakCount="1">
    <brk id="2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2"/>
  <sheetViews>
    <sheetView showGridLines="0" view="pageBreakPreview" zoomScale="75" zoomScaleNormal="150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75" style="5" customWidth="1"/>
    <col min="2" max="2" width="11.75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13.125" style="5" customWidth="1"/>
    <col min="15" max="16" width="1.75" style="5" customWidth="1"/>
    <col min="17" max="17" width="14.25" style="5" customWidth="1"/>
    <col min="18" max="19" width="1.75" style="5" customWidth="1"/>
    <col min="20" max="20" width="13.125" style="5" customWidth="1"/>
    <col min="21" max="22" width="1.75" style="5" customWidth="1"/>
    <col min="23" max="23" width="15.625" style="5" customWidth="1"/>
    <col min="24" max="24" width="1.75" style="5" customWidth="1"/>
    <col min="25" max="26" width="1.875" style="5" customWidth="1"/>
    <col min="27" max="27" width="1.75" style="5" customWidth="1"/>
    <col min="28" max="28" width="16.75" style="5" customWidth="1"/>
    <col min="29" max="30" width="1.75" style="5" customWidth="1"/>
    <col min="31" max="31" width="16.75" style="5" customWidth="1"/>
    <col min="32" max="33" width="1.625" style="5" customWidth="1"/>
    <col min="34" max="34" width="16.75" style="5" customWidth="1"/>
    <col min="35" max="35" width="1.625" style="5" customWidth="1"/>
    <col min="36" max="36" width="2.125" style="5" customWidth="1"/>
    <col min="37" max="37" width="16.75" style="5" customWidth="1"/>
    <col min="38" max="39" width="2.125" style="5" customWidth="1"/>
    <col min="40" max="40" width="16.75" style="5" customWidth="1"/>
    <col min="41" max="42" width="2.125" style="5" customWidth="1"/>
    <col min="43" max="43" width="15.625" style="5" customWidth="1"/>
    <col min="44" max="44" width="2.125" style="5" customWidth="1"/>
    <col min="45" max="45" width="1.625" style="5" customWidth="1"/>
    <col min="46" max="46" width="12.5" style="5" customWidth="1"/>
    <col min="47" max="47" width="1.625" style="5" customWidth="1"/>
    <col min="48" max="48" width="4.375" style="5" customWidth="1"/>
    <col min="49" max="16384" width="12.5" style="5"/>
  </cols>
  <sheetData>
    <row r="1" spans="1:48" ht="16.5" customHeight="1" x14ac:dyDescent="0.15">
      <c r="AJ1" s="2"/>
      <c r="AK1" s="2"/>
      <c r="AL1" s="2"/>
      <c r="AM1" s="2"/>
      <c r="AN1" s="2"/>
      <c r="AO1" s="2"/>
      <c r="AP1" s="2"/>
      <c r="AQ1" s="2"/>
      <c r="AR1" s="2"/>
    </row>
    <row r="2" spans="1:48" ht="17.25" customHeight="1" thickBot="1" x14ac:dyDescent="0.2">
      <c r="AU2" s="6" t="s">
        <v>60</v>
      </c>
    </row>
    <row r="3" spans="1:48" ht="17.25" customHeight="1" x14ac:dyDescent="0.15">
      <c r="A3" s="435" t="s">
        <v>128</v>
      </c>
      <c r="B3" s="436"/>
      <c r="C3" s="437"/>
      <c r="D3" s="326"/>
      <c r="E3" s="359"/>
      <c r="F3" s="359"/>
      <c r="G3" s="359"/>
      <c r="H3" s="359"/>
      <c r="I3" s="485" t="s">
        <v>102</v>
      </c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369"/>
      <c r="X3" s="369"/>
      <c r="AA3" s="369"/>
      <c r="AB3" s="369"/>
      <c r="AC3" s="370"/>
      <c r="AD3" s="369"/>
      <c r="AE3" s="487" t="s">
        <v>170</v>
      </c>
      <c r="AF3" s="487"/>
      <c r="AG3" s="487"/>
      <c r="AH3" s="487"/>
      <c r="AI3" s="487"/>
      <c r="AJ3" s="487"/>
      <c r="AK3" s="487"/>
      <c r="AL3" s="487"/>
      <c r="AM3" s="487"/>
      <c r="AN3" s="487"/>
      <c r="AO3" s="487"/>
      <c r="AP3" s="487"/>
      <c r="AQ3" s="487"/>
      <c r="AR3" s="360"/>
      <c r="AS3" s="460" t="s">
        <v>130</v>
      </c>
      <c r="AT3" s="461"/>
      <c r="AU3" s="462"/>
    </row>
    <row r="4" spans="1:48" ht="17.25" customHeight="1" x14ac:dyDescent="0.15">
      <c r="A4" s="438"/>
      <c r="B4" s="439"/>
      <c r="C4" s="440"/>
      <c r="D4" s="12"/>
      <c r="E4" s="58"/>
      <c r="F4" s="58"/>
      <c r="G4" s="57"/>
      <c r="H4" s="57"/>
      <c r="I4" s="472" t="s">
        <v>109</v>
      </c>
      <c r="J4" s="472"/>
      <c r="K4" s="472"/>
      <c r="L4" s="472"/>
      <c r="M4" s="472"/>
      <c r="N4" s="58"/>
      <c r="O4" s="58"/>
      <c r="P4" s="58"/>
      <c r="Q4" s="58"/>
      <c r="R4" s="63"/>
      <c r="S4" s="64"/>
      <c r="T4" s="55" t="s">
        <v>161</v>
      </c>
      <c r="U4" s="125"/>
      <c r="V4" s="66"/>
      <c r="W4" s="66"/>
      <c r="X4" s="65"/>
      <c r="AA4" s="184"/>
      <c r="AB4" s="66"/>
      <c r="AC4" s="125"/>
      <c r="AD4" s="488" t="s">
        <v>185</v>
      </c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90"/>
      <c r="AP4" s="55"/>
      <c r="AQ4" s="469" t="s">
        <v>171</v>
      </c>
      <c r="AR4" s="55"/>
      <c r="AS4" s="463"/>
      <c r="AT4" s="464"/>
      <c r="AU4" s="465"/>
    </row>
    <row r="5" spans="1:48" ht="17.25" customHeight="1" x14ac:dyDescent="0.15">
      <c r="A5" s="438"/>
      <c r="B5" s="439"/>
      <c r="C5" s="440"/>
      <c r="D5" s="11"/>
      <c r="E5" s="126"/>
      <c r="F5" s="126"/>
      <c r="G5" s="128"/>
      <c r="H5" s="126"/>
      <c r="I5" s="129"/>
      <c r="J5" s="126"/>
      <c r="K5" s="130"/>
      <c r="L5" s="126"/>
      <c r="M5" s="128"/>
      <c r="N5" s="126"/>
      <c r="O5" s="129"/>
      <c r="P5" s="126"/>
      <c r="Q5" s="126"/>
      <c r="R5" s="126"/>
      <c r="S5" s="128"/>
      <c r="T5" s="126" t="s">
        <v>162</v>
      </c>
      <c r="U5" s="129"/>
      <c r="V5" s="128"/>
      <c r="W5" s="452" t="s">
        <v>113</v>
      </c>
      <c r="X5" s="59"/>
      <c r="AA5" s="131"/>
      <c r="AB5" s="452" t="s">
        <v>114</v>
      </c>
      <c r="AC5" s="132"/>
      <c r="AD5" s="19"/>
      <c r="AE5" s="470" t="s">
        <v>184</v>
      </c>
      <c r="AF5" s="59"/>
      <c r="AG5" s="34"/>
      <c r="AH5" s="470" t="s">
        <v>183</v>
      </c>
      <c r="AI5" s="59"/>
      <c r="AJ5" s="11"/>
      <c r="AK5" s="470" t="s">
        <v>139</v>
      </c>
      <c r="AL5" s="126"/>
      <c r="AM5" s="128"/>
      <c r="AN5" s="446" t="s">
        <v>116</v>
      </c>
      <c r="AO5" s="129"/>
      <c r="AP5" s="126"/>
      <c r="AQ5" s="470"/>
      <c r="AR5" s="126"/>
      <c r="AS5" s="463"/>
      <c r="AT5" s="464"/>
      <c r="AU5" s="465"/>
    </row>
    <row r="6" spans="1:48" ht="17.25" customHeight="1" x14ac:dyDescent="0.15">
      <c r="A6" s="438"/>
      <c r="B6" s="439"/>
      <c r="C6" s="440"/>
      <c r="D6" s="11"/>
      <c r="E6" s="126" t="s">
        <v>106</v>
      </c>
      <c r="F6" s="126"/>
      <c r="G6" s="128"/>
      <c r="H6" s="130" t="s">
        <v>110</v>
      </c>
      <c r="I6" s="129"/>
      <c r="J6" s="126"/>
      <c r="K6" s="130" t="s">
        <v>111</v>
      </c>
      <c r="L6" s="126"/>
      <c r="M6" s="128"/>
      <c r="N6" s="130" t="s">
        <v>112</v>
      </c>
      <c r="O6" s="129"/>
      <c r="P6" s="126"/>
      <c r="Q6" s="126" t="s">
        <v>101</v>
      </c>
      <c r="R6" s="126"/>
      <c r="S6" s="128"/>
      <c r="T6" s="126" t="s">
        <v>163</v>
      </c>
      <c r="U6" s="129"/>
      <c r="V6" s="128"/>
      <c r="W6" s="452"/>
      <c r="X6" s="59"/>
      <c r="AA6" s="131"/>
      <c r="AB6" s="452"/>
      <c r="AC6" s="132"/>
      <c r="AD6" s="34"/>
      <c r="AE6" s="452"/>
      <c r="AF6" s="59"/>
      <c r="AG6" s="34"/>
      <c r="AH6" s="470"/>
      <c r="AI6" s="132"/>
      <c r="AJ6" s="11"/>
      <c r="AK6" s="470"/>
      <c r="AL6" s="126"/>
      <c r="AM6" s="128"/>
      <c r="AN6" s="446"/>
      <c r="AO6" s="129"/>
      <c r="AP6" s="126"/>
      <c r="AQ6" s="470"/>
      <c r="AR6" s="126"/>
      <c r="AS6" s="463"/>
      <c r="AT6" s="464"/>
      <c r="AU6" s="465"/>
    </row>
    <row r="7" spans="1:48" ht="17.25" customHeight="1" x14ac:dyDescent="0.15">
      <c r="A7" s="441"/>
      <c r="B7" s="442"/>
      <c r="C7" s="443"/>
      <c r="D7" s="87"/>
      <c r="E7" s="133"/>
      <c r="F7" s="133"/>
      <c r="G7" s="134"/>
      <c r="H7" s="133"/>
      <c r="I7" s="135"/>
      <c r="J7" s="133"/>
      <c r="K7" s="133"/>
      <c r="L7" s="133"/>
      <c r="M7" s="134"/>
      <c r="N7" s="133"/>
      <c r="O7" s="135"/>
      <c r="P7" s="133"/>
      <c r="Q7" s="133"/>
      <c r="R7" s="133"/>
      <c r="S7" s="134"/>
      <c r="T7" s="133" t="s">
        <v>164</v>
      </c>
      <c r="U7" s="135"/>
      <c r="V7" s="134"/>
      <c r="W7" s="60"/>
      <c r="X7" s="136"/>
      <c r="AA7" s="137"/>
      <c r="AB7" s="49"/>
      <c r="AC7" s="138"/>
      <c r="AD7" s="60"/>
      <c r="AE7" s="453"/>
      <c r="AF7" s="165"/>
      <c r="AG7" s="60"/>
      <c r="AH7" s="471"/>
      <c r="AI7" s="165"/>
      <c r="AJ7" s="87"/>
      <c r="AK7" s="471"/>
      <c r="AL7" s="133"/>
      <c r="AM7" s="134"/>
      <c r="AN7" s="447"/>
      <c r="AO7" s="135"/>
      <c r="AP7" s="133"/>
      <c r="AQ7" s="471"/>
      <c r="AR7" s="133"/>
      <c r="AS7" s="466"/>
      <c r="AT7" s="467"/>
      <c r="AU7" s="468"/>
    </row>
    <row r="8" spans="1:48" ht="17.25" customHeight="1" x14ac:dyDescent="0.15">
      <c r="A8" s="332"/>
      <c r="B8" s="34" t="s">
        <v>53</v>
      </c>
      <c r="C8" s="35"/>
      <c r="D8" s="139"/>
      <c r="E8" s="140">
        <v>17281440</v>
      </c>
      <c r="F8" s="140"/>
      <c r="G8" s="141"/>
      <c r="H8" s="140">
        <v>14208300</v>
      </c>
      <c r="I8" s="142"/>
      <c r="J8" s="140"/>
      <c r="K8" s="140">
        <v>2946900</v>
      </c>
      <c r="L8" s="140"/>
      <c r="M8" s="141"/>
      <c r="N8" s="140">
        <v>5719500</v>
      </c>
      <c r="O8" s="142"/>
      <c r="P8" s="140"/>
      <c r="Q8" s="140">
        <f>SUM(E8:N8)</f>
        <v>40156140</v>
      </c>
      <c r="R8" s="140"/>
      <c r="S8" s="141"/>
      <c r="T8" s="140">
        <v>1018900</v>
      </c>
      <c r="U8" s="142"/>
      <c r="V8" s="141"/>
      <c r="W8" s="140">
        <v>194471970</v>
      </c>
      <c r="X8" s="144"/>
      <c r="Y8" s="37"/>
      <c r="AA8" s="145"/>
      <c r="AB8" s="146">
        <f>W8+T8+Q8+'1(5)第11表-3'!AN8+'1(5)第11表-3'!AK8+'1(5)第11表-3'!AB8+'1(5)第11表-3'!Y8+'1(5)第11表-3'!T8+'1(5)第11表-3'!K8+'1(5)第11表-2'!AQ8+'1(5)第11表-2'!AN8+'1(5)第11表-2'!AK8+'1(5)第11表-2'!AH8+'1(5)第11表-2'!AE8+'1(5)第11表-2'!AB8</f>
        <v>690841064</v>
      </c>
      <c r="AC8" s="144"/>
      <c r="AD8" s="166"/>
      <c r="AE8" s="143">
        <v>1474915893</v>
      </c>
      <c r="AF8" s="144"/>
      <c r="AG8" s="145"/>
      <c r="AH8" s="143">
        <v>1005</v>
      </c>
      <c r="AI8" s="38"/>
      <c r="AJ8" s="139"/>
      <c r="AK8" s="143">
        <v>0</v>
      </c>
      <c r="AL8" s="139"/>
      <c r="AM8" s="167"/>
      <c r="AN8" s="168">
        <f>AK8+'1(5)第11表-4'!AH8+'1(5)第11表-4'!AE8</f>
        <v>1474916898</v>
      </c>
      <c r="AO8" s="169"/>
      <c r="AP8" s="139"/>
      <c r="AQ8" s="139">
        <v>0</v>
      </c>
      <c r="AR8" s="139"/>
      <c r="AS8" s="10"/>
      <c r="AT8" s="421" t="s">
        <v>53</v>
      </c>
      <c r="AU8" s="334"/>
      <c r="AV8" s="37"/>
    </row>
    <row r="9" spans="1:48" ht="17.25" customHeight="1" x14ac:dyDescent="0.15">
      <c r="A9" s="332"/>
      <c r="B9" s="34" t="s">
        <v>52</v>
      </c>
      <c r="C9" s="21"/>
      <c r="D9" s="147"/>
      <c r="E9" s="148">
        <v>4691280</v>
      </c>
      <c r="F9" s="148"/>
      <c r="G9" s="149"/>
      <c r="H9" s="148">
        <v>3582900</v>
      </c>
      <c r="I9" s="150"/>
      <c r="J9" s="148"/>
      <c r="K9" s="148">
        <v>675260</v>
      </c>
      <c r="L9" s="148"/>
      <c r="M9" s="149"/>
      <c r="N9" s="148">
        <v>1839600</v>
      </c>
      <c r="O9" s="150"/>
      <c r="P9" s="148"/>
      <c r="Q9" s="148">
        <f t="shared" ref="Q9:Q47" si="0">SUM(E9:N9)</f>
        <v>10789040</v>
      </c>
      <c r="R9" s="148"/>
      <c r="S9" s="149"/>
      <c r="T9" s="148">
        <v>317400</v>
      </c>
      <c r="U9" s="150"/>
      <c r="V9" s="149"/>
      <c r="W9" s="146">
        <v>52645230</v>
      </c>
      <c r="X9" s="144"/>
      <c r="Y9" s="37"/>
      <c r="AA9" s="145"/>
      <c r="AB9" s="146">
        <f>W9+T9+Q9+'1(5)第11表-3'!AN9+'1(5)第11表-3'!AK9+'1(5)第11表-3'!AB9+'1(5)第11表-3'!Y9+'1(5)第11表-3'!T9+'1(5)第11表-3'!K9+'1(5)第11表-2'!AQ9+'1(5)第11表-2'!AN9+'1(5)第11表-2'!AK9+'1(5)第11表-2'!AH9+'1(5)第11表-2'!AE9+'1(5)第11表-2'!AB9</f>
        <v>176152547</v>
      </c>
      <c r="AC9" s="144"/>
      <c r="AD9" s="145"/>
      <c r="AE9" s="146">
        <v>331018587</v>
      </c>
      <c r="AF9" s="144"/>
      <c r="AG9" s="145"/>
      <c r="AH9" s="146">
        <v>0</v>
      </c>
      <c r="AI9" s="38"/>
      <c r="AJ9" s="147"/>
      <c r="AK9" s="148">
        <v>0</v>
      </c>
      <c r="AL9" s="147"/>
      <c r="AM9" s="170"/>
      <c r="AN9" s="171">
        <f>AK9+'1(5)第11表-4'!AH9+'1(5)第11表-4'!AE9</f>
        <v>331018587</v>
      </c>
      <c r="AO9" s="172"/>
      <c r="AP9" s="147"/>
      <c r="AQ9" s="147">
        <v>0</v>
      </c>
      <c r="AR9" s="147"/>
      <c r="AS9" s="10"/>
      <c r="AT9" s="421" t="s">
        <v>52</v>
      </c>
      <c r="AU9" s="334"/>
      <c r="AV9" s="37"/>
    </row>
    <row r="10" spans="1:48" ht="17.25" customHeight="1" x14ac:dyDescent="0.15">
      <c r="A10" s="332"/>
      <c r="B10" s="34" t="s">
        <v>51</v>
      </c>
      <c r="C10" s="21"/>
      <c r="D10" s="147"/>
      <c r="E10" s="148">
        <v>2816220</v>
      </c>
      <c r="F10" s="148"/>
      <c r="G10" s="149"/>
      <c r="H10" s="148">
        <v>2127600</v>
      </c>
      <c r="I10" s="150"/>
      <c r="J10" s="148"/>
      <c r="K10" s="148">
        <v>435860</v>
      </c>
      <c r="L10" s="148"/>
      <c r="M10" s="149"/>
      <c r="N10" s="148">
        <v>1590750</v>
      </c>
      <c r="O10" s="150"/>
      <c r="P10" s="148"/>
      <c r="Q10" s="148">
        <f t="shared" si="0"/>
        <v>6970430</v>
      </c>
      <c r="R10" s="148"/>
      <c r="S10" s="149"/>
      <c r="T10" s="148">
        <v>169740</v>
      </c>
      <c r="U10" s="150"/>
      <c r="V10" s="149"/>
      <c r="W10" s="146">
        <v>29431380</v>
      </c>
      <c r="X10" s="144"/>
      <c r="Y10" s="37"/>
      <c r="AA10" s="145"/>
      <c r="AB10" s="146">
        <f>W10+T10+Q10+'1(5)第11表-3'!AN10+'1(5)第11表-3'!AK10+'1(5)第11表-3'!AB10+'1(5)第11表-3'!Y10+'1(5)第11表-3'!T10+'1(5)第11表-3'!K10+'1(5)第11表-2'!AQ10+'1(5)第11表-2'!AN10+'1(5)第11表-2'!AK10+'1(5)第11表-2'!AH10+'1(5)第11表-2'!AE10+'1(5)第11表-2'!AB10</f>
        <v>99219386</v>
      </c>
      <c r="AC10" s="144"/>
      <c r="AD10" s="145"/>
      <c r="AE10" s="146">
        <v>176466989</v>
      </c>
      <c r="AF10" s="144"/>
      <c r="AG10" s="145"/>
      <c r="AH10" s="146">
        <v>775</v>
      </c>
      <c r="AI10" s="38"/>
      <c r="AJ10" s="147"/>
      <c r="AK10" s="148">
        <v>0</v>
      </c>
      <c r="AL10" s="147"/>
      <c r="AM10" s="170"/>
      <c r="AN10" s="171">
        <f>AK10+'1(5)第11表-4'!AH10+'1(5)第11表-4'!AE10</f>
        <v>176467764</v>
      </c>
      <c r="AO10" s="172"/>
      <c r="AP10" s="147"/>
      <c r="AQ10" s="147">
        <v>0</v>
      </c>
      <c r="AR10" s="147"/>
      <c r="AS10" s="10"/>
      <c r="AT10" s="421" t="s">
        <v>51</v>
      </c>
      <c r="AU10" s="334"/>
      <c r="AV10" s="37"/>
    </row>
    <row r="11" spans="1:48" ht="17.25" customHeight="1" x14ac:dyDescent="0.15">
      <c r="A11" s="332"/>
      <c r="B11" s="34" t="s">
        <v>50</v>
      </c>
      <c r="C11" s="21"/>
      <c r="D11" s="147"/>
      <c r="E11" s="148">
        <v>8599140</v>
      </c>
      <c r="F11" s="148"/>
      <c r="G11" s="149"/>
      <c r="H11" s="148">
        <v>5464350</v>
      </c>
      <c r="I11" s="150"/>
      <c r="J11" s="148"/>
      <c r="K11" s="148">
        <v>1852880</v>
      </c>
      <c r="L11" s="148"/>
      <c r="M11" s="149"/>
      <c r="N11" s="148">
        <v>3383550</v>
      </c>
      <c r="O11" s="150"/>
      <c r="P11" s="148"/>
      <c r="Q11" s="148">
        <f t="shared" si="0"/>
        <v>19299920</v>
      </c>
      <c r="R11" s="148"/>
      <c r="S11" s="149"/>
      <c r="T11" s="148">
        <v>427340</v>
      </c>
      <c r="U11" s="150"/>
      <c r="V11" s="149"/>
      <c r="W11" s="146">
        <v>90257970</v>
      </c>
      <c r="X11" s="144"/>
      <c r="Y11" s="37"/>
      <c r="AA11" s="145"/>
      <c r="AB11" s="146">
        <f>W11+T11+Q11+'1(5)第11表-3'!AN11+'1(5)第11表-3'!AK11+'1(5)第11表-3'!AB11+'1(5)第11表-3'!Y11+'1(5)第11表-3'!T11+'1(5)第11表-3'!K11+'1(5)第11表-2'!AQ11+'1(5)第11表-2'!AN11+'1(5)第11表-2'!AK11+'1(5)第11表-2'!AH11+'1(5)第11表-2'!AE11+'1(5)第11表-2'!AB11</f>
        <v>299798776</v>
      </c>
      <c r="AC11" s="144"/>
      <c r="AD11" s="145"/>
      <c r="AE11" s="146">
        <v>589129329</v>
      </c>
      <c r="AF11" s="144"/>
      <c r="AG11" s="145"/>
      <c r="AH11" s="146">
        <v>0</v>
      </c>
      <c r="AI11" s="38"/>
      <c r="AJ11" s="147"/>
      <c r="AK11" s="148">
        <v>0</v>
      </c>
      <c r="AL11" s="147"/>
      <c r="AM11" s="170"/>
      <c r="AN11" s="171">
        <f>AK11+'1(5)第11表-4'!AH11+'1(5)第11表-4'!AE11</f>
        <v>589129329</v>
      </c>
      <c r="AO11" s="172"/>
      <c r="AP11" s="147"/>
      <c r="AQ11" s="147">
        <v>0</v>
      </c>
      <c r="AR11" s="147"/>
      <c r="AS11" s="10"/>
      <c r="AT11" s="421" t="s">
        <v>50</v>
      </c>
      <c r="AU11" s="334"/>
      <c r="AV11" s="37"/>
    </row>
    <row r="12" spans="1:48" ht="17.25" customHeight="1" x14ac:dyDescent="0.15">
      <c r="A12" s="335"/>
      <c r="B12" s="34" t="s">
        <v>78</v>
      </c>
      <c r="C12" s="25"/>
      <c r="D12" s="151"/>
      <c r="E12" s="152">
        <v>1155000</v>
      </c>
      <c r="F12" s="152"/>
      <c r="G12" s="153"/>
      <c r="H12" s="152">
        <v>828900</v>
      </c>
      <c r="I12" s="154"/>
      <c r="J12" s="152"/>
      <c r="K12" s="152">
        <v>217360</v>
      </c>
      <c r="L12" s="152"/>
      <c r="M12" s="153"/>
      <c r="N12" s="152">
        <v>794250</v>
      </c>
      <c r="O12" s="154"/>
      <c r="P12" s="152"/>
      <c r="Q12" s="152">
        <f t="shared" si="0"/>
        <v>2995510</v>
      </c>
      <c r="R12" s="152"/>
      <c r="S12" s="153"/>
      <c r="T12" s="152">
        <v>71070</v>
      </c>
      <c r="U12" s="154"/>
      <c r="V12" s="153"/>
      <c r="W12" s="155">
        <v>12158520</v>
      </c>
      <c r="X12" s="156"/>
      <c r="Y12" s="37"/>
      <c r="AA12" s="157"/>
      <c r="AB12" s="155">
        <f>W12+T12+Q12+'1(5)第11表-3'!AN12+'1(5)第11表-3'!AK12+'1(5)第11表-3'!AB12+'1(5)第11表-3'!Y12+'1(5)第11表-3'!T12+'1(5)第11表-3'!K12+'1(5)第11表-2'!AQ12+'1(5)第11表-2'!AN12+'1(5)第11表-2'!AK12+'1(5)第11表-2'!AH12+'1(5)第11表-2'!AE12+'1(5)第11表-2'!AB12</f>
        <v>40023622</v>
      </c>
      <c r="AC12" s="156"/>
      <c r="AD12" s="157"/>
      <c r="AE12" s="155">
        <v>65564522</v>
      </c>
      <c r="AF12" s="156"/>
      <c r="AG12" s="157"/>
      <c r="AH12" s="155">
        <v>0</v>
      </c>
      <c r="AI12" s="44"/>
      <c r="AJ12" s="151"/>
      <c r="AK12" s="152">
        <v>0</v>
      </c>
      <c r="AL12" s="151"/>
      <c r="AM12" s="173"/>
      <c r="AN12" s="174">
        <f>AK12+'1(5)第11表-4'!AH12+'1(5)第11表-4'!AE12</f>
        <v>65564522</v>
      </c>
      <c r="AO12" s="175"/>
      <c r="AP12" s="151"/>
      <c r="AQ12" s="151">
        <v>0</v>
      </c>
      <c r="AR12" s="151"/>
      <c r="AS12" s="23"/>
      <c r="AT12" s="421" t="s">
        <v>78</v>
      </c>
      <c r="AU12" s="336"/>
      <c r="AV12" s="37"/>
    </row>
    <row r="13" spans="1:48" ht="17.25" customHeight="1" x14ac:dyDescent="0.15">
      <c r="A13" s="332"/>
      <c r="B13" s="47" t="s">
        <v>79</v>
      </c>
      <c r="C13" s="21"/>
      <c r="D13" s="147"/>
      <c r="E13" s="148">
        <v>946110</v>
      </c>
      <c r="F13" s="148"/>
      <c r="G13" s="149"/>
      <c r="H13" s="148">
        <v>620550</v>
      </c>
      <c r="I13" s="150"/>
      <c r="J13" s="148"/>
      <c r="K13" s="148">
        <v>188480</v>
      </c>
      <c r="L13" s="148"/>
      <c r="M13" s="149"/>
      <c r="N13" s="148">
        <v>716400</v>
      </c>
      <c r="O13" s="150"/>
      <c r="P13" s="148"/>
      <c r="Q13" s="140">
        <f t="shared" si="0"/>
        <v>2471540</v>
      </c>
      <c r="R13" s="148"/>
      <c r="S13" s="149"/>
      <c r="T13" s="148">
        <v>51060</v>
      </c>
      <c r="U13" s="150"/>
      <c r="V13" s="149"/>
      <c r="W13" s="146">
        <v>8824860</v>
      </c>
      <c r="X13" s="144"/>
      <c r="Y13" s="37"/>
      <c r="AA13" s="145"/>
      <c r="AB13" s="146">
        <f>W13+T13+Q13+'1(5)第11表-3'!AN13+'1(5)第11表-3'!AK13+'1(5)第11表-3'!AB13+'1(5)第11表-3'!Y13+'1(5)第11表-3'!T13+'1(5)第11表-3'!K13+'1(5)第11表-2'!AQ13+'1(5)第11表-2'!AN13+'1(5)第11表-2'!AK13+'1(5)第11表-2'!AH13+'1(5)第11表-2'!AE13+'1(5)第11表-2'!AB13</f>
        <v>28596213</v>
      </c>
      <c r="AC13" s="144"/>
      <c r="AD13" s="145"/>
      <c r="AE13" s="146">
        <v>43876693</v>
      </c>
      <c r="AF13" s="144"/>
      <c r="AG13" s="145"/>
      <c r="AH13" s="146">
        <v>5693</v>
      </c>
      <c r="AI13" s="38"/>
      <c r="AJ13" s="147"/>
      <c r="AK13" s="148">
        <v>0</v>
      </c>
      <c r="AL13" s="147"/>
      <c r="AM13" s="170"/>
      <c r="AN13" s="171">
        <f>AK13+'1(5)第11表-4'!AH13+'1(5)第11表-4'!AE13</f>
        <v>43882386</v>
      </c>
      <c r="AO13" s="172"/>
      <c r="AP13" s="147"/>
      <c r="AQ13" s="147">
        <v>0</v>
      </c>
      <c r="AR13" s="147"/>
      <c r="AS13" s="10"/>
      <c r="AT13" s="420" t="s">
        <v>79</v>
      </c>
      <c r="AU13" s="334"/>
      <c r="AV13" s="37"/>
    </row>
    <row r="14" spans="1:48" ht="17.25" customHeight="1" x14ac:dyDescent="0.15">
      <c r="A14" s="332"/>
      <c r="B14" s="34" t="s">
        <v>80</v>
      </c>
      <c r="C14" s="21"/>
      <c r="D14" s="147"/>
      <c r="E14" s="148">
        <v>4735500</v>
      </c>
      <c r="F14" s="148"/>
      <c r="G14" s="149"/>
      <c r="H14" s="148">
        <v>3610800</v>
      </c>
      <c r="I14" s="150"/>
      <c r="J14" s="148"/>
      <c r="K14" s="148">
        <v>755820</v>
      </c>
      <c r="L14" s="148"/>
      <c r="M14" s="149"/>
      <c r="N14" s="148">
        <v>1547100</v>
      </c>
      <c r="O14" s="150"/>
      <c r="P14" s="148"/>
      <c r="Q14" s="148">
        <f t="shared" si="0"/>
        <v>10649220</v>
      </c>
      <c r="R14" s="148"/>
      <c r="S14" s="149"/>
      <c r="T14" s="148">
        <v>292100</v>
      </c>
      <c r="U14" s="150"/>
      <c r="V14" s="149"/>
      <c r="W14" s="146">
        <v>53282460</v>
      </c>
      <c r="X14" s="144"/>
      <c r="Y14" s="37"/>
      <c r="AA14" s="145"/>
      <c r="AB14" s="146">
        <f>W14+T14+Q14+'1(5)第11表-3'!AN14+'1(5)第11表-3'!AK14+'1(5)第11表-3'!AB14+'1(5)第11表-3'!Y14+'1(5)第11表-3'!T14+'1(5)第11表-3'!K14+'1(5)第11表-2'!AQ14+'1(5)第11表-2'!AN14+'1(5)第11表-2'!AK14+'1(5)第11表-2'!AH14+'1(5)第11表-2'!AE14+'1(5)第11表-2'!AB14</f>
        <v>181447111</v>
      </c>
      <c r="AC14" s="144"/>
      <c r="AD14" s="145"/>
      <c r="AE14" s="146">
        <v>359501219</v>
      </c>
      <c r="AF14" s="144"/>
      <c r="AG14" s="145"/>
      <c r="AH14" s="146">
        <v>1645</v>
      </c>
      <c r="AI14" s="38"/>
      <c r="AJ14" s="147"/>
      <c r="AK14" s="148">
        <v>0</v>
      </c>
      <c r="AL14" s="147"/>
      <c r="AM14" s="170"/>
      <c r="AN14" s="171">
        <f>AK14+'1(5)第11表-4'!AH14+'1(5)第11表-4'!AE14</f>
        <v>359502864</v>
      </c>
      <c r="AO14" s="172"/>
      <c r="AP14" s="147"/>
      <c r="AQ14" s="147">
        <v>0</v>
      </c>
      <c r="AR14" s="147"/>
      <c r="AS14" s="10"/>
      <c r="AT14" s="421" t="s">
        <v>80</v>
      </c>
      <c r="AU14" s="334"/>
      <c r="AV14" s="37"/>
    </row>
    <row r="15" spans="1:48" ht="17.25" customHeight="1" x14ac:dyDescent="0.15">
      <c r="A15" s="332"/>
      <c r="B15" s="34" t="s">
        <v>81</v>
      </c>
      <c r="C15" s="21"/>
      <c r="D15" s="147"/>
      <c r="E15" s="148">
        <v>1099560</v>
      </c>
      <c r="F15" s="148"/>
      <c r="G15" s="149"/>
      <c r="H15" s="148">
        <v>850950</v>
      </c>
      <c r="I15" s="150"/>
      <c r="J15" s="148"/>
      <c r="K15" s="148">
        <v>198740</v>
      </c>
      <c r="L15" s="148"/>
      <c r="M15" s="149"/>
      <c r="N15" s="148">
        <v>553950</v>
      </c>
      <c r="O15" s="150"/>
      <c r="P15" s="148"/>
      <c r="Q15" s="148">
        <f t="shared" si="0"/>
        <v>2703200</v>
      </c>
      <c r="R15" s="148"/>
      <c r="S15" s="149"/>
      <c r="T15" s="148">
        <v>66700</v>
      </c>
      <c r="U15" s="150"/>
      <c r="V15" s="149"/>
      <c r="W15" s="146">
        <v>12048960</v>
      </c>
      <c r="X15" s="144"/>
      <c r="Y15" s="37"/>
      <c r="AA15" s="145"/>
      <c r="AB15" s="146">
        <f>W15+T15+Q15+'1(5)第11表-3'!AN15+'1(5)第11表-3'!AK15+'1(5)第11表-3'!AB15+'1(5)第11表-3'!Y15+'1(5)第11表-3'!T15+'1(5)第11表-3'!K15+'1(5)第11表-2'!AQ15+'1(5)第11表-2'!AN15+'1(5)第11表-2'!AK15+'1(5)第11表-2'!AH15+'1(5)第11表-2'!AE15+'1(5)第11表-2'!AB15</f>
        <v>40011652</v>
      </c>
      <c r="AC15" s="144"/>
      <c r="AD15" s="145"/>
      <c r="AE15" s="146">
        <v>70655460</v>
      </c>
      <c r="AF15" s="144"/>
      <c r="AG15" s="145"/>
      <c r="AH15" s="146">
        <v>2403</v>
      </c>
      <c r="AI15" s="38"/>
      <c r="AJ15" s="147"/>
      <c r="AK15" s="148">
        <v>0</v>
      </c>
      <c r="AL15" s="147"/>
      <c r="AM15" s="170"/>
      <c r="AN15" s="171">
        <f>AK15+'1(5)第11表-4'!AH15+'1(5)第11表-4'!AE15</f>
        <v>70657863</v>
      </c>
      <c r="AO15" s="172"/>
      <c r="AP15" s="147"/>
      <c r="AQ15" s="147">
        <v>0</v>
      </c>
      <c r="AR15" s="147"/>
      <c r="AS15" s="10"/>
      <c r="AT15" s="421" t="s">
        <v>81</v>
      </c>
      <c r="AU15" s="334"/>
      <c r="AV15" s="37"/>
    </row>
    <row r="16" spans="1:48" ht="17.25" customHeight="1" x14ac:dyDescent="0.15">
      <c r="A16" s="332"/>
      <c r="B16" s="34" t="s">
        <v>82</v>
      </c>
      <c r="C16" s="21"/>
      <c r="D16" s="147"/>
      <c r="E16" s="148">
        <v>1630860</v>
      </c>
      <c r="F16" s="148"/>
      <c r="G16" s="149"/>
      <c r="H16" s="148">
        <v>1188000</v>
      </c>
      <c r="I16" s="150"/>
      <c r="J16" s="148"/>
      <c r="K16" s="148">
        <v>238260</v>
      </c>
      <c r="L16" s="148"/>
      <c r="M16" s="149"/>
      <c r="N16" s="148">
        <v>1246500</v>
      </c>
      <c r="O16" s="150"/>
      <c r="P16" s="148"/>
      <c r="Q16" s="148">
        <f t="shared" si="0"/>
        <v>4303620</v>
      </c>
      <c r="R16" s="148"/>
      <c r="S16" s="149"/>
      <c r="T16" s="148">
        <v>125810</v>
      </c>
      <c r="U16" s="150"/>
      <c r="V16" s="149"/>
      <c r="W16" s="146">
        <v>16549170</v>
      </c>
      <c r="X16" s="144"/>
      <c r="Y16" s="37"/>
      <c r="AA16" s="145"/>
      <c r="AB16" s="146">
        <f>W16+T16+Q16+'1(5)第11表-3'!AN16+'1(5)第11表-3'!AK16+'1(5)第11表-3'!AB16+'1(5)第11表-3'!Y16+'1(5)第11表-3'!T16+'1(5)第11表-3'!K16+'1(5)第11表-2'!AQ16+'1(5)第11表-2'!AN16+'1(5)第11表-2'!AK16+'1(5)第11表-2'!AH16+'1(5)第11表-2'!AE16+'1(5)第11表-2'!AB16</f>
        <v>55369111</v>
      </c>
      <c r="AC16" s="144"/>
      <c r="AD16" s="145"/>
      <c r="AE16" s="146">
        <v>89324302</v>
      </c>
      <c r="AF16" s="144"/>
      <c r="AG16" s="145"/>
      <c r="AH16" s="146">
        <v>0</v>
      </c>
      <c r="AI16" s="38"/>
      <c r="AJ16" s="147"/>
      <c r="AK16" s="148">
        <v>0</v>
      </c>
      <c r="AL16" s="147"/>
      <c r="AM16" s="170"/>
      <c r="AN16" s="171">
        <f>AK16+'1(5)第11表-4'!AH16+'1(5)第11表-4'!AE16</f>
        <v>89324302</v>
      </c>
      <c r="AO16" s="172"/>
      <c r="AP16" s="147"/>
      <c r="AQ16" s="147">
        <v>0</v>
      </c>
      <c r="AR16" s="147"/>
      <c r="AS16" s="10"/>
      <c r="AT16" s="421" t="s">
        <v>82</v>
      </c>
      <c r="AU16" s="334"/>
      <c r="AV16" s="37"/>
    </row>
    <row r="17" spans="1:48" ht="17.25" customHeight="1" x14ac:dyDescent="0.15">
      <c r="A17" s="332"/>
      <c r="B17" s="49" t="s">
        <v>83</v>
      </c>
      <c r="C17" s="21"/>
      <c r="D17" s="147"/>
      <c r="E17" s="148">
        <v>1130250</v>
      </c>
      <c r="F17" s="148"/>
      <c r="G17" s="149"/>
      <c r="H17" s="148">
        <v>773100</v>
      </c>
      <c r="I17" s="150"/>
      <c r="J17" s="148"/>
      <c r="K17" s="148">
        <v>224960</v>
      </c>
      <c r="L17" s="148"/>
      <c r="M17" s="149"/>
      <c r="N17" s="148">
        <v>741600</v>
      </c>
      <c r="O17" s="150"/>
      <c r="P17" s="148"/>
      <c r="Q17" s="148">
        <f t="shared" si="0"/>
        <v>2869910</v>
      </c>
      <c r="R17" s="148"/>
      <c r="S17" s="149"/>
      <c r="T17" s="148">
        <v>71990</v>
      </c>
      <c r="U17" s="150"/>
      <c r="V17" s="149"/>
      <c r="W17" s="146">
        <v>11255970</v>
      </c>
      <c r="X17" s="144"/>
      <c r="Y17" s="37"/>
      <c r="AA17" s="145"/>
      <c r="AB17" s="146">
        <f>W17+T17+Q17+'1(5)第11表-3'!AN17+'1(5)第11表-3'!AK17+'1(5)第11表-3'!AB17+'1(5)第11表-3'!Y17+'1(5)第11表-3'!T17+'1(5)第11表-3'!K17+'1(5)第11表-2'!AQ17+'1(5)第11表-2'!AN17+'1(5)第11表-2'!AK17+'1(5)第11表-2'!AH17+'1(5)第11表-2'!AE17+'1(5)第11表-2'!AB17</f>
        <v>36846862</v>
      </c>
      <c r="AC17" s="144"/>
      <c r="AD17" s="145"/>
      <c r="AE17" s="146">
        <v>61554376</v>
      </c>
      <c r="AF17" s="144"/>
      <c r="AG17" s="145"/>
      <c r="AH17" s="146">
        <v>0</v>
      </c>
      <c r="AI17" s="38"/>
      <c r="AJ17" s="147"/>
      <c r="AK17" s="148">
        <v>0</v>
      </c>
      <c r="AL17" s="147"/>
      <c r="AM17" s="170"/>
      <c r="AN17" s="171">
        <f>AK17+'1(5)第11表-4'!AH17+'1(5)第11表-4'!AE17</f>
        <v>61554376</v>
      </c>
      <c r="AO17" s="172"/>
      <c r="AP17" s="147"/>
      <c r="AQ17" s="147">
        <v>0</v>
      </c>
      <c r="AR17" s="147"/>
      <c r="AS17" s="10"/>
      <c r="AT17" s="49" t="s">
        <v>83</v>
      </c>
      <c r="AU17" s="334"/>
      <c r="AV17" s="37"/>
    </row>
    <row r="18" spans="1:48" ht="17.25" customHeight="1" x14ac:dyDescent="0.15">
      <c r="A18" s="337"/>
      <c r="B18" s="34" t="s">
        <v>84</v>
      </c>
      <c r="C18" s="50"/>
      <c r="D18" s="159"/>
      <c r="E18" s="158">
        <v>1248390</v>
      </c>
      <c r="F18" s="158"/>
      <c r="G18" s="160"/>
      <c r="H18" s="158">
        <v>974250</v>
      </c>
      <c r="I18" s="161"/>
      <c r="J18" s="158"/>
      <c r="K18" s="158">
        <v>176700</v>
      </c>
      <c r="L18" s="158"/>
      <c r="M18" s="160"/>
      <c r="N18" s="158">
        <v>573300</v>
      </c>
      <c r="O18" s="161"/>
      <c r="P18" s="158"/>
      <c r="Q18" s="158">
        <f t="shared" si="0"/>
        <v>2972640</v>
      </c>
      <c r="R18" s="158"/>
      <c r="S18" s="160"/>
      <c r="T18" s="158">
        <v>68310</v>
      </c>
      <c r="U18" s="161"/>
      <c r="V18" s="160"/>
      <c r="W18" s="162">
        <v>13198680</v>
      </c>
      <c r="X18" s="163"/>
      <c r="Y18" s="37"/>
      <c r="AA18" s="164"/>
      <c r="AB18" s="162">
        <f>W18+T18+Q18+'1(5)第11表-3'!AN18+'1(5)第11表-3'!AK18+'1(5)第11表-3'!AB18+'1(5)第11表-3'!Y18+'1(5)第11表-3'!T18+'1(5)第11表-3'!K18+'1(5)第11表-2'!AQ18+'1(5)第11表-2'!AN18+'1(5)第11表-2'!AK18+'1(5)第11表-2'!AH18+'1(5)第11表-2'!AE18+'1(5)第11表-2'!AB18</f>
        <v>43858950</v>
      </c>
      <c r="AC18" s="163"/>
      <c r="AD18" s="164"/>
      <c r="AE18" s="162">
        <v>76369535</v>
      </c>
      <c r="AF18" s="163"/>
      <c r="AG18" s="164"/>
      <c r="AH18" s="162">
        <v>0</v>
      </c>
      <c r="AI18" s="52"/>
      <c r="AJ18" s="159"/>
      <c r="AK18" s="158">
        <v>0</v>
      </c>
      <c r="AL18" s="159"/>
      <c r="AM18" s="176"/>
      <c r="AN18" s="177">
        <f>AK18+'1(5)第11表-4'!AH18+'1(5)第11表-4'!AE18</f>
        <v>76369535</v>
      </c>
      <c r="AO18" s="178"/>
      <c r="AP18" s="159"/>
      <c r="AQ18" s="159">
        <v>0</v>
      </c>
      <c r="AR18" s="159"/>
      <c r="AS18" s="7"/>
      <c r="AT18" s="421" t="s">
        <v>84</v>
      </c>
      <c r="AU18" s="338"/>
      <c r="AV18" s="37"/>
    </row>
    <row r="19" spans="1:48" ht="17.25" customHeight="1" x14ac:dyDescent="0.15">
      <c r="A19" s="332"/>
      <c r="B19" s="34" t="s">
        <v>0</v>
      </c>
      <c r="C19" s="21"/>
      <c r="D19" s="147"/>
      <c r="E19" s="148">
        <v>3263040</v>
      </c>
      <c r="F19" s="148"/>
      <c r="G19" s="149"/>
      <c r="H19" s="148">
        <v>2369250</v>
      </c>
      <c r="I19" s="150"/>
      <c r="J19" s="148"/>
      <c r="K19" s="148">
        <v>460560</v>
      </c>
      <c r="L19" s="148"/>
      <c r="M19" s="149"/>
      <c r="N19" s="148">
        <v>1379250</v>
      </c>
      <c r="O19" s="150"/>
      <c r="P19" s="148"/>
      <c r="Q19" s="148">
        <f t="shared" si="0"/>
        <v>7472100</v>
      </c>
      <c r="R19" s="148"/>
      <c r="S19" s="149"/>
      <c r="T19" s="148">
        <v>232300</v>
      </c>
      <c r="U19" s="150"/>
      <c r="V19" s="149"/>
      <c r="W19" s="146">
        <v>35018610</v>
      </c>
      <c r="X19" s="144"/>
      <c r="Y19" s="37"/>
      <c r="AA19" s="145"/>
      <c r="AB19" s="146">
        <f>W19+T19+Q19+'1(5)第11表-3'!AN19+'1(5)第11表-3'!AK19+'1(5)第11表-3'!AB19+'1(5)第11表-3'!Y19+'1(5)第11表-3'!T19+'1(5)第11表-3'!K19+'1(5)第11表-2'!AQ19+'1(5)第11表-2'!AN19+'1(5)第11表-2'!AK19+'1(5)第11表-2'!AH19+'1(5)第11表-2'!AE19+'1(5)第11表-2'!AB19</f>
        <v>115689348</v>
      </c>
      <c r="AC19" s="144"/>
      <c r="AD19" s="145"/>
      <c r="AE19" s="146">
        <v>197924650</v>
      </c>
      <c r="AF19" s="144"/>
      <c r="AG19" s="145"/>
      <c r="AH19" s="146">
        <v>0</v>
      </c>
      <c r="AI19" s="38"/>
      <c r="AJ19" s="147"/>
      <c r="AK19" s="148">
        <v>0</v>
      </c>
      <c r="AL19" s="147"/>
      <c r="AM19" s="170"/>
      <c r="AN19" s="171">
        <f>AK19+'1(5)第11表-4'!AH19+'1(5)第11表-4'!AE19</f>
        <v>197924650</v>
      </c>
      <c r="AO19" s="172"/>
      <c r="AP19" s="147"/>
      <c r="AQ19" s="147">
        <v>0</v>
      </c>
      <c r="AR19" s="147"/>
      <c r="AS19" s="10"/>
      <c r="AT19" s="421" t="s">
        <v>0</v>
      </c>
      <c r="AU19" s="334"/>
      <c r="AV19" s="37"/>
    </row>
    <row r="20" spans="1:48" ht="17.25" customHeight="1" x14ac:dyDescent="0.15">
      <c r="A20" s="332"/>
      <c r="B20" s="34" t="s">
        <v>2</v>
      </c>
      <c r="C20" s="21"/>
      <c r="D20" s="147"/>
      <c r="E20" s="148">
        <v>2091540</v>
      </c>
      <c r="F20" s="148"/>
      <c r="G20" s="149"/>
      <c r="H20" s="148">
        <v>1510200</v>
      </c>
      <c r="I20" s="150"/>
      <c r="J20" s="148"/>
      <c r="K20" s="148">
        <v>271320</v>
      </c>
      <c r="L20" s="148"/>
      <c r="M20" s="149"/>
      <c r="N20" s="148">
        <v>815400</v>
      </c>
      <c r="O20" s="150"/>
      <c r="P20" s="148"/>
      <c r="Q20" s="148">
        <f t="shared" si="0"/>
        <v>4688460</v>
      </c>
      <c r="R20" s="148"/>
      <c r="S20" s="149"/>
      <c r="T20" s="148">
        <v>127650</v>
      </c>
      <c r="U20" s="150"/>
      <c r="V20" s="149"/>
      <c r="W20" s="146">
        <v>23736900</v>
      </c>
      <c r="X20" s="144"/>
      <c r="Y20" s="37"/>
      <c r="AA20" s="145"/>
      <c r="AB20" s="146">
        <f>W20+T20+Q20+'1(5)第11表-3'!AN20+'1(5)第11表-3'!AK20+'1(5)第11表-3'!AB20+'1(5)第11表-3'!Y20+'1(5)第11表-3'!T20+'1(5)第11表-3'!K20+'1(5)第11表-2'!AQ20+'1(5)第11表-2'!AN20+'1(5)第11表-2'!AK20+'1(5)第11表-2'!AH20+'1(5)第11表-2'!AE20+'1(5)第11表-2'!AB20</f>
        <v>77819785</v>
      </c>
      <c r="AC20" s="144"/>
      <c r="AD20" s="145"/>
      <c r="AE20" s="146">
        <v>139500747</v>
      </c>
      <c r="AF20" s="144"/>
      <c r="AG20" s="145"/>
      <c r="AH20" s="146">
        <v>0</v>
      </c>
      <c r="AI20" s="38"/>
      <c r="AJ20" s="147"/>
      <c r="AK20" s="148">
        <v>0</v>
      </c>
      <c r="AL20" s="147"/>
      <c r="AM20" s="170"/>
      <c r="AN20" s="171">
        <f>AK20+'1(5)第11表-4'!AH20+'1(5)第11表-4'!AE20</f>
        <v>139500747</v>
      </c>
      <c r="AO20" s="172"/>
      <c r="AP20" s="147"/>
      <c r="AQ20" s="147">
        <v>0</v>
      </c>
      <c r="AR20" s="147"/>
      <c r="AS20" s="10"/>
      <c r="AT20" s="421" t="s">
        <v>2</v>
      </c>
      <c r="AU20" s="334"/>
      <c r="AV20" s="37"/>
    </row>
    <row r="21" spans="1:48" ht="17.25" customHeight="1" x14ac:dyDescent="0.15">
      <c r="A21" s="332"/>
      <c r="B21" s="34" t="s">
        <v>3</v>
      </c>
      <c r="C21" s="21"/>
      <c r="D21" s="147"/>
      <c r="E21" s="148">
        <v>816090</v>
      </c>
      <c r="F21" s="148"/>
      <c r="G21" s="149"/>
      <c r="H21" s="148">
        <v>552150</v>
      </c>
      <c r="I21" s="150"/>
      <c r="J21" s="148"/>
      <c r="K21" s="148">
        <v>118940</v>
      </c>
      <c r="L21" s="148"/>
      <c r="M21" s="149"/>
      <c r="N21" s="148">
        <v>619200</v>
      </c>
      <c r="O21" s="150"/>
      <c r="P21" s="148"/>
      <c r="Q21" s="148">
        <f t="shared" si="0"/>
        <v>2106380</v>
      </c>
      <c r="R21" s="148"/>
      <c r="S21" s="149"/>
      <c r="T21" s="148">
        <v>65320</v>
      </c>
      <c r="U21" s="150"/>
      <c r="V21" s="149"/>
      <c r="W21" s="146">
        <v>7823640</v>
      </c>
      <c r="X21" s="144"/>
      <c r="Y21" s="37"/>
      <c r="AA21" s="145"/>
      <c r="AB21" s="146">
        <f>W21+T21+Q21+'1(5)第11表-3'!AN21+'1(5)第11表-3'!AK21+'1(5)第11表-3'!AB21+'1(5)第11表-3'!Y21+'1(5)第11表-3'!T21+'1(5)第11表-3'!K21+'1(5)第11表-2'!AQ21+'1(5)第11表-2'!AN21+'1(5)第11表-2'!AK21+'1(5)第11表-2'!AH21+'1(5)第11表-2'!AE21+'1(5)第11表-2'!AB21</f>
        <v>26181582</v>
      </c>
      <c r="AC21" s="144"/>
      <c r="AD21" s="145"/>
      <c r="AE21" s="146">
        <v>42307425</v>
      </c>
      <c r="AF21" s="144"/>
      <c r="AG21" s="145"/>
      <c r="AH21" s="146">
        <v>0</v>
      </c>
      <c r="AI21" s="38"/>
      <c r="AJ21" s="147"/>
      <c r="AK21" s="148">
        <v>0</v>
      </c>
      <c r="AL21" s="147"/>
      <c r="AM21" s="170"/>
      <c r="AN21" s="171">
        <f>AK21+'1(5)第11表-4'!AH21+'1(5)第11表-4'!AE21</f>
        <v>42307425</v>
      </c>
      <c r="AO21" s="172"/>
      <c r="AP21" s="147"/>
      <c r="AQ21" s="147">
        <v>0</v>
      </c>
      <c r="AR21" s="147"/>
      <c r="AS21" s="10"/>
      <c r="AT21" s="421" t="s">
        <v>3</v>
      </c>
      <c r="AU21" s="334"/>
      <c r="AV21" s="37"/>
    </row>
    <row r="22" spans="1:48" ht="17.25" customHeight="1" x14ac:dyDescent="0.15">
      <c r="A22" s="335"/>
      <c r="B22" s="49" t="s">
        <v>4</v>
      </c>
      <c r="C22" s="25"/>
      <c r="D22" s="151"/>
      <c r="E22" s="152">
        <v>1735140</v>
      </c>
      <c r="F22" s="152"/>
      <c r="G22" s="153"/>
      <c r="H22" s="152">
        <v>1408950</v>
      </c>
      <c r="I22" s="154"/>
      <c r="J22" s="152"/>
      <c r="K22" s="152">
        <v>251560</v>
      </c>
      <c r="L22" s="152"/>
      <c r="M22" s="153"/>
      <c r="N22" s="152">
        <v>784350</v>
      </c>
      <c r="O22" s="154"/>
      <c r="P22" s="152"/>
      <c r="Q22" s="152">
        <f t="shared" si="0"/>
        <v>4180000</v>
      </c>
      <c r="R22" s="152"/>
      <c r="S22" s="153"/>
      <c r="T22" s="152">
        <v>102120</v>
      </c>
      <c r="U22" s="154"/>
      <c r="V22" s="153"/>
      <c r="W22" s="155">
        <v>17719350</v>
      </c>
      <c r="X22" s="156"/>
      <c r="Y22" s="37"/>
      <c r="AA22" s="157"/>
      <c r="AB22" s="155">
        <f>W22+T22+Q22+'1(5)第11表-3'!AN22+'1(5)第11表-3'!AK22+'1(5)第11表-3'!AB22+'1(5)第11表-3'!Y22+'1(5)第11表-3'!T22+'1(5)第11表-3'!K22+'1(5)第11表-2'!AQ22+'1(5)第11表-2'!AN22+'1(5)第11表-2'!AK22+'1(5)第11表-2'!AH22+'1(5)第11表-2'!AE22+'1(5)第11表-2'!AB22</f>
        <v>60660561</v>
      </c>
      <c r="AC22" s="156"/>
      <c r="AD22" s="157"/>
      <c r="AE22" s="155">
        <v>104832961</v>
      </c>
      <c r="AF22" s="156"/>
      <c r="AG22" s="157"/>
      <c r="AH22" s="155">
        <v>0</v>
      </c>
      <c r="AI22" s="44"/>
      <c r="AJ22" s="151"/>
      <c r="AK22" s="152">
        <v>0</v>
      </c>
      <c r="AL22" s="151"/>
      <c r="AM22" s="173"/>
      <c r="AN22" s="174">
        <f>AK22+'1(5)第11表-4'!AH22+'1(5)第11表-4'!AE22</f>
        <v>104832961</v>
      </c>
      <c r="AO22" s="175"/>
      <c r="AP22" s="151"/>
      <c r="AQ22" s="151">
        <v>0</v>
      </c>
      <c r="AR22" s="151"/>
      <c r="AS22" s="23"/>
      <c r="AT22" s="49" t="s">
        <v>4</v>
      </c>
      <c r="AU22" s="336"/>
      <c r="AV22" s="37"/>
    </row>
    <row r="23" spans="1:48" s="11" customFormat="1" ht="17.25" customHeight="1" x14ac:dyDescent="0.15">
      <c r="A23" s="332"/>
      <c r="B23" s="34" t="s">
        <v>5</v>
      </c>
      <c r="C23" s="21"/>
      <c r="D23" s="147"/>
      <c r="E23" s="148">
        <v>2029500</v>
      </c>
      <c r="F23" s="148"/>
      <c r="G23" s="149"/>
      <c r="H23" s="148">
        <v>1437750</v>
      </c>
      <c r="I23" s="150"/>
      <c r="J23" s="148"/>
      <c r="K23" s="148">
        <v>344660</v>
      </c>
      <c r="L23" s="148"/>
      <c r="M23" s="149"/>
      <c r="N23" s="148">
        <v>1322550</v>
      </c>
      <c r="O23" s="150"/>
      <c r="P23" s="148"/>
      <c r="Q23" s="148">
        <f t="shared" si="0"/>
        <v>5134460</v>
      </c>
      <c r="R23" s="148"/>
      <c r="S23" s="149"/>
      <c r="T23" s="148">
        <v>154100</v>
      </c>
      <c r="U23" s="150"/>
      <c r="V23" s="149"/>
      <c r="W23" s="146">
        <v>20711790</v>
      </c>
      <c r="X23" s="144"/>
      <c r="AA23" s="145"/>
      <c r="AB23" s="146">
        <f>W23+T23+Q23+'1(5)第11表-3'!AN23+'1(5)第11表-3'!AK23+'1(5)第11表-3'!AB23+'1(5)第11表-3'!Y23+'1(5)第11表-3'!T23+'1(5)第11表-3'!K23+'1(5)第11表-2'!AQ23+'1(5)第11表-2'!AN23+'1(5)第11表-2'!AK23+'1(5)第11表-2'!AH23+'1(5)第11表-2'!AE23+'1(5)第11表-2'!AB23</f>
        <v>68558529</v>
      </c>
      <c r="AC23" s="144"/>
      <c r="AD23" s="145"/>
      <c r="AE23" s="146">
        <v>115745076</v>
      </c>
      <c r="AF23" s="144"/>
      <c r="AG23" s="145"/>
      <c r="AH23" s="146">
        <v>0</v>
      </c>
      <c r="AI23" s="38"/>
      <c r="AJ23" s="147"/>
      <c r="AK23" s="148">
        <v>0</v>
      </c>
      <c r="AL23" s="147"/>
      <c r="AM23" s="170"/>
      <c r="AN23" s="171">
        <f>AK23+'1(5)第11表-4'!AH23+'1(5)第11表-4'!AE23</f>
        <v>115745076</v>
      </c>
      <c r="AO23" s="172"/>
      <c r="AP23" s="147"/>
      <c r="AQ23" s="147">
        <v>0</v>
      </c>
      <c r="AR23" s="147"/>
      <c r="AS23" s="10"/>
      <c r="AT23" s="421" t="s">
        <v>5</v>
      </c>
      <c r="AU23" s="334"/>
    </row>
    <row r="24" spans="1:48" ht="17.25" customHeight="1" x14ac:dyDescent="0.15">
      <c r="A24" s="332"/>
      <c r="B24" s="34" t="s">
        <v>6</v>
      </c>
      <c r="C24" s="21"/>
      <c r="D24" s="147"/>
      <c r="E24" s="148">
        <v>3156450</v>
      </c>
      <c r="F24" s="148"/>
      <c r="G24" s="149"/>
      <c r="H24" s="148">
        <v>2451150</v>
      </c>
      <c r="I24" s="150"/>
      <c r="J24" s="148"/>
      <c r="K24" s="148">
        <v>450680</v>
      </c>
      <c r="L24" s="148"/>
      <c r="M24" s="149"/>
      <c r="N24" s="148">
        <v>1088550</v>
      </c>
      <c r="O24" s="150"/>
      <c r="P24" s="148"/>
      <c r="Q24" s="148">
        <f t="shared" si="0"/>
        <v>7146830</v>
      </c>
      <c r="R24" s="148"/>
      <c r="S24" s="149"/>
      <c r="T24" s="148">
        <v>186990</v>
      </c>
      <c r="U24" s="150"/>
      <c r="V24" s="149"/>
      <c r="W24" s="146">
        <v>34275450</v>
      </c>
      <c r="X24" s="144"/>
      <c r="AA24" s="145"/>
      <c r="AB24" s="146">
        <f>W24+T24+Q24+'1(5)第11表-3'!AN24+'1(5)第11表-3'!AK24+'1(5)第11表-3'!AB24+'1(5)第11表-3'!Y24+'1(5)第11表-3'!T24+'1(5)第11表-3'!K24+'1(5)第11表-2'!AQ24+'1(5)第11表-2'!AN24+'1(5)第11表-2'!AK24+'1(5)第11表-2'!AH24+'1(5)第11表-2'!AE24+'1(5)第11表-2'!AB24</f>
        <v>116264232</v>
      </c>
      <c r="AC24" s="144"/>
      <c r="AD24" s="145"/>
      <c r="AE24" s="146">
        <v>211957352</v>
      </c>
      <c r="AF24" s="144"/>
      <c r="AG24" s="145"/>
      <c r="AH24" s="146">
        <v>607</v>
      </c>
      <c r="AI24" s="38"/>
      <c r="AJ24" s="147"/>
      <c r="AK24" s="148">
        <v>0</v>
      </c>
      <c r="AL24" s="147"/>
      <c r="AM24" s="170"/>
      <c r="AN24" s="171">
        <f>AK24+'1(5)第11表-4'!AH24+'1(5)第11表-4'!AE24</f>
        <v>211957959</v>
      </c>
      <c r="AO24" s="172"/>
      <c r="AP24" s="147"/>
      <c r="AQ24" s="147">
        <v>0</v>
      </c>
      <c r="AR24" s="147"/>
      <c r="AS24" s="10"/>
      <c r="AT24" s="421" t="s">
        <v>6</v>
      </c>
      <c r="AU24" s="334"/>
    </row>
    <row r="25" spans="1:48" ht="17.25" customHeight="1" x14ac:dyDescent="0.15">
      <c r="A25" s="332"/>
      <c r="B25" s="34" t="s">
        <v>7</v>
      </c>
      <c r="C25" s="21"/>
      <c r="D25" s="147"/>
      <c r="E25" s="148">
        <v>3256770</v>
      </c>
      <c r="F25" s="148"/>
      <c r="G25" s="149"/>
      <c r="H25" s="148">
        <v>2245500</v>
      </c>
      <c r="I25" s="150"/>
      <c r="J25" s="148"/>
      <c r="K25" s="148">
        <v>579880</v>
      </c>
      <c r="L25" s="148"/>
      <c r="M25" s="149"/>
      <c r="N25" s="148">
        <v>1341450</v>
      </c>
      <c r="O25" s="150"/>
      <c r="P25" s="148"/>
      <c r="Q25" s="148">
        <f t="shared" si="0"/>
        <v>7423600</v>
      </c>
      <c r="R25" s="148"/>
      <c r="S25" s="149"/>
      <c r="T25" s="148">
        <v>181700</v>
      </c>
      <c r="U25" s="150"/>
      <c r="V25" s="149"/>
      <c r="W25" s="146">
        <v>37825590</v>
      </c>
      <c r="X25" s="144"/>
      <c r="AA25" s="145"/>
      <c r="AB25" s="146">
        <f>W25+T25+Q25+'1(5)第11表-3'!AN25+'1(5)第11表-3'!AK25+'1(5)第11表-3'!AB25+'1(5)第11表-3'!Y25+'1(5)第11表-3'!T25+'1(5)第11表-3'!K25+'1(5)第11表-2'!AQ25+'1(5)第11表-2'!AN25+'1(5)第11表-2'!AK25+'1(5)第11表-2'!AH25+'1(5)第11表-2'!AE25+'1(5)第11表-2'!AB25</f>
        <v>123691991</v>
      </c>
      <c r="AC25" s="144"/>
      <c r="AD25" s="145"/>
      <c r="AE25" s="146">
        <v>236367736</v>
      </c>
      <c r="AF25" s="144"/>
      <c r="AG25" s="145"/>
      <c r="AH25" s="146">
        <v>0</v>
      </c>
      <c r="AI25" s="38"/>
      <c r="AJ25" s="147"/>
      <c r="AK25" s="148">
        <v>0</v>
      </c>
      <c r="AL25" s="147"/>
      <c r="AM25" s="170"/>
      <c r="AN25" s="171">
        <f>AK25+'1(5)第11表-4'!AH25+'1(5)第11表-4'!AE25</f>
        <v>236367736</v>
      </c>
      <c r="AO25" s="172"/>
      <c r="AP25" s="147"/>
      <c r="AQ25" s="147">
        <v>0</v>
      </c>
      <c r="AR25" s="147"/>
      <c r="AS25" s="10"/>
      <c r="AT25" s="421" t="s">
        <v>7</v>
      </c>
      <c r="AU25" s="334"/>
    </row>
    <row r="26" spans="1:48" ht="17.25" customHeight="1" x14ac:dyDescent="0.15">
      <c r="A26" s="332"/>
      <c r="B26" s="34" t="s">
        <v>8</v>
      </c>
      <c r="C26" s="21"/>
      <c r="D26" s="147"/>
      <c r="E26" s="148">
        <v>4421010</v>
      </c>
      <c r="F26" s="148"/>
      <c r="G26" s="149"/>
      <c r="H26" s="148">
        <v>3187350</v>
      </c>
      <c r="I26" s="150"/>
      <c r="J26" s="148"/>
      <c r="K26" s="148">
        <v>699580</v>
      </c>
      <c r="L26" s="148"/>
      <c r="M26" s="149"/>
      <c r="N26" s="148">
        <v>1896300</v>
      </c>
      <c r="O26" s="150"/>
      <c r="P26" s="148"/>
      <c r="Q26" s="148">
        <f t="shared" si="0"/>
        <v>10204240</v>
      </c>
      <c r="R26" s="148"/>
      <c r="S26" s="149"/>
      <c r="T26" s="148">
        <v>276000</v>
      </c>
      <c r="U26" s="150"/>
      <c r="V26" s="149"/>
      <c r="W26" s="146">
        <v>50647410</v>
      </c>
      <c r="X26" s="144"/>
      <c r="AA26" s="145"/>
      <c r="AB26" s="146">
        <f>W26+T26+Q26+'1(5)第11表-3'!AN26+'1(5)第11表-3'!AK26+'1(5)第11表-3'!AB26+'1(5)第11表-3'!Y26+'1(5)第11表-3'!T26+'1(5)第11表-3'!K26+'1(5)第11表-2'!AQ26+'1(5)第11表-2'!AN26+'1(5)第11表-2'!AK26+'1(5)第11表-2'!AH26+'1(5)第11表-2'!AE26+'1(5)第11表-2'!AB26</f>
        <v>170559087</v>
      </c>
      <c r="AC26" s="144"/>
      <c r="AD26" s="145"/>
      <c r="AE26" s="146">
        <v>325143469</v>
      </c>
      <c r="AF26" s="144"/>
      <c r="AG26" s="145"/>
      <c r="AH26" s="146">
        <v>212</v>
      </c>
      <c r="AI26" s="38"/>
      <c r="AJ26" s="147"/>
      <c r="AK26" s="148">
        <v>0</v>
      </c>
      <c r="AL26" s="147"/>
      <c r="AM26" s="170"/>
      <c r="AN26" s="171">
        <f>AK26+'1(5)第11表-4'!AH26+'1(5)第11表-4'!AE26</f>
        <v>325143681</v>
      </c>
      <c r="AO26" s="172"/>
      <c r="AP26" s="147"/>
      <c r="AQ26" s="147">
        <v>0</v>
      </c>
      <c r="AR26" s="147"/>
      <c r="AS26" s="10"/>
      <c r="AT26" s="421" t="s">
        <v>8</v>
      </c>
      <c r="AU26" s="334"/>
    </row>
    <row r="27" spans="1:48" ht="17.25" customHeight="1" x14ac:dyDescent="0.15">
      <c r="A27" s="335"/>
      <c r="B27" s="49" t="s">
        <v>9</v>
      </c>
      <c r="C27" s="25"/>
      <c r="D27" s="151"/>
      <c r="E27" s="152">
        <v>1004190</v>
      </c>
      <c r="F27" s="152"/>
      <c r="G27" s="153"/>
      <c r="H27" s="152">
        <v>636300</v>
      </c>
      <c r="I27" s="154"/>
      <c r="J27" s="152"/>
      <c r="K27" s="152">
        <v>251940</v>
      </c>
      <c r="L27" s="152"/>
      <c r="M27" s="153"/>
      <c r="N27" s="152">
        <v>391950</v>
      </c>
      <c r="O27" s="154"/>
      <c r="P27" s="152"/>
      <c r="Q27" s="152">
        <f t="shared" si="0"/>
        <v>2284380</v>
      </c>
      <c r="R27" s="152"/>
      <c r="S27" s="153"/>
      <c r="T27" s="152">
        <v>45080</v>
      </c>
      <c r="U27" s="154"/>
      <c r="V27" s="153"/>
      <c r="W27" s="155">
        <v>11684970</v>
      </c>
      <c r="X27" s="156"/>
      <c r="AA27" s="157"/>
      <c r="AB27" s="155">
        <f>W27+T27+Q27+'1(5)第11表-3'!AN27+'1(5)第11表-3'!AK27+'1(5)第11表-3'!AB27+'1(5)第11表-3'!Y27+'1(5)第11表-3'!T27+'1(5)第11表-3'!K27+'1(5)第11表-2'!AQ27+'1(5)第11表-2'!AN27+'1(5)第11表-2'!AK27+'1(5)第11表-2'!AH27+'1(5)第11表-2'!AE27+'1(5)第11表-2'!AB27</f>
        <v>37698807</v>
      </c>
      <c r="AC27" s="156"/>
      <c r="AD27" s="157"/>
      <c r="AE27" s="155">
        <v>75356784</v>
      </c>
      <c r="AF27" s="156"/>
      <c r="AG27" s="157"/>
      <c r="AH27" s="155">
        <v>0</v>
      </c>
      <c r="AI27" s="44"/>
      <c r="AJ27" s="151"/>
      <c r="AK27" s="152">
        <v>0</v>
      </c>
      <c r="AL27" s="151"/>
      <c r="AM27" s="173"/>
      <c r="AN27" s="174">
        <f>AK27+'1(5)第11表-4'!AH27+'1(5)第11表-4'!AE27</f>
        <v>75356784</v>
      </c>
      <c r="AO27" s="175"/>
      <c r="AP27" s="151"/>
      <c r="AQ27" s="151">
        <v>0</v>
      </c>
      <c r="AR27" s="151"/>
      <c r="AS27" s="23"/>
      <c r="AT27" s="49" t="s">
        <v>9</v>
      </c>
      <c r="AU27" s="336"/>
    </row>
    <row r="28" spans="1:48" s="11" customFormat="1" ht="17.25" customHeight="1" x14ac:dyDescent="0.15">
      <c r="A28" s="332"/>
      <c r="B28" s="34" t="s">
        <v>10</v>
      </c>
      <c r="C28" s="21"/>
      <c r="D28" s="147"/>
      <c r="E28" s="148">
        <v>1914990</v>
      </c>
      <c r="F28" s="148"/>
      <c r="G28" s="149"/>
      <c r="H28" s="148">
        <v>1313550</v>
      </c>
      <c r="I28" s="150"/>
      <c r="J28" s="148"/>
      <c r="K28" s="148">
        <v>392920</v>
      </c>
      <c r="L28" s="148"/>
      <c r="M28" s="149"/>
      <c r="N28" s="148">
        <v>546300</v>
      </c>
      <c r="O28" s="150"/>
      <c r="P28" s="148"/>
      <c r="Q28" s="148">
        <f t="shared" si="0"/>
        <v>4167760</v>
      </c>
      <c r="R28" s="148"/>
      <c r="S28" s="149"/>
      <c r="T28" s="148">
        <v>90160</v>
      </c>
      <c r="U28" s="150"/>
      <c r="V28" s="149"/>
      <c r="W28" s="146">
        <v>21597180</v>
      </c>
      <c r="X28" s="144"/>
      <c r="AA28" s="145"/>
      <c r="AB28" s="146">
        <f>W28+T28+Q28+'1(5)第11表-3'!AN28+'1(5)第11表-3'!AK28+'1(5)第11表-3'!AB28+'1(5)第11表-3'!Y28+'1(5)第11表-3'!T28+'1(5)第11表-3'!K28+'1(5)第11表-2'!AQ28+'1(5)第11表-2'!AN28+'1(5)第11表-2'!AK28+'1(5)第11表-2'!AH28+'1(5)第11表-2'!AE28+'1(5)第11表-2'!AB28</f>
        <v>72593902</v>
      </c>
      <c r="AC28" s="144"/>
      <c r="AD28" s="145"/>
      <c r="AE28" s="146">
        <v>155397426</v>
      </c>
      <c r="AF28" s="144"/>
      <c r="AG28" s="145"/>
      <c r="AH28" s="146">
        <v>923</v>
      </c>
      <c r="AI28" s="38"/>
      <c r="AJ28" s="147"/>
      <c r="AK28" s="148">
        <v>0</v>
      </c>
      <c r="AL28" s="147"/>
      <c r="AM28" s="170"/>
      <c r="AN28" s="171">
        <f>AK28+'1(5)第11表-4'!AH28+'1(5)第11表-4'!AE28</f>
        <v>155398349</v>
      </c>
      <c r="AO28" s="172"/>
      <c r="AP28" s="147"/>
      <c r="AQ28" s="147">
        <v>0</v>
      </c>
      <c r="AR28" s="147"/>
      <c r="AS28" s="10"/>
      <c r="AT28" s="421" t="s">
        <v>10</v>
      </c>
      <c r="AU28" s="334"/>
    </row>
    <row r="29" spans="1:48" ht="17.25" customHeight="1" x14ac:dyDescent="0.15">
      <c r="A29" s="332"/>
      <c r="B29" s="34" t="s">
        <v>11</v>
      </c>
      <c r="C29" s="21"/>
      <c r="D29" s="147"/>
      <c r="E29" s="148">
        <v>2161830</v>
      </c>
      <c r="F29" s="148"/>
      <c r="G29" s="149"/>
      <c r="H29" s="148">
        <v>1675350</v>
      </c>
      <c r="I29" s="150"/>
      <c r="J29" s="148"/>
      <c r="K29" s="148">
        <v>313880</v>
      </c>
      <c r="L29" s="148"/>
      <c r="M29" s="149"/>
      <c r="N29" s="148">
        <v>801000</v>
      </c>
      <c r="O29" s="150"/>
      <c r="P29" s="148"/>
      <c r="Q29" s="148">
        <f t="shared" si="0"/>
        <v>4952060</v>
      </c>
      <c r="R29" s="148"/>
      <c r="S29" s="149"/>
      <c r="T29" s="148">
        <v>123050</v>
      </c>
      <c r="U29" s="150"/>
      <c r="V29" s="149"/>
      <c r="W29" s="146">
        <v>22524150</v>
      </c>
      <c r="X29" s="144"/>
      <c r="AA29" s="145"/>
      <c r="AB29" s="146">
        <f>W29+T29+Q29+'1(5)第11表-3'!AN29+'1(5)第11表-3'!AK29+'1(5)第11表-3'!AB29+'1(5)第11表-3'!Y29+'1(5)第11表-3'!T29+'1(5)第11表-3'!K29+'1(5)第11表-2'!AQ29+'1(5)第11表-2'!AN29+'1(5)第11表-2'!AK29+'1(5)第11表-2'!AH29+'1(5)第11表-2'!AE29+'1(5)第11表-2'!AB29</f>
        <v>75489083</v>
      </c>
      <c r="AC29" s="144"/>
      <c r="AD29" s="145"/>
      <c r="AE29" s="146">
        <v>134963969</v>
      </c>
      <c r="AF29" s="144"/>
      <c r="AG29" s="145"/>
      <c r="AH29" s="146">
        <v>391</v>
      </c>
      <c r="AI29" s="38"/>
      <c r="AJ29" s="147"/>
      <c r="AK29" s="148">
        <v>0</v>
      </c>
      <c r="AL29" s="147"/>
      <c r="AM29" s="170"/>
      <c r="AN29" s="171">
        <f>AK29+'1(5)第11表-4'!AH29+'1(5)第11表-4'!AE29</f>
        <v>134964360</v>
      </c>
      <c r="AO29" s="172"/>
      <c r="AP29" s="147"/>
      <c r="AQ29" s="147">
        <v>0</v>
      </c>
      <c r="AR29" s="147"/>
      <c r="AS29" s="10"/>
      <c r="AT29" s="421" t="s">
        <v>11</v>
      </c>
      <c r="AU29" s="334"/>
    </row>
    <row r="30" spans="1:48" ht="17.25" customHeight="1" x14ac:dyDescent="0.15">
      <c r="A30" s="332"/>
      <c r="B30" s="34" t="s">
        <v>12</v>
      </c>
      <c r="C30" s="21"/>
      <c r="D30" s="147"/>
      <c r="E30" s="148">
        <v>1828200</v>
      </c>
      <c r="F30" s="148"/>
      <c r="G30" s="149"/>
      <c r="H30" s="148">
        <v>1403100</v>
      </c>
      <c r="I30" s="150"/>
      <c r="J30" s="148"/>
      <c r="K30" s="148">
        <v>330220</v>
      </c>
      <c r="L30" s="148"/>
      <c r="M30" s="149"/>
      <c r="N30" s="148">
        <v>560250</v>
      </c>
      <c r="O30" s="150"/>
      <c r="P30" s="148"/>
      <c r="Q30" s="148">
        <f t="shared" si="0"/>
        <v>4121770</v>
      </c>
      <c r="R30" s="148"/>
      <c r="S30" s="149"/>
      <c r="T30" s="148">
        <v>114310</v>
      </c>
      <c r="U30" s="150"/>
      <c r="V30" s="149"/>
      <c r="W30" s="146">
        <v>21656580</v>
      </c>
      <c r="X30" s="144"/>
      <c r="AA30" s="145"/>
      <c r="AB30" s="146">
        <f>W30+T30+Q30+'1(5)第11表-3'!AN30+'1(5)第11表-3'!AK30+'1(5)第11表-3'!AB30+'1(5)第11表-3'!Y30+'1(5)第11表-3'!T30+'1(5)第11表-3'!K30+'1(5)第11表-2'!AQ30+'1(5)第11表-2'!AN30+'1(5)第11表-2'!AK30+'1(5)第11表-2'!AH30+'1(5)第11表-2'!AE30+'1(5)第11表-2'!AB30</f>
        <v>74213945</v>
      </c>
      <c r="AC30" s="144"/>
      <c r="AD30" s="145"/>
      <c r="AE30" s="146">
        <v>152653441</v>
      </c>
      <c r="AF30" s="144"/>
      <c r="AG30" s="145"/>
      <c r="AH30" s="146">
        <v>1767</v>
      </c>
      <c r="AI30" s="38"/>
      <c r="AJ30" s="147"/>
      <c r="AK30" s="148">
        <v>0</v>
      </c>
      <c r="AL30" s="147"/>
      <c r="AM30" s="170"/>
      <c r="AN30" s="171">
        <f>AK30+'1(5)第11表-4'!AH30+'1(5)第11表-4'!AE30</f>
        <v>152655208</v>
      </c>
      <c r="AO30" s="172"/>
      <c r="AP30" s="147"/>
      <c r="AQ30" s="147">
        <v>0</v>
      </c>
      <c r="AR30" s="147"/>
      <c r="AS30" s="10"/>
      <c r="AT30" s="421" t="s">
        <v>12</v>
      </c>
      <c r="AU30" s="334"/>
    </row>
    <row r="31" spans="1:48" ht="17.25" customHeight="1" x14ac:dyDescent="0.15">
      <c r="A31" s="332"/>
      <c r="B31" s="34" t="s">
        <v>13</v>
      </c>
      <c r="C31" s="21"/>
      <c r="D31" s="147"/>
      <c r="E31" s="148">
        <v>990660</v>
      </c>
      <c r="F31" s="148"/>
      <c r="G31" s="149"/>
      <c r="H31" s="148">
        <v>713700</v>
      </c>
      <c r="I31" s="150"/>
      <c r="J31" s="148"/>
      <c r="K31" s="148">
        <v>174800</v>
      </c>
      <c r="L31" s="148"/>
      <c r="M31" s="149"/>
      <c r="N31" s="148">
        <v>357300</v>
      </c>
      <c r="O31" s="150"/>
      <c r="P31" s="148"/>
      <c r="Q31" s="148">
        <f t="shared" si="0"/>
        <v>2236460</v>
      </c>
      <c r="R31" s="148"/>
      <c r="S31" s="149"/>
      <c r="T31" s="148">
        <v>63710</v>
      </c>
      <c r="U31" s="150"/>
      <c r="V31" s="149"/>
      <c r="W31" s="146">
        <v>11408100</v>
      </c>
      <c r="X31" s="144"/>
      <c r="AA31" s="145"/>
      <c r="AB31" s="146">
        <f>W31+T31+Q31+'1(5)第11表-3'!AN31+'1(5)第11表-3'!AK31+'1(5)第11表-3'!AB31+'1(5)第11表-3'!Y31+'1(5)第11表-3'!T31+'1(5)第11表-3'!K31+'1(5)第11表-2'!AQ31+'1(5)第11表-2'!AN31+'1(5)第11表-2'!AK31+'1(5)第11表-2'!AH31+'1(5)第11表-2'!AE31+'1(5)第11表-2'!AB31</f>
        <v>39176619</v>
      </c>
      <c r="AC31" s="144"/>
      <c r="AD31" s="145"/>
      <c r="AE31" s="146">
        <v>81032305</v>
      </c>
      <c r="AF31" s="144"/>
      <c r="AG31" s="145"/>
      <c r="AH31" s="146">
        <v>0</v>
      </c>
      <c r="AI31" s="38"/>
      <c r="AJ31" s="147"/>
      <c r="AK31" s="148">
        <v>0</v>
      </c>
      <c r="AL31" s="147"/>
      <c r="AM31" s="170"/>
      <c r="AN31" s="171">
        <f>AK31+'1(5)第11表-4'!AH31+'1(5)第11表-4'!AE31</f>
        <v>81032305</v>
      </c>
      <c r="AO31" s="172"/>
      <c r="AP31" s="147"/>
      <c r="AQ31" s="147">
        <v>0</v>
      </c>
      <c r="AR31" s="147"/>
      <c r="AS31" s="10"/>
      <c r="AT31" s="421" t="s">
        <v>13</v>
      </c>
      <c r="AU31" s="334"/>
    </row>
    <row r="32" spans="1:48" ht="17.25" customHeight="1" x14ac:dyDescent="0.15">
      <c r="A32" s="335"/>
      <c r="B32" s="49" t="s">
        <v>14</v>
      </c>
      <c r="C32" s="25"/>
      <c r="D32" s="151"/>
      <c r="E32" s="152">
        <v>1022670</v>
      </c>
      <c r="F32" s="152"/>
      <c r="G32" s="153"/>
      <c r="H32" s="152">
        <v>683100</v>
      </c>
      <c r="I32" s="154"/>
      <c r="J32" s="152"/>
      <c r="K32" s="152">
        <v>231420</v>
      </c>
      <c r="L32" s="152"/>
      <c r="M32" s="153"/>
      <c r="N32" s="152">
        <v>283500</v>
      </c>
      <c r="O32" s="154"/>
      <c r="P32" s="152"/>
      <c r="Q32" s="152">
        <f t="shared" si="0"/>
        <v>2220690</v>
      </c>
      <c r="R32" s="152"/>
      <c r="S32" s="153"/>
      <c r="T32" s="152">
        <v>57270</v>
      </c>
      <c r="U32" s="154"/>
      <c r="V32" s="153"/>
      <c r="W32" s="155">
        <v>13721730</v>
      </c>
      <c r="X32" s="156"/>
      <c r="AA32" s="157"/>
      <c r="AB32" s="155">
        <f>W32+T32+Q32+'1(5)第11表-3'!AN32+'1(5)第11表-3'!AK32+'1(5)第11表-3'!AB32+'1(5)第11表-3'!Y32+'1(5)第11表-3'!T32+'1(5)第11表-3'!K32+'1(5)第11表-2'!AQ32+'1(5)第11表-2'!AN32+'1(5)第11表-2'!AK32+'1(5)第11表-2'!AH32+'1(5)第11表-2'!AE32+'1(5)第11表-2'!AB32</f>
        <v>46434917</v>
      </c>
      <c r="AC32" s="156"/>
      <c r="AD32" s="157"/>
      <c r="AE32" s="155">
        <v>102662306</v>
      </c>
      <c r="AF32" s="156"/>
      <c r="AG32" s="157"/>
      <c r="AH32" s="155">
        <v>0</v>
      </c>
      <c r="AI32" s="44"/>
      <c r="AJ32" s="151"/>
      <c r="AK32" s="152">
        <v>0</v>
      </c>
      <c r="AL32" s="151"/>
      <c r="AM32" s="173"/>
      <c r="AN32" s="174">
        <f>AK32+'1(5)第11表-4'!AH32+'1(5)第11表-4'!AE32</f>
        <v>102662306</v>
      </c>
      <c r="AO32" s="175"/>
      <c r="AP32" s="151"/>
      <c r="AQ32" s="151">
        <v>0</v>
      </c>
      <c r="AR32" s="151"/>
      <c r="AS32" s="23"/>
      <c r="AT32" s="49" t="s">
        <v>14</v>
      </c>
      <c r="AU32" s="336"/>
    </row>
    <row r="33" spans="1:47" s="11" customFormat="1" ht="17.25" customHeight="1" x14ac:dyDescent="0.15">
      <c r="A33" s="332"/>
      <c r="B33" s="34" t="s">
        <v>15</v>
      </c>
      <c r="C33" s="21"/>
      <c r="D33" s="147"/>
      <c r="E33" s="148">
        <v>2189220</v>
      </c>
      <c r="F33" s="148"/>
      <c r="G33" s="149"/>
      <c r="H33" s="148">
        <v>1642050</v>
      </c>
      <c r="I33" s="150"/>
      <c r="J33" s="148"/>
      <c r="K33" s="148">
        <v>393300</v>
      </c>
      <c r="L33" s="148"/>
      <c r="M33" s="149"/>
      <c r="N33" s="148">
        <v>848700</v>
      </c>
      <c r="O33" s="150"/>
      <c r="P33" s="148"/>
      <c r="Q33" s="148">
        <f t="shared" si="0"/>
        <v>5073270</v>
      </c>
      <c r="R33" s="148"/>
      <c r="S33" s="149"/>
      <c r="T33" s="148">
        <v>141680</v>
      </c>
      <c r="U33" s="150"/>
      <c r="V33" s="149"/>
      <c r="W33" s="146">
        <v>24629880</v>
      </c>
      <c r="X33" s="144"/>
      <c r="AA33" s="145"/>
      <c r="AB33" s="146">
        <f>W33+T33+Q33+'1(5)第11表-3'!AN33+'1(5)第11表-3'!AK33+'1(5)第11表-3'!AB33+'1(5)第11表-3'!Y33+'1(5)第11表-3'!T33+'1(5)第11表-3'!K33+'1(5)第11表-2'!AQ33+'1(5)第11表-2'!AN33+'1(5)第11表-2'!AK33+'1(5)第11表-2'!AH33+'1(5)第11表-2'!AE33+'1(5)第11表-2'!AB33</f>
        <v>82183529</v>
      </c>
      <c r="AC33" s="144"/>
      <c r="AD33" s="145"/>
      <c r="AE33" s="146">
        <v>158489373</v>
      </c>
      <c r="AF33" s="144"/>
      <c r="AG33" s="145"/>
      <c r="AH33" s="146">
        <v>0</v>
      </c>
      <c r="AI33" s="38"/>
      <c r="AJ33" s="147"/>
      <c r="AK33" s="148">
        <v>6504</v>
      </c>
      <c r="AL33" s="147"/>
      <c r="AM33" s="170"/>
      <c r="AN33" s="171">
        <f>AK33+'1(5)第11表-4'!AH33+'1(5)第11表-4'!AE33</f>
        <v>158495877</v>
      </c>
      <c r="AO33" s="172"/>
      <c r="AP33" s="147"/>
      <c r="AQ33" s="147">
        <v>0</v>
      </c>
      <c r="AR33" s="147"/>
      <c r="AS33" s="10"/>
      <c r="AT33" s="421" t="s">
        <v>15</v>
      </c>
      <c r="AU33" s="334"/>
    </row>
    <row r="34" spans="1:47" ht="17.25" customHeight="1" x14ac:dyDescent="0.15">
      <c r="A34" s="332"/>
      <c r="B34" s="34" t="s">
        <v>16</v>
      </c>
      <c r="C34" s="21"/>
      <c r="D34" s="147"/>
      <c r="E34" s="148">
        <v>1053360</v>
      </c>
      <c r="F34" s="148"/>
      <c r="G34" s="149"/>
      <c r="H34" s="148">
        <v>827100</v>
      </c>
      <c r="I34" s="150"/>
      <c r="J34" s="148"/>
      <c r="K34" s="148">
        <v>151620</v>
      </c>
      <c r="L34" s="148"/>
      <c r="M34" s="149"/>
      <c r="N34" s="148">
        <v>418050</v>
      </c>
      <c r="O34" s="150"/>
      <c r="P34" s="148"/>
      <c r="Q34" s="148">
        <f t="shared" si="0"/>
        <v>2450130</v>
      </c>
      <c r="R34" s="148"/>
      <c r="S34" s="149"/>
      <c r="T34" s="148">
        <v>67160</v>
      </c>
      <c r="U34" s="150"/>
      <c r="V34" s="149"/>
      <c r="W34" s="146">
        <v>11221650</v>
      </c>
      <c r="X34" s="144"/>
      <c r="AA34" s="145"/>
      <c r="AB34" s="146">
        <f>W34+T34+Q34+'1(5)第11表-3'!AN34+'1(5)第11表-3'!AK34+'1(5)第11表-3'!AB34+'1(5)第11表-3'!Y34+'1(5)第11表-3'!T34+'1(5)第11表-3'!K34+'1(5)第11表-2'!AQ34+'1(5)第11表-2'!AN34+'1(5)第11表-2'!AK34+'1(5)第11表-2'!AH34+'1(5)第11表-2'!AE34+'1(5)第11表-2'!AB34</f>
        <v>38184936</v>
      </c>
      <c r="AC34" s="144"/>
      <c r="AD34" s="145"/>
      <c r="AE34" s="146">
        <v>68021676</v>
      </c>
      <c r="AF34" s="144"/>
      <c r="AG34" s="145"/>
      <c r="AH34" s="146">
        <v>0</v>
      </c>
      <c r="AI34" s="38"/>
      <c r="AJ34" s="147"/>
      <c r="AK34" s="148">
        <v>0</v>
      </c>
      <c r="AL34" s="147"/>
      <c r="AM34" s="170"/>
      <c r="AN34" s="171">
        <f>AK34+'1(5)第11表-4'!AH34+'1(5)第11表-4'!AE34</f>
        <v>68021676</v>
      </c>
      <c r="AO34" s="172"/>
      <c r="AP34" s="147"/>
      <c r="AQ34" s="147">
        <v>0</v>
      </c>
      <c r="AR34" s="147"/>
      <c r="AS34" s="10"/>
      <c r="AT34" s="421" t="s">
        <v>16</v>
      </c>
      <c r="AU34" s="334"/>
    </row>
    <row r="35" spans="1:47" ht="17.25" customHeight="1" x14ac:dyDescent="0.15">
      <c r="A35" s="332"/>
      <c r="B35" s="34" t="s">
        <v>17</v>
      </c>
      <c r="C35" s="21"/>
      <c r="D35" s="147"/>
      <c r="E35" s="148">
        <v>2158860</v>
      </c>
      <c r="F35" s="148"/>
      <c r="G35" s="149"/>
      <c r="H35" s="148">
        <v>1667700</v>
      </c>
      <c r="I35" s="150"/>
      <c r="J35" s="148"/>
      <c r="K35" s="148">
        <v>327180</v>
      </c>
      <c r="L35" s="148"/>
      <c r="M35" s="149"/>
      <c r="N35" s="148">
        <v>1097550</v>
      </c>
      <c r="O35" s="150"/>
      <c r="P35" s="148"/>
      <c r="Q35" s="148">
        <f t="shared" si="0"/>
        <v>5251290</v>
      </c>
      <c r="R35" s="148"/>
      <c r="S35" s="149"/>
      <c r="T35" s="148">
        <v>145360</v>
      </c>
      <c r="U35" s="150"/>
      <c r="V35" s="149"/>
      <c r="W35" s="146">
        <v>23000010</v>
      </c>
      <c r="X35" s="144"/>
      <c r="AA35" s="145"/>
      <c r="AB35" s="146">
        <f>W35+T35+Q35+'1(5)第11表-3'!AN35+'1(5)第11表-3'!AK35+'1(5)第11表-3'!AB35+'1(5)第11表-3'!Y35+'1(5)第11表-3'!T35+'1(5)第11表-3'!K35+'1(5)第11表-2'!AQ35+'1(5)第11表-2'!AN35+'1(5)第11表-2'!AK35+'1(5)第11表-2'!AH35+'1(5)第11表-2'!AE35+'1(5)第11表-2'!AB35</f>
        <v>78529987</v>
      </c>
      <c r="AC35" s="144"/>
      <c r="AD35" s="145"/>
      <c r="AE35" s="146">
        <v>137292734</v>
      </c>
      <c r="AF35" s="144"/>
      <c r="AG35" s="145"/>
      <c r="AH35" s="146">
        <v>0</v>
      </c>
      <c r="AI35" s="38"/>
      <c r="AJ35" s="147"/>
      <c r="AK35" s="148">
        <v>0</v>
      </c>
      <c r="AL35" s="147"/>
      <c r="AM35" s="170"/>
      <c r="AN35" s="171">
        <f>AK35+'1(5)第11表-4'!AH35+'1(5)第11表-4'!AE35</f>
        <v>137292734</v>
      </c>
      <c r="AO35" s="172"/>
      <c r="AP35" s="147"/>
      <c r="AQ35" s="147">
        <v>0</v>
      </c>
      <c r="AR35" s="147"/>
      <c r="AS35" s="10"/>
      <c r="AT35" s="421" t="s">
        <v>17</v>
      </c>
      <c r="AU35" s="334"/>
    </row>
    <row r="36" spans="1:47" ht="17.25" customHeight="1" x14ac:dyDescent="0.15">
      <c r="A36" s="332"/>
      <c r="B36" s="34" t="s">
        <v>18</v>
      </c>
      <c r="C36" s="21"/>
      <c r="D36" s="147"/>
      <c r="E36" s="148">
        <v>923010</v>
      </c>
      <c r="F36" s="148"/>
      <c r="G36" s="149"/>
      <c r="H36" s="148">
        <v>760950</v>
      </c>
      <c r="I36" s="150"/>
      <c r="J36" s="148"/>
      <c r="K36" s="148">
        <v>120460</v>
      </c>
      <c r="L36" s="148"/>
      <c r="M36" s="149"/>
      <c r="N36" s="148">
        <v>371700</v>
      </c>
      <c r="O36" s="150"/>
      <c r="P36" s="148"/>
      <c r="Q36" s="148">
        <f t="shared" si="0"/>
        <v>2176120</v>
      </c>
      <c r="R36" s="148"/>
      <c r="S36" s="149"/>
      <c r="T36" s="148">
        <v>57960</v>
      </c>
      <c r="U36" s="150"/>
      <c r="V36" s="149"/>
      <c r="W36" s="146">
        <v>10321740</v>
      </c>
      <c r="X36" s="144"/>
      <c r="AA36" s="145"/>
      <c r="AB36" s="146">
        <f>W36+T36+Q36+'1(5)第11表-3'!AN36+'1(5)第11表-3'!AK36+'1(5)第11表-3'!AB36+'1(5)第11表-3'!Y36+'1(5)第11表-3'!T36+'1(5)第11表-3'!K36+'1(5)第11表-2'!AQ36+'1(5)第11表-2'!AN36+'1(5)第11表-2'!AK36+'1(5)第11表-2'!AH36+'1(5)第11表-2'!AE36+'1(5)第11表-2'!AB36</f>
        <v>34695232</v>
      </c>
      <c r="AC36" s="144"/>
      <c r="AD36" s="145"/>
      <c r="AE36" s="146">
        <v>60745404</v>
      </c>
      <c r="AF36" s="144"/>
      <c r="AG36" s="145"/>
      <c r="AH36" s="146">
        <v>0</v>
      </c>
      <c r="AI36" s="38"/>
      <c r="AJ36" s="147"/>
      <c r="AK36" s="148">
        <v>0</v>
      </c>
      <c r="AL36" s="147"/>
      <c r="AM36" s="170"/>
      <c r="AN36" s="171">
        <f>AK36+'1(5)第11表-4'!AH36+'1(5)第11表-4'!AE36</f>
        <v>60745404</v>
      </c>
      <c r="AO36" s="172"/>
      <c r="AP36" s="147"/>
      <c r="AQ36" s="147">
        <v>0</v>
      </c>
      <c r="AR36" s="147"/>
      <c r="AS36" s="10"/>
      <c r="AT36" s="421" t="s">
        <v>18</v>
      </c>
      <c r="AU36" s="334"/>
    </row>
    <row r="37" spans="1:47" ht="17.25" customHeight="1" x14ac:dyDescent="0.15">
      <c r="A37" s="335"/>
      <c r="B37" s="49" t="s">
        <v>19</v>
      </c>
      <c r="C37" s="25"/>
      <c r="D37" s="151"/>
      <c r="E37" s="152">
        <v>1126620</v>
      </c>
      <c r="F37" s="152"/>
      <c r="G37" s="153"/>
      <c r="H37" s="152">
        <v>669150</v>
      </c>
      <c r="I37" s="154"/>
      <c r="J37" s="152"/>
      <c r="K37" s="152">
        <v>183920</v>
      </c>
      <c r="L37" s="152"/>
      <c r="M37" s="153"/>
      <c r="N37" s="152">
        <v>543150</v>
      </c>
      <c r="O37" s="154"/>
      <c r="P37" s="152"/>
      <c r="Q37" s="152">
        <f t="shared" si="0"/>
        <v>2522840</v>
      </c>
      <c r="R37" s="152"/>
      <c r="S37" s="153"/>
      <c r="T37" s="152">
        <v>81190</v>
      </c>
      <c r="U37" s="154"/>
      <c r="V37" s="153"/>
      <c r="W37" s="155">
        <v>13234650</v>
      </c>
      <c r="X37" s="156"/>
      <c r="AA37" s="157"/>
      <c r="AB37" s="155">
        <f>W37+T37+Q37+'1(5)第11表-3'!AN37+'1(5)第11表-3'!AK37+'1(5)第11表-3'!AB37+'1(5)第11表-3'!Y37+'1(5)第11表-3'!T37+'1(5)第11表-3'!K37+'1(5)第11表-2'!AQ37+'1(5)第11表-2'!AN37+'1(5)第11表-2'!AK37+'1(5)第11表-2'!AH37+'1(5)第11表-2'!AE37+'1(5)第11表-2'!AB37</f>
        <v>42583346</v>
      </c>
      <c r="AC37" s="156"/>
      <c r="AD37" s="157"/>
      <c r="AE37" s="155">
        <v>80510868</v>
      </c>
      <c r="AF37" s="156"/>
      <c r="AG37" s="157"/>
      <c r="AH37" s="155">
        <v>0</v>
      </c>
      <c r="AI37" s="44"/>
      <c r="AJ37" s="151"/>
      <c r="AK37" s="152">
        <v>0</v>
      </c>
      <c r="AL37" s="151"/>
      <c r="AM37" s="173"/>
      <c r="AN37" s="174">
        <f>AK37+'1(5)第11表-4'!AH37+'1(5)第11表-4'!AE37</f>
        <v>80510868</v>
      </c>
      <c r="AO37" s="175"/>
      <c r="AP37" s="151"/>
      <c r="AQ37" s="151">
        <v>0</v>
      </c>
      <c r="AR37" s="151"/>
      <c r="AS37" s="23"/>
      <c r="AT37" s="49" t="s">
        <v>19</v>
      </c>
      <c r="AU37" s="336"/>
    </row>
    <row r="38" spans="1:47" ht="17.25" customHeight="1" x14ac:dyDescent="0.15">
      <c r="A38" s="332"/>
      <c r="B38" s="34" t="s">
        <v>1</v>
      </c>
      <c r="C38" s="21"/>
      <c r="D38" s="147"/>
      <c r="E38" s="148">
        <v>1398210</v>
      </c>
      <c r="F38" s="148"/>
      <c r="G38" s="149"/>
      <c r="H38" s="148">
        <v>1073700</v>
      </c>
      <c r="I38" s="150"/>
      <c r="J38" s="148"/>
      <c r="K38" s="148">
        <v>217360</v>
      </c>
      <c r="L38" s="148"/>
      <c r="M38" s="149"/>
      <c r="N38" s="148">
        <v>587250</v>
      </c>
      <c r="O38" s="150"/>
      <c r="P38" s="148"/>
      <c r="Q38" s="148">
        <f t="shared" si="0"/>
        <v>3276520</v>
      </c>
      <c r="R38" s="148"/>
      <c r="S38" s="149"/>
      <c r="T38" s="148">
        <v>80270</v>
      </c>
      <c r="U38" s="150"/>
      <c r="V38" s="149"/>
      <c r="W38" s="146">
        <v>16568640</v>
      </c>
      <c r="X38" s="144"/>
      <c r="AA38" s="145"/>
      <c r="AB38" s="146">
        <f>W38+T38+Q38+'1(5)第11表-3'!AN38+'1(5)第11表-3'!AK38+'1(5)第11表-3'!AB38+'1(5)第11表-3'!Y38+'1(5)第11表-3'!T38+'1(5)第11表-3'!K38+'1(5)第11表-2'!AQ38+'1(5)第11表-2'!AN38+'1(5)第11表-2'!AK38+'1(5)第11表-2'!AH38+'1(5)第11表-2'!AE38+'1(5)第11表-2'!AB38</f>
        <v>55425471</v>
      </c>
      <c r="AC38" s="144"/>
      <c r="AD38" s="145"/>
      <c r="AE38" s="146">
        <v>107433188</v>
      </c>
      <c r="AF38" s="144"/>
      <c r="AG38" s="145"/>
      <c r="AH38" s="146">
        <v>0</v>
      </c>
      <c r="AI38" s="38"/>
      <c r="AJ38" s="147"/>
      <c r="AK38" s="148">
        <v>0</v>
      </c>
      <c r="AL38" s="147"/>
      <c r="AM38" s="170"/>
      <c r="AN38" s="171">
        <f>AK38+'1(5)第11表-4'!AH38+'1(5)第11表-4'!AE38</f>
        <v>107433188</v>
      </c>
      <c r="AO38" s="172"/>
      <c r="AP38" s="147"/>
      <c r="AQ38" s="147">
        <v>0</v>
      </c>
      <c r="AR38" s="147"/>
      <c r="AS38" s="10"/>
      <c r="AT38" s="421" t="s">
        <v>1</v>
      </c>
      <c r="AU38" s="334"/>
    </row>
    <row r="39" spans="1:47" ht="17.25" customHeight="1" x14ac:dyDescent="0.15">
      <c r="A39" s="332"/>
      <c r="B39" s="34" t="s">
        <v>20</v>
      </c>
      <c r="C39" s="21"/>
      <c r="D39" s="147"/>
      <c r="E39" s="148">
        <v>1862520</v>
      </c>
      <c r="F39" s="148"/>
      <c r="G39" s="149"/>
      <c r="H39" s="148">
        <v>1118250</v>
      </c>
      <c r="I39" s="150"/>
      <c r="J39" s="148"/>
      <c r="K39" s="148">
        <v>311220</v>
      </c>
      <c r="L39" s="148"/>
      <c r="M39" s="149"/>
      <c r="N39" s="148">
        <v>798300</v>
      </c>
      <c r="O39" s="150"/>
      <c r="P39" s="148"/>
      <c r="Q39" s="148">
        <f t="shared" si="0"/>
        <v>4090290</v>
      </c>
      <c r="R39" s="148"/>
      <c r="S39" s="149"/>
      <c r="T39" s="148">
        <v>113160</v>
      </c>
      <c r="U39" s="150"/>
      <c r="V39" s="149"/>
      <c r="W39" s="146">
        <v>20765580</v>
      </c>
      <c r="X39" s="144"/>
      <c r="AA39" s="145"/>
      <c r="AB39" s="146">
        <f>W39+T39+Q39+'1(5)第11表-3'!AN39+'1(5)第11表-3'!AK39+'1(5)第11表-3'!AB39+'1(5)第11表-3'!Y39+'1(5)第11表-3'!T39+'1(5)第11表-3'!K39+'1(5)第11表-2'!AQ39+'1(5)第11表-2'!AN39+'1(5)第11表-2'!AK39+'1(5)第11表-2'!AH39+'1(5)第11表-2'!AE39+'1(5)第11表-2'!AB39</f>
        <v>67428305</v>
      </c>
      <c r="AC39" s="144"/>
      <c r="AD39" s="145"/>
      <c r="AE39" s="146">
        <v>124370591</v>
      </c>
      <c r="AF39" s="144"/>
      <c r="AG39" s="145"/>
      <c r="AH39" s="146">
        <v>0</v>
      </c>
      <c r="AI39" s="38"/>
      <c r="AJ39" s="147"/>
      <c r="AK39" s="148">
        <v>0</v>
      </c>
      <c r="AL39" s="147"/>
      <c r="AM39" s="170"/>
      <c r="AN39" s="171">
        <f>AK39+'1(5)第11表-4'!AH39+'1(5)第11表-4'!AE39</f>
        <v>124370591</v>
      </c>
      <c r="AO39" s="172"/>
      <c r="AP39" s="147"/>
      <c r="AQ39" s="147">
        <v>0</v>
      </c>
      <c r="AR39" s="147"/>
      <c r="AS39" s="10"/>
      <c r="AT39" s="421" t="s">
        <v>20</v>
      </c>
      <c r="AU39" s="334"/>
    </row>
    <row r="40" spans="1:47" ht="17.25" customHeight="1" x14ac:dyDescent="0.15">
      <c r="A40" s="332"/>
      <c r="B40" s="34" t="s">
        <v>21</v>
      </c>
      <c r="C40" s="21"/>
      <c r="D40" s="147"/>
      <c r="E40" s="148">
        <v>852720</v>
      </c>
      <c r="F40" s="148"/>
      <c r="G40" s="149"/>
      <c r="H40" s="148">
        <v>607950</v>
      </c>
      <c r="I40" s="150"/>
      <c r="J40" s="148"/>
      <c r="K40" s="148">
        <v>118180</v>
      </c>
      <c r="L40" s="148"/>
      <c r="M40" s="149"/>
      <c r="N40" s="148">
        <v>373950</v>
      </c>
      <c r="O40" s="150"/>
      <c r="P40" s="148"/>
      <c r="Q40" s="148">
        <f t="shared" si="0"/>
        <v>1952800</v>
      </c>
      <c r="R40" s="148"/>
      <c r="S40" s="149"/>
      <c r="T40" s="148">
        <v>53590</v>
      </c>
      <c r="U40" s="150"/>
      <c r="V40" s="149"/>
      <c r="W40" s="146">
        <v>9498060</v>
      </c>
      <c r="X40" s="144"/>
      <c r="AA40" s="145"/>
      <c r="AB40" s="146">
        <f>W40+T40+Q40+'1(5)第11表-3'!AN40+'1(5)第11表-3'!AK40+'1(5)第11表-3'!AB40+'1(5)第11表-3'!Y40+'1(5)第11表-3'!T40+'1(5)第11表-3'!K40+'1(5)第11表-2'!AQ40+'1(5)第11表-2'!AN40+'1(5)第11表-2'!AK40+'1(5)第11表-2'!AH40+'1(5)第11表-2'!AE40+'1(5)第11表-2'!AB40</f>
        <v>32644752</v>
      </c>
      <c r="AC40" s="144"/>
      <c r="AD40" s="145"/>
      <c r="AE40" s="146">
        <v>58831385</v>
      </c>
      <c r="AF40" s="144"/>
      <c r="AG40" s="145"/>
      <c r="AH40" s="146">
        <v>0</v>
      </c>
      <c r="AI40" s="38"/>
      <c r="AJ40" s="147"/>
      <c r="AK40" s="148">
        <v>0</v>
      </c>
      <c r="AL40" s="147"/>
      <c r="AM40" s="170"/>
      <c r="AN40" s="171">
        <f>AK40+'1(5)第11表-4'!AH40+'1(5)第11表-4'!AE40</f>
        <v>58831385</v>
      </c>
      <c r="AO40" s="172"/>
      <c r="AP40" s="147"/>
      <c r="AQ40" s="147">
        <v>0</v>
      </c>
      <c r="AR40" s="147"/>
      <c r="AS40" s="10"/>
      <c r="AT40" s="421" t="s">
        <v>21</v>
      </c>
      <c r="AU40" s="334"/>
    </row>
    <row r="41" spans="1:47" ht="17.25" customHeight="1" x14ac:dyDescent="0.15">
      <c r="A41" s="332"/>
      <c r="B41" s="34" t="s">
        <v>22</v>
      </c>
      <c r="C41" s="21"/>
      <c r="D41" s="147"/>
      <c r="E41" s="148">
        <v>1319010</v>
      </c>
      <c r="F41" s="148"/>
      <c r="G41" s="149"/>
      <c r="H41" s="148">
        <v>949500</v>
      </c>
      <c r="I41" s="150"/>
      <c r="J41" s="148"/>
      <c r="K41" s="148">
        <v>186200</v>
      </c>
      <c r="L41" s="148"/>
      <c r="M41" s="149"/>
      <c r="N41" s="148">
        <v>587250</v>
      </c>
      <c r="O41" s="150"/>
      <c r="P41" s="148"/>
      <c r="Q41" s="148">
        <f t="shared" si="0"/>
        <v>3041960</v>
      </c>
      <c r="R41" s="148"/>
      <c r="S41" s="149"/>
      <c r="T41" s="148">
        <v>73140</v>
      </c>
      <c r="U41" s="150"/>
      <c r="V41" s="149"/>
      <c r="W41" s="146">
        <v>14857590</v>
      </c>
      <c r="X41" s="144"/>
      <c r="AA41" s="145"/>
      <c r="AB41" s="146">
        <f>W41+T41+Q41+'1(5)第11表-3'!AN41+'1(5)第11表-3'!AK41+'1(5)第11表-3'!AB41+'1(5)第11表-3'!Y41+'1(5)第11表-3'!T41+'1(5)第11表-3'!K41+'1(5)第11表-2'!AQ41+'1(5)第11表-2'!AN41+'1(5)第11表-2'!AK41+'1(5)第11表-2'!AH41+'1(5)第11表-2'!AE41+'1(5)第11表-2'!AB41</f>
        <v>48660591</v>
      </c>
      <c r="AC41" s="144"/>
      <c r="AD41" s="145"/>
      <c r="AE41" s="146">
        <v>86286135</v>
      </c>
      <c r="AF41" s="144"/>
      <c r="AG41" s="145"/>
      <c r="AH41" s="146">
        <v>0</v>
      </c>
      <c r="AI41" s="38"/>
      <c r="AJ41" s="147"/>
      <c r="AK41" s="148">
        <v>0</v>
      </c>
      <c r="AL41" s="147"/>
      <c r="AM41" s="170"/>
      <c r="AN41" s="171">
        <f>AK41+'1(5)第11表-4'!AH41+'1(5)第11表-4'!AE41</f>
        <v>86286135</v>
      </c>
      <c r="AO41" s="172"/>
      <c r="AP41" s="147"/>
      <c r="AQ41" s="147">
        <v>0</v>
      </c>
      <c r="AR41" s="147"/>
      <c r="AS41" s="10"/>
      <c r="AT41" s="421" t="s">
        <v>22</v>
      </c>
      <c r="AU41" s="334"/>
    </row>
    <row r="42" spans="1:47" ht="17.25" customHeight="1" x14ac:dyDescent="0.15">
      <c r="A42" s="335"/>
      <c r="B42" s="49" t="s">
        <v>23</v>
      </c>
      <c r="C42" s="25"/>
      <c r="D42" s="151"/>
      <c r="E42" s="152">
        <v>699270</v>
      </c>
      <c r="F42" s="152"/>
      <c r="G42" s="153"/>
      <c r="H42" s="152">
        <v>477900</v>
      </c>
      <c r="I42" s="154"/>
      <c r="J42" s="152"/>
      <c r="K42" s="152">
        <v>118180</v>
      </c>
      <c r="L42" s="152"/>
      <c r="M42" s="153"/>
      <c r="N42" s="152">
        <v>406350</v>
      </c>
      <c r="O42" s="154"/>
      <c r="P42" s="152"/>
      <c r="Q42" s="152">
        <f t="shared" si="0"/>
        <v>1701700</v>
      </c>
      <c r="R42" s="152"/>
      <c r="S42" s="153"/>
      <c r="T42" s="152">
        <v>36800</v>
      </c>
      <c r="U42" s="154"/>
      <c r="V42" s="153"/>
      <c r="W42" s="155">
        <v>7571190</v>
      </c>
      <c r="X42" s="156"/>
      <c r="AA42" s="157"/>
      <c r="AB42" s="155">
        <f>W42+T42+Q42+'1(5)第11表-3'!AN42+'1(5)第11表-3'!AK42+'1(5)第11表-3'!AB42+'1(5)第11表-3'!Y42+'1(5)第11表-3'!T42+'1(5)第11表-3'!K42+'1(5)第11表-2'!AQ42+'1(5)第11表-2'!AN42+'1(5)第11表-2'!AK42+'1(5)第11表-2'!AH42+'1(5)第11表-2'!AE42+'1(5)第11表-2'!AB42</f>
        <v>24930712</v>
      </c>
      <c r="AC42" s="156"/>
      <c r="AD42" s="157"/>
      <c r="AE42" s="155">
        <v>40886711</v>
      </c>
      <c r="AF42" s="156"/>
      <c r="AG42" s="157"/>
      <c r="AH42" s="155">
        <v>0</v>
      </c>
      <c r="AI42" s="44"/>
      <c r="AJ42" s="151"/>
      <c r="AK42" s="152">
        <v>0</v>
      </c>
      <c r="AL42" s="151"/>
      <c r="AM42" s="173"/>
      <c r="AN42" s="174">
        <f>AK42+'1(5)第11表-4'!AH42+'1(5)第11表-4'!AE42</f>
        <v>40886711</v>
      </c>
      <c r="AO42" s="175"/>
      <c r="AP42" s="151"/>
      <c r="AQ42" s="151">
        <v>0</v>
      </c>
      <c r="AR42" s="151"/>
      <c r="AS42" s="23"/>
      <c r="AT42" s="49" t="s">
        <v>23</v>
      </c>
      <c r="AU42" s="336"/>
    </row>
    <row r="43" spans="1:47" ht="17.25" customHeight="1" x14ac:dyDescent="0.15">
      <c r="A43" s="332"/>
      <c r="B43" s="34" t="s">
        <v>126</v>
      </c>
      <c r="C43" s="21"/>
      <c r="D43" s="147"/>
      <c r="E43" s="148">
        <v>982740</v>
      </c>
      <c r="F43" s="148"/>
      <c r="G43" s="149"/>
      <c r="H43" s="148">
        <v>734400</v>
      </c>
      <c r="I43" s="150"/>
      <c r="J43" s="148"/>
      <c r="K43" s="148">
        <v>152760</v>
      </c>
      <c r="L43" s="148"/>
      <c r="M43" s="149"/>
      <c r="N43" s="148">
        <v>310050</v>
      </c>
      <c r="O43" s="150"/>
      <c r="P43" s="148"/>
      <c r="Q43" s="148">
        <f t="shared" si="0"/>
        <v>2179950</v>
      </c>
      <c r="R43" s="148"/>
      <c r="S43" s="149"/>
      <c r="T43" s="148">
        <v>53130</v>
      </c>
      <c r="U43" s="150"/>
      <c r="V43" s="149"/>
      <c r="W43" s="146">
        <v>10585740</v>
      </c>
      <c r="X43" s="144"/>
      <c r="AA43" s="145"/>
      <c r="AB43" s="146">
        <f>W43+T43+Q43+'1(5)第11表-3'!AN43+'1(5)第11表-3'!AK43+'1(5)第11表-3'!AB43+'1(5)第11表-3'!Y43+'1(5)第11表-3'!T43+'1(5)第11表-3'!K43+'1(5)第11表-2'!AQ43+'1(5)第11表-2'!AN43+'1(5)第11表-2'!AK43+'1(5)第11表-2'!AH43+'1(5)第11表-2'!AE43+'1(5)第11表-2'!AB43</f>
        <v>35396793</v>
      </c>
      <c r="AC43" s="144"/>
      <c r="AD43" s="145"/>
      <c r="AE43" s="146">
        <v>65654293</v>
      </c>
      <c r="AF43" s="144"/>
      <c r="AG43" s="145"/>
      <c r="AH43" s="146">
        <v>0</v>
      </c>
      <c r="AI43" s="38"/>
      <c r="AJ43" s="147"/>
      <c r="AK43" s="148">
        <v>0</v>
      </c>
      <c r="AL43" s="147"/>
      <c r="AM43" s="170"/>
      <c r="AN43" s="171">
        <f>AK43+'1(5)第11表-4'!AH43+'1(5)第11表-4'!AE43</f>
        <v>65654293</v>
      </c>
      <c r="AO43" s="172"/>
      <c r="AP43" s="147"/>
      <c r="AQ43" s="147">
        <v>0</v>
      </c>
      <c r="AR43" s="147"/>
      <c r="AS43" s="10"/>
      <c r="AT43" s="421" t="s">
        <v>126</v>
      </c>
      <c r="AU43" s="334"/>
    </row>
    <row r="44" spans="1:47" ht="17.25" customHeight="1" x14ac:dyDescent="0.15">
      <c r="A44" s="332"/>
      <c r="B44" s="34" t="s">
        <v>24</v>
      </c>
      <c r="C44" s="21"/>
      <c r="D44" s="147"/>
      <c r="E44" s="148">
        <v>732600</v>
      </c>
      <c r="F44" s="148"/>
      <c r="G44" s="149"/>
      <c r="H44" s="148">
        <v>498600</v>
      </c>
      <c r="I44" s="150"/>
      <c r="J44" s="148"/>
      <c r="K44" s="148">
        <v>98420</v>
      </c>
      <c r="L44" s="148"/>
      <c r="M44" s="149"/>
      <c r="N44" s="148">
        <v>391500</v>
      </c>
      <c r="O44" s="150"/>
      <c r="P44" s="148"/>
      <c r="Q44" s="148">
        <f t="shared" si="0"/>
        <v>1721120</v>
      </c>
      <c r="R44" s="148"/>
      <c r="S44" s="149"/>
      <c r="T44" s="148">
        <v>50140</v>
      </c>
      <c r="U44" s="150"/>
      <c r="V44" s="149"/>
      <c r="W44" s="146">
        <v>8392560</v>
      </c>
      <c r="X44" s="144"/>
      <c r="AA44" s="145"/>
      <c r="AB44" s="146">
        <f>W44+T44+Q44+'1(5)第11表-3'!AN44+'1(5)第11表-3'!AK44+'1(5)第11表-3'!AB44+'1(5)第11表-3'!Y44+'1(5)第11表-3'!T44+'1(5)第11表-3'!K44+'1(5)第11表-2'!AQ44+'1(5)第11表-2'!AN44+'1(5)第11表-2'!AK44+'1(5)第11表-2'!AH44+'1(5)第11表-2'!AE44+'1(5)第11表-2'!AB44</f>
        <v>27403608</v>
      </c>
      <c r="AC44" s="144"/>
      <c r="AD44" s="145"/>
      <c r="AE44" s="146">
        <v>47112261</v>
      </c>
      <c r="AF44" s="144"/>
      <c r="AG44" s="145"/>
      <c r="AH44" s="146">
        <v>0</v>
      </c>
      <c r="AI44" s="38"/>
      <c r="AJ44" s="147"/>
      <c r="AK44" s="148">
        <v>13096</v>
      </c>
      <c r="AL44" s="147"/>
      <c r="AM44" s="170"/>
      <c r="AN44" s="171">
        <f>AK44+'1(5)第11表-4'!AH44+'1(5)第11表-4'!AE44</f>
        <v>47125357</v>
      </c>
      <c r="AO44" s="172"/>
      <c r="AP44" s="147"/>
      <c r="AQ44" s="147">
        <v>0</v>
      </c>
      <c r="AR44" s="147"/>
      <c r="AS44" s="10"/>
      <c r="AT44" s="421" t="s">
        <v>24</v>
      </c>
      <c r="AU44" s="334"/>
    </row>
    <row r="45" spans="1:47" ht="17.25" customHeight="1" x14ac:dyDescent="0.15">
      <c r="A45" s="332"/>
      <c r="B45" s="34" t="s">
        <v>25</v>
      </c>
      <c r="C45" s="21"/>
      <c r="D45" s="147"/>
      <c r="E45" s="148">
        <v>983730</v>
      </c>
      <c r="F45" s="148"/>
      <c r="G45" s="149"/>
      <c r="H45" s="148">
        <v>637200</v>
      </c>
      <c r="I45" s="150"/>
      <c r="J45" s="148"/>
      <c r="K45" s="148">
        <v>150480</v>
      </c>
      <c r="L45" s="148"/>
      <c r="M45" s="149"/>
      <c r="N45" s="148">
        <v>450000</v>
      </c>
      <c r="O45" s="150"/>
      <c r="P45" s="148"/>
      <c r="Q45" s="148">
        <f t="shared" si="0"/>
        <v>2221410</v>
      </c>
      <c r="R45" s="148"/>
      <c r="S45" s="149"/>
      <c r="T45" s="148">
        <v>63020</v>
      </c>
      <c r="U45" s="150"/>
      <c r="V45" s="149"/>
      <c r="W45" s="146">
        <v>10451430</v>
      </c>
      <c r="X45" s="144"/>
      <c r="AA45" s="145"/>
      <c r="AB45" s="146">
        <f>W45+T45+Q45+'1(5)第11表-3'!AN45+'1(5)第11表-3'!AK45+'1(5)第11表-3'!AB45+'1(5)第11表-3'!Y45+'1(5)第11表-3'!T45+'1(5)第11表-3'!K45+'1(5)第11表-2'!AQ45+'1(5)第11表-2'!AN45+'1(5)第11表-2'!AK45+'1(5)第11表-2'!AH45+'1(5)第11表-2'!AE45+'1(5)第11表-2'!AB45</f>
        <v>35245130</v>
      </c>
      <c r="AC45" s="144"/>
      <c r="AD45" s="145"/>
      <c r="AE45" s="146">
        <v>64901492</v>
      </c>
      <c r="AF45" s="144"/>
      <c r="AG45" s="145"/>
      <c r="AH45" s="146">
        <v>0</v>
      </c>
      <c r="AI45" s="38"/>
      <c r="AJ45" s="147"/>
      <c r="AK45" s="148">
        <v>0</v>
      </c>
      <c r="AL45" s="147"/>
      <c r="AM45" s="170"/>
      <c r="AN45" s="171">
        <f>AK45+'1(5)第11表-4'!AH45+'1(5)第11表-4'!AE45</f>
        <v>64901492</v>
      </c>
      <c r="AO45" s="172"/>
      <c r="AP45" s="147"/>
      <c r="AQ45" s="147">
        <v>0</v>
      </c>
      <c r="AR45" s="147"/>
      <c r="AS45" s="10"/>
      <c r="AT45" s="421" t="s">
        <v>25</v>
      </c>
      <c r="AU45" s="334"/>
    </row>
    <row r="46" spans="1:47" ht="17.25" customHeight="1" x14ac:dyDescent="0.15">
      <c r="A46" s="332"/>
      <c r="B46" s="34" t="s">
        <v>57</v>
      </c>
      <c r="C46" s="21"/>
      <c r="D46" s="147"/>
      <c r="E46" s="148">
        <v>1515030</v>
      </c>
      <c r="F46" s="148"/>
      <c r="G46" s="149"/>
      <c r="H46" s="148">
        <v>1151100</v>
      </c>
      <c r="I46" s="150"/>
      <c r="J46" s="148"/>
      <c r="K46" s="148">
        <v>228760</v>
      </c>
      <c r="L46" s="148"/>
      <c r="M46" s="149"/>
      <c r="N46" s="148">
        <v>575100</v>
      </c>
      <c r="O46" s="150"/>
      <c r="P46" s="148"/>
      <c r="Q46" s="148">
        <f t="shared" si="0"/>
        <v>3469990</v>
      </c>
      <c r="R46" s="148"/>
      <c r="S46" s="149"/>
      <c r="T46" s="148">
        <v>77280</v>
      </c>
      <c r="U46" s="150"/>
      <c r="V46" s="149"/>
      <c r="W46" s="146">
        <v>16609560</v>
      </c>
      <c r="X46" s="144"/>
      <c r="AA46" s="145"/>
      <c r="AB46" s="146">
        <f>W46+T46+Q46+'1(5)第11表-3'!AN46+'1(5)第11表-3'!AK46+'1(5)第11表-3'!AB46+'1(5)第11表-3'!Y46+'1(5)第11表-3'!T46+'1(5)第11表-3'!K46+'1(5)第11表-2'!AQ46+'1(5)第11表-2'!AN46+'1(5)第11表-2'!AK46+'1(5)第11表-2'!AH46+'1(5)第11表-2'!AE46+'1(5)第11表-2'!AB46</f>
        <v>56866680</v>
      </c>
      <c r="AC46" s="144"/>
      <c r="AD46" s="145"/>
      <c r="AE46" s="146">
        <v>108074198</v>
      </c>
      <c r="AF46" s="144"/>
      <c r="AG46" s="145"/>
      <c r="AH46" s="146">
        <v>0</v>
      </c>
      <c r="AI46" s="38"/>
      <c r="AJ46" s="147"/>
      <c r="AK46" s="148">
        <v>0</v>
      </c>
      <c r="AL46" s="147"/>
      <c r="AM46" s="170"/>
      <c r="AN46" s="171">
        <f>AK46+'1(5)第11表-4'!AH46+'1(5)第11表-4'!AE46</f>
        <v>108074198</v>
      </c>
      <c r="AO46" s="172"/>
      <c r="AP46" s="147"/>
      <c r="AQ46" s="147">
        <v>0</v>
      </c>
      <c r="AR46" s="147"/>
      <c r="AS46" s="10"/>
      <c r="AT46" s="421" t="s">
        <v>57</v>
      </c>
      <c r="AU46" s="334"/>
    </row>
    <row r="47" spans="1:47" ht="17.25" customHeight="1" thickBot="1" x14ac:dyDescent="0.2">
      <c r="A47" s="332"/>
      <c r="B47" s="34" t="s">
        <v>132</v>
      </c>
      <c r="C47" s="21"/>
      <c r="D47" s="147"/>
      <c r="E47" s="148">
        <v>749430</v>
      </c>
      <c r="F47" s="148"/>
      <c r="G47" s="149"/>
      <c r="H47" s="148">
        <v>636300</v>
      </c>
      <c r="I47" s="150"/>
      <c r="J47" s="148"/>
      <c r="K47" s="148">
        <v>97280</v>
      </c>
      <c r="L47" s="148"/>
      <c r="M47" s="149"/>
      <c r="N47" s="148">
        <v>345600</v>
      </c>
      <c r="O47" s="150"/>
      <c r="P47" s="148"/>
      <c r="Q47" s="148">
        <f t="shared" si="0"/>
        <v>1828610</v>
      </c>
      <c r="R47" s="148"/>
      <c r="S47" s="149"/>
      <c r="T47" s="148">
        <v>41860</v>
      </c>
      <c r="U47" s="150"/>
      <c r="V47" s="149"/>
      <c r="W47" s="146">
        <v>7695270</v>
      </c>
      <c r="X47" s="144"/>
      <c r="AA47" s="145"/>
      <c r="AB47" s="146">
        <f>W47+T47+Q47+'1(5)第11表-3'!AN47+'1(5)第11表-3'!AK47+'1(5)第11表-3'!AB47+'1(5)第11表-3'!Y47+'1(5)第11表-3'!T47+'1(5)第11表-3'!K47+'1(5)第11表-2'!AQ47+'1(5)第11表-2'!AN47+'1(5)第11表-2'!AK47+'1(5)第11表-2'!AH47+'1(5)第11表-2'!AE47+'1(5)第11表-2'!AB47</f>
        <v>27385810</v>
      </c>
      <c r="AC47" s="144"/>
      <c r="AD47" s="145"/>
      <c r="AE47" s="146">
        <v>49952785</v>
      </c>
      <c r="AF47" s="144"/>
      <c r="AG47" s="145"/>
      <c r="AH47" s="146">
        <v>0</v>
      </c>
      <c r="AI47" s="38"/>
      <c r="AJ47" s="147"/>
      <c r="AK47" s="148">
        <v>0</v>
      </c>
      <c r="AL47" s="147"/>
      <c r="AM47" s="170"/>
      <c r="AN47" s="171">
        <f>AK47+'1(5)第11表-4'!AH47+'1(5)第11表-4'!AE47</f>
        <v>49952785</v>
      </c>
      <c r="AO47" s="172"/>
      <c r="AP47" s="147"/>
      <c r="AQ47" s="147">
        <v>0</v>
      </c>
      <c r="AR47" s="147"/>
      <c r="AS47" s="10"/>
      <c r="AT47" s="421" t="s">
        <v>132</v>
      </c>
      <c r="AU47" s="334"/>
    </row>
    <row r="48" spans="1:47" ht="17.25" customHeight="1" thickTop="1" x14ac:dyDescent="0.15">
      <c r="A48" s="339"/>
      <c r="B48" s="276" t="s">
        <v>26</v>
      </c>
      <c r="C48" s="277"/>
      <c r="D48" s="278"/>
      <c r="E48" s="279">
        <f>SUM(E8:E47)</f>
        <v>93572160</v>
      </c>
      <c r="F48" s="280"/>
      <c r="G48" s="281"/>
      <c r="H48" s="279">
        <f>SUM(H8:H47)</f>
        <v>69268950</v>
      </c>
      <c r="I48" s="282"/>
      <c r="J48" s="280"/>
      <c r="K48" s="279">
        <f>SUM(K8:K47)</f>
        <v>15638900</v>
      </c>
      <c r="L48" s="280"/>
      <c r="M48" s="281"/>
      <c r="N48" s="279">
        <f>SUM(N8:N47)</f>
        <v>38998350</v>
      </c>
      <c r="O48" s="282"/>
      <c r="P48" s="280"/>
      <c r="Q48" s="279">
        <f>SUM(Q8:Q47)</f>
        <v>217478360</v>
      </c>
      <c r="R48" s="280"/>
      <c r="S48" s="281"/>
      <c r="T48" s="279">
        <f>SUM(T8:T47)</f>
        <v>5635920</v>
      </c>
      <c r="U48" s="282"/>
      <c r="V48" s="281"/>
      <c r="W48" s="279">
        <f>SUM(W8:W47)</f>
        <v>1029880170</v>
      </c>
      <c r="X48" s="283"/>
      <c r="AA48" s="284"/>
      <c r="AB48" s="279">
        <f>SUM(AB8:AB47)</f>
        <v>3484762564</v>
      </c>
      <c r="AC48" s="283"/>
      <c r="AD48" s="284"/>
      <c r="AE48" s="279">
        <f>SUM(AE8:AE47)</f>
        <v>6672785646</v>
      </c>
      <c r="AF48" s="283"/>
      <c r="AG48" s="284"/>
      <c r="AH48" s="279">
        <f>SUM(AH8:AH47)</f>
        <v>15421</v>
      </c>
      <c r="AI48" s="285"/>
      <c r="AJ48" s="278"/>
      <c r="AK48" s="279">
        <f>SUM(AK8:AK47)</f>
        <v>19600</v>
      </c>
      <c r="AL48" s="278"/>
      <c r="AM48" s="317"/>
      <c r="AN48" s="298">
        <f>SUM(AN8:AN47)</f>
        <v>6672820667</v>
      </c>
      <c r="AO48" s="318"/>
      <c r="AP48" s="278"/>
      <c r="AQ48" s="298">
        <f>SUM(AQ8:AQ47)</f>
        <v>0</v>
      </c>
      <c r="AR48" s="278"/>
      <c r="AS48" s="275"/>
      <c r="AT48" s="276" t="s">
        <v>26</v>
      </c>
      <c r="AU48" s="340"/>
    </row>
    <row r="49" spans="1:47" ht="21.95" customHeight="1" x14ac:dyDescent="0.15">
      <c r="A49" s="337"/>
      <c r="B49" s="47" t="s">
        <v>27</v>
      </c>
      <c r="C49" s="50"/>
      <c r="D49" s="159"/>
      <c r="E49" s="158">
        <v>607200</v>
      </c>
      <c r="F49" s="158"/>
      <c r="G49" s="160"/>
      <c r="H49" s="158">
        <v>409950</v>
      </c>
      <c r="I49" s="161"/>
      <c r="J49" s="158"/>
      <c r="K49" s="158">
        <v>82840</v>
      </c>
      <c r="L49" s="158"/>
      <c r="M49" s="160"/>
      <c r="N49" s="158">
        <v>251100</v>
      </c>
      <c r="O49" s="161"/>
      <c r="P49" s="158"/>
      <c r="Q49" s="158">
        <f t="shared" ref="Q49:Q71" si="1">SUM(E49:N49)</f>
        <v>1351090</v>
      </c>
      <c r="R49" s="158"/>
      <c r="S49" s="160"/>
      <c r="T49" s="158">
        <v>34270</v>
      </c>
      <c r="U49" s="161"/>
      <c r="V49" s="160"/>
      <c r="W49" s="162">
        <v>6421470</v>
      </c>
      <c r="X49" s="163"/>
      <c r="AA49" s="164"/>
      <c r="AB49" s="162">
        <f>W49+T49+Q49+'1(5)第11表-3'!AN49+'1(5)第11表-3'!AK49+'1(5)第11表-3'!AB49+'1(5)第11表-3'!Y49+'1(5)第11表-3'!T49+'1(5)第11表-3'!K49+'1(5)第11表-2'!AQ49+'1(5)第11表-2'!AN49+'1(5)第11表-2'!AK49+'1(5)第11表-2'!AH49+'1(5)第11表-2'!AE49+'1(5)第11表-2'!AB49</f>
        <v>22101844</v>
      </c>
      <c r="AC49" s="163"/>
      <c r="AD49" s="164"/>
      <c r="AE49" s="162">
        <v>38976795</v>
      </c>
      <c r="AF49" s="163"/>
      <c r="AG49" s="164"/>
      <c r="AH49" s="162">
        <v>0</v>
      </c>
      <c r="AI49" s="52"/>
      <c r="AJ49" s="159"/>
      <c r="AK49" s="158">
        <v>0</v>
      </c>
      <c r="AL49" s="159"/>
      <c r="AM49" s="176"/>
      <c r="AN49" s="177">
        <f>AK49+'1(5)第11表-4'!AH49+'1(5)第11表-4'!AE49</f>
        <v>38976795</v>
      </c>
      <c r="AO49" s="178"/>
      <c r="AP49" s="159"/>
      <c r="AQ49" s="159">
        <v>0</v>
      </c>
      <c r="AR49" s="159"/>
      <c r="AS49" s="7"/>
      <c r="AT49" s="420" t="s">
        <v>27</v>
      </c>
      <c r="AU49" s="338"/>
    </row>
    <row r="50" spans="1:47" s="11" customFormat="1" ht="21.95" customHeight="1" x14ac:dyDescent="0.15">
      <c r="A50" s="332"/>
      <c r="B50" s="34" t="s">
        <v>28</v>
      </c>
      <c r="C50" s="21"/>
      <c r="D50" s="147"/>
      <c r="E50" s="148">
        <v>516780</v>
      </c>
      <c r="F50" s="148"/>
      <c r="G50" s="149"/>
      <c r="H50" s="148">
        <v>382500</v>
      </c>
      <c r="I50" s="150"/>
      <c r="J50" s="148"/>
      <c r="K50" s="148">
        <v>80180</v>
      </c>
      <c r="L50" s="148"/>
      <c r="M50" s="149"/>
      <c r="N50" s="148">
        <v>215100</v>
      </c>
      <c r="O50" s="150"/>
      <c r="P50" s="148"/>
      <c r="Q50" s="148">
        <f t="shared" si="1"/>
        <v>1194560</v>
      </c>
      <c r="R50" s="148"/>
      <c r="S50" s="149"/>
      <c r="T50" s="148">
        <v>36110</v>
      </c>
      <c r="U50" s="150"/>
      <c r="V50" s="149"/>
      <c r="W50" s="146">
        <v>5624520</v>
      </c>
      <c r="X50" s="144"/>
      <c r="AA50" s="145"/>
      <c r="AB50" s="146">
        <f>W50+T50+Q50+'1(5)第11表-3'!AN50+'1(5)第11表-3'!AK50+'1(5)第11表-3'!AB50+'1(5)第11表-3'!Y50+'1(5)第11表-3'!T50+'1(5)第11表-3'!K50+'1(5)第11表-2'!AQ50+'1(5)第11表-2'!AN50+'1(5)第11表-2'!AK50+'1(5)第11表-2'!AH50+'1(5)第11表-2'!AE50+'1(5)第11表-2'!AB50</f>
        <v>18856490</v>
      </c>
      <c r="AC50" s="144"/>
      <c r="AD50" s="145"/>
      <c r="AE50" s="146">
        <v>35779121</v>
      </c>
      <c r="AF50" s="144"/>
      <c r="AG50" s="145"/>
      <c r="AH50" s="146">
        <v>0</v>
      </c>
      <c r="AI50" s="38"/>
      <c r="AJ50" s="147"/>
      <c r="AK50" s="148">
        <v>0</v>
      </c>
      <c r="AL50" s="147"/>
      <c r="AM50" s="170"/>
      <c r="AN50" s="171">
        <f>AK50+'1(5)第11表-4'!AH50+'1(5)第11表-4'!AE50</f>
        <v>35779121</v>
      </c>
      <c r="AO50" s="172"/>
      <c r="AP50" s="147"/>
      <c r="AQ50" s="147">
        <v>0</v>
      </c>
      <c r="AR50" s="147"/>
      <c r="AS50" s="10"/>
      <c r="AT50" s="421" t="s">
        <v>28</v>
      </c>
      <c r="AU50" s="334"/>
    </row>
    <row r="51" spans="1:47" ht="21.95" customHeight="1" x14ac:dyDescent="0.15">
      <c r="A51" s="332"/>
      <c r="B51" s="34" t="s">
        <v>29</v>
      </c>
      <c r="C51" s="21"/>
      <c r="D51" s="147"/>
      <c r="E51" s="148">
        <v>468600</v>
      </c>
      <c r="F51" s="148"/>
      <c r="G51" s="149"/>
      <c r="H51" s="148">
        <v>310950</v>
      </c>
      <c r="I51" s="150"/>
      <c r="J51" s="148"/>
      <c r="K51" s="148">
        <v>62700</v>
      </c>
      <c r="L51" s="148"/>
      <c r="M51" s="149"/>
      <c r="N51" s="148">
        <v>253800</v>
      </c>
      <c r="O51" s="150"/>
      <c r="P51" s="148"/>
      <c r="Q51" s="148">
        <f t="shared" si="1"/>
        <v>1096050</v>
      </c>
      <c r="R51" s="148"/>
      <c r="S51" s="149"/>
      <c r="T51" s="148">
        <v>28290</v>
      </c>
      <c r="U51" s="150"/>
      <c r="V51" s="149"/>
      <c r="W51" s="146">
        <v>4993230</v>
      </c>
      <c r="X51" s="144"/>
      <c r="AA51" s="145"/>
      <c r="AB51" s="146">
        <f>W51+T51+Q51+'1(5)第11表-3'!AN51+'1(5)第11表-3'!AK51+'1(5)第11表-3'!AB51+'1(5)第11表-3'!Y51+'1(5)第11表-3'!T51+'1(5)第11表-3'!K51+'1(5)第11表-2'!AQ51+'1(5)第11表-2'!AN51+'1(5)第11表-2'!AK51+'1(5)第11表-2'!AH51+'1(5)第11表-2'!AE51+'1(5)第11表-2'!AB51</f>
        <v>15743956</v>
      </c>
      <c r="AC51" s="144"/>
      <c r="AD51" s="145"/>
      <c r="AE51" s="146">
        <v>26517491</v>
      </c>
      <c r="AF51" s="144"/>
      <c r="AG51" s="145"/>
      <c r="AH51" s="146">
        <v>0</v>
      </c>
      <c r="AI51" s="38"/>
      <c r="AJ51" s="147"/>
      <c r="AK51" s="148">
        <v>0</v>
      </c>
      <c r="AL51" s="147"/>
      <c r="AM51" s="170"/>
      <c r="AN51" s="171">
        <f>AK51+'1(5)第11表-4'!AH51+'1(5)第11表-4'!AE51</f>
        <v>26517491</v>
      </c>
      <c r="AO51" s="172"/>
      <c r="AP51" s="147"/>
      <c r="AQ51" s="147">
        <v>0</v>
      </c>
      <c r="AR51" s="147"/>
      <c r="AS51" s="10"/>
      <c r="AT51" s="421" t="s">
        <v>29</v>
      </c>
      <c r="AU51" s="334"/>
    </row>
    <row r="52" spans="1:47" ht="21.95" customHeight="1" x14ac:dyDescent="0.15">
      <c r="A52" s="332"/>
      <c r="B52" s="34" t="s">
        <v>58</v>
      </c>
      <c r="C52" s="21"/>
      <c r="D52" s="147"/>
      <c r="E52" s="148">
        <v>174900</v>
      </c>
      <c r="F52" s="148"/>
      <c r="G52" s="149"/>
      <c r="H52" s="148">
        <v>128250</v>
      </c>
      <c r="I52" s="150"/>
      <c r="J52" s="148"/>
      <c r="K52" s="148">
        <v>34200</v>
      </c>
      <c r="L52" s="148"/>
      <c r="M52" s="149"/>
      <c r="N52" s="148">
        <v>135000</v>
      </c>
      <c r="O52" s="150"/>
      <c r="P52" s="148"/>
      <c r="Q52" s="148">
        <f t="shared" si="1"/>
        <v>472350</v>
      </c>
      <c r="R52" s="148"/>
      <c r="S52" s="149"/>
      <c r="T52" s="148">
        <v>10120</v>
      </c>
      <c r="U52" s="150"/>
      <c r="V52" s="149"/>
      <c r="W52" s="146">
        <v>1799490</v>
      </c>
      <c r="X52" s="144"/>
      <c r="AA52" s="145"/>
      <c r="AB52" s="146">
        <f>W52+T52+Q52+'1(5)第11表-3'!AN52+'1(5)第11表-3'!AK52+'1(5)第11表-3'!AB52+'1(5)第11表-3'!Y52+'1(5)第11表-3'!T52+'1(5)第11表-3'!K52+'1(5)第11表-2'!AQ52+'1(5)第11表-2'!AN52+'1(5)第11表-2'!AK52+'1(5)第11表-2'!AH52+'1(5)第11表-2'!AE52+'1(5)第11表-2'!AB52</f>
        <v>5783460</v>
      </c>
      <c r="AC52" s="144"/>
      <c r="AD52" s="145"/>
      <c r="AE52" s="146">
        <v>9163210</v>
      </c>
      <c r="AF52" s="144"/>
      <c r="AG52" s="145"/>
      <c r="AH52" s="146">
        <v>0</v>
      </c>
      <c r="AI52" s="38"/>
      <c r="AJ52" s="147"/>
      <c r="AK52" s="148">
        <v>0</v>
      </c>
      <c r="AL52" s="147"/>
      <c r="AM52" s="170"/>
      <c r="AN52" s="171">
        <f>AK52+'1(5)第11表-4'!AH52+'1(5)第11表-4'!AE52</f>
        <v>9163210</v>
      </c>
      <c r="AO52" s="172"/>
      <c r="AP52" s="147"/>
      <c r="AQ52" s="147">
        <v>0</v>
      </c>
      <c r="AR52" s="147"/>
      <c r="AS52" s="10"/>
      <c r="AT52" s="421" t="s">
        <v>58</v>
      </c>
      <c r="AU52" s="334"/>
    </row>
    <row r="53" spans="1:47" ht="21.95" customHeight="1" x14ac:dyDescent="0.15">
      <c r="A53" s="335"/>
      <c r="B53" s="49" t="s">
        <v>30</v>
      </c>
      <c r="C53" s="25"/>
      <c r="D53" s="151"/>
      <c r="E53" s="152">
        <v>235950</v>
      </c>
      <c r="F53" s="152"/>
      <c r="G53" s="153"/>
      <c r="H53" s="152">
        <v>147600</v>
      </c>
      <c r="I53" s="154"/>
      <c r="J53" s="152"/>
      <c r="K53" s="152">
        <v>37620</v>
      </c>
      <c r="L53" s="152"/>
      <c r="M53" s="153"/>
      <c r="N53" s="152">
        <v>144900</v>
      </c>
      <c r="O53" s="154"/>
      <c r="P53" s="152"/>
      <c r="Q53" s="152">
        <f t="shared" si="1"/>
        <v>566070</v>
      </c>
      <c r="R53" s="152"/>
      <c r="S53" s="153"/>
      <c r="T53" s="152">
        <v>17710</v>
      </c>
      <c r="U53" s="154"/>
      <c r="V53" s="153"/>
      <c r="W53" s="155">
        <v>2611950</v>
      </c>
      <c r="X53" s="156"/>
      <c r="AA53" s="157"/>
      <c r="AB53" s="155">
        <f>W53+T53+Q53+'1(5)第11表-3'!AN53+'1(5)第11表-3'!AK53+'1(5)第11表-3'!AB53+'1(5)第11表-3'!Y53+'1(5)第11表-3'!T53+'1(5)第11表-3'!K53+'1(5)第11表-2'!AQ53+'1(5)第11表-2'!AN53+'1(5)第11表-2'!AK53+'1(5)第11表-2'!AH53+'1(5)第11表-2'!AE53+'1(5)第11表-2'!AB53</f>
        <v>8866153</v>
      </c>
      <c r="AC53" s="156"/>
      <c r="AD53" s="157"/>
      <c r="AE53" s="155">
        <v>15633449</v>
      </c>
      <c r="AF53" s="156"/>
      <c r="AG53" s="157"/>
      <c r="AH53" s="155">
        <v>0</v>
      </c>
      <c r="AI53" s="44"/>
      <c r="AJ53" s="151"/>
      <c r="AK53" s="152">
        <v>0</v>
      </c>
      <c r="AL53" s="151"/>
      <c r="AM53" s="173"/>
      <c r="AN53" s="174">
        <f>AK53+'1(5)第11表-4'!AH53+'1(5)第11表-4'!AE53</f>
        <v>15633449</v>
      </c>
      <c r="AO53" s="175"/>
      <c r="AP53" s="151"/>
      <c r="AQ53" s="151">
        <v>0</v>
      </c>
      <c r="AR53" s="151"/>
      <c r="AS53" s="23"/>
      <c r="AT53" s="49" t="s">
        <v>30</v>
      </c>
      <c r="AU53" s="336"/>
    </row>
    <row r="54" spans="1:47" ht="21.95" customHeight="1" x14ac:dyDescent="0.15">
      <c r="A54" s="332"/>
      <c r="B54" s="34" t="s">
        <v>31</v>
      </c>
      <c r="C54" s="21"/>
      <c r="D54" s="147"/>
      <c r="E54" s="148">
        <v>264330</v>
      </c>
      <c r="F54" s="148"/>
      <c r="G54" s="149"/>
      <c r="H54" s="148">
        <v>171450</v>
      </c>
      <c r="I54" s="150"/>
      <c r="J54" s="148"/>
      <c r="K54" s="148">
        <v>42180</v>
      </c>
      <c r="L54" s="148"/>
      <c r="M54" s="149"/>
      <c r="N54" s="148">
        <v>176400</v>
      </c>
      <c r="O54" s="150"/>
      <c r="P54" s="148"/>
      <c r="Q54" s="148">
        <f t="shared" si="1"/>
        <v>654360</v>
      </c>
      <c r="R54" s="148"/>
      <c r="S54" s="149"/>
      <c r="T54" s="148">
        <v>18170</v>
      </c>
      <c r="U54" s="150"/>
      <c r="V54" s="149"/>
      <c r="W54" s="146">
        <v>2614260</v>
      </c>
      <c r="X54" s="144"/>
      <c r="AA54" s="145"/>
      <c r="AB54" s="146">
        <f>W54+T54+Q54+'1(5)第11表-3'!AN54+'1(5)第11表-3'!AK54+'1(5)第11表-3'!AB54+'1(5)第11表-3'!Y54+'1(5)第11表-3'!T54+'1(5)第11表-3'!K54+'1(5)第11表-2'!AQ54+'1(5)第11表-2'!AN54+'1(5)第11表-2'!AK54+'1(5)第11表-2'!AH54+'1(5)第11表-2'!AE54+'1(5)第11表-2'!AB54</f>
        <v>8610069</v>
      </c>
      <c r="AC54" s="144"/>
      <c r="AD54" s="145"/>
      <c r="AE54" s="146">
        <v>13773491</v>
      </c>
      <c r="AF54" s="144"/>
      <c r="AG54" s="145"/>
      <c r="AH54" s="146">
        <v>0</v>
      </c>
      <c r="AI54" s="38"/>
      <c r="AJ54" s="147"/>
      <c r="AK54" s="148">
        <v>0</v>
      </c>
      <c r="AL54" s="147"/>
      <c r="AM54" s="170"/>
      <c r="AN54" s="171">
        <f>AK54+'1(5)第11表-4'!AH54+'1(5)第11表-4'!AE54</f>
        <v>13773491</v>
      </c>
      <c r="AO54" s="172"/>
      <c r="AP54" s="147"/>
      <c r="AQ54" s="147">
        <v>0</v>
      </c>
      <c r="AR54" s="147"/>
      <c r="AS54" s="10"/>
      <c r="AT54" s="421" t="s">
        <v>31</v>
      </c>
      <c r="AU54" s="334"/>
    </row>
    <row r="55" spans="1:47" s="11" customFormat="1" ht="21.95" customHeight="1" x14ac:dyDescent="0.15">
      <c r="A55" s="332"/>
      <c r="B55" s="34" t="s">
        <v>32</v>
      </c>
      <c r="C55" s="21"/>
      <c r="D55" s="147"/>
      <c r="E55" s="148">
        <v>432960</v>
      </c>
      <c r="F55" s="148"/>
      <c r="G55" s="149"/>
      <c r="H55" s="148">
        <v>355050</v>
      </c>
      <c r="I55" s="150"/>
      <c r="J55" s="148"/>
      <c r="K55" s="148">
        <v>68780</v>
      </c>
      <c r="L55" s="148"/>
      <c r="M55" s="149"/>
      <c r="N55" s="148">
        <v>342900</v>
      </c>
      <c r="O55" s="150"/>
      <c r="P55" s="148"/>
      <c r="Q55" s="148">
        <f t="shared" si="1"/>
        <v>1199690</v>
      </c>
      <c r="R55" s="148"/>
      <c r="S55" s="149"/>
      <c r="T55" s="148">
        <v>27370</v>
      </c>
      <c r="U55" s="150"/>
      <c r="V55" s="149"/>
      <c r="W55" s="146">
        <v>4725270</v>
      </c>
      <c r="X55" s="144"/>
      <c r="AA55" s="145"/>
      <c r="AB55" s="146">
        <f>W55+T55+Q55+'1(5)第11表-3'!AN55+'1(5)第11表-3'!AK55+'1(5)第11表-3'!AB55+'1(5)第11表-3'!Y55+'1(5)第11表-3'!T55+'1(5)第11表-3'!K55+'1(5)第11表-2'!AQ55+'1(5)第11表-2'!AN55+'1(5)第11表-2'!AK55+'1(5)第11表-2'!AH55+'1(5)第11表-2'!AE55+'1(5)第11表-2'!AB55</f>
        <v>15552641</v>
      </c>
      <c r="AC55" s="144"/>
      <c r="AD55" s="145"/>
      <c r="AE55" s="146">
        <v>24966700</v>
      </c>
      <c r="AF55" s="144"/>
      <c r="AG55" s="145"/>
      <c r="AH55" s="146">
        <v>0</v>
      </c>
      <c r="AI55" s="38"/>
      <c r="AJ55" s="147"/>
      <c r="AK55" s="148">
        <v>0</v>
      </c>
      <c r="AL55" s="147"/>
      <c r="AM55" s="170"/>
      <c r="AN55" s="171">
        <f>AK55+'1(5)第11表-4'!AH55+'1(5)第11表-4'!AE55</f>
        <v>24966700</v>
      </c>
      <c r="AO55" s="172"/>
      <c r="AP55" s="147"/>
      <c r="AQ55" s="147">
        <v>0</v>
      </c>
      <c r="AR55" s="147"/>
      <c r="AS55" s="10"/>
      <c r="AT55" s="421" t="s">
        <v>32</v>
      </c>
      <c r="AU55" s="334"/>
    </row>
    <row r="56" spans="1:47" ht="21.95" customHeight="1" x14ac:dyDescent="0.15">
      <c r="A56" s="332"/>
      <c r="B56" s="34" t="s">
        <v>33</v>
      </c>
      <c r="C56" s="21"/>
      <c r="D56" s="147"/>
      <c r="E56" s="148">
        <v>304260</v>
      </c>
      <c r="F56" s="148"/>
      <c r="G56" s="149"/>
      <c r="H56" s="148">
        <v>220050</v>
      </c>
      <c r="I56" s="150"/>
      <c r="J56" s="148"/>
      <c r="K56" s="148">
        <v>47880</v>
      </c>
      <c r="L56" s="148"/>
      <c r="M56" s="149"/>
      <c r="N56" s="148">
        <v>287550</v>
      </c>
      <c r="O56" s="150"/>
      <c r="P56" s="148"/>
      <c r="Q56" s="148">
        <f t="shared" si="1"/>
        <v>859740</v>
      </c>
      <c r="R56" s="148"/>
      <c r="S56" s="149"/>
      <c r="T56" s="148">
        <v>22540</v>
      </c>
      <c r="U56" s="150"/>
      <c r="V56" s="149"/>
      <c r="W56" s="146">
        <v>3096390</v>
      </c>
      <c r="X56" s="144"/>
      <c r="AA56" s="145"/>
      <c r="AB56" s="146">
        <f>W56+T56+Q56+'1(5)第11表-3'!AN56+'1(5)第11表-3'!AK56+'1(5)第11表-3'!AB56+'1(5)第11表-3'!Y56+'1(5)第11表-3'!T56+'1(5)第11表-3'!K56+'1(5)第11表-2'!AQ56+'1(5)第11表-2'!AN56+'1(5)第11表-2'!AK56+'1(5)第11表-2'!AH56+'1(5)第11表-2'!AE56+'1(5)第11表-2'!AB56</f>
        <v>10310427</v>
      </c>
      <c r="AC56" s="144"/>
      <c r="AD56" s="145"/>
      <c r="AE56" s="146">
        <v>16042800</v>
      </c>
      <c r="AF56" s="144"/>
      <c r="AG56" s="145"/>
      <c r="AH56" s="146">
        <v>0</v>
      </c>
      <c r="AI56" s="38"/>
      <c r="AJ56" s="147"/>
      <c r="AK56" s="148">
        <v>0</v>
      </c>
      <c r="AL56" s="147"/>
      <c r="AM56" s="170"/>
      <c r="AN56" s="171">
        <f>AK56+'1(5)第11表-4'!AH56+'1(5)第11表-4'!AE56</f>
        <v>16042800</v>
      </c>
      <c r="AO56" s="172"/>
      <c r="AP56" s="147"/>
      <c r="AQ56" s="147">
        <v>0</v>
      </c>
      <c r="AR56" s="147"/>
      <c r="AS56" s="10"/>
      <c r="AT56" s="421" t="s">
        <v>33</v>
      </c>
      <c r="AU56" s="334"/>
    </row>
    <row r="57" spans="1:47" ht="21.95" customHeight="1" x14ac:dyDescent="0.15">
      <c r="A57" s="332"/>
      <c r="B57" s="34" t="s">
        <v>34</v>
      </c>
      <c r="C57" s="21"/>
      <c r="D57" s="147"/>
      <c r="E57" s="148">
        <v>310200</v>
      </c>
      <c r="F57" s="148"/>
      <c r="G57" s="149"/>
      <c r="H57" s="148">
        <v>257850</v>
      </c>
      <c r="I57" s="150"/>
      <c r="J57" s="148"/>
      <c r="K57" s="148">
        <v>39140</v>
      </c>
      <c r="L57" s="148"/>
      <c r="M57" s="149"/>
      <c r="N57" s="148">
        <v>265950</v>
      </c>
      <c r="O57" s="150"/>
      <c r="P57" s="148"/>
      <c r="Q57" s="148">
        <f t="shared" si="1"/>
        <v>873140</v>
      </c>
      <c r="R57" s="148"/>
      <c r="S57" s="149"/>
      <c r="T57" s="148">
        <v>20700</v>
      </c>
      <c r="U57" s="150"/>
      <c r="V57" s="149"/>
      <c r="W57" s="146">
        <v>2979240</v>
      </c>
      <c r="X57" s="144"/>
      <c r="AA57" s="145"/>
      <c r="AB57" s="146">
        <f>W57+T57+Q57+'1(5)第11表-3'!AN57+'1(5)第11表-3'!AK57+'1(5)第11表-3'!AB57+'1(5)第11表-3'!Y57+'1(5)第11表-3'!T57+'1(5)第11表-3'!K57+'1(5)第11表-2'!AQ57+'1(5)第11表-2'!AN57+'1(5)第11表-2'!AK57+'1(5)第11表-2'!AH57+'1(5)第11表-2'!AE57+'1(5)第11表-2'!AB57</f>
        <v>9840408</v>
      </c>
      <c r="AC57" s="144"/>
      <c r="AD57" s="145"/>
      <c r="AE57" s="146">
        <v>15445202</v>
      </c>
      <c r="AF57" s="144"/>
      <c r="AG57" s="145"/>
      <c r="AH57" s="146">
        <v>0</v>
      </c>
      <c r="AI57" s="38"/>
      <c r="AJ57" s="147"/>
      <c r="AK57" s="148">
        <v>0</v>
      </c>
      <c r="AL57" s="147"/>
      <c r="AM57" s="170"/>
      <c r="AN57" s="171">
        <f>AK57+'1(5)第11表-4'!AH57+'1(5)第11表-4'!AE57</f>
        <v>15445202</v>
      </c>
      <c r="AO57" s="172"/>
      <c r="AP57" s="147"/>
      <c r="AQ57" s="147">
        <v>0</v>
      </c>
      <c r="AR57" s="147"/>
      <c r="AS57" s="10"/>
      <c r="AT57" s="421" t="s">
        <v>34</v>
      </c>
      <c r="AU57" s="334"/>
    </row>
    <row r="58" spans="1:47" ht="21.95" customHeight="1" x14ac:dyDescent="0.15">
      <c r="A58" s="335"/>
      <c r="B58" s="49" t="s">
        <v>35</v>
      </c>
      <c r="C58" s="25"/>
      <c r="D58" s="151"/>
      <c r="E58" s="152">
        <v>203280</v>
      </c>
      <c r="F58" s="152"/>
      <c r="G58" s="153"/>
      <c r="H58" s="152">
        <v>128700</v>
      </c>
      <c r="I58" s="154"/>
      <c r="J58" s="152"/>
      <c r="K58" s="152">
        <v>25460</v>
      </c>
      <c r="L58" s="152"/>
      <c r="M58" s="153"/>
      <c r="N58" s="152">
        <v>119700</v>
      </c>
      <c r="O58" s="154"/>
      <c r="P58" s="152"/>
      <c r="Q58" s="152">
        <f t="shared" si="1"/>
        <v>477140</v>
      </c>
      <c r="R58" s="152"/>
      <c r="S58" s="153"/>
      <c r="T58" s="152">
        <v>14950</v>
      </c>
      <c r="U58" s="154"/>
      <c r="V58" s="153"/>
      <c r="W58" s="155">
        <v>2160510</v>
      </c>
      <c r="X58" s="156"/>
      <c r="AA58" s="157"/>
      <c r="AB58" s="155">
        <f>W58+T58+Q58+'1(5)第11表-3'!AN58+'1(5)第11表-3'!AK58+'1(5)第11表-3'!AB58+'1(5)第11表-3'!Y58+'1(5)第11表-3'!T58+'1(5)第11表-3'!K58+'1(5)第11表-2'!AQ58+'1(5)第11表-2'!AN58+'1(5)第11表-2'!AK58+'1(5)第11表-2'!AH58+'1(5)第11表-2'!AE58+'1(5)第11表-2'!AB58</f>
        <v>7106369</v>
      </c>
      <c r="AC58" s="156"/>
      <c r="AD58" s="157"/>
      <c r="AE58" s="155">
        <v>11875722</v>
      </c>
      <c r="AF58" s="156"/>
      <c r="AG58" s="157"/>
      <c r="AH58" s="155">
        <v>0</v>
      </c>
      <c r="AI58" s="44"/>
      <c r="AJ58" s="151"/>
      <c r="AK58" s="152">
        <v>0</v>
      </c>
      <c r="AL58" s="151"/>
      <c r="AM58" s="173"/>
      <c r="AN58" s="174">
        <f>AK58+'1(5)第11表-4'!AH58+'1(5)第11表-4'!AE58</f>
        <v>11875722</v>
      </c>
      <c r="AO58" s="175"/>
      <c r="AP58" s="151"/>
      <c r="AQ58" s="151">
        <v>0</v>
      </c>
      <c r="AR58" s="151"/>
      <c r="AS58" s="23"/>
      <c r="AT58" s="49" t="s">
        <v>35</v>
      </c>
      <c r="AU58" s="336"/>
    </row>
    <row r="59" spans="1:47" ht="21.95" customHeight="1" x14ac:dyDescent="0.15">
      <c r="A59" s="332"/>
      <c r="B59" s="34" t="s">
        <v>59</v>
      </c>
      <c r="C59" s="21"/>
      <c r="D59" s="147"/>
      <c r="E59" s="148">
        <v>144210</v>
      </c>
      <c r="F59" s="148"/>
      <c r="G59" s="149"/>
      <c r="H59" s="148">
        <v>117900</v>
      </c>
      <c r="I59" s="150"/>
      <c r="J59" s="148"/>
      <c r="K59" s="148">
        <v>31540</v>
      </c>
      <c r="L59" s="148"/>
      <c r="M59" s="149"/>
      <c r="N59" s="148">
        <v>160200</v>
      </c>
      <c r="O59" s="150"/>
      <c r="P59" s="148"/>
      <c r="Q59" s="148">
        <f t="shared" si="1"/>
        <v>453850</v>
      </c>
      <c r="R59" s="148"/>
      <c r="S59" s="149"/>
      <c r="T59" s="148">
        <v>12650</v>
      </c>
      <c r="U59" s="150"/>
      <c r="V59" s="149"/>
      <c r="W59" s="146">
        <v>1716330</v>
      </c>
      <c r="X59" s="144"/>
      <c r="AA59" s="145"/>
      <c r="AB59" s="146">
        <f>W59+T59+Q59+'1(5)第11表-3'!AN59+'1(5)第11表-3'!AK59+'1(5)第11表-3'!AB59+'1(5)第11表-3'!Y59+'1(5)第11表-3'!T59+'1(5)第11表-3'!K59+'1(5)第11表-2'!AQ59+'1(5)第11表-2'!AN59+'1(5)第11表-2'!AK59+'1(5)第11表-2'!AH59+'1(5)第11表-2'!AE59+'1(5)第11表-2'!AB59</f>
        <v>5420643</v>
      </c>
      <c r="AC59" s="144"/>
      <c r="AD59" s="145"/>
      <c r="AE59" s="146">
        <v>8267369</v>
      </c>
      <c r="AF59" s="144"/>
      <c r="AG59" s="145"/>
      <c r="AH59" s="146">
        <v>0</v>
      </c>
      <c r="AI59" s="38"/>
      <c r="AJ59" s="147"/>
      <c r="AK59" s="148">
        <v>0</v>
      </c>
      <c r="AL59" s="147"/>
      <c r="AM59" s="170"/>
      <c r="AN59" s="171">
        <f>AK59+'1(5)第11表-4'!AH59+'1(5)第11表-4'!AE59</f>
        <v>8267369</v>
      </c>
      <c r="AO59" s="172"/>
      <c r="AP59" s="147"/>
      <c r="AQ59" s="147">
        <v>0</v>
      </c>
      <c r="AR59" s="147"/>
      <c r="AS59" s="10"/>
      <c r="AT59" s="421" t="s">
        <v>59</v>
      </c>
      <c r="AU59" s="334"/>
    </row>
    <row r="60" spans="1:47" ht="21.95" customHeight="1" x14ac:dyDescent="0.15">
      <c r="A60" s="332"/>
      <c r="B60" s="34" t="s">
        <v>36</v>
      </c>
      <c r="C60" s="21"/>
      <c r="D60" s="147"/>
      <c r="E60" s="148">
        <v>111870</v>
      </c>
      <c r="F60" s="148"/>
      <c r="G60" s="149"/>
      <c r="H60" s="148">
        <v>87750</v>
      </c>
      <c r="I60" s="150"/>
      <c r="J60" s="148"/>
      <c r="K60" s="148">
        <v>21280</v>
      </c>
      <c r="L60" s="148"/>
      <c r="M60" s="149"/>
      <c r="N60" s="148">
        <v>103050</v>
      </c>
      <c r="O60" s="150"/>
      <c r="P60" s="148"/>
      <c r="Q60" s="148">
        <f t="shared" si="1"/>
        <v>323950</v>
      </c>
      <c r="R60" s="148"/>
      <c r="S60" s="149"/>
      <c r="T60" s="148">
        <v>6210</v>
      </c>
      <c r="U60" s="150"/>
      <c r="V60" s="149"/>
      <c r="W60" s="146">
        <v>1196250</v>
      </c>
      <c r="X60" s="144"/>
      <c r="AA60" s="145"/>
      <c r="AB60" s="146">
        <f>W60+T60+Q60+'1(5)第11表-3'!AN60+'1(5)第11表-3'!AK60+'1(5)第11表-3'!AB60+'1(5)第11表-3'!Y60+'1(5)第11表-3'!T60+'1(5)第11表-3'!K60+'1(5)第11表-2'!AQ60+'1(5)第11表-2'!AN60+'1(5)第11表-2'!AK60+'1(5)第11表-2'!AH60+'1(5)第11表-2'!AE60+'1(5)第11表-2'!AB60</f>
        <v>3965963</v>
      </c>
      <c r="AC60" s="144"/>
      <c r="AD60" s="145"/>
      <c r="AE60" s="146">
        <v>5998334</v>
      </c>
      <c r="AF60" s="144"/>
      <c r="AG60" s="145"/>
      <c r="AH60" s="146">
        <v>0</v>
      </c>
      <c r="AI60" s="38"/>
      <c r="AJ60" s="147"/>
      <c r="AK60" s="148">
        <v>0</v>
      </c>
      <c r="AL60" s="147"/>
      <c r="AM60" s="170"/>
      <c r="AN60" s="171">
        <f>AK60+'1(5)第11表-4'!AH60+'1(5)第11表-4'!AE60</f>
        <v>5998334</v>
      </c>
      <c r="AO60" s="172"/>
      <c r="AP60" s="147"/>
      <c r="AQ60" s="147">
        <v>0</v>
      </c>
      <c r="AR60" s="147"/>
      <c r="AS60" s="10"/>
      <c r="AT60" s="421" t="s">
        <v>36</v>
      </c>
      <c r="AU60" s="334"/>
    </row>
    <row r="61" spans="1:47" ht="21.95" customHeight="1" x14ac:dyDescent="0.15">
      <c r="A61" s="332"/>
      <c r="B61" s="34" t="s">
        <v>37</v>
      </c>
      <c r="C61" s="21"/>
      <c r="D61" s="147"/>
      <c r="E61" s="148">
        <v>144540</v>
      </c>
      <c r="F61" s="148"/>
      <c r="G61" s="149"/>
      <c r="H61" s="148">
        <v>87750</v>
      </c>
      <c r="I61" s="150"/>
      <c r="J61" s="148"/>
      <c r="K61" s="148">
        <v>29260</v>
      </c>
      <c r="L61" s="148"/>
      <c r="M61" s="149"/>
      <c r="N61" s="148">
        <v>172800</v>
      </c>
      <c r="O61" s="150"/>
      <c r="P61" s="148"/>
      <c r="Q61" s="148">
        <f t="shared" si="1"/>
        <v>434350</v>
      </c>
      <c r="R61" s="148"/>
      <c r="S61" s="149"/>
      <c r="T61" s="148">
        <v>8510</v>
      </c>
      <c r="U61" s="150"/>
      <c r="V61" s="149"/>
      <c r="W61" s="146">
        <v>1395900</v>
      </c>
      <c r="X61" s="144"/>
      <c r="AA61" s="145"/>
      <c r="AB61" s="146">
        <f>W61+T61+Q61+'1(5)第11表-3'!AN61+'1(5)第11表-3'!AK61+'1(5)第11表-3'!AB61+'1(5)第11表-3'!Y61+'1(5)第11表-3'!T61+'1(5)第11表-3'!K61+'1(5)第11表-2'!AQ61+'1(5)第11表-2'!AN61+'1(5)第11表-2'!AK61+'1(5)第11表-2'!AH61+'1(5)第11表-2'!AE61+'1(5)第11表-2'!AB61</f>
        <v>4487083</v>
      </c>
      <c r="AC61" s="144"/>
      <c r="AD61" s="145"/>
      <c r="AE61" s="146">
        <v>6408699</v>
      </c>
      <c r="AF61" s="144"/>
      <c r="AG61" s="145"/>
      <c r="AH61" s="146">
        <v>0</v>
      </c>
      <c r="AI61" s="38"/>
      <c r="AJ61" s="147"/>
      <c r="AK61" s="148">
        <v>0</v>
      </c>
      <c r="AL61" s="147"/>
      <c r="AM61" s="170"/>
      <c r="AN61" s="171">
        <f>AK61+'1(5)第11表-4'!AH61+'1(5)第11表-4'!AE61</f>
        <v>6408699</v>
      </c>
      <c r="AO61" s="172"/>
      <c r="AP61" s="147"/>
      <c r="AQ61" s="147">
        <v>0</v>
      </c>
      <c r="AR61" s="147"/>
      <c r="AS61" s="10"/>
      <c r="AT61" s="421" t="s">
        <v>37</v>
      </c>
      <c r="AU61" s="334"/>
    </row>
    <row r="62" spans="1:47" ht="21.95" customHeight="1" x14ac:dyDescent="0.15">
      <c r="A62" s="332"/>
      <c r="B62" s="34" t="s">
        <v>38</v>
      </c>
      <c r="C62" s="21"/>
      <c r="D62" s="147"/>
      <c r="E62" s="148">
        <v>108240</v>
      </c>
      <c r="F62" s="148"/>
      <c r="G62" s="149"/>
      <c r="H62" s="148">
        <v>70650</v>
      </c>
      <c r="I62" s="150"/>
      <c r="J62" s="148"/>
      <c r="K62" s="148">
        <v>23940</v>
      </c>
      <c r="L62" s="148"/>
      <c r="M62" s="149"/>
      <c r="N62" s="148">
        <v>116100</v>
      </c>
      <c r="O62" s="150"/>
      <c r="P62" s="148"/>
      <c r="Q62" s="148">
        <f t="shared" si="1"/>
        <v>318930</v>
      </c>
      <c r="R62" s="148"/>
      <c r="S62" s="149"/>
      <c r="T62" s="148">
        <v>5750</v>
      </c>
      <c r="U62" s="150"/>
      <c r="V62" s="149"/>
      <c r="W62" s="146">
        <v>1037190</v>
      </c>
      <c r="X62" s="144"/>
      <c r="AA62" s="145"/>
      <c r="AB62" s="146">
        <f>W62+T62+Q62+'1(5)第11表-3'!AN62+'1(5)第11表-3'!AK62+'1(5)第11表-3'!AB62+'1(5)第11表-3'!Y62+'1(5)第11表-3'!T62+'1(5)第11表-3'!K62+'1(5)第11表-2'!AQ62+'1(5)第11表-2'!AN62+'1(5)第11表-2'!AK62+'1(5)第11表-2'!AH62+'1(5)第11表-2'!AE62+'1(5)第11表-2'!AB62</f>
        <v>3414420</v>
      </c>
      <c r="AC62" s="144"/>
      <c r="AD62" s="145"/>
      <c r="AE62" s="146">
        <v>5361688</v>
      </c>
      <c r="AF62" s="144"/>
      <c r="AG62" s="145"/>
      <c r="AH62" s="146">
        <v>0</v>
      </c>
      <c r="AI62" s="38"/>
      <c r="AJ62" s="147"/>
      <c r="AK62" s="148">
        <v>10</v>
      </c>
      <c r="AL62" s="147"/>
      <c r="AM62" s="170"/>
      <c r="AN62" s="171">
        <f>AK62+'1(5)第11表-4'!AH62+'1(5)第11表-4'!AE62</f>
        <v>5361698</v>
      </c>
      <c r="AO62" s="172"/>
      <c r="AP62" s="147"/>
      <c r="AQ62" s="147">
        <v>0</v>
      </c>
      <c r="AR62" s="147"/>
      <c r="AS62" s="10"/>
      <c r="AT62" s="421" t="s">
        <v>38</v>
      </c>
      <c r="AU62" s="334"/>
    </row>
    <row r="63" spans="1:47" ht="21.95" customHeight="1" x14ac:dyDescent="0.15">
      <c r="A63" s="335"/>
      <c r="B63" s="49" t="s">
        <v>39</v>
      </c>
      <c r="C63" s="25"/>
      <c r="D63" s="151"/>
      <c r="E63" s="152">
        <v>161370</v>
      </c>
      <c r="F63" s="152"/>
      <c r="G63" s="153"/>
      <c r="H63" s="152">
        <v>103050</v>
      </c>
      <c r="I63" s="154"/>
      <c r="J63" s="152"/>
      <c r="K63" s="152">
        <v>59660</v>
      </c>
      <c r="L63" s="152"/>
      <c r="M63" s="153"/>
      <c r="N63" s="152">
        <v>217350</v>
      </c>
      <c r="O63" s="154"/>
      <c r="P63" s="152"/>
      <c r="Q63" s="152">
        <f t="shared" si="1"/>
        <v>541430</v>
      </c>
      <c r="R63" s="152"/>
      <c r="S63" s="153"/>
      <c r="T63" s="152">
        <v>13340</v>
      </c>
      <c r="U63" s="154"/>
      <c r="V63" s="153"/>
      <c r="W63" s="155">
        <v>1676400</v>
      </c>
      <c r="X63" s="156"/>
      <c r="AA63" s="157"/>
      <c r="AB63" s="155">
        <f>W63+T63+Q63+'1(5)第11表-3'!AN63+'1(5)第11表-3'!AK63+'1(5)第11表-3'!AB63+'1(5)第11表-3'!Y63+'1(5)第11表-3'!T63+'1(5)第11表-3'!K63+'1(5)第11表-2'!AQ63+'1(5)第11表-2'!AN63+'1(5)第11表-2'!AK63+'1(5)第11表-2'!AH63+'1(5)第11表-2'!AE63+'1(5)第11表-2'!AB63</f>
        <v>5223478</v>
      </c>
      <c r="AC63" s="156"/>
      <c r="AD63" s="157"/>
      <c r="AE63" s="155">
        <v>7262133</v>
      </c>
      <c r="AF63" s="156"/>
      <c r="AG63" s="157"/>
      <c r="AH63" s="155">
        <v>512</v>
      </c>
      <c r="AI63" s="44"/>
      <c r="AJ63" s="151"/>
      <c r="AK63" s="152">
        <v>0</v>
      </c>
      <c r="AL63" s="151"/>
      <c r="AM63" s="173"/>
      <c r="AN63" s="174">
        <f>AK63+'1(5)第11表-4'!AH63+'1(5)第11表-4'!AE63</f>
        <v>7262645</v>
      </c>
      <c r="AO63" s="175"/>
      <c r="AP63" s="151"/>
      <c r="AQ63" s="151">
        <v>0</v>
      </c>
      <c r="AR63" s="151"/>
      <c r="AS63" s="23"/>
      <c r="AT63" s="49" t="s">
        <v>39</v>
      </c>
      <c r="AU63" s="336"/>
    </row>
    <row r="64" spans="1:47" ht="21.95" customHeight="1" x14ac:dyDescent="0.15">
      <c r="A64" s="332"/>
      <c r="B64" s="34" t="s">
        <v>40</v>
      </c>
      <c r="C64" s="21"/>
      <c r="D64" s="147"/>
      <c r="E64" s="148">
        <v>48840</v>
      </c>
      <c r="F64" s="148"/>
      <c r="G64" s="149"/>
      <c r="H64" s="148">
        <v>27900</v>
      </c>
      <c r="I64" s="150"/>
      <c r="J64" s="148"/>
      <c r="K64" s="148">
        <v>7980</v>
      </c>
      <c r="L64" s="148"/>
      <c r="M64" s="149"/>
      <c r="N64" s="148">
        <v>85050</v>
      </c>
      <c r="O64" s="150"/>
      <c r="P64" s="148"/>
      <c r="Q64" s="148">
        <f t="shared" si="1"/>
        <v>169770</v>
      </c>
      <c r="R64" s="148"/>
      <c r="S64" s="149"/>
      <c r="T64" s="148">
        <v>4600</v>
      </c>
      <c r="U64" s="150"/>
      <c r="V64" s="149"/>
      <c r="W64" s="146">
        <v>405240</v>
      </c>
      <c r="X64" s="144"/>
      <c r="AA64" s="145"/>
      <c r="AB64" s="146">
        <f>W64+T64+Q64+'1(5)第11表-3'!AN64+'1(5)第11表-3'!AK64+'1(5)第11表-3'!AB64+'1(5)第11表-3'!Y64+'1(5)第11表-3'!T64+'1(5)第11表-3'!K64+'1(5)第11表-2'!AQ64+'1(5)第11表-2'!AN64+'1(5)第11表-2'!AK64+'1(5)第11表-2'!AH64+'1(5)第11表-2'!AE64+'1(5)第11表-2'!AB64</f>
        <v>1390667</v>
      </c>
      <c r="AC64" s="144"/>
      <c r="AD64" s="145"/>
      <c r="AE64" s="146">
        <v>1575052</v>
      </c>
      <c r="AF64" s="144"/>
      <c r="AG64" s="145"/>
      <c r="AH64" s="146">
        <v>0</v>
      </c>
      <c r="AI64" s="38"/>
      <c r="AJ64" s="147"/>
      <c r="AK64" s="148">
        <v>0</v>
      </c>
      <c r="AL64" s="147"/>
      <c r="AM64" s="170"/>
      <c r="AN64" s="171">
        <f>AK64+'1(5)第11表-4'!AH64+'1(5)第11表-4'!AE64</f>
        <v>1575052</v>
      </c>
      <c r="AO64" s="172"/>
      <c r="AP64" s="147"/>
      <c r="AQ64" s="147">
        <v>0</v>
      </c>
      <c r="AR64" s="147"/>
      <c r="AS64" s="10"/>
      <c r="AT64" s="421" t="s">
        <v>40</v>
      </c>
      <c r="AU64" s="334"/>
    </row>
    <row r="65" spans="1:47" ht="21.95" customHeight="1" x14ac:dyDescent="0.15">
      <c r="A65" s="332"/>
      <c r="B65" s="34" t="s">
        <v>41</v>
      </c>
      <c r="C65" s="21"/>
      <c r="D65" s="147"/>
      <c r="E65" s="148">
        <v>168630</v>
      </c>
      <c r="F65" s="148"/>
      <c r="G65" s="149"/>
      <c r="H65" s="148">
        <v>110700</v>
      </c>
      <c r="I65" s="150"/>
      <c r="J65" s="148"/>
      <c r="K65" s="148">
        <v>51300</v>
      </c>
      <c r="L65" s="148"/>
      <c r="M65" s="149"/>
      <c r="N65" s="148">
        <v>222750</v>
      </c>
      <c r="O65" s="150"/>
      <c r="P65" s="148"/>
      <c r="Q65" s="148">
        <f t="shared" si="1"/>
        <v>553380</v>
      </c>
      <c r="R65" s="148"/>
      <c r="S65" s="149"/>
      <c r="T65" s="148">
        <v>12880</v>
      </c>
      <c r="U65" s="150"/>
      <c r="V65" s="149"/>
      <c r="W65" s="146">
        <v>1557270</v>
      </c>
      <c r="X65" s="144"/>
      <c r="AA65" s="145"/>
      <c r="AB65" s="146">
        <f>W65+T65+Q65+'1(5)第11表-3'!AN65+'1(5)第11表-3'!AK65+'1(5)第11表-3'!AB65+'1(5)第11表-3'!Y65+'1(5)第11表-3'!T65+'1(5)第11表-3'!K65+'1(5)第11表-2'!AQ65+'1(5)第11表-2'!AN65+'1(5)第11表-2'!AK65+'1(5)第11表-2'!AH65+'1(5)第11表-2'!AE65+'1(5)第11表-2'!AB65</f>
        <v>5154415</v>
      </c>
      <c r="AC65" s="144"/>
      <c r="AD65" s="145"/>
      <c r="AE65" s="146">
        <v>7489990</v>
      </c>
      <c r="AF65" s="144"/>
      <c r="AG65" s="145"/>
      <c r="AH65" s="146">
        <v>0</v>
      </c>
      <c r="AI65" s="38"/>
      <c r="AJ65" s="147"/>
      <c r="AK65" s="148">
        <v>0</v>
      </c>
      <c r="AL65" s="147"/>
      <c r="AM65" s="170"/>
      <c r="AN65" s="171">
        <f>AK65+'1(5)第11表-4'!AH65+'1(5)第11表-4'!AE65</f>
        <v>7489990</v>
      </c>
      <c r="AO65" s="172"/>
      <c r="AP65" s="147"/>
      <c r="AQ65" s="147">
        <v>0</v>
      </c>
      <c r="AR65" s="147"/>
      <c r="AS65" s="10"/>
      <c r="AT65" s="421" t="s">
        <v>41</v>
      </c>
      <c r="AU65" s="334"/>
    </row>
    <row r="66" spans="1:47" ht="21.95" customHeight="1" x14ac:dyDescent="0.15">
      <c r="A66" s="332"/>
      <c r="B66" s="34" t="s">
        <v>42</v>
      </c>
      <c r="C66" s="21"/>
      <c r="D66" s="147"/>
      <c r="E66" s="148">
        <v>210870</v>
      </c>
      <c r="F66" s="148"/>
      <c r="G66" s="149"/>
      <c r="H66" s="148">
        <v>136800</v>
      </c>
      <c r="I66" s="150"/>
      <c r="J66" s="148"/>
      <c r="K66" s="148">
        <v>43700</v>
      </c>
      <c r="L66" s="148"/>
      <c r="M66" s="149"/>
      <c r="N66" s="148">
        <v>187650</v>
      </c>
      <c r="O66" s="150"/>
      <c r="P66" s="148"/>
      <c r="Q66" s="148">
        <f t="shared" si="1"/>
        <v>579020</v>
      </c>
      <c r="R66" s="148"/>
      <c r="S66" s="149"/>
      <c r="T66" s="148">
        <v>11040</v>
      </c>
      <c r="U66" s="150"/>
      <c r="V66" s="149"/>
      <c r="W66" s="146">
        <v>1939080</v>
      </c>
      <c r="X66" s="144"/>
      <c r="AA66" s="145"/>
      <c r="AB66" s="146">
        <f>W66+T66+Q66+'1(5)第11表-3'!AN66+'1(5)第11表-3'!AK66+'1(5)第11表-3'!AB66+'1(5)第11表-3'!Y66+'1(5)第11表-3'!T66+'1(5)第11表-3'!K66+'1(5)第11表-2'!AQ66+'1(5)第11表-2'!AN66+'1(5)第11表-2'!AK66+'1(5)第11表-2'!AH66+'1(5)第11表-2'!AE66+'1(5)第11表-2'!AB66</f>
        <v>6131670</v>
      </c>
      <c r="AC66" s="144"/>
      <c r="AD66" s="145"/>
      <c r="AE66" s="146">
        <v>8787459</v>
      </c>
      <c r="AF66" s="144"/>
      <c r="AG66" s="145"/>
      <c r="AH66" s="146">
        <v>0</v>
      </c>
      <c r="AI66" s="38"/>
      <c r="AJ66" s="147"/>
      <c r="AK66" s="148">
        <v>0</v>
      </c>
      <c r="AL66" s="147"/>
      <c r="AM66" s="170"/>
      <c r="AN66" s="171">
        <f>AK66+'1(5)第11表-4'!AH66+'1(5)第11表-4'!AE66</f>
        <v>8787459</v>
      </c>
      <c r="AO66" s="172"/>
      <c r="AP66" s="147"/>
      <c r="AQ66" s="147">
        <v>0</v>
      </c>
      <c r="AR66" s="147"/>
      <c r="AS66" s="10"/>
      <c r="AT66" s="421" t="s">
        <v>42</v>
      </c>
      <c r="AU66" s="334"/>
    </row>
    <row r="67" spans="1:47" ht="21.95" customHeight="1" x14ac:dyDescent="0.15">
      <c r="A67" s="332"/>
      <c r="B67" s="34" t="s">
        <v>43</v>
      </c>
      <c r="C67" s="21"/>
      <c r="D67" s="147"/>
      <c r="E67" s="148">
        <v>476850</v>
      </c>
      <c r="F67" s="148"/>
      <c r="G67" s="149"/>
      <c r="H67" s="148">
        <v>293850</v>
      </c>
      <c r="I67" s="150"/>
      <c r="J67" s="148"/>
      <c r="K67" s="148">
        <v>68020</v>
      </c>
      <c r="L67" s="148"/>
      <c r="M67" s="149"/>
      <c r="N67" s="148">
        <v>260100</v>
      </c>
      <c r="O67" s="150"/>
      <c r="P67" s="148"/>
      <c r="Q67" s="148">
        <f t="shared" si="1"/>
        <v>1098820</v>
      </c>
      <c r="R67" s="148"/>
      <c r="S67" s="149"/>
      <c r="T67" s="148">
        <v>25990</v>
      </c>
      <c r="U67" s="150"/>
      <c r="V67" s="149"/>
      <c r="W67" s="146">
        <v>4545750</v>
      </c>
      <c r="X67" s="144"/>
      <c r="AA67" s="145"/>
      <c r="AB67" s="146">
        <f>W67+T67+Q67+'1(5)第11表-3'!AN67+'1(5)第11表-3'!AK67+'1(5)第11表-3'!AB67+'1(5)第11表-3'!Y67+'1(5)第11表-3'!T67+'1(5)第11表-3'!K67+'1(5)第11表-2'!AQ67+'1(5)第11表-2'!AN67+'1(5)第11表-2'!AK67+'1(5)第11表-2'!AH67+'1(5)第11表-2'!AE67+'1(5)第11表-2'!AB67</f>
        <v>14474440</v>
      </c>
      <c r="AC67" s="144"/>
      <c r="AD67" s="145"/>
      <c r="AE67" s="146">
        <v>22496125</v>
      </c>
      <c r="AF67" s="144"/>
      <c r="AG67" s="145"/>
      <c r="AH67" s="146">
        <v>0</v>
      </c>
      <c r="AI67" s="38"/>
      <c r="AJ67" s="147"/>
      <c r="AK67" s="148">
        <v>0</v>
      </c>
      <c r="AL67" s="147"/>
      <c r="AM67" s="170"/>
      <c r="AN67" s="171">
        <f>AK67+'1(5)第11表-4'!AH67+'1(5)第11表-4'!AE67</f>
        <v>22496125</v>
      </c>
      <c r="AO67" s="172"/>
      <c r="AP67" s="147"/>
      <c r="AQ67" s="147">
        <v>0</v>
      </c>
      <c r="AR67" s="147"/>
      <c r="AS67" s="10"/>
      <c r="AT67" s="421" t="s">
        <v>43</v>
      </c>
      <c r="AU67" s="334"/>
    </row>
    <row r="68" spans="1:47" ht="21.95" customHeight="1" x14ac:dyDescent="0.15">
      <c r="A68" s="335"/>
      <c r="B68" s="49" t="s">
        <v>44</v>
      </c>
      <c r="C68" s="25"/>
      <c r="D68" s="151"/>
      <c r="E68" s="152">
        <v>476520</v>
      </c>
      <c r="F68" s="152"/>
      <c r="G68" s="153"/>
      <c r="H68" s="152">
        <v>342000</v>
      </c>
      <c r="I68" s="154"/>
      <c r="J68" s="152"/>
      <c r="K68" s="152">
        <v>68020</v>
      </c>
      <c r="L68" s="152"/>
      <c r="M68" s="153"/>
      <c r="N68" s="152">
        <v>375300</v>
      </c>
      <c r="O68" s="154"/>
      <c r="P68" s="152"/>
      <c r="Q68" s="152">
        <f t="shared" si="1"/>
        <v>1261840</v>
      </c>
      <c r="R68" s="152"/>
      <c r="S68" s="153"/>
      <c r="T68" s="152">
        <v>34270</v>
      </c>
      <c r="U68" s="154"/>
      <c r="V68" s="153"/>
      <c r="W68" s="155">
        <v>4921620</v>
      </c>
      <c r="X68" s="156"/>
      <c r="AA68" s="157"/>
      <c r="AB68" s="155">
        <f>W68+T68+Q68+'1(5)第11表-3'!AN68+'1(5)第11表-3'!AK68+'1(5)第11表-3'!AB68+'1(5)第11表-3'!Y68+'1(5)第11表-3'!T68+'1(5)第11表-3'!K68+'1(5)第11表-2'!AQ68+'1(5)第11表-2'!AN68+'1(5)第11表-2'!AK68+'1(5)第11表-2'!AH68+'1(5)第11表-2'!AE68+'1(5)第11表-2'!AB68</f>
        <v>15676238</v>
      </c>
      <c r="AC68" s="156"/>
      <c r="AD68" s="157"/>
      <c r="AE68" s="155">
        <v>24246429</v>
      </c>
      <c r="AF68" s="156"/>
      <c r="AG68" s="157"/>
      <c r="AH68" s="155">
        <v>0</v>
      </c>
      <c r="AI68" s="44"/>
      <c r="AJ68" s="151"/>
      <c r="AK68" s="152">
        <v>0</v>
      </c>
      <c r="AL68" s="151"/>
      <c r="AM68" s="173"/>
      <c r="AN68" s="174">
        <f>AK68+'1(5)第11表-4'!AH68+'1(5)第11表-4'!AE68</f>
        <v>24246429</v>
      </c>
      <c r="AO68" s="175"/>
      <c r="AP68" s="151"/>
      <c r="AQ68" s="151">
        <v>0</v>
      </c>
      <c r="AR68" s="151"/>
      <c r="AS68" s="23"/>
      <c r="AT68" s="49" t="s">
        <v>44</v>
      </c>
      <c r="AU68" s="336"/>
    </row>
    <row r="69" spans="1:47" ht="21.95" customHeight="1" x14ac:dyDescent="0.15">
      <c r="A69" s="332"/>
      <c r="B69" s="34" t="s">
        <v>45</v>
      </c>
      <c r="C69" s="21"/>
      <c r="D69" s="147"/>
      <c r="E69" s="148">
        <v>434280</v>
      </c>
      <c r="F69" s="148"/>
      <c r="G69" s="149"/>
      <c r="H69" s="148">
        <v>299250</v>
      </c>
      <c r="I69" s="150"/>
      <c r="J69" s="148"/>
      <c r="K69" s="148">
        <v>71440</v>
      </c>
      <c r="L69" s="148"/>
      <c r="M69" s="149"/>
      <c r="N69" s="148">
        <v>237600</v>
      </c>
      <c r="O69" s="150"/>
      <c r="P69" s="148"/>
      <c r="Q69" s="148">
        <f t="shared" si="1"/>
        <v>1042570</v>
      </c>
      <c r="R69" s="148"/>
      <c r="S69" s="149"/>
      <c r="T69" s="148">
        <v>32890</v>
      </c>
      <c r="U69" s="150"/>
      <c r="V69" s="149"/>
      <c r="W69" s="146">
        <v>4948350</v>
      </c>
      <c r="X69" s="144"/>
      <c r="AA69" s="145"/>
      <c r="AB69" s="146">
        <f>W69+T69+Q69+'1(5)第11表-3'!AN69+'1(5)第11表-3'!AK69+'1(5)第11表-3'!AB69+'1(5)第11表-3'!Y69+'1(5)第11表-3'!T69+'1(5)第11表-3'!K69+'1(5)第11表-2'!AQ69+'1(5)第11表-2'!AN69+'1(5)第11表-2'!AK69+'1(5)第11表-2'!AH69+'1(5)第11表-2'!AE69+'1(5)第11表-2'!AB69</f>
        <v>16599039</v>
      </c>
      <c r="AC69" s="144"/>
      <c r="AD69" s="145"/>
      <c r="AE69" s="146">
        <v>27245635</v>
      </c>
      <c r="AF69" s="144"/>
      <c r="AG69" s="145"/>
      <c r="AH69" s="146">
        <v>0</v>
      </c>
      <c r="AI69" s="38"/>
      <c r="AJ69" s="147"/>
      <c r="AK69" s="148">
        <v>0</v>
      </c>
      <c r="AL69" s="147"/>
      <c r="AM69" s="170"/>
      <c r="AN69" s="171">
        <f>AK69+'1(5)第11表-4'!AH69+'1(5)第11表-4'!AE69</f>
        <v>27245635</v>
      </c>
      <c r="AO69" s="172"/>
      <c r="AP69" s="147"/>
      <c r="AQ69" s="147">
        <v>0</v>
      </c>
      <c r="AR69" s="147"/>
      <c r="AS69" s="10"/>
      <c r="AT69" s="421" t="s">
        <v>45</v>
      </c>
      <c r="AU69" s="334"/>
    </row>
    <row r="70" spans="1:47" ht="21.95" customHeight="1" x14ac:dyDescent="0.15">
      <c r="A70" s="332"/>
      <c r="B70" s="34" t="s">
        <v>46</v>
      </c>
      <c r="C70" s="21"/>
      <c r="D70" s="147"/>
      <c r="E70" s="148">
        <v>618420</v>
      </c>
      <c r="F70" s="148"/>
      <c r="G70" s="149"/>
      <c r="H70" s="148">
        <v>435150</v>
      </c>
      <c r="I70" s="150"/>
      <c r="J70" s="148"/>
      <c r="K70" s="148">
        <v>93480</v>
      </c>
      <c r="L70" s="148"/>
      <c r="M70" s="149"/>
      <c r="N70" s="148">
        <v>352350</v>
      </c>
      <c r="O70" s="150"/>
      <c r="P70" s="148"/>
      <c r="Q70" s="148">
        <f t="shared" si="1"/>
        <v>1499400</v>
      </c>
      <c r="R70" s="148"/>
      <c r="S70" s="149"/>
      <c r="T70" s="148">
        <v>40020</v>
      </c>
      <c r="U70" s="150"/>
      <c r="V70" s="149"/>
      <c r="W70" s="146">
        <v>6667980</v>
      </c>
      <c r="X70" s="144"/>
      <c r="AA70" s="145"/>
      <c r="AB70" s="146">
        <f>W70+T70+Q70+'1(5)第11表-3'!AN70+'1(5)第11表-3'!AK70+'1(5)第11表-3'!AB70+'1(5)第11表-3'!Y70+'1(5)第11表-3'!T70+'1(5)第11表-3'!K70+'1(5)第11表-2'!AQ70+'1(5)第11表-2'!AN70+'1(5)第11表-2'!AK70+'1(5)第11表-2'!AH70+'1(5)第11表-2'!AE70+'1(5)第11表-2'!AB70</f>
        <v>22224730</v>
      </c>
      <c r="AC70" s="144"/>
      <c r="AD70" s="145"/>
      <c r="AE70" s="146">
        <v>37602312</v>
      </c>
      <c r="AF70" s="144"/>
      <c r="AG70" s="145"/>
      <c r="AH70" s="146">
        <v>0</v>
      </c>
      <c r="AI70" s="38"/>
      <c r="AJ70" s="147"/>
      <c r="AK70" s="148">
        <v>0</v>
      </c>
      <c r="AL70" s="147"/>
      <c r="AM70" s="170"/>
      <c r="AN70" s="171">
        <f>AK70+'1(5)第11表-4'!AH70+'1(5)第11表-4'!AE70</f>
        <v>37602312</v>
      </c>
      <c r="AO70" s="172"/>
      <c r="AP70" s="147"/>
      <c r="AQ70" s="147">
        <v>0</v>
      </c>
      <c r="AR70" s="147"/>
      <c r="AS70" s="10"/>
      <c r="AT70" s="421" t="s">
        <v>46</v>
      </c>
      <c r="AU70" s="334"/>
    </row>
    <row r="71" spans="1:47" ht="21.95" customHeight="1" thickBot="1" x14ac:dyDescent="0.2">
      <c r="A71" s="332"/>
      <c r="B71" s="34" t="s">
        <v>47</v>
      </c>
      <c r="C71" s="21"/>
      <c r="D71" s="147"/>
      <c r="E71" s="148">
        <v>482460</v>
      </c>
      <c r="F71" s="148"/>
      <c r="G71" s="149"/>
      <c r="H71" s="148">
        <v>297450</v>
      </c>
      <c r="I71" s="150"/>
      <c r="J71" s="148"/>
      <c r="K71" s="148">
        <v>51680</v>
      </c>
      <c r="L71" s="148"/>
      <c r="M71" s="149"/>
      <c r="N71" s="148">
        <v>249750</v>
      </c>
      <c r="O71" s="150"/>
      <c r="P71" s="148"/>
      <c r="Q71" s="148">
        <f t="shared" si="1"/>
        <v>1081340</v>
      </c>
      <c r="R71" s="148"/>
      <c r="S71" s="149"/>
      <c r="T71" s="148">
        <v>28750</v>
      </c>
      <c r="U71" s="150"/>
      <c r="V71" s="149"/>
      <c r="W71" s="146">
        <v>4414080</v>
      </c>
      <c r="X71" s="144"/>
      <c r="AA71" s="145"/>
      <c r="AB71" s="146">
        <f>W71+T71+Q71+'1(5)第11表-3'!AN71+'1(5)第11表-3'!AK71+'1(5)第11表-3'!AB71+'1(5)第11表-3'!Y71+'1(5)第11表-3'!T71+'1(5)第11表-3'!K71+'1(5)第11表-2'!AQ71+'1(5)第11表-2'!AN71+'1(5)第11表-2'!AK71+'1(5)第11表-2'!AH71+'1(5)第11表-2'!AE71+'1(5)第11表-2'!AB71</f>
        <v>14575002</v>
      </c>
      <c r="AC71" s="144"/>
      <c r="AD71" s="145"/>
      <c r="AE71" s="146">
        <v>23652618</v>
      </c>
      <c r="AF71" s="144"/>
      <c r="AG71" s="145"/>
      <c r="AH71" s="146">
        <v>0</v>
      </c>
      <c r="AI71" s="38"/>
      <c r="AJ71" s="147"/>
      <c r="AK71" s="148">
        <v>0</v>
      </c>
      <c r="AL71" s="147"/>
      <c r="AM71" s="170"/>
      <c r="AN71" s="171">
        <f>AK71+'1(5)第11表-4'!AH71+'1(5)第11表-4'!AE71</f>
        <v>23652618</v>
      </c>
      <c r="AO71" s="172"/>
      <c r="AP71" s="147"/>
      <c r="AQ71" s="147">
        <v>0</v>
      </c>
      <c r="AR71" s="147"/>
      <c r="AS71" s="10"/>
      <c r="AT71" s="421" t="s">
        <v>47</v>
      </c>
      <c r="AU71" s="334"/>
    </row>
    <row r="72" spans="1:47" ht="21.95" customHeight="1" thickTop="1" thickBot="1" x14ac:dyDescent="0.2">
      <c r="A72" s="341"/>
      <c r="B72" s="287" t="s">
        <v>48</v>
      </c>
      <c r="C72" s="288"/>
      <c r="D72" s="289"/>
      <c r="E72" s="290">
        <f>SUM(E49:E71)</f>
        <v>7105560</v>
      </c>
      <c r="F72" s="291"/>
      <c r="G72" s="292"/>
      <c r="H72" s="290">
        <f>SUM(H49:H71)</f>
        <v>4922550</v>
      </c>
      <c r="I72" s="293"/>
      <c r="J72" s="291"/>
      <c r="K72" s="290">
        <f>SUM(K49:K71)</f>
        <v>1142280</v>
      </c>
      <c r="L72" s="291"/>
      <c r="M72" s="292"/>
      <c r="N72" s="290">
        <f>SUM(N49:N71)</f>
        <v>4932450</v>
      </c>
      <c r="O72" s="293"/>
      <c r="P72" s="291"/>
      <c r="Q72" s="290">
        <f>SUM(Q49:Q71)</f>
        <v>18102840</v>
      </c>
      <c r="R72" s="291"/>
      <c r="S72" s="292"/>
      <c r="T72" s="290">
        <f>SUM(T49:T71)</f>
        <v>467130</v>
      </c>
      <c r="U72" s="293"/>
      <c r="V72" s="292"/>
      <c r="W72" s="290">
        <f>SUM(W49:W71)</f>
        <v>73447770</v>
      </c>
      <c r="X72" s="294"/>
      <c r="AA72" s="295"/>
      <c r="AB72" s="290">
        <f>SUM(AB49:AB71)</f>
        <v>241509605</v>
      </c>
      <c r="AC72" s="294"/>
      <c r="AD72" s="295"/>
      <c r="AE72" s="290">
        <f>SUM(AE49:AE71)</f>
        <v>394567824</v>
      </c>
      <c r="AF72" s="294"/>
      <c r="AG72" s="295"/>
      <c r="AH72" s="290">
        <f>SUM(AH49:AH71)</f>
        <v>512</v>
      </c>
      <c r="AI72" s="296"/>
      <c r="AJ72" s="289"/>
      <c r="AK72" s="290">
        <f>SUM(AK49:AK71)</f>
        <v>10</v>
      </c>
      <c r="AL72" s="289"/>
      <c r="AM72" s="315"/>
      <c r="AN72" s="301">
        <f>SUM(AN49:AN71)</f>
        <v>394568346</v>
      </c>
      <c r="AO72" s="316"/>
      <c r="AP72" s="289"/>
      <c r="AQ72" s="301">
        <f>SUM(AQ49:AQ71)</f>
        <v>0</v>
      </c>
      <c r="AR72" s="289"/>
      <c r="AS72" s="286"/>
      <c r="AT72" s="287" t="s">
        <v>48</v>
      </c>
      <c r="AU72" s="342"/>
    </row>
    <row r="73" spans="1:47" ht="22.5" customHeight="1" thickTop="1" thickBot="1" x14ac:dyDescent="0.2">
      <c r="A73" s="343"/>
      <c r="B73" s="344" t="s">
        <v>49</v>
      </c>
      <c r="C73" s="345"/>
      <c r="D73" s="362"/>
      <c r="E73" s="363">
        <f>SUM(E48,E72)</f>
        <v>100677720</v>
      </c>
      <c r="F73" s="364"/>
      <c r="G73" s="365"/>
      <c r="H73" s="363">
        <f>SUM(H48,H72)</f>
        <v>74191500</v>
      </c>
      <c r="I73" s="366"/>
      <c r="J73" s="364"/>
      <c r="K73" s="363">
        <f>SUM(K48,K72)</f>
        <v>16781180</v>
      </c>
      <c r="L73" s="364"/>
      <c r="M73" s="365"/>
      <c r="N73" s="363">
        <f>SUM(N48,N72)</f>
        <v>43930800</v>
      </c>
      <c r="O73" s="366"/>
      <c r="P73" s="364"/>
      <c r="Q73" s="363">
        <f>SUM(Q48,Q72)</f>
        <v>235581200</v>
      </c>
      <c r="R73" s="364"/>
      <c r="S73" s="365"/>
      <c r="T73" s="363">
        <f>SUM(T48,T72)</f>
        <v>6103050</v>
      </c>
      <c r="U73" s="366"/>
      <c r="V73" s="365"/>
      <c r="W73" s="363">
        <f>SUM(W48,W72)</f>
        <v>1103327940</v>
      </c>
      <c r="X73" s="367"/>
      <c r="AA73" s="368"/>
      <c r="AB73" s="363">
        <f>SUM(AB48,AB72)</f>
        <v>3726272169</v>
      </c>
      <c r="AC73" s="367"/>
      <c r="AD73" s="368"/>
      <c r="AE73" s="363">
        <f>SUM(AE48,AE72)</f>
        <v>7067353470</v>
      </c>
      <c r="AF73" s="367"/>
      <c r="AG73" s="368"/>
      <c r="AH73" s="363">
        <f>SUM(AH48,AH72)</f>
        <v>15933</v>
      </c>
      <c r="AI73" s="348"/>
      <c r="AJ73" s="362"/>
      <c r="AK73" s="363">
        <f>SUM(AK48,AK72)</f>
        <v>19610</v>
      </c>
      <c r="AL73" s="362"/>
      <c r="AM73" s="371"/>
      <c r="AN73" s="347">
        <f>SUM(AN48,AN72)</f>
        <v>7067389013</v>
      </c>
      <c r="AO73" s="372"/>
      <c r="AP73" s="362"/>
      <c r="AQ73" s="347">
        <f>SUM(AQ48,AQ72)</f>
        <v>0</v>
      </c>
      <c r="AR73" s="362"/>
      <c r="AS73" s="350"/>
      <c r="AT73" s="344" t="s">
        <v>49</v>
      </c>
      <c r="AU73" s="351"/>
    </row>
    <row r="74" spans="1:47" ht="17.25" customHeight="1" x14ac:dyDescent="0.15">
      <c r="B74" s="11" t="s">
        <v>85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ht="16.5" customHeight="1" x14ac:dyDescent="0.15">
      <c r="B76" s="11"/>
      <c r="C76" s="11"/>
      <c r="D76" s="11"/>
      <c r="E76" s="408"/>
      <c r="F76" s="407"/>
      <c r="G76" s="407"/>
      <c r="H76" s="408"/>
      <c r="I76" s="407"/>
      <c r="J76" s="407"/>
      <c r="K76" s="408"/>
      <c r="L76" s="407"/>
      <c r="M76" s="407"/>
      <c r="N76" s="408"/>
      <c r="O76" s="407"/>
      <c r="P76" s="407"/>
      <c r="Q76" s="408"/>
      <c r="R76" s="407"/>
      <c r="S76" s="407"/>
      <c r="T76" s="408"/>
      <c r="U76" s="407"/>
      <c r="V76" s="407"/>
      <c r="W76" s="408"/>
      <c r="X76" s="407"/>
      <c r="AA76" s="407"/>
      <c r="AB76" s="408"/>
      <c r="AC76" s="407"/>
      <c r="AD76" s="406"/>
      <c r="AE76" s="408"/>
      <c r="AF76" s="11"/>
      <c r="AG76" s="11"/>
      <c r="AH76" s="408"/>
      <c r="AI76" s="11"/>
      <c r="AJ76" s="11"/>
      <c r="AK76" s="408"/>
      <c r="AL76" s="11"/>
      <c r="AM76" s="11"/>
      <c r="AN76" s="408"/>
      <c r="AO76" s="11"/>
      <c r="AP76" s="11"/>
      <c r="AQ76" s="408"/>
      <c r="AR76" s="11"/>
    </row>
    <row r="77" spans="1:47" ht="16.5" customHeight="1" x14ac:dyDescent="0.15">
      <c r="B77" s="11"/>
      <c r="C77" s="11"/>
      <c r="D77" s="11"/>
      <c r="E77" s="408"/>
      <c r="F77" s="11"/>
      <c r="G77" s="11"/>
      <c r="H77" s="408"/>
      <c r="I77" s="11"/>
      <c r="J77" s="11"/>
      <c r="K77" s="408"/>
      <c r="L77" s="11"/>
      <c r="M77" s="11"/>
      <c r="N77" s="408"/>
      <c r="O77" s="11"/>
      <c r="P77" s="11"/>
      <c r="Q77" s="408"/>
      <c r="R77" s="11"/>
      <c r="S77" s="11"/>
      <c r="T77" s="408"/>
      <c r="U77" s="11"/>
      <c r="V77" s="11"/>
      <c r="W77" s="408"/>
      <c r="X77" s="11"/>
      <c r="AA77" s="11"/>
      <c r="AB77" s="408"/>
      <c r="AC77" s="11"/>
      <c r="AD77" s="11"/>
      <c r="AE77" s="408"/>
      <c r="AF77" s="11"/>
      <c r="AG77" s="11"/>
      <c r="AH77" s="408"/>
      <c r="AI77" s="11"/>
      <c r="AJ77" s="11"/>
      <c r="AK77" s="408"/>
      <c r="AL77" s="11"/>
      <c r="AM77" s="11"/>
      <c r="AN77" s="408"/>
      <c r="AO77" s="11"/>
      <c r="AP77" s="11"/>
      <c r="AQ77" s="408"/>
      <c r="AR77" s="11"/>
    </row>
    <row r="78" spans="1:47" ht="16.5" customHeight="1" x14ac:dyDescent="0.15">
      <c r="B78" s="11"/>
      <c r="C78" s="11"/>
      <c r="D78" s="11"/>
      <c r="E78" s="408"/>
      <c r="F78" s="123"/>
      <c r="G78" s="11"/>
      <c r="H78" s="408"/>
      <c r="I78" s="123"/>
      <c r="J78" s="11"/>
      <c r="K78" s="408"/>
      <c r="L78" s="123"/>
      <c r="M78" s="11"/>
      <c r="N78" s="408"/>
      <c r="O78" s="123"/>
      <c r="P78" s="11"/>
      <c r="Q78" s="408"/>
      <c r="R78" s="123"/>
      <c r="S78" s="11"/>
      <c r="T78" s="408"/>
      <c r="U78" s="123"/>
      <c r="V78" s="11"/>
      <c r="W78" s="408"/>
      <c r="X78" s="123"/>
      <c r="AA78" s="11"/>
      <c r="AB78" s="408"/>
      <c r="AC78" s="123"/>
      <c r="AD78" s="11"/>
      <c r="AE78" s="408"/>
      <c r="AF78" s="123"/>
      <c r="AG78" s="11"/>
      <c r="AH78" s="408"/>
      <c r="AI78" s="123"/>
      <c r="AJ78" s="11"/>
      <c r="AK78" s="408"/>
      <c r="AL78" s="123"/>
      <c r="AM78" s="11"/>
      <c r="AN78" s="408"/>
      <c r="AO78" s="11"/>
      <c r="AP78" s="11"/>
      <c r="AQ78" s="408"/>
      <c r="AR78" s="11"/>
    </row>
    <row r="79" spans="1:47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409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7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409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2:44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409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2:44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3">
    <mergeCell ref="I4:M4"/>
    <mergeCell ref="I3:V3"/>
    <mergeCell ref="A3:C7"/>
    <mergeCell ref="AS3:AU7"/>
    <mergeCell ref="W5:W6"/>
    <mergeCell ref="AB5:AB6"/>
    <mergeCell ref="AQ4:AQ7"/>
    <mergeCell ref="AE3:AQ3"/>
    <mergeCell ref="AE5:AE7"/>
    <mergeCell ref="AH5:AH7"/>
    <mergeCell ref="AK5:AK7"/>
    <mergeCell ref="AN5:AN7"/>
    <mergeCell ref="AD4:AO4"/>
  </mergeCells>
  <phoneticPr fontId="2"/>
  <pageMargins left="0.77" right="0.70866141732283472" top="0.67" bottom="0.59055118110236227" header="0.51181102362204722" footer="0.31"/>
  <pageSetup paperSize="9" scale="58" fitToWidth="0" orientation="portrait" r:id="rId1"/>
  <headerFooter alignWithMargins="0"/>
  <rowBreaks count="1" manualBreakCount="1">
    <brk id="48" max="16383" man="1"/>
  </rowBreaks>
  <colBreaks count="2" manualBreakCount="2">
    <brk id="25" max="73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2"/>
  <sheetViews>
    <sheetView showGridLines="0" view="pageBreakPreview" zoomScale="75" zoomScaleNormal="100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75" style="5" customWidth="1"/>
    <col min="2" max="2" width="12.5" style="5" customWidth="1"/>
    <col min="3" max="4" width="1.75" style="5" customWidth="1"/>
    <col min="5" max="5" width="14.25" style="5" customWidth="1"/>
    <col min="6" max="7" width="1.75" style="5" customWidth="1"/>
    <col min="8" max="8" width="14.25" style="5" customWidth="1"/>
    <col min="9" max="9" width="1.75" style="5" customWidth="1"/>
    <col min="10" max="10" width="2" style="5" customWidth="1"/>
    <col min="11" max="11" width="14.25" style="5" customWidth="1"/>
    <col min="12" max="13" width="2.125" style="5" customWidth="1"/>
    <col min="14" max="14" width="15.625" style="5" customWidth="1"/>
    <col min="15" max="16" width="2.125" style="5" customWidth="1"/>
    <col min="17" max="17" width="14.25" style="69" customWidth="1"/>
    <col min="18" max="19" width="2.125" style="69" customWidth="1"/>
    <col min="20" max="20" width="14.25" style="69" customWidth="1"/>
    <col min="21" max="21" width="2.125" style="69" customWidth="1"/>
    <col min="22" max="23" width="1.75" style="69" customWidth="1"/>
    <col min="24" max="24" width="2.125" style="69" customWidth="1"/>
    <col min="25" max="25" width="16.125" style="69" customWidth="1"/>
    <col min="26" max="27" width="2.125" style="69" customWidth="1"/>
    <col min="28" max="28" width="16.125" style="69" customWidth="1"/>
    <col min="29" max="30" width="2.125" style="69" customWidth="1"/>
    <col min="31" max="31" width="16.125" style="69" customWidth="1"/>
    <col min="32" max="33" width="2.125" style="69" customWidth="1"/>
    <col min="34" max="34" width="16.125" style="69" customWidth="1"/>
    <col min="35" max="36" width="2.125" style="69" customWidth="1"/>
    <col min="37" max="37" width="18.125" style="69" customWidth="1"/>
    <col min="38" max="38" width="2.125" style="69" customWidth="1"/>
    <col min="39" max="39" width="2.25" style="5" customWidth="1"/>
    <col min="40" max="40" width="12.5" style="5" customWidth="1"/>
    <col min="41" max="41" width="2.125" style="5" customWidth="1"/>
    <col min="42" max="42" width="4" style="5" customWidth="1"/>
    <col min="43" max="16384" width="12.5" style="5"/>
  </cols>
  <sheetData>
    <row r="1" spans="1:42" ht="16.5" customHeight="1" x14ac:dyDescent="0.2">
      <c r="B1" s="3"/>
      <c r="C1" s="2"/>
      <c r="D1" s="2"/>
      <c r="E1" s="2"/>
      <c r="F1" s="2"/>
      <c r="G1" s="2"/>
      <c r="AN1" s="2"/>
      <c r="AO1" s="2"/>
    </row>
    <row r="2" spans="1:42" ht="16.5" customHeight="1" thickBot="1" x14ac:dyDescent="0.2">
      <c r="AO2" s="6" t="s">
        <v>60</v>
      </c>
    </row>
    <row r="3" spans="1:42" ht="16.5" customHeight="1" x14ac:dyDescent="0.15">
      <c r="A3" s="435" t="s">
        <v>128</v>
      </c>
      <c r="B3" s="436"/>
      <c r="C3" s="437"/>
      <c r="D3" s="360"/>
      <c r="E3" s="495" t="s">
        <v>169</v>
      </c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360"/>
      <c r="X3" s="360"/>
      <c r="Y3" s="481" t="s">
        <v>169</v>
      </c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373"/>
      <c r="AM3" s="460" t="s">
        <v>130</v>
      </c>
      <c r="AN3" s="461"/>
      <c r="AO3" s="462"/>
    </row>
    <row r="4" spans="1:42" ht="16.5" customHeight="1" x14ac:dyDescent="0.15">
      <c r="A4" s="438"/>
      <c r="B4" s="439"/>
      <c r="C4" s="440"/>
      <c r="D4" s="127"/>
      <c r="E4" s="497" t="s">
        <v>115</v>
      </c>
      <c r="F4" s="497"/>
      <c r="G4" s="497"/>
      <c r="H4" s="497"/>
      <c r="I4" s="497"/>
      <c r="J4" s="497"/>
      <c r="K4" s="497"/>
      <c r="L4" s="497"/>
      <c r="M4" s="497"/>
      <c r="N4" s="497"/>
      <c r="O4" s="124"/>
      <c r="P4" s="12"/>
      <c r="Q4" s="496" t="s">
        <v>186</v>
      </c>
      <c r="R4" s="496"/>
      <c r="S4" s="496"/>
      <c r="T4" s="496"/>
      <c r="U4" s="422"/>
      <c r="X4" s="496" t="s">
        <v>187</v>
      </c>
      <c r="Y4" s="496"/>
      <c r="Z4" s="179"/>
      <c r="AA4" s="74"/>
      <c r="AB4" s="491" t="s">
        <v>172</v>
      </c>
      <c r="AC4" s="76"/>
      <c r="AD4" s="75"/>
      <c r="AE4" s="469" t="s">
        <v>173</v>
      </c>
      <c r="AF4" s="75"/>
      <c r="AG4" s="74"/>
      <c r="AH4" s="491" t="s">
        <v>142</v>
      </c>
      <c r="AI4" s="76"/>
      <c r="AJ4" s="75"/>
      <c r="AK4" s="75"/>
      <c r="AL4" s="76"/>
      <c r="AM4" s="463"/>
      <c r="AN4" s="464"/>
      <c r="AO4" s="465"/>
    </row>
    <row r="5" spans="1:42" ht="16.5" customHeight="1" x14ac:dyDescent="0.15">
      <c r="A5" s="438"/>
      <c r="B5" s="439"/>
      <c r="C5" s="440"/>
      <c r="D5" s="128"/>
      <c r="E5" s="130"/>
      <c r="F5" s="129"/>
      <c r="G5" s="128"/>
      <c r="H5" s="469" t="s">
        <v>145</v>
      </c>
      <c r="I5" s="59"/>
      <c r="J5" s="22"/>
      <c r="K5" s="469" t="s">
        <v>137</v>
      </c>
      <c r="L5" s="59"/>
      <c r="M5" s="34"/>
      <c r="N5" s="34"/>
      <c r="O5" s="59"/>
      <c r="P5" s="11"/>
      <c r="Q5" s="73"/>
      <c r="R5" s="73"/>
      <c r="S5" s="82"/>
      <c r="T5" s="73" t="s">
        <v>140</v>
      </c>
      <c r="U5" s="84"/>
      <c r="X5" s="74"/>
      <c r="Y5" s="75"/>
      <c r="Z5" s="73"/>
      <c r="AA5" s="82"/>
      <c r="AB5" s="492"/>
      <c r="AC5" s="84"/>
      <c r="AD5" s="73"/>
      <c r="AE5" s="470"/>
      <c r="AF5" s="73"/>
      <c r="AG5" s="82"/>
      <c r="AH5" s="492"/>
      <c r="AI5" s="73"/>
      <c r="AJ5" s="82"/>
      <c r="AK5" s="494" t="s">
        <v>143</v>
      </c>
      <c r="AL5" s="80"/>
      <c r="AM5" s="463"/>
      <c r="AN5" s="464"/>
      <c r="AO5" s="465"/>
    </row>
    <row r="6" spans="1:42" ht="16.5" customHeight="1" x14ac:dyDescent="0.15">
      <c r="A6" s="438"/>
      <c r="B6" s="439"/>
      <c r="C6" s="440"/>
      <c r="D6" s="128"/>
      <c r="E6" s="126" t="s">
        <v>165</v>
      </c>
      <c r="F6" s="129"/>
      <c r="G6" s="128"/>
      <c r="H6" s="470"/>
      <c r="I6" s="59"/>
      <c r="J6" s="34"/>
      <c r="K6" s="470"/>
      <c r="L6" s="59"/>
      <c r="M6" s="34"/>
      <c r="N6" s="17" t="s">
        <v>116</v>
      </c>
      <c r="O6" s="132"/>
      <c r="P6" s="11"/>
      <c r="Q6" s="73" t="s">
        <v>166</v>
      </c>
      <c r="R6" s="73"/>
      <c r="S6" s="82"/>
      <c r="T6" s="403" t="s">
        <v>141</v>
      </c>
      <c r="U6" s="84"/>
      <c r="X6" s="82"/>
      <c r="Y6" s="73" t="s">
        <v>117</v>
      </c>
      <c r="Z6" s="73"/>
      <c r="AA6" s="82"/>
      <c r="AB6" s="492"/>
      <c r="AC6" s="84"/>
      <c r="AD6" s="73"/>
      <c r="AE6" s="470"/>
      <c r="AF6" s="73"/>
      <c r="AG6" s="82"/>
      <c r="AH6" s="492"/>
      <c r="AI6" s="73"/>
      <c r="AJ6" s="82"/>
      <c r="AK6" s="494"/>
      <c r="AL6" s="80"/>
      <c r="AM6" s="463"/>
      <c r="AN6" s="464"/>
      <c r="AO6" s="465"/>
    </row>
    <row r="7" spans="1:42" ht="16.5" customHeight="1" x14ac:dyDescent="0.15">
      <c r="A7" s="441"/>
      <c r="B7" s="442"/>
      <c r="C7" s="443"/>
      <c r="D7" s="134"/>
      <c r="E7" s="133"/>
      <c r="F7" s="135"/>
      <c r="G7" s="134"/>
      <c r="H7" s="471"/>
      <c r="I7" s="136"/>
      <c r="J7" s="60"/>
      <c r="K7" s="471"/>
      <c r="L7" s="165"/>
      <c r="M7" s="60"/>
      <c r="N7" s="60"/>
      <c r="O7" s="165"/>
      <c r="P7" s="87"/>
      <c r="Q7" s="91"/>
      <c r="R7" s="91"/>
      <c r="S7" s="92"/>
      <c r="T7" s="404" t="s">
        <v>146</v>
      </c>
      <c r="U7" s="93"/>
      <c r="X7" s="92"/>
      <c r="Y7" s="91"/>
      <c r="Z7" s="91"/>
      <c r="AA7" s="92"/>
      <c r="AB7" s="493"/>
      <c r="AC7" s="93"/>
      <c r="AD7" s="91"/>
      <c r="AE7" s="471"/>
      <c r="AF7" s="91"/>
      <c r="AG7" s="92"/>
      <c r="AH7" s="493"/>
      <c r="AI7" s="91"/>
      <c r="AJ7" s="181"/>
      <c r="AK7" s="95"/>
      <c r="AL7" s="182"/>
      <c r="AM7" s="466"/>
      <c r="AN7" s="467"/>
      <c r="AO7" s="468"/>
    </row>
    <row r="8" spans="1:42" ht="16.5" customHeight="1" x14ac:dyDescent="0.15">
      <c r="A8" s="332"/>
      <c r="B8" s="34" t="s">
        <v>53</v>
      </c>
      <c r="C8" s="35"/>
      <c r="D8" s="167"/>
      <c r="E8" s="143">
        <v>55713242</v>
      </c>
      <c r="F8" s="142"/>
      <c r="G8" s="141"/>
      <c r="H8" s="143">
        <v>1467282</v>
      </c>
      <c r="I8" s="144"/>
      <c r="J8" s="166"/>
      <c r="K8" s="143">
        <v>2817565</v>
      </c>
      <c r="L8" s="38"/>
      <c r="M8" s="39"/>
      <c r="N8" s="40">
        <f>K8+H8+E8</f>
        <v>59998089</v>
      </c>
      <c r="O8" s="38"/>
      <c r="P8" s="139"/>
      <c r="Q8" s="140">
        <v>542123</v>
      </c>
      <c r="R8" s="140"/>
      <c r="S8" s="141"/>
      <c r="T8" s="140">
        <v>888</v>
      </c>
      <c r="U8" s="142"/>
      <c r="X8" s="141"/>
      <c r="Y8" s="140">
        <f t="shared" ref="Y8:Y47" si="0">SUM(Q8:T8)</f>
        <v>543011</v>
      </c>
      <c r="Z8" s="140"/>
      <c r="AA8" s="141"/>
      <c r="AB8" s="140">
        <v>15171760</v>
      </c>
      <c r="AC8" s="142"/>
      <c r="AD8" s="140"/>
      <c r="AE8" s="140">
        <v>1285264</v>
      </c>
      <c r="AF8" s="140"/>
      <c r="AG8" s="141"/>
      <c r="AH8" s="140">
        <v>2129397</v>
      </c>
      <c r="AI8" s="140"/>
      <c r="AJ8" s="149"/>
      <c r="AK8" s="146">
        <f>AH8+AE8+AB8+Y8+'1(5)第11表-5'!N8+'1(5)第11表-4'!AQ8+'1(5)第11表-4'!AN8</f>
        <v>1554044419</v>
      </c>
      <c r="AL8" s="144"/>
      <c r="AM8" s="10"/>
      <c r="AN8" s="34" t="s">
        <v>53</v>
      </c>
      <c r="AO8" s="334"/>
      <c r="AP8" s="37"/>
    </row>
    <row r="9" spans="1:42" ht="16.5" customHeight="1" x14ac:dyDescent="0.15">
      <c r="A9" s="332"/>
      <c r="B9" s="34" t="s">
        <v>52</v>
      </c>
      <c r="C9" s="21"/>
      <c r="D9" s="170"/>
      <c r="E9" s="148">
        <v>9920814</v>
      </c>
      <c r="F9" s="150"/>
      <c r="G9" s="149"/>
      <c r="H9" s="146">
        <v>1067935</v>
      </c>
      <c r="I9" s="144"/>
      <c r="J9" s="145"/>
      <c r="K9" s="146">
        <v>313587</v>
      </c>
      <c r="L9" s="38"/>
      <c r="M9" s="39"/>
      <c r="N9" s="40">
        <f t="shared" ref="N9:N47" si="1">K9+H9+E9</f>
        <v>11302336</v>
      </c>
      <c r="O9" s="38"/>
      <c r="P9" s="147"/>
      <c r="Q9" s="148">
        <v>69086</v>
      </c>
      <c r="R9" s="148"/>
      <c r="S9" s="149"/>
      <c r="T9" s="148">
        <v>0</v>
      </c>
      <c r="U9" s="150"/>
      <c r="X9" s="149"/>
      <c r="Y9" s="148">
        <f t="shared" si="0"/>
        <v>69086</v>
      </c>
      <c r="Z9" s="148"/>
      <c r="AA9" s="149"/>
      <c r="AB9" s="148">
        <v>1193818</v>
      </c>
      <c r="AC9" s="150"/>
      <c r="AD9" s="148"/>
      <c r="AE9" s="148">
        <v>228523</v>
      </c>
      <c r="AF9" s="148"/>
      <c r="AG9" s="149"/>
      <c r="AH9" s="148">
        <v>376776</v>
      </c>
      <c r="AI9" s="148"/>
      <c r="AJ9" s="149"/>
      <c r="AK9" s="146">
        <f>AH9+AE9+AB9+Y9+'1(5)第11表-5'!N9+'1(5)第11表-4'!AQ9+'1(5)第11表-4'!AN9</f>
        <v>344189126</v>
      </c>
      <c r="AL9" s="144"/>
      <c r="AM9" s="10"/>
      <c r="AN9" s="34" t="s">
        <v>52</v>
      </c>
      <c r="AO9" s="334"/>
      <c r="AP9" s="37"/>
    </row>
    <row r="10" spans="1:42" ht="16.5" customHeight="1" x14ac:dyDescent="0.15">
      <c r="A10" s="332"/>
      <c r="B10" s="34" t="s">
        <v>51</v>
      </c>
      <c r="C10" s="21"/>
      <c r="D10" s="170"/>
      <c r="E10" s="148">
        <v>3504672</v>
      </c>
      <c r="F10" s="150"/>
      <c r="G10" s="149"/>
      <c r="H10" s="146">
        <v>104611</v>
      </c>
      <c r="I10" s="144"/>
      <c r="J10" s="145"/>
      <c r="K10" s="146">
        <v>23202</v>
      </c>
      <c r="L10" s="38"/>
      <c r="M10" s="39"/>
      <c r="N10" s="40">
        <f t="shared" si="1"/>
        <v>3632485</v>
      </c>
      <c r="O10" s="38"/>
      <c r="P10" s="147"/>
      <c r="Q10" s="148">
        <v>28310</v>
      </c>
      <c r="R10" s="148"/>
      <c r="S10" s="149"/>
      <c r="T10" s="148">
        <v>0</v>
      </c>
      <c r="U10" s="150"/>
      <c r="X10" s="149"/>
      <c r="Y10" s="148">
        <f t="shared" si="0"/>
        <v>28310</v>
      </c>
      <c r="Z10" s="148"/>
      <c r="AA10" s="149"/>
      <c r="AB10" s="148">
        <v>876187</v>
      </c>
      <c r="AC10" s="150"/>
      <c r="AD10" s="148"/>
      <c r="AE10" s="148">
        <v>93306</v>
      </c>
      <c r="AF10" s="148"/>
      <c r="AG10" s="149"/>
      <c r="AH10" s="148">
        <v>212723</v>
      </c>
      <c r="AI10" s="148"/>
      <c r="AJ10" s="149"/>
      <c r="AK10" s="146">
        <f>AH10+AE10+AB10+Y10+'1(5)第11表-5'!N10+'1(5)第11表-4'!AQ10+'1(5)第11表-4'!AN10</f>
        <v>181310775</v>
      </c>
      <c r="AL10" s="144"/>
      <c r="AM10" s="10"/>
      <c r="AN10" s="34" t="s">
        <v>51</v>
      </c>
      <c r="AO10" s="334"/>
      <c r="AP10" s="37"/>
    </row>
    <row r="11" spans="1:42" ht="16.5" customHeight="1" x14ac:dyDescent="0.15">
      <c r="A11" s="332"/>
      <c r="B11" s="34" t="s">
        <v>50</v>
      </c>
      <c r="C11" s="21"/>
      <c r="D11" s="170"/>
      <c r="E11" s="148">
        <v>21873999</v>
      </c>
      <c r="F11" s="150"/>
      <c r="G11" s="149"/>
      <c r="H11" s="146">
        <v>501762</v>
      </c>
      <c r="I11" s="144"/>
      <c r="J11" s="145"/>
      <c r="K11" s="146">
        <v>405923</v>
      </c>
      <c r="L11" s="38"/>
      <c r="M11" s="39"/>
      <c r="N11" s="40">
        <f t="shared" si="1"/>
        <v>22781684</v>
      </c>
      <c r="O11" s="38"/>
      <c r="P11" s="147"/>
      <c r="Q11" s="148">
        <v>263598</v>
      </c>
      <c r="R11" s="148"/>
      <c r="S11" s="149"/>
      <c r="T11" s="148">
        <v>305</v>
      </c>
      <c r="U11" s="150"/>
      <c r="X11" s="149"/>
      <c r="Y11" s="148">
        <f t="shared" si="0"/>
        <v>263903</v>
      </c>
      <c r="Z11" s="148"/>
      <c r="AA11" s="149"/>
      <c r="AB11" s="148">
        <v>3585762</v>
      </c>
      <c r="AC11" s="150"/>
      <c r="AD11" s="148"/>
      <c r="AE11" s="148">
        <v>362363</v>
      </c>
      <c r="AF11" s="148"/>
      <c r="AG11" s="149"/>
      <c r="AH11" s="148">
        <v>1001368</v>
      </c>
      <c r="AI11" s="148"/>
      <c r="AJ11" s="149"/>
      <c r="AK11" s="146">
        <f>AH11+AE11+AB11+Y11+'1(5)第11表-5'!N11+'1(5)第11表-4'!AQ11+'1(5)第11表-4'!AN11</f>
        <v>617124409</v>
      </c>
      <c r="AL11" s="144"/>
      <c r="AM11" s="10"/>
      <c r="AN11" s="34" t="s">
        <v>50</v>
      </c>
      <c r="AO11" s="334"/>
      <c r="AP11" s="37"/>
    </row>
    <row r="12" spans="1:42" ht="16.5" customHeight="1" x14ac:dyDescent="0.15">
      <c r="A12" s="335"/>
      <c r="B12" s="34" t="s">
        <v>78</v>
      </c>
      <c r="C12" s="25"/>
      <c r="D12" s="173"/>
      <c r="E12" s="152">
        <v>1088312</v>
      </c>
      <c r="F12" s="154"/>
      <c r="G12" s="153"/>
      <c r="H12" s="155">
        <v>74716</v>
      </c>
      <c r="I12" s="156"/>
      <c r="J12" s="157"/>
      <c r="K12" s="146">
        <v>4981</v>
      </c>
      <c r="L12" s="44"/>
      <c r="M12" s="45"/>
      <c r="N12" s="46">
        <f t="shared" si="1"/>
        <v>1168009</v>
      </c>
      <c r="O12" s="44"/>
      <c r="P12" s="151"/>
      <c r="Q12" s="152">
        <v>6398</v>
      </c>
      <c r="R12" s="152"/>
      <c r="S12" s="153"/>
      <c r="T12" s="152">
        <v>3474</v>
      </c>
      <c r="U12" s="154"/>
      <c r="X12" s="153"/>
      <c r="Y12" s="152">
        <f t="shared" si="0"/>
        <v>9872</v>
      </c>
      <c r="Z12" s="152"/>
      <c r="AA12" s="153"/>
      <c r="AB12" s="152">
        <v>818506</v>
      </c>
      <c r="AC12" s="154"/>
      <c r="AD12" s="152"/>
      <c r="AE12" s="152">
        <v>117795</v>
      </c>
      <c r="AF12" s="152"/>
      <c r="AG12" s="153"/>
      <c r="AH12" s="152">
        <v>59810</v>
      </c>
      <c r="AI12" s="152"/>
      <c r="AJ12" s="153"/>
      <c r="AK12" s="146">
        <f>AH12+AE12+AB12+Y12+'1(5)第11表-5'!N12+'1(5)第11表-4'!AQ12+'1(5)第11表-4'!AN12</f>
        <v>67738514</v>
      </c>
      <c r="AL12" s="156"/>
      <c r="AM12" s="23"/>
      <c r="AN12" s="34" t="s">
        <v>78</v>
      </c>
      <c r="AO12" s="336"/>
      <c r="AP12" s="37"/>
    </row>
    <row r="13" spans="1:42" ht="16.5" customHeight="1" x14ac:dyDescent="0.15">
      <c r="A13" s="332"/>
      <c r="B13" s="47" t="s">
        <v>79</v>
      </c>
      <c r="C13" s="21"/>
      <c r="D13" s="170"/>
      <c r="E13" s="148">
        <v>786546</v>
      </c>
      <c r="F13" s="150"/>
      <c r="G13" s="149"/>
      <c r="H13" s="146">
        <v>0</v>
      </c>
      <c r="I13" s="144"/>
      <c r="J13" s="145"/>
      <c r="K13" s="162">
        <v>0</v>
      </c>
      <c r="L13" s="38"/>
      <c r="M13" s="39"/>
      <c r="N13" s="40">
        <f t="shared" si="1"/>
        <v>786546</v>
      </c>
      <c r="O13" s="38"/>
      <c r="P13" s="147"/>
      <c r="Q13" s="148">
        <v>2514</v>
      </c>
      <c r="R13" s="148"/>
      <c r="S13" s="149"/>
      <c r="T13" s="148">
        <v>0</v>
      </c>
      <c r="U13" s="150"/>
      <c r="X13" s="149"/>
      <c r="Y13" s="148">
        <f t="shared" si="0"/>
        <v>2514</v>
      </c>
      <c r="Z13" s="148"/>
      <c r="AA13" s="149"/>
      <c r="AB13" s="148">
        <v>294865</v>
      </c>
      <c r="AC13" s="150"/>
      <c r="AD13" s="148"/>
      <c r="AE13" s="148">
        <v>24093</v>
      </c>
      <c r="AF13" s="148"/>
      <c r="AG13" s="149"/>
      <c r="AH13" s="148">
        <v>35914</v>
      </c>
      <c r="AI13" s="148"/>
      <c r="AJ13" s="149"/>
      <c r="AK13" s="162">
        <f>AH13+AE13+AB13+Y13+'1(5)第11表-5'!N13+'1(5)第11表-4'!AQ13+'1(5)第11表-4'!AN13</f>
        <v>45026318</v>
      </c>
      <c r="AL13" s="144"/>
      <c r="AM13" s="10"/>
      <c r="AN13" s="47" t="s">
        <v>79</v>
      </c>
      <c r="AO13" s="334"/>
      <c r="AP13" s="37"/>
    </row>
    <row r="14" spans="1:42" ht="16.5" customHeight="1" x14ac:dyDescent="0.15">
      <c r="A14" s="332"/>
      <c r="B14" s="34" t="s">
        <v>80</v>
      </c>
      <c r="C14" s="21"/>
      <c r="D14" s="170"/>
      <c r="E14" s="148">
        <v>12091885</v>
      </c>
      <c r="F14" s="150"/>
      <c r="G14" s="149"/>
      <c r="H14" s="146">
        <v>453901</v>
      </c>
      <c r="I14" s="144"/>
      <c r="J14" s="145"/>
      <c r="K14" s="146">
        <v>286799</v>
      </c>
      <c r="L14" s="38"/>
      <c r="M14" s="39"/>
      <c r="N14" s="40">
        <f t="shared" si="1"/>
        <v>12832585</v>
      </c>
      <c r="O14" s="38"/>
      <c r="P14" s="147"/>
      <c r="Q14" s="148">
        <v>188654</v>
      </c>
      <c r="R14" s="148"/>
      <c r="S14" s="149"/>
      <c r="T14" s="148">
        <v>0</v>
      </c>
      <c r="U14" s="150"/>
      <c r="X14" s="149"/>
      <c r="Y14" s="148">
        <f t="shared" si="0"/>
        <v>188654</v>
      </c>
      <c r="Z14" s="148"/>
      <c r="AA14" s="149"/>
      <c r="AB14" s="148">
        <v>3169865</v>
      </c>
      <c r="AC14" s="150"/>
      <c r="AD14" s="148"/>
      <c r="AE14" s="148">
        <v>281518</v>
      </c>
      <c r="AF14" s="148"/>
      <c r="AG14" s="149"/>
      <c r="AH14" s="148">
        <v>639556</v>
      </c>
      <c r="AI14" s="148"/>
      <c r="AJ14" s="149"/>
      <c r="AK14" s="146">
        <f>AH14+AE14+AB14+Y14+'1(5)第11表-5'!N14+'1(5)第11表-4'!AQ14+'1(5)第11表-4'!AN14</f>
        <v>376615042</v>
      </c>
      <c r="AL14" s="144"/>
      <c r="AM14" s="10"/>
      <c r="AN14" s="34" t="s">
        <v>80</v>
      </c>
      <c r="AO14" s="334"/>
      <c r="AP14" s="37"/>
    </row>
    <row r="15" spans="1:42" ht="16.5" customHeight="1" x14ac:dyDescent="0.15">
      <c r="A15" s="332"/>
      <c r="B15" s="34" t="s">
        <v>81</v>
      </c>
      <c r="C15" s="21"/>
      <c r="D15" s="170"/>
      <c r="E15" s="148">
        <v>2334590</v>
      </c>
      <c r="F15" s="150"/>
      <c r="G15" s="149"/>
      <c r="H15" s="146">
        <v>10920</v>
      </c>
      <c r="I15" s="144"/>
      <c r="J15" s="145"/>
      <c r="K15" s="146">
        <v>4637</v>
      </c>
      <c r="L15" s="38"/>
      <c r="M15" s="39"/>
      <c r="N15" s="40">
        <f t="shared" si="1"/>
        <v>2350147</v>
      </c>
      <c r="O15" s="38"/>
      <c r="P15" s="147"/>
      <c r="Q15" s="148">
        <v>11682</v>
      </c>
      <c r="R15" s="148"/>
      <c r="S15" s="149"/>
      <c r="T15" s="148">
        <v>0</v>
      </c>
      <c r="U15" s="150"/>
      <c r="X15" s="149"/>
      <c r="Y15" s="148">
        <f t="shared" si="0"/>
        <v>11682</v>
      </c>
      <c r="Z15" s="148"/>
      <c r="AA15" s="149"/>
      <c r="AB15" s="148">
        <v>226134</v>
      </c>
      <c r="AC15" s="150"/>
      <c r="AD15" s="148"/>
      <c r="AE15" s="148">
        <v>49599</v>
      </c>
      <c r="AF15" s="148"/>
      <c r="AG15" s="149"/>
      <c r="AH15" s="148">
        <v>45174</v>
      </c>
      <c r="AI15" s="148"/>
      <c r="AJ15" s="149"/>
      <c r="AK15" s="146">
        <f>AH15+AE15+AB15+Y15+'1(5)第11表-5'!N15+'1(5)第11表-4'!AQ15+'1(5)第11表-4'!AN15</f>
        <v>73340599</v>
      </c>
      <c r="AL15" s="144"/>
      <c r="AM15" s="10"/>
      <c r="AN15" s="34" t="s">
        <v>81</v>
      </c>
      <c r="AO15" s="334"/>
      <c r="AP15" s="37"/>
    </row>
    <row r="16" spans="1:42" ht="16.5" customHeight="1" x14ac:dyDescent="0.15">
      <c r="A16" s="332"/>
      <c r="B16" s="34" t="s">
        <v>82</v>
      </c>
      <c r="C16" s="21"/>
      <c r="D16" s="170"/>
      <c r="E16" s="148">
        <v>1846724</v>
      </c>
      <c r="F16" s="150"/>
      <c r="G16" s="149"/>
      <c r="H16" s="146">
        <v>293738</v>
      </c>
      <c r="I16" s="144"/>
      <c r="J16" s="145"/>
      <c r="K16" s="146">
        <v>23948</v>
      </c>
      <c r="L16" s="38"/>
      <c r="M16" s="39"/>
      <c r="N16" s="40">
        <f t="shared" si="1"/>
        <v>2164410</v>
      </c>
      <c r="O16" s="38"/>
      <c r="P16" s="147"/>
      <c r="Q16" s="148">
        <v>12528</v>
      </c>
      <c r="R16" s="148"/>
      <c r="S16" s="149"/>
      <c r="T16" s="148">
        <v>3446</v>
      </c>
      <c r="U16" s="150"/>
      <c r="X16" s="149"/>
      <c r="Y16" s="148">
        <f t="shared" si="0"/>
        <v>15974</v>
      </c>
      <c r="Z16" s="148"/>
      <c r="AA16" s="149"/>
      <c r="AB16" s="148">
        <v>795751</v>
      </c>
      <c r="AC16" s="150"/>
      <c r="AD16" s="148"/>
      <c r="AE16" s="148">
        <v>92048</v>
      </c>
      <c r="AF16" s="148"/>
      <c r="AG16" s="149"/>
      <c r="AH16" s="148">
        <v>55863</v>
      </c>
      <c r="AI16" s="148"/>
      <c r="AJ16" s="149"/>
      <c r="AK16" s="146">
        <f>AH16+AE16+AB16+Y16+'1(5)第11表-5'!N16+'1(5)第11表-4'!AQ16+'1(5)第11表-4'!AN16</f>
        <v>92448348</v>
      </c>
      <c r="AL16" s="144"/>
      <c r="AM16" s="10"/>
      <c r="AN16" s="34" t="s">
        <v>82</v>
      </c>
      <c r="AO16" s="334"/>
      <c r="AP16" s="37"/>
    </row>
    <row r="17" spans="1:42" ht="16.5" customHeight="1" x14ac:dyDescent="0.15">
      <c r="A17" s="332"/>
      <c r="B17" s="49" t="s">
        <v>83</v>
      </c>
      <c r="C17" s="21"/>
      <c r="D17" s="170"/>
      <c r="E17" s="148">
        <v>1579359</v>
      </c>
      <c r="F17" s="150"/>
      <c r="G17" s="149"/>
      <c r="H17" s="146">
        <v>0</v>
      </c>
      <c r="I17" s="144"/>
      <c r="J17" s="145"/>
      <c r="K17" s="146">
        <v>18984</v>
      </c>
      <c r="L17" s="38"/>
      <c r="M17" s="39"/>
      <c r="N17" s="40">
        <f t="shared" si="1"/>
        <v>1598343</v>
      </c>
      <c r="O17" s="38"/>
      <c r="P17" s="147"/>
      <c r="Q17" s="148">
        <v>15304</v>
      </c>
      <c r="R17" s="148"/>
      <c r="S17" s="149"/>
      <c r="T17" s="148">
        <v>0</v>
      </c>
      <c r="U17" s="150"/>
      <c r="X17" s="149"/>
      <c r="Y17" s="148">
        <f t="shared" si="0"/>
        <v>15304</v>
      </c>
      <c r="Z17" s="148"/>
      <c r="AA17" s="149"/>
      <c r="AB17" s="148">
        <v>279496</v>
      </c>
      <c r="AC17" s="150"/>
      <c r="AD17" s="148"/>
      <c r="AE17" s="148">
        <v>60282</v>
      </c>
      <c r="AF17" s="148"/>
      <c r="AG17" s="149"/>
      <c r="AH17" s="148">
        <v>137328</v>
      </c>
      <c r="AI17" s="148"/>
      <c r="AJ17" s="149"/>
      <c r="AK17" s="155">
        <f>AH17+AE17+AB17+Y17+'1(5)第11表-5'!N17+'1(5)第11表-4'!AQ17+'1(5)第11表-4'!AN17</f>
        <v>63645129</v>
      </c>
      <c r="AL17" s="144"/>
      <c r="AM17" s="10"/>
      <c r="AN17" s="49" t="s">
        <v>83</v>
      </c>
      <c r="AO17" s="334"/>
      <c r="AP17" s="37"/>
    </row>
    <row r="18" spans="1:42" ht="16.5" customHeight="1" x14ac:dyDescent="0.15">
      <c r="A18" s="337"/>
      <c r="B18" s="34" t="s">
        <v>84</v>
      </c>
      <c r="C18" s="50"/>
      <c r="D18" s="176"/>
      <c r="E18" s="158">
        <v>2605165</v>
      </c>
      <c r="F18" s="161"/>
      <c r="G18" s="160"/>
      <c r="H18" s="162">
        <v>14766</v>
      </c>
      <c r="I18" s="163"/>
      <c r="J18" s="164"/>
      <c r="K18" s="162">
        <v>104718</v>
      </c>
      <c r="L18" s="52"/>
      <c r="M18" s="53"/>
      <c r="N18" s="48">
        <f t="shared" si="1"/>
        <v>2724649</v>
      </c>
      <c r="O18" s="52"/>
      <c r="P18" s="159"/>
      <c r="Q18" s="158">
        <v>131847</v>
      </c>
      <c r="R18" s="158"/>
      <c r="S18" s="160"/>
      <c r="T18" s="158">
        <v>0</v>
      </c>
      <c r="U18" s="161"/>
      <c r="X18" s="160"/>
      <c r="Y18" s="158">
        <f t="shared" si="0"/>
        <v>131847</v>
      </c>
      <c r="Z18" s="158"/>
      <c r="AA18" s="160"/>
      <c r="AB18" s="158">
        <v>439660</v>
      </c>
      <c r="AC18" s="161"/>
      <c r="AD18" s="158"/>
      <c r="AE18" s="158">
        <v>130833</v>
      </c>
      <c r="AF18" s="158"/>
      <c r="AG18" s="160"/>
      <c r="AH18" s="158">
        <v>35639</v>
      </c>
      <c r="AI18" s="158"/>
      <c r="AJ18" s="160"/>
      <c r="AK18" s="146">
        <f>AH18+AE18+AB18+Y18+'1(5)第11表-5'!N18+'1(5)第11表-4'!AQ18+'1(5)第11表-4'!AN18</f>
        <v>79832163</v>
      </c>
      <c r="AL18" s="163"/>
      <c r="AM18" s="7"/>
      <c r="AN18" s="34" t="s">
        <v>84</v>
      </c>
      <c r="AO18" s="338"/>
      <c r="AP18" s="37"/>
    </row>
    <row r="19" spans="1:42" ht="16.5" customHeight="1" x14ac:dyDescent="0.15">
      <c r="A19" s="332"/>
      <c r="B19" s="34" t="s">
        <v>0</v>
      </c>
      <c r="C19" s="21"/>
      <c r="D19" s="170"/>
      <c r="E19" s="148">
        <v>5115195</v>
      </c>
      <c r="F19" s="150"/>
      <c r="G19" s="149"/>
      <c r="H19" s="146">
        <v>285225</v>
      </c>
      <c r="I19" s="144"/>
      <c r="J19" s="145"/>
      <c r="K19" s="146">
        <v>60653</v>
      </c>
      <c r="L19" s="38"/>
      <c r="M19" s="39"/>
      <c r="N19" s="40">
        <f t="shared" si="1"/>
        <v>5461073</v>
      </c>
      <c r="O19" s="38"/>
      <c r="P19" s="147"/>
      <c r="Q19" s="148">
        <v>61412</v>
      </c>
      <c r="R19" s="148"/>
      <c r="S19" s="149"/>
      <c r="T19" s="148">
        <v>0</v>
      </c>
      <c r="U19" s="150"/>
      <c r="X19" s="149"/>
      <c r="Y19" s="148">
        <f t="shared" si="0"/>
        <v>61412</v>
      </c>
      <c r="Z19" s="148"/>
      <c r="AA19" s="149"/>
      <c r="AB19" s="148">
        <v>1610194</v>
      </c>
      <c r="AC19" s="150"/>
      <c r="AD19" s="148"/>
      <c r="AE19" s="148">
        <v>144949</v>
      </c>
      <c r="AF19" s="148"/>
      <c r="AG19" s="149"/>
      <c r="AH19" s="148">
        <v>242061</v>
      </c>
      <c r="AI19" s="148"/>
      <c r="AJ19" s="149"/>
      <c r="AK19" s="146">
        <f>AH19+AE19+AB19+Y19+'1(5)第11表-5'!N19+'1(5)第11表-4'!AQ19+'1(5)第11表-4'!AN19</f>
        <v>205444339</v>
      </c>
      <c r="AL19" s="144"/>
      <c r="AM19" s="10"/>
      <c r="AN19" s="34" t="s">
        <v>0</v>
      </c>
      <c r="AO19" s="334"/>
      <c r="AP19" s="37"/>
    </row>
    <row r="20" spans="1:42" ht="16.5" customHeight="1" x14ac:dyDescent="0.15">
      <c r="A20" s="332"/>
      <c r="B20" s="34" t="s">
        <v>2</v>
      </c>
      <c r="C20" s="21"/>
      <c r="D20" s="170"/>
      <c r="E20" s="148">
        <v>3957033</v>
      </c>
      <c r="F20" s="150"/>
      <c r="G20" s="149"/>
      <c r="H20" s="146">
        <v>1393</v>
      </c>
      <c r="I20" s="144"/>
      <c r="J20" s="145"/>
      <c r="K20" s="146">
        <v>103377</v>
      </c>
      <c r="L20" s="38"/>
      <c r="M20" s="39"/>
      <c r="N20" s="40">
        <f t="shared" si="1"/>
        <v>4061803</v>
      </c>
      <c r="O20" s="38"/>
      <c r="P20" s="147"/>
      <c r="Q20" s="148">
        <v>22994</v>
      </c>
      <c r="R20" s="148"/>
      <c r="S20" s="149"/>
      <c r="T20" s="148">
        <v>0</v>
      </c>
      <c r="U20" s="150"/>
      <c r="X20" s="149"/>
      <c r="Y20" s="148">
        <f t="shared" si="0"/>
        <v>22994</v>
      </c>
      <c r="Z20" s="148"/>
      <c r="AA20" s="149"/>
      <c r="AB20" s="148">
        <v>589104</v>
      </c>
      <c r="AC20" s="150"/>
      <c r="AD20" s="148"/>
      <c r="AE20" s="148">
        <v>120406</v>
      </c>
      <c r="AF20" s="148"/>
      <c r="AG20" s="149"/>
      <c r="AH20" s="148">
        <v>93836</v>
      </c>
      <c r="AI20" s="148"/>
      <c r="AJ20" s="149"/>
      <c r="AK20" s="146">
        <f>AH20+AE20+AB20+Y20+'1(5)第11表-5'!N20+'1(5)第11表-4'!AQ20+'1(5)第11表-4'!AN20</f>
        <v>144388890</v>
      </c>
      <c r="AL20" s="144"/>
      <c r="AM20" s="10"/>
      <c r="AN20" s="34" t="s">
        <v>2</v>
      </c>
      <c r="AO20" s="334"/>
      <c r="AP20" s="37"/>
    </row>
    <row r="21" spans="1:42" ht="16.5" customHeight="1" x14ac:dyDescent="0.15">
      <c r="A21" s="332"/>
      <c r="B21" s="34" t="s">
        <v>3</v>
      </c>
      <c r="C21" s="21"/>
      <c r="D21" s="170"/>
      <c r="E21" s="148">
        <v>736571</v>
      </c>
      <c r="F21" s="150"/>
      <c r="G21" s="149"/>
      <c r="H21" s="146">
        <v>20198</v>
      </c>
      <c r="I21" s="144"/>
      <c r="J21" s="145"/>
      <c r="K21" s="146">
        <v>8829</v>
      </c>
      <c r="L21" s="38"/>
      <c r="M21" s="39"/>
      <c r="N21" s="40">
        <f t="shared" si="1"/>
        <v>765598</v>
      </c>
      <c r="O21" s="38"/>
      <c r="P21" s="147"/>
      <c r="Q21" s="148">
        <v>1424</v>
      </c>
      <c r="R21" s="148"/>
      <c r="S21" s="149"/>
      <c r="T21" s="148">
        <v>0</v>
      </c>
      <c r="U21" s="150"/>
      <c r="X21" s="149"/>
      <c r="Y21" s="148">
        <f t="shared" si="0"/>
        <v>1424</v>
      </c>
      <c r="Z21" s="148"/>
      <c r="AA21" s="149"/>
      <c r="AB21" s="148">
        <v>266178</v>
      </c>
      <c r="AC21" s="150"/>
      <c r="AD21" s="148"/>
      <c r="AE21" s="148">
        <v>16711</v>
      </c>
      <c r="AF21" s="148"/>
      <c r="AG21" s="149"/>
      <c r="AH21" s="148">
        <v>25321</v>
      </c>
      <c r="AI21" s="148"/>
      <c r="AJ21" s="149"/>
      <c r="AK21" s="146">
        <f>AH21+AE21+AB21+Y21+'1(5)第11表-5'!N21+'1(5)第11表-4'!AQ21+'1(5)第11表-4'!AN21</f>
        <v>43382657</v>
      </c>
      <c r="AL21" s="144"/>
      <c r="AM21" s="10"/>
      <c r="AN21" s="34" t="s">
        <v>3</v>
      </c>
      <c r="AO21" s="334"/>
      <c r="AP21" s="37"/>
    </row>
    <row r="22" spans="1:42" ht="16.5" customHeight="1" x14ac:dyDescent="0.15">
      <c r="A22" s="335"/>
      <c r="B22" s="49" t="s">
        <v>4</v>
      </c>
      <c r="C22" s="25"/>
      <c r="D22" s="173"/>
      <c r="E22" s="152">
        <v>2625229</v>
      </c>
      <c r="F22" s="154"/>
      <c r="G22" s="153"/>
      <c r="H22" s="155">
        <v>662953</v>
      </c>
      <c r="I22" s="156"/>
      <c r="J22" s="157"/>
      <c r="K22" s="155">
        <v>0</v>
      </c>
      <c r="L22" s="44"/>
      <c r="M22" s="45"/>
      <c r="N22" s="46">
        <f t="shared" si="1"/>
        <v>3288182</v>
      </c>
      <c r="O22" s="44"/>
      <c r="P22" s="151"/>
      <c r="Q22" s="152">
        <v>23587</v>
      </c>
      <c r="R22" s="152"/>
      <c r="S22" s="153"/>
      <c r="T22" s="152">
        <v>0</v>
      </c>
      <c r="U22" s="154"/>
      <c r="X22" s="153"/>
      <c r="Y22" s="152">
        <f t="shared" si="0"/>
        <v>23587</v>
      </c>
      <c r="Z22" s="152"/>
      <c r="AA22" s="153"/>
      <c r="AB22" s="152">
        <v>473488</v>
      </c>
      <c r="AC22" s="154"/>
      <c r="AD22" s="152"/>
      <c r="AE22" s="152">
        <v>60087</v>
      </c>
      <c r="AF22" s="152"/>
      <c r="AG22" s="153"/>
      <c r="AH22" s="152">
        <v>102062</v>
      </c>
      <c r="AI22" s="152"/>
      <c r="AJ22" s="153"/>
      <c r="AK22" s="155">
        <f>AH22+AE22+AB22+Y22+'1(5)第11表-5'!N22+'1(5)第11表-4'!AQ22+'1(5)第11表-4'!AN22</f>
        <v>108780367</v>
      </c>
      <c r="AL22" s="156"/>
      <c r="AM22" s="23"/>
      <c r="AN22" s="49" t="s">
        <v>4</v>
      </c>
      <c r="AO22" s="336"/>
      <c r="AP22" s="37"/>
    </row>
    <row r="23" spans="1:42" s="11" customFormat="1" ht="16.5" customHeight="1" x14ac:dyDescent="0.15">
      <c r="A23" s="332"/>
      <c r="B23" s="34" t="s">
        <v>5</v>
      </c>
      <c r="C23" s="21"/>
      <c r="D23" s="170"/>
      <c r="E23" s="148">
        <v>2288817</v>
      </c>
      <c r="F23" s="150"/>
      <c r="G23" s="149"/>
      <c r="H23" s="146">
        <v>23266</v>
      </c>
      <c r="I23" s="144"/>
      <c r="J23" s="145"/>
      <c r="K23" s="146">
        <v>17375</v>
      </c>
      <c r="L23" s="38"/>
      <c r="M23" s="39"/>
      <c r="N23" s="40">
        <f t="shared" si="1"/>
        <v>2329458</v>
      </c>
      <c r="O23" s="38"/>
      <c r="P23" s="147"/>
      <c r="Q23" s="148">
        <v>26920</v>
      </c>
      <c r="R23" s="148"/>
      <c r="S23" s="149"/>
      <c r="T23" s="148">
        <v>0</v>
      </c>
      <c r="U23" s="150"/>
      <c r="V23" s="69"/>
      <c r="W23" s="69"/>
      <c r="X23" s="149"/>
      <c r="Y23" s="148">
        <f t="shared" si="0"/>
        <v>26920</v>
      </c>
      <c r="Z23" s="148"/>
      <c r="AA23" s="149"/>
      <c r="AB23" s="148">
        <v>420395</v>
      </c>
      <c r="AC23" s="150"/>
      <c r="AD23" s="148"/>
      <c r="AE23" s="148">
        <v>107088</v>
      </c>
      <c r="AF23" s="148"/>
      <c r="AG23" s="149"/>
      <c r="AH23" s="148">
        <v>323143</v>
      </c>
      <c r="AI23" s="148"/>
      <c r="AJ23" s="149"/>
      <c r="AK23" s="146">
        <f>AH23+AE23+AB23+Y23+'1(5)第11表-5'!N23+'1(5)第11表-4'!AQ23+'1(5)第11表-4'!AN23</f>
        <v>118952080</v>
      </c>
      <c r="AL23" s="144"/>
      <c r="AM23" s="10"/>
      <c r="AN23" s="34" t="s">
        <v>5</v>
      </c>
      <c r="AO23" s="334"/>
    </row>
    <row r="24" spans="1:42" ht="16.5" customHeight="1" x14ac:dyDescent="0.15">
      <c r="A24" s="332"/>
      <c r="B24" s="34" t="s">
        <v>6</v>
      </c>
      <c r="C24" s="21"/>
      <c r="D24" s="170"/>
      <c r="E24" s="148">
        <v>6259937</v>
      </c>
      <c r="F24" s="150"/>
      <c r="G24" s="149"/>
      <c r="H24" s="146">
        <v>336609</v>
      </c>
      <c r="I24" s="144"/>
      <c r="J24" s="145"/>
      <c r="K24" s="146">
        <v>122906</v>
      </c>
      <c r="L24" s="38"/>
      <c r="M24" s="39"/>
      <c r="N24" s="40">
        <f t="shared" si="1"/>
        <v>6719452</v>
      </c>
      <c r="O24" s="38"/>
      <c r="P24" s="147"/>
      <c r="Q24" s="148">
        <v>56010</v>
      </c>
      <c r="R24" s="148"/>
      <c r="S24" s="149"/>
      <c r="T24" s="148">
        <v>0</v>
      </c>
      <c r="U24" s="150"/>
      <c r="X24" s="149"/>
      <c r="Y24" s="148">
        <f t="shared" si="0"/>
        <v>56010</v>
      </c>
      <c r="Z24" s="148"/>
      <c r="AA24" s="149"/>
      <c r="AB24" s="148">
        <v>1490211</v>
      </c>
      <c r="AC24" s="150"/>
      <c r="AD24" s="148"/>
      <c r="AE24" s="148">
        <v>136480</v>
      </c>
      <c r="AF24" s="148"/>
      <c r="AG24" s="149"/>
      <c r="AH24" s="148">
        <v>193378</v>
      </c>
      <c r="AI24" s="148"/>
      <c r="AJ24" s="149"/>
      <c r="AK24" s="146">
        <f>AH24+AE24+AB24+Y24+'1(5)第11表-5'!N24+'1(5)第11表-4'!AQ24+'1(5)第11表-4'!AN24</f>
        <v>220553490</v>
      </c>
      <c r="AL24" s="144"/>
      <c r="AM24" s="10"/>
      <c r="AN24" s="34" t="s">
        <v>6</v>
      </c>
      <c r="AO24" s="334"/>
    </row>
    <row r="25" spans="1:42" ht="16.5" customHeight="1" x14ac:dyDescent="0.15">
      <c r="A25" s="332"/>
      <c r="B25" s="34" t="s">
        <v>7</v>
      </c>
      <c r="C25" s="21"/>
      <c r="D25" s="170"/>
      <c r="E25" s="148">
        <v>5920600</v>
      </c>
      <c r="F25" s="150"/>
      <c r="G25" s="149"/>
      <c r="H25" s="146">
        <v>1256649</v>
      </c>
      <c r="I25" s="144"/>
      <c r="J25" s="145"/>
      <c r="K25" s="146">
        <v>607197</v>
      </c>
      <c r="L25" s="38"/>
      <c r="M25" s="39"/>
      <c r="N25" s="40">
        <f t="shared" si="1"/>
        <v>7784446</v>
      </c>
      <c r="O25" s="38"/>
      <c r="P25" s="147"/>
      <c r="Q25" s="148">
        <v>51012</v>
      </c>
      <c r="R25" s="148"/>
      <c r="S25" s="149"/>
      <c r="T25" s="148">
        <v>8781</v>
      </c>
      <c r="U25" s="150"/>
      <c r="X25" s="149"/>
      <c r="Y25" s="148">
        <f t="shared" si="0"/>
        <v>59793</v>
      </c>
      <c r="Z25" s="148"/>
      <c r="AA25" s="149"/>
      <c r="AB25" s="148">
        <v>1412159</v>
      </c>
      <c r="AC25" s="150"/>
      <c r="AD25" s="148"/>
      <c r="AE25" s="148">
        <v>141062</v>
      </c>
      <c r="AF25" s="148"/>
      <c r="AG25" s="149"/>
      <c r="AH25" s="148">
        <v>253809</v>
      </c>
      <c r="AI25" s="148"/>
      <c r="AJ25" s="149"/>
      <c r="AK25" s="146">
        <f>AH25+AE25+AB25+Y25+'1(5)第11表-5'!N25+'1(5)第11表-4'!AQ25+'1(5)第11表-4'!AN25</f>
        <v>246019005</v>
      </c>
      <c r="AL25" s="144"/>
      <c r="AM25" s="10"/>
      <c r="AN25" s="34" t="s">
        <v>7</v>
      </c>
      <c r="AO25" s="334"/>
    </row>
    <row r="26" spans="1:42" ht="16.5" customHeight="1" x14ac:dyDescent="0.15">
      <c r="A26" s="332"/>
      <c r="B26" s="34" t="s">
        <v>8</v>
      </c>
      <c r="C26" s="21"/>
      <c r="D26" s="170"/>
      <c r="E26" s="148">
        <v>9252246</v>
      </c>
      <c r="F26" s="150"/>
      <c r="G26" s="149"/>
      <c r="H26" s="146">
        <v>638776</v>
      </c>
      <c r="I26" s="144"/>
      <c r="J26" s="145"/>
      <c r="K26" s="146">
        <v>296407</v>
      </c>
      <c r="L26" s="38"/>
      <c r="M26" s="39"/>
      <c r="N26" s="40">
        <f t="shared" si="1"/>
        <v>10187429</v>
      </c>
      <c r="O26" s="38"/>
      <c r="P26" s="147"/>
      <c r="Q26" s="148">
        <v>75269</v>
      </c>
      <c r="R26" s="148"/>
      <c r="S26" s="149"/>
      <c r="T26" s="148">
        <v>0</v>
      </c>
      <c r="U26" s="150"/>
      <c r="X26" s="149"/>
      <c r="Y26" s="148">
        <f t="shared" si="0"/>
        <v>75269</v>
      </c>
      <c r="Z26" s="148"/>
      <c r="AA26" s="149"/>
      <c r="AB26" s="148">
        <v>3870556</v>
      </c>
      <c r="AC26" s="150"/>
      <c r="AD26" s="148"/>
      <c r="AE26" s="148">
        <v>291699</v>
      </c>
      <c r="AF26" s="148"/>
      <c r="AG26" s="149"/>
      <c r="AH26" s="148">
        <v>533921</v>
      </c>
      <c r="AI26" s="148"/>
      <c r="AJ26" s="149"/>
      <c r="AK26" s="146">
        <f>AH26+AE26+AB26+Y26+'1(5)第11表-5'!N26+'1(5)第11表-4'!AQ26+'1(5)第11表-4'!AN26</f>
        <v>340102555</v>
      </c>
      <c r="AL26" s="144"/>
      <c r="AM26" s="10"/>
      <c r="AN26" s="34" t="s">
        <v>8</v>
      </c>
      <c r="AO26" s="334"/>
    </row>
    <row r="27" spans="1:42" ht="16.5" customHeight="1" x14ac:dyDescent="0.15">
      <c r="A27" s="335"/>
      <c r="B27" s="49" t="s">
        <v>9</v>
      </c>
      <c r="C27" s="25"/>
      <c r="D27" s="173"/>
      <c r="E27" s="152">
        <v>2479927</v>
      </c>
      <c r="F27" s="154"/>
      <c r="G27" s="153"/>
      <c r="H27" s="155">
        <v>131232</v>
      </c>
      <c r="I27" s="156"/>
      <c r="J27" s="157"/>
      <c r="K27" s="155">
        <v>129616</v>
      </c>
      <c r="L27" s="44"/>
      <c r="M27" s="45"/>
      <c r="N27" s="46">
        <f t="shared" si="1"/>
        <v>2740775</v>
      </c>
      <c r="O27" s="44"/>
      <c r="P27" s="151"/>
      <c r="Q27" s="152">
        <v>8689</v>
      </c>
      <c r="R27" s="152"/>
      <c r="S27" s="153"/>
      <c r="T27" s="152">
        <v>0</v>
      </c>
      <c r="U27" s="154"/>
      <c r="X27" s="153"/>
      <c r="Y27" s="152">
        <f t="shared" si="0"/>
        <v>8689</v>
      </c>
      <c r="Z27" s="152"/>
      <c r="AA27" s="153"/>
      <c r="AB27" s="152">
        <v>340811</v>
      </c>
      <c r="AC27" s="154"/>
      <c r="AD27" s="152"/>
      <c r="AE27" s="152">
        <v>45435</v>
      </c>
      <c r="AF27" s="152"/>
      <c r="AG27" s="153"/>
      <c r="AH27" s="152">
        <v>91848</v>
      </c>
      <c r="AI27" s="152"/>
      <c r="AJ27" s="153"/>
      <c r="AK27" s="155">
        <f>AH27+AE27+AB27+Y27+'1(5)第11表-5'!N27+'1(5)第11表-4'!AQ27+'1(5)第11表-4'!AN27</f>
        <v>78584342</v>
      </c>
      <c r="AL27" s="156"/>
      <c r="AM27" s="23"/>
      <c r="AN27" s="49" t="s">
        <v>9</v>
      </c>
      <c r="AO27" s="336"/>
    </row>
    <row r="28" spans="1:42" s="11" customFormat="1" ht="16.5" customHeight="1" x14ac:dyDescent="0.15">
      <c r="A28" s="332"/>
      <c r="B28" s="34" t="s">
        <v>10</v>
      </c>
      <c r="C28" s="21"/>
      <c r="D28" s="170"/>
      <c r="E28" s="148">
        <v>3169826</v>
      </c>
      <c r="F28" s="150"/>
      <c r="G28" s="149"/>
      <c r="H28" s="146">
        <v>0</v>
      </c>
      <c r="I28" s="144"/>
      <c r="J28" s="145"/>
      <c r="K28" s="146">
        <v>413797</v>
      </c>
      <c r="L28" s="38"/>
      <c r="M28" s="39"/>
      <c r="N28" s="40">
        <f t="shared" si="1"/>
        <v>3583623</v>
      </c>
      <c r="O28" s="38"/>
      <c r="P28" s="147"/>
      <c r="Q28" s="148">
        <v>51356</v>
      </c>
      <c r="R28" s="148"/>
      <c r="S28" s="149"/>
      <c r="T28" s="148">
        <v>0</v>
      </c>
      <c r="U28" s="150"/>
      <c r="V28" s="69"/>
      <c r="W28" s="69"/>
      <c r="X28" s="149"/>
      <c r="Y28" s="148">
        <f t="shared" si="0"/>
        <v>51356</v>
      </c>
      <c r="Z28" s="148"/>
      <c r="AA28" s="149"/>
      <c r="AB28" s="148">
        <v>900363</v>
      </c>
      <c r="AC28" s="150"/>
      <c r="AD28" s="148"/>
      <c r="AE28" s="148">
        <v>108502</v>
      </c>
      <c r="AF28" s="148"/>
      <c r="AG28" s="149"/>
      <c r="AH28" s="148">
        <v>222332</v>
      </c>
      <c r="AI28" s="148"/>
      <c r="AJ28" s="149"/>
      <c r="AK28" s="146">
        <f>AH28+AE28+AB28+Y28+'1(5)第11表-5'!N28+'1(5)第11表-4'!AQ28+'1(5)第11表-4'!AN28</f>
        <v>160264525</v>
      </c>
      <c r="AL28" s="144"/>
      <c r="AM28" s="10"/>
      <c r="AN28" s="34" t="s">
        <v>10</v>
      </c>
      <c r="AO28" s="334"/>
    </row>
    <row r="29" spans="1:42" ht="16.5" customHeight="1" x14ac:dyDescent="0.15">
      <c r="A29" s="332"/>
      <c r="B29" s="34" t="s">
        <v>11</v>
      </c>
      <c r="C29" s="21"/>
      <c r="D29" s="170"/>
      <c r="E29" s="148">
        <v>4044348</v>
      </c>
      <c r="F29" s="150"/>
      <c r="G29" s="149"/>
      <c r="H29" s="146">
        <v>163091</v>
      </c>
      <c r="I29" s="144"/>
      <c r="J29" s="145"/>
      <c r="K29" s="146">
        <v>103554</v>
      </c>
      <c r="L29" s="38"/>
      <c r="M29" s="39"/>
      <c r="N29" s="40">
        <f t="shared" si="1"/>
        <v>4310993</v>
      </c>
      <c r="O29" s="38"/>
      <c r="P29" s="147"/>
      <c r="Q29" s="148">
        <v>4455</v>
      </c>
      <c r="R29" s="148"/>
      <c r="S29" s="149"/>
      <c r="T29" s="148">
        <v>0</v>
      </c>
      <c r="U29" s="150"/>
      <c r="X29" s="149"/>
      <c r="Y29" s="148">
        <f t="shared" si="0"/>
        <v>4455</v>
      </c>
      <c r="Z29" s="148"/>
      <c r="AA29" s="149"/>
      <c r="AB29" s="148">
        <v>847965</v>
      </c>
      <c r="AC29" s="150"/>
      <c r="AD29" s="148"/>
      <c r="AE29" s="148">
        <v>86234</v>
      </c>
      <c r="AF29" s="148"/>
      <c r="AG29" s="149"/>
      <c r="AH29" s="148">
        <v>135556</v>
      </c>
      <c r="AI29" s="148"/>
      <c r="AJ29" s="149"/>
      <c r="AK29" s="146">
        <f>AH29+AE29+AB29+Y29+'1(5)第11表-5'!N29+'1(5)第11表-4'!AQ29+'1(5)第11表-4'!AN29</f>
        <v>140349563</v>
      </c>
      <c r="AL29" s="144"/>
      <c r="AM29" s="10"/>
      <c r="AN29" s="34" t="s">
        <v>11</v>
      </c>
      <c r="AO29" s="334"/>
    </row>
    <row r="30" spans="1:42" ht="16.5" customHeight="1" x14ac:dyDescent="0.15">
      <c r="A30" s="332"/>
      <c r="B30" s="34" t="s">
        <v>12</v>
      </c>
      <c r="C30" s="21"/>
      <c r="D30" s="170"/>
      <c r="E30" s="148">
        <v>5093757</v>
      </c>
      <c r="F30" s="150"/>
      <c r="G30" s="149"/>
      <c r="H30" s="146">
        <v>534015</v>
      </c>
      <c r="I30" s="144"/>
      <c r="J30" s="145"/>
      <c r="K30" s="146">
        <v>163941</v>
      </c>
      <c r="L30" s="38"/>
      <c r="M30" s="39"/>
      <c r="N30" s="40">
        <f t="shared" si="1"/>
        <v>5791713</v>
      </c>
      <c r="O30" s="38"/>
      <c r="P30" s="147"/>
      <c r="Q30" s="148">
        <v>77022</v>
      </c>
      <c r="R30" s="148"/>
      <c r="S30" s="149"/>
      <c r="T30" s="148">
        <v>0</v>
      </c>
      <c r="U30" s="150"/>
      <c r="X30" s="149"/>
      <c r="Y30" s="148">
        <f t="shared" si="0"/>
        <v>77022</v>
      </c>
      <c r="Z30" s="148"/>
      <c r="AA30" s="149"/>
      <c r="AB30" s="148">
        <v>524216</v>
      </c>
      <c r="AC30" s="150"/>
      <c r="AD30" s="148"/>
      <c r="AE30" s="148">
        <v>124091</v>
      </c>
      <c r="AF30" s="148"/>
      <c r="AG30" s="149"/>
      <c r="AH30" s="148">
        <v>110850</v>
      </c>
      <c r="AI30" s="148"/>
      <c r="AJ30" s="149"/>
      <c r="AK30" s="146">
        <f>AH30+AE30+AB30+Y30+'1(5)第11表-5'!N30+'1(5)第11表-4'!AQ30+'1(5)第11表-4'!AN30</f>
        <v>159283100</v>
      </c>
      <c r="AL30" s="144"/>
      <c r="AM30" s="10"/>
      <c r="AN30" s="34" t="s">
        <v>12</v>
      </c>
      <c r="AO30" s="334"/>
    </row>
    <row r="31" spans="1:42" ht="16.5" customHeight="1" x14ac:dyDescent="0.15">
      <c r="A31" s="332"/>
      <c r="B31" s="34" t="s">
        <v>13</v>
      </c>
      <c r="C31" s="21"/>
      <c r="D31" s="170"/>
      <c r="E31" s="148">
        <v>3392974</v>
      </c>
      <c r="F31" s="150"/>
      <c r="G31" s="149"/>
      <c r="H31" s="146">
        <v>64717</v>
      </c>
      <c r="I31" s="144"/>
      <c r="J31" s="145"/>
      <c r="K31" s="146">
        <v>31080</v>
      </c>
      <c r="L31" s="38"/>
      <c r="M31" s="39"/>
      <c r="N31" s="40">
        <f t="shared" si="1"/>
        <v>3488771</v>
      </c>
      <c r="O31" s="38"/>
      <c r="P31" s="147"/>
      <c r="Q31" s="148">
        <v>3806</v>
      </c>
      <c r="R31" s="148"/>
      <c r="S31" s="149"/>
      <c r="T31" s="148">
        <v>0</v>
      </c>
      <c r="U31" s="150"/>
      <c r="X31" s="149"/>
      <c r="Y31" s="148">
        <f t="shared" si="0"/>
        <v>3806</v>
      </c>
      <c r="Z31" s="148"/>
      <c r="AA31" s="149"/>
      <c r="AB31" s="148">
        <v>366056</v>
      </c>
      <c r="AC31" s="150"/>
      <c r="AD31" s="148"/>
      <c r="AE31" s="148">
        <v>93326</v>
      </c>
      <c r="AF31" s="148"/>
      <c r="AG31" s="149"/>
      <c r="AH31" s="148">
        <v>116556</v>
      </c>
      <c r="AI31" s="148"/>
      <c r="AJ31" s="149"/>
      <c r="AK31" s="146">
        <f>AH31+AE31+AB31+Y31+'1(5)第11表-5'!N31+'1(5)第11表-4'!AQ31+'1(5)第11表-4'!AN31</f>
        <v>85100820</v>
      </c>
      <c r="AL31" s="144"/>
      <c r="AM31" s="10"/>
      <c r="AN31" s="34" t="s">
        <v>13</v>
      </c>
      <c r="AO31" s="334"/>
    </row>
    <row r="32" spans="1:42" ht="16.5" customHeight="1" x14ac:dyDescent="0.15">
      <c r="A32" s="335"/>
      <c r="B32" s="49" t="s">
        <v>14</v>
      </c>
      <c r="C32" s="25"/>
      <c r="D32" s="173"/>
      <c r="E32" s="152">
        <v>3308208</v>
      </c>
      <c r="F32" s="154"/>
      <c r="G32" s="153"/>
      <c r="H32" s="155">
        <v>37945</v>
      </c>
      <c r="I32" s="156"/>
      <c r="J32" s="157"/>
      <c r="K32" s="155">
        <v>36332</v>
      </c>
      <c r="L32" s="44"/>
      <c r="M32" s="45"/>
      <c r="N32" s="46">
        <f t="shared" si="1"/>
        <v>3382485</v>
      </c>
      <c r="O32" s="44"/>
      <c r="P32" s="151"/>
      <c r="Q32" s="152">
        <v>29662</v>
      </c>
      <c r="R32" s="152"/>
      <c r="S32" s="153"/>
      <c r="T32" s="152">
        <v>0</v>
      </c>
      <c r="U32" s="154"/>
      <c r="X32" s="153"/>
      <c r="Y32" s="152">
        <f t="shared" si="0"/>
        <v>29662</v>
      </c>
      <c r="Z32" s="152"/>
      <c r="AA32" s="153"/>
      <c r="AB32" s="152">
        <v>441451</v>
      </c>
      <c r="AC32" s="154"/>
      <c r="AD32" s="152"/>
      <c r="AE32" s="152">
        <v>93141</v>
      </c>
      <c r="AF32" s="152"/>
      <c r="AG32" s="153"/>
      <c r="AH32" s="152">
        <v>202230</v>
      </c>
      <c r="AI32" s="152"/>
      <c r="AJ32" s="153"/>
      <c r="AK32" s="155">
        <f>AH32+AE32+AB32+Y32+'1(5)第11表-5'!N32+'1(5)第11表-4'!AQ32+'1(5)第11表-4'!AN32</f>
        <v>106811275</v>
      </c>
      <c r="AL32" s="156"/>
      <c r="AM32" s="23"/>
      <c r="AN32" s="49" t="s">
        <v>14</v>
      </c>
      <c r="AO32" s="336"/>
    </row>
    <row r="33" spans="1:41" s="11" customFormat="1" ht="16.5" customHeight="1" x14ac:dyDescent="0.15">
      <c r="A33" s="332"/>
      <c r="B33" s="34" t="s">
        <v>15</v>
      </c>
      <c r="C33" s="21"/>
      <c r="D33" s="170"/>
      <c r="E33" s="148">
        <v>5691025</v>
      </c>
      <c r="F33" s="150"/>
      <c r="G33" s="149"/>
      <c r="H33" s="146">
        <v>1417540</v>
      </c>
      <c r="I33" s="144"/>
      <c r="J33" s="145"/>
      <c r="K33" s="146">
        <v>35021</v>
      </c>
      <c r="L33" s="38"/>
      <c r="M33" s="39"/>
      <c r="N33" s="40">
        <f t="shared" si="1"/>
        <v>7143586</v>
      </c>
      <c r="O33" s="38"/>
      <c r="P33" s="147"/>
      <c r="Q33" s="148">
        <v>4421</v>
      </c>
      <c r="R33" s="148"/>
      <c r="S33" s="149"/>
      <c r="T33" s="148">
        <v>0</v>
      </c>
      <c r="U33" s="150"/>
      <c r="V33" s="69"/>
      <c r="W33" s="69"/>
      <c r="X33" s="149"/>
      <c r="Y33" s="148">
        <f t="shared" si="0"/>
        <v>4421</v>
      </c>
      <c r="Z33" s="148"/>
      <c r="AA33" s="149"/>
      <c r="AB33" s="148">
        <v>928998</v>
      </c>
      <c r="AC33" s="150"/>
      <c r="AD33" s="148"/>
      <c r="AE33" s="148">
        <v>91101</v>
      </c>
      <c r="AF33" s="148"/>
      <c r="AG33" s="149"/>
      <c r="AH33" s="148">
        <v>73826</v>
      </c>
      <c r="AI33" s="148"/>
      <c r="AJ33" s="149"/>
      <c r="AK33" s="146">
        <f>AH33+AE33+AB33+Y33+'1(5)第11表-5'!N33+'1(5)第11表-4'!AQ33+'1(5)第11表-4'!AN33</f>
        <v>166737809</v>
      </c>
      <c r="AL33" s="144"/>
      <c r="AM33" s="10"/>
      <c r="AN33" s="34" t="s">
        <v>15</v>
      </c>
      <c r="AO33" s="334"/>
    </row>
    <row r="34" spans="1:41" ht="16.5" customHeight="1" x14ac:dyDescent="0.15">
      <c r="A34" s="332"/>
      <c r="B34" s="34" t="s">
        <v>16</v>
      </c>
      <c r="C34" s="21"/>
      <c r="D34" s="170"/>
      <c r="E34" s="148">
        <v>2002213</v>
      </c>
      <c r="F34" s="150"/>
      <c r="G34" s="149"/>
      <c r="H34" s="146">
        <v>437386</v>
      </c>
      <c r="I34" s="144"/>
      <c r="J34" s="145"/>
      <c r="K34" s="146">
        <v>19913</v>
      </c>
      <c r="L34" s="38"/>
      <c r="M34" s="39"/>
      <c r="N34" s="40">
        <f t="shared" si="1"/>
        <v>2459512</v>
      </c>
      <c r="O34" s="38"/>
      <c r="P34" s="147"/>
      <c r="Q34" s="148">
        <v>101831</v>
      </c>
      <c r="R34" s="148"/>
      <c r="S34" s="149"/>
      <c r="T34" s="148">
        <v>0</v>
      </c>
      <c r="U34" s="150"/>
      <c r="X34" s="149"/>
      <c r="Y34" s="148">
        <f t="shared" si="0"/>
        <v>101831</v>
      </c>
      <c r="Z34" s="148"/>
      <c r="AA34" s="149"/>
      <c r="AB34" s="148">
        <v>480505</v>
      </c>
      <c r="AC34" s="150"/>
      <c r="AD34" s="148"/>
      <c r="AE34" s="148">
        <v>55833</v>
      </c>
      <c r="AF34" s="148"/>
      <c r="AG34" s="149"/>
      <c r="AH34" s="148">
        <v>142486</v>
      </c>
      <c r="AI34" s="148"/>
      <c r="AJ34" s="149"/>
      <c r="AK34" s="146">
        <f>AH34+AE34+AB34+Y34+'1(5)第11表-5'!N34+'1(5)第11表-4'!AQ34+'1(5)第11表-4'!AN34</f>
        <v>71261843</v>
      </c>
      <c r="AL34" s="144"/>
      <c r="AM34" s="10"/>
      <c r="AN34" s="34" t="s">
        <v>16</v>
      </c>
      <c r="AO34" s="334"/>
    </row>
    <row r="35" spans="1:41" ht="16.5" customHeight="1" x14ac:dyDescent="0.15">
      <c r="A35" s="332"/>
      <c r="B35" s="34" t="s">
        <v>17</v>
      </c>
      <c r="C35" s="21"/>
      <c r="D35" s="170"/>
      <c r="E35" s="148">
        <v>3703191</v>
      </c>
      <c r="F35" s="150"/>
      <c r="G35" s="149"/>
      <c r="H35" s="146">
        <v>122541</v>
      </c>
      <c r="I35" s="144"/>
      <c r="J35" s="145"/>
      <c r="K35" s="146">
        <v>61916</v>
      </c>
      <c r="L35" s="38"/>
      <c r="M35" s="39"/>
      <c r="N35" s="40">
        <f t="shared" si="1"/>
        <v>3887648</v>
      </c>
      <c r="O35" s="38"/>
      <c r="P35" s="147"/>
      <c r="Q35" s="148">
        <v>22675</v>
      </c>
      <c r="R35" s="148"/>
      <c r="S35" s="149"/>
      <c r="T35" s="148">
        <v>14664</v>
      </c>
      <c r="U35" s="150"/>
      <c r="X35" s="149"/>
      <c r="Y35" s="148">
        <f t="shared" si="0"/>
        <v>37339</v>
      </c>
      <c r="Z35" s="148"/>
      <c r="AA35" s="149"/>
      <c r="AB35" s="148">
        <v>635544</v>
      </c>
      <c r="AC35" s="150"/>
      <c r="AD35" s="148"/>
      <c r="AE35" s="148">
        <v>67688</v>
      </c>
      <c r="AF35" s="148"/>
      <c r="AG35" s="149"/>
      <c r="AH35" s="148">
        <v>136011</v>
      </c>
      <c r="AI35" s="148"/>
      <c r="AJ35" s="149"/>
      <c r="AK35" s="146">
        <f>AH35+AE35+AB35+Y35+'1(5)第11表-5'!N35+'1(5)第11表-4'!AQ35+'1(5)第11表-4'!AN35</f>
        <v>142056964</v>
      </c>
      <c r="AL35" s="144"/>
      <c r="AM35" s="10"/>
      <c r="AN35" s="34" t="s">
        <v>17</v>
      </c>
      <c r="AO35" s="334"/>
    </row>
    <row r="36" spans="1:41" ht="16.5" customHeight="1" x14ac:dyDescent="0.15">
      <c r="A36" s="332"/>
      <c r="B36" s="34" t="s">
        <v>18</v>
      </c>
      <c r="C36" s="21"/>
      <c r="D36" s="170"/>
      <c r="E36" s="148">
        <v>933456</v>
      </c>
      <c r="F36" s="150"/>
      <c r="G36" s="149"/>
      <c r="H36" s="146">
        <v>168975</v>
      </c>
      <c r="I36" s="144"/>
      <c r="J36" s="145"/>
      <c r="K36" s="146">
        <v>8845</v>
      </c>
      <c r="L36" s="38"/>
      <c r="M36" s="39"/>
      <c r="N36" s="40">
        <f t="shared" si="1"/>
        <v>1111276</v>
      </c>
      <c r="O36" s="38"/>
      <c r="P36" s="147"/>
      <c r="Q36" s="148">
        <v>9544</v>
      </c>
      <c r="R36" s="148"/>
      <c r="S36" s="149"/>
      <c r="T36" s="148">
        <v>0</v>
      </c>
      <c r="U36" s="150"/>
      <c r="X36" s="149"/>
      <c r="Y36" s="148">
        <f t="shared" si="0"/>
        <v>9544</v>
      </c>
      <c r="Z36" s="148"/>
      <c r="AA36" s="149"/>
      <c r="AB36" s="148">
        <v>366679</v>
      </c>
      <c r="AC36" s="150"/>
      <c r="AD36" s="148"/>
      <c r="AE36" s="148">
        <v>70231</v>
      </c>
      <c r="AF36" s="148"/>
      <c r="AG36" s="149"/>
      <c r="AH36" s="148">
        <v>113361</v>
      </c>
      <c r="AI36" s="148"/>
      <c r="AJ36" s="149"/>
      <c r="AK36" s="146">
        <f>AH36+AE36+AB36+Y36+'1(5)第11表-5'!N36+'1(5)第11表-4'!AQ36+'1(5)第11表-4'!AN36</f>
        <v>62416495</v>
      </c>
      <c r="AL36" s="144"/>
      <c r="AM36" s="10"/>
      <c r="AN36" s="34" t="s">
        <v>18</v>
      </c>
      <c r="AO36" s="334"/>
    </row>
    <row r="37" spans="1:41" ht="16.5" customHeight="1" x14ac:dyDescent="0.15">
      <c r="A37" s="335"/>
      <c r="B37" s="49" t="s">
        <v>19</v>
      </c>
      <c r="C37" s="25"/>
      <c r="D37" s="173"/>
      <c r="E37" s="152">
        <v>2761211</v>
      </c>
      <c r="F37" s="154"/>
      <c r="G37" s="153"/>
      <c r="H37" s="155">
        <v>136982</v>
      </c>
      <c r="I37" s="156"/>
      <c r="J37" s="157"/>
      <c r="K37" s="155">
        <v>61464</v>
      </c>
      <c r="L37" s="44"/>
      <c r="M37" s="45"/>
      <c r="N37" s="46">
        <f t="shared" si="1"/>
        <v>2959657</v>
      </c>
      <c r="O37" s="44"/>
      <c r="P37" s="151"/>
      <c r="Q37" s="152">
        <v>21684</v>
      </c>
      <c r="R37" s="152"/>
      <c r="S37" s="153"/>
      <c r="T37" s="152">
        <v>0</v>
      </c>
      <c r="U37" s="154"/>
      <c r="X37" s="153"/>
      <c r="Y37" s="152">
        <f t="shared" si="0"/>
        <v>21684</v>
      </c>
      <c r="Z37" s="152"/>
      <c r="AA37" s="153"/>
      <c r="AB37" s="152">
        <v>678400</v>
      </c>
      <c r="AC37" s="154"/>
      <c r="AD37" s="152"/>
      <c r="AE37" s="152">
        <v>49502</v>
      </c>
      <c r="AF37" s="152"/>
      <c r="AG37" s="153"/>
      <c r="AH37" s="152">
        <v>274773</v>
      </c>
      <c r="AI37" s="152"/>
      <c r="AJ37" s="153"/>
      <c r="AK37" s="155">
        <f>AH37+AE37+AB37+Y37+'1(5)第11表-5'!N37+'1(5)第11表-4'!AQ37+'1(5)第11表-4'!AN37</f>
        <v>84494884</v>
      </c>
      <c r="AL37" s="156"/>
      <c r="AM37" s="23"/>
      <c r="AN37" s="49" t="s">
        <v>19</v>
      </c>
      <c r="AO37" s="336"/>
    </row>
    <row r="38" spans="1:41" ht="16.5" customHeight="1" x14ac:dyDescent="0.15">
      <c r="A38" s="332"/>
      <c r="B38" s="34" t="s">
        <v>1</v>
      </c>
      <c r="C38" s="21"/>
      <c r="D38" s="170"/>
      <c r="E38" s="148">
        <v>2903759</v>
      </c>
      <c r="F38" s="150"/>
      <c r="G38" s="149"/>
      <c r="H38" s="146">
        <v>313591</v>
      </c>
      <c r="I38" s="144"/>
      <c r="J38" s="145"/>
      <c r="K38" s="146">
        <v>41406</v>
      </c>
      <c r="L38" s="38"/>
      <c r="M38" s="39"/>
      <c r="N38" s="40">
        <f t="shared" si="1"/>
        <v>3258756</v>
      </c>
      <c r="O38" s="38"/>
      <c r="P38" s="147"/>
      <c r="Q38" s="148">
        <v>145935</v>
      </c>
      <c r="R38" s="148"/>
      <c r="S38" s="149"/>
      <c r="T38" s="148">
        <v>0</v>
      </c>
      <c r="U38" s="150"/>
      <c r="X38" s="149"/>
      <c r="Y38" s="148">
        <f t="shared" si="0"/>
        <v>145935</v>
      </c>
      <c r="Z38" s="148"/>
      <c r="AA38" s="149"/>
      <c r="AB38" s="148">
        <v>979047</v>
      </c>
      <c r="AC38" s="150"/>
      <c r="AD38" s="148"/>
      <c r="AE38" s="148">
        <v>45195</v>
      </c>
      <c r="AF38" s="148"/>
      <c r="AG38" s="149"/>
      <c r="AH38" s="148">
        <v>88513</v>
      </c>
      <c r="AI38" s="148"/>
      <c r="AJ38" s="149"/>
      <c r="AK38" s="146">
        <f>AH38+AE38+AB38+Y38+'1(5)第11表-5'!N38+'1(5)第11表-4'!AQ38+'1(5)第11表-4'!AN38</f>
        <v>111950634</v>
      </c>
      <c r="AL38" s="144"/>
      <c r="AM38" s="10"/>
      <c r="AN38" s="34" t="s">
        <v>1</v>
      </c>
      <c r="AO38" s="334"/>
    </row>
    <row r="39" spans="1:41" ht="16.5" customHeight="1" x14ac:dyDescent="0.15">
      <c r="A39" s="332"/>
      <c r="B39" s="34" t="s">
        <v>20</v>
      </c>
      <c r="C39" s="21"/>
      <c r="D39" s="170"/>
      <c r="E39" s="148">
        <v>5316888</v>
      </c>
      <c r="F39" s="150"/>
      <c r="G39" s="149"/>
      <c r="H39" s="146">
        <v>566819</v>
      </c>
      <c r="I39" s="144"/>
      <c r="J39" s="145"/>
      <c r="K39" s="146">
        <v>48679</v>
      </c>
      <c r="L39" s="38"/>
      <c r="M39" s="39"/>
      <c r="N39" s="40">
        <f t="shared" si="1"/>
        <v>5932386</v>
      </c>
      <c r="O39" s="38"/>
      <c r="P39" s="147"/>
      <c r="Q39" s="148">
        <v>59998</v>
      </c>
      <c r="R39" s="148"/>
      <c r="S39" s="149"/>
      <c r="T39" s="148">
        <v>0</v>
      </c>
      <c r="U39" s="150"/>
      <c r="X39" s="149"/>
      <c r="Y39" s="148">
        <f t="shared" si="0"/>
        <v>59998</v>
      </c>
      <c r="Z39" s="148"/>
      <c r="AA39" s="149"/>
      <c r="AB39" s="148">
        <v>931615</v>
      </c>
      <c r="AC39" s="150"/>
      <c r="AD39" s="148"/>
      <c r="AE39" s="148">
        <v>72955</v>
      </c>
      <c r="AF39" s="148"/>
      <c r="AG39" s="149"/>
      <c r="AH39" s="148">
        <v>76664</v>
      </c>
      <c r="AI39" s="148"/>
      <c r="AJ39" s="149"/>
      <c r="AK39" s="146">
        <f>AH39+AE39+AB39+Y39+'1(5)第11表-5'!N39+'1(5)第11表-4'!AQ39+'1(5)第11表-4'!AN39</f>
        <v>131444209</v>
      </c>
      <c r="AL39" s="144"/>
      <c r="AM39" s="10"/>
      <c r="AN39" s="34" t="s">
        <v>20</v>
      </c>
      <c r="AO39" s="334"/>
    </row>
    <row r="40" spans="1:41" ht="16.5" customHeight="1" x14ac:dyDescent="0.15">
      <c r="A40" s="332"/>
      <c r="B40" s="34" t="s">
        <v>21</v>
      </c>
      <c r="C40" s="21"/>
      <c r="D40" s="170"/>
      <c r="E40" s="148">
        <v>1901595</v>
      </c>
      <c r="F40" s="150"/>
      <c r="G40" s="149"/>
      <c r="H40" s="146">
        <v>148856</v>
      </c>
      <c r="I40" s="144"/>
      <c r="J40" s="145"/>
      <c r="K40" s="146">
        <v>18327</v>
      </c>
      <c r="L40" s="38"/>
      <c r="M40" s="39"/>
      <c r="N40" s="40">
        <f t="shared" si="1"/>
        <v>2068778</v>
      </c>
      <c r="O40" s="38"/>
      <c r="P40" s="147"/>
      <c r="Q40" s="148">
        <v>14101</v>
      </c>
      <c r="R40" s="148"/>
      <c r="S40" s="149"/>
      <c r="T40" s="148">
        <v>0</v>
      </c>
      <c r="U40" s="150"/>
      <c r="X40" s="149"/>
      <c r="Y40" s="148">
        <f t="shared" si="0"/>
        <v>14101</v>
      </c>
      <c r="Z40" s="148"/>
      <c r="AA40" s="149"/>
      <c r="AB40" s="148">
        <v>376248</v>
      </c>
      <c r="AC40" s="150"/>
      <c r="AD40" s="148"/>
      <c r="AE40" s="148">
        <v>53517</v>
      </c>
      <c r="AF40" s="148"/>
      <c r="AG40" s="149"/>
      <c r="AH40" s="148">
        <v>21281</v>
      </c>
      <c r="AI40" s="148"/>
      <c r="AJ40" s="149"/>
      <c r="AK40" s="146">
        <f>AH40+AE40+AB40+Y40+'1(5)第11表-5'!N40+'1(5)第11表-4'!AQ40+'1(5)第11表-4'!AN40</f>
        <v>61365310</v>
      </c>
      <c r="AL40" s="144"/>
      <c r="AM40" s="10"/>
      <c r="AN40" s="34" t="s">
        <v>21</v>
      </c>
      <c r="AO40" s="334"/>
    </row>
    <row r="41" spans="1:41" ht="16.5" customHeight="1" x14ac:dyDescent="0.15">
      <c r="A41" s="332"/>
      <c r="B41" s="34" t="s">
        <v>22</v>
      </c>
      <c r="C41" s="21"/>
      <c r="D41" s="170"/>
      <c r="E41" s="148">
        <v>5336688</v>
      </c>
      <c r="F41" s="150"/>
      <c r="G41" s="149"/>
      <c r="H41" s="146">
        <v>2849</v>
      </c>
      <c r="I41" s="144"/>
      <c r="J41" s="145"/>
      <c r="K41" s="146">
        <v>56322</v>
      </c>
      <c r="L41" s="38"/>
      <c r="M41" s="39"/>
      <c r="N41" s="40">
        <f t="shared" si="1"/>
        <v>5395859</v>
      </c>
      <c r="O41" s="38"/>
      <c r="P41" s="147"/>
      <c r="Q41" s="148">
        <v>71840</v>
      </c>
      <c r="R41" s="148"/>
      <c r="S41" s="149"/>
      <c r="T41" s="148">
        <v>0</v>
      </c>
      <c r="U41" s="150"/>
      <c r="X41" s="149"/>
      <c r="Y41" s="148">
        <f t="shared" si="0"/>
        <v>71840</v>
      </c>
      <c r="Z41" s="148"/>
      <c r="AA41" s="149"/>
      <c r="AB41" s="148">
        <v>699486</v>
      </c>
      <c r="AC41" s="150"/>
      <c r="AD41" s="148"/>
      <c r="AE41" s="148">
        <v>43175</v>
      </c>
      <c r="AF41" s="148"/>
      <c r="AG41" s="149"/>
      <c r="AH41" s="148">
        <v>89214</v>
      </c>
      <c r="AI41" s="148"/>
      <c r="AJ41" s="149"/>
      <c r="AK41" s="146">
        <f>AH41+AE41+AB41+Y41+'1(5)第11表-5'!N41+'1(5)第11表-4'!AQ41+'1(5)第11表-4'!AN41</f>
        <v>92585709</v>
      </c>
      <c r="AL41" s="144"/>
      <c r="AM41" s="10"/>
      <c r="AN41" s="34" t="s">
        <v>22</v>
      </c>
      <c r="AO41" s="334"/>
    </row>
    <row r="42" spans="1:41" ht="16.5" customHeight="1" x14ac:dyDescent="0.15">
      <c r="A42" s="335"/>
      <c r="B42" s="49" t="s">
        <v>23</v>
      </c>
      <c r="C42" s="25"/>
      <c r="D42" s="173"/>
      <c r="E42" s="152">
        <v>818395</v>
      </c>
      <c r="F42" s="154"/>
      <c r="G42" s="153"/>
      <c r="H42" s="155">
        <v>143131</v>
      </c>
      <c r="I42" s="156"/>
      <c r="J42" s="157"/>
      <c r="K42" s="155">
        <v>7339</v>
      </c>
      <c r="L42" s="44"/>
      <c r="M42" s="45"/>
      <c r="N42" s="46">
        <f t="shared" si="1"/>
        <v>968865</v>
      </c>
      <c r="O42" s="44"/>
      <c r="P42" s="151"/>
      <c r="Q42" s="152">
        <v>763</v>
      </c>
      <c r="R42" s="152"/>
      <c r="S42" s="153"/>
      <c r="T42" s="152">
        <v>0</v>
      </c>
      <c r="U42" s="154"/>
      <c r="X42" s="153"/>
      <c r="Y42" s="152">
        <f t="shared" si="0"/>
        <v>763</v>
      </c>
      <c r="Z42" s="152"/>
      <c r="AA42" s="153"/>
      <c r="AB42" s="152">
        <v>812720</v>
      </c>
      <c r="AC42" s="154"/>
      <c r="AD42" s="152"/>
      <c r="AE42" s="152">
        <v>15343</v>
      </c>
      <c r="AF42" s="152"/>
      <c r="AG42" s="153"/>
      <c r="AH42" s="152">
        <v>40821</v>
      </c>
      <c r="AI42" s="152"/>
      <c r="AJ42" s="153"/>
      <c r="AK42" s="155">
        <f>AH42+AE42+AB42+Y42+'1(5)第11表-5'!N42+'1(5)第11表-4'!AQ42+'1(5)第11表-4'!AN42</f>
        <v>42725223</v>
      </c>
      <c r="AL42" s="156"/>
      <c r="AM42" s="23"/>
      <c r="AN42" s="49" t="s">
        <v>23</v>
      </c>
      <c r="AO42" s="336"/>
    </row>
    <row r="43" spans="1:41" ht="16.5" customHeight="1" x14ac:dyDescent="0.15">
      <c r="A43" s="332"/>
      <c r="B43" s="34" t="s">
        <v>127</v>
      </c>
      <c r="C43" s="21"/>
      <c r="D43" s="170"/>
      <c r="E43" s="148">
        <v>1394286</v>
      </c>
      <c r="F43" s="150"/>
      <c r="G43" s="149"/>
      <c r="H43" s="146">
        <v>115007</v>
      </c>
      <c r="I43" s="144"/>
      <c r="J43" s="145"/>
      <c r="K43" s="146">
        <v>47721</v>
      </c>
      <c r="L43" s="38"/>
      <c r="M43" s="39"/>
      <c r="N43" s="40">
        <f t="shared" si="1"/>
        <v>1557014</v>
      </c>
      <c r="O43" s="38"/>
      <c r="P43" s="147"/>
      <c r="Q43" s="148">
        <v>42563</v>
      </c>
      <c r="R43" s="148"/>
      <c r="S43" s="149"/>
      <c r="T43" s="148">
        <v>0</v>
      </c>
      <c r="U43" s="150"/>
      <c r="X43" s="149"/>
      <c r="Y43" s="148">
        <f t="shared" si="0"/>
        <v>42563</v>
      </c>
      <c r="Z43" s="148"/>
      <c r="AA43" s="149"/>
      <c r="AB43" s="148">
        <v>546989</v>
      </c>
      <c r="AC43" s="150"/>
      <c r="AD43" s="148"/>
      <c r="AE43" s="148">
        <v>28271</v>
      </c>
      <c r="AF43" s="148"/>
      <c r="AG43" s="149"/>
      <c r="AH43" s="148">
        <v>158485</v>
      </c>
      <c r="AI43" s="148"/>
      <c r="AJ43" s="149"/>
      <c r="AK43" s="146">
        <f>AH43+AE43+AB43+Y43+'1(5)第11表-5'!N43+'1(5)第11表-4'!AQ43+'1(5)第11表-4'!AN43</f>
        <v>67987615</v>
      </c>
      <c r="AL43" s="144"/>
      <c r="AM43" s="10"/>
      <c r="AN43" s="34" t="s">
        <v>127</v>
      </c>
      <c r="AO43" s="334"/>
    </row>
    <row r="44" spans="1:41" ht="16.5" customHeight="1" x14ac:dyDescent="0.15">
      <c r="A44" s="332"/>
      <c r="B44" s="34" t="s">
        <v>24</v>
      </c>
      <c r="C44" s="21"/>
      <c r="D44" s="170"/>
      <c r="E44" s="148">
        <v>1355288</v>
      </c>
      <c r="F44" s="150"/>
      <c r="G44" s="149"/>
      <c r="H44" s="146">
        <v>0</v>
      </c>
      <c r="I44" s="144"/>
      <c r="J44" s="145"/>
      <c r="K44" s="146">
        <v>0</v>
      </c>
      <c r="L44" s="38"/>
      <c r="M44" s="39"/>
      <c r="N44" s="40">
        <f t="shared" si="1"/>
        <v>1355288</v>
      </c>
      <c r="O44" s="38"/>
      <c r="P44" s="147"/>
      <c r="Q44" s="148">
        <v>4632</v>
      </c>
      <c r="R44" s="148"/>
      <c r="S44" s="149"/>
      <c r="T44" s="148">
        <v>0</v>
      </c>
      <c r="U44" s="150"/>
      <c r="X44" s="149"/>
      <c r="Y44" s="148">
        <f t="shared" si="0"/>
        <v>4632</v>
      </c>
      <c r="Z44" s="148"/>
      <c r="AA44" s="149"/>
      <c r="AB44" s="148">
        <v>162265</v>
      </c>
      <c r="AC44" s="150"/>
      <c r="AD44" s="148"/>
      <c r="AE44" s="148">
        <v>21817</v>
      </c>
      <c r="AF44" s="148"/>
      <c r="AG44" s="149"/>
      <c r="AH44" s="148">
        <v>47465</v>
      </c>
      <c r="AI44" s="148"/>
      <c r="AJ44" s="149"/>
      <c r="AK44" s="146">
        <f>AH44+AE44+AB44+Y44+'1(5)第11表-5'!N44+'1(5)第11表-4'!AQ44+'1(5)第11表-4'!AN44</f>
        <v>48716824</v>
      </c>
      <c r="AL44" s="144"/>
      <c r="AM44" s="10"/>
      <c r="AN44" s="34" t="s">
        <v>24</v>
      </c>
      <c r="AO44" s="334"/>
    </row>
    <row r="45" spans="1:41" ht="16.5" customHeight="1" x14ac:dyDescent="0.15">
      <c r="A45" s="332"/>
      <c r="B45" s="34" t="s">
        <v>25</v>
      </c>
      <c r="C45" s="21"/>
      <c r="D45" s="170"/>
      <c r="E45" s="148">
        <v>2040402</v>
      </c>
      <c r="F45" s="150"/>
      <c r="G45" s="149"/>
      <c r="H45" s="146">
        <v>39940</v>
      </c>
      <c r="I45" s="144"/>
      <c r="J45" s="145"/>
      <c r="K45" s="146">
        <v>6172</v>
      </c>
      <c r="L45" s="38"/>
      <c r="M45" s="39"/>
      <c r="N45" s="40">
        <f t="shared" si="1"/>
        <v>2086514</v>
      </c>
      <c r="O45" s="38"/>
      <c r="P45" s="147"/>
      <c r="Q45" s="148">
        <v>12959</v>
      </c>
      <c r="R45" s="148"/>
      <c r="S45" s="149"/>
      <c r="T45" s="148">
        <v>0</v>
      </c>
      <c r="U45" s="150"/>
      <c r="X45" s="149"/>
      <c r="Y45" s="148">
        <f t="shared" si="0"/>
        <v>12959</v>
      </c>
      <c r="Z45" s="148"/>
      <c r="AA45" s="149"/>
      <c r="AB45" s="148">
        <v>149385</v>
      </c>
      <c r="AC45" s="150"/>
      <c r="AD45" s="148"/>
      <c r="AE45" s="148">
        <v>32626</v>
      </c>
      <c r="AF45" s="148"/>
      <c r="AG45" s="149"/>
      <c r="AH45" s="148">
        <v>96381</v>
      </c>
      <c r="AI45" s="148"/>
      <c r="AJ45" s="149"/>
      <c r="AK45" s="146">
        <f>AH45+AE45+AB45+Y45+'1(5)第11表-5'!N45+'1(5)第11表-4'!AQ45+'1(5)第11表-4'!AN45</f>
        <v>67279357</v>
      </c>
      <c r="AL45" s="144"/>
      <c r="AM45" s="10"/>
      <c r="AN45" s="34" t="s">
        <v>25</v>
      </c>
      <c r="AO45" s="334"/>
    </row>
    <row r="46" spans="1:41" ht="16.5" customHeight="1" x14ac:dyDescent="0.15">
      <c r="A46" s="332"/>
      <c r="B46" s="34" t="s">
        <v>57</v>
      </c>
      <c r="C46" s="21"/>
      <c r="D46" s="170"/>
      <c r="E46" s="148">
        <v>3681816</v>
      </c>
      <c r="F46" s="150"/>
      <c r="G46" s="149"/>
      <c r="H46" s="146">
        <v>447929</v>
      </c>
      <c r="I46" s="144"/>
      <c r="J46" s="145"/>
      <c r="K46" s="146">
        <v>26904</v>
      </c>
      <c r="L46" s="38"/>
      <c r="M46" s="39"/>
      <c r="N46" s="40">
        <f t="shared" si="1"/>
        <v>4156649</v>
      </c>
      <c r="O46" s="38"/>
      <c r="P46" s="147"/>
      <c r="Q46" s="148">
        <v>14921</v>
      </c>
      <c r="R46" s="148"/>
      <c r="S46" s="149"/>
      <c r="T46" s="148">
        <v>0</v>
      </c>
      <c r="U46" s="150"/>
      <c r="X46" s="149"/>
      <c r="Y46" s="148">
        <f t="shared" si="0"/>
        <v>14921</v>
      </c>
      <c r="Z46" s="148"/>
      <c r="AA46" s="149"/>
      <c r="AB46" s="148">
        <v>593825</v>
      </c>
      <c r="AC46" s="150"/>
      <c r="AD46" s="148"/>
      <c r="AE46" s="148">
        <v>70132</v>
      </c>
      <c r="AF46" s="148"/>
      <c r="AG46" s="149"/>
      <c r="AH46" s="148">
        <v>268778</v>
      </c>
      <c r="AI46" s="148"/>
      <c r="AJ46" s="149"/>
      <c r="AK46" s="146">
        <f>AH46+AE46+AB46+Y46+'1(5)第11表-5'!N46+'1(5)第11表-4'!AQ46+'1(5)第11表-4'!AN46</f>
        <v>113178503</v>
      </c>
      <c r="AL46" s="144"/>
      <c r="AM46" s="10"/>
      <c r="AN46" s="34" t="s">
        <v>57</v>
      </c>
      <c r="AO46" s="334"/>
    </row>
    <row r="47" spans="1:41" ht="16.5" customHeight="1" thickBot="1" x14ac:dyDescent="0.2">
      <c r="A47" s="332"/>
      <c r="B47" s="34" t="s">
        <v>133</v>
      </c>
      <c r="C47" s="21"/>
      <c r="D47" s="170"/>
      <c r="E47" s="148">
        <v>1620086</v>
      </c>
      <c r="F47" s="150"/>
      <c r="G47" s="149"/>
      <c r="H47" s="146">
        <v>0</v>
      </c>
      <c r="I47" s="144"/>
      <c r="J47" s="145"/>
      <c r="K47" s="146">
        <v>4118</v>
      </c>
      <c r="L47" s="38"/>
      <c r="M47" s="39"/>
      <c r="N47" s="40">
        <f t="shared" si="1"/>
        <v>1624204</v>
      </c>
      <c r="O47" s="38"/>
      <c r="P47" s="147"/>
      <c r="Q47" s="148">
        <v>2306</v>
      </c>
      <c r="R47" s="148"/>
      <c r="S47" s="149"/>
      <c r="T47" s="148">
        <v>0</v>
      </c>
      <c r="U47" s="150"/>
      <c r="X47" s="149"/>
      <c r="Y47" s="148">
        <f t="shared" si="0"/>
        <v>2306</v>
      </c>
      <c r="Z47" s="148"/>
      <c r="AA47" s="149"/>
      <c r="AB47" s="148">
        <v>218765</v>
      </c>
      <c r="AC47" s="150"/>
      <c r="AD47" s="148"/>
      <c r="AE47" s="148">
        <v>56209</v>
      </c>
      <c r="AF47" s="148"/>
      <c r="AG47" s="149"/>
      <c r="AH47" s="148">
        <v>21867</v>
      </c>
      <c r="AI47" s="148"/>
      <c r="AJ47" s="149"/>
      <c r="AK47" s="146">
        <f>AH47+AE47+AB47+Y47+'1(5)第11表-5'!N47+'1(5)第11表-4'!AQ47+'1(5)第11表-4'!AN47</f>
        <v>51876136</v>
      </c>
      <c r="AL47" s="144"/>
      <c r="AM47" s="10"/>
      <c r="AN47" s="34" t="s">
        <v>133</v>
      </c>
      <c r="AO47" s="334"/>
    </row>
    <row r="48" spans="1:41" ht="16.5" customHeight="1" thickTop="1" x14ac:dyDescent="0.15">
      <c r="A48" s="339"/>
      <c r="B48" s="276" t="s">
        <v>26</v>
      </c>
      <c r="C48" s="277"/>
      <c r="D48" s="317"/>
      <c r="E48" s="298">
        <f>SUM(E8:E47)</f>
        <v>212450275</v>
      </c>
      <c r="F48" s="282"/>
      <c r="G48" s="281"/>
      <c r="H48" s="279">
        <f>SUM(H8:H47)</f>
        <v>12207246</v>
      </c>
      <c r="I48" s="283"/>
      <c r="J48" s="284"/>
      <c r="K48" s="279">
        <f>SUM(K8:K47)</f>
        <v>6543555</v>
      </c>
      <c r="L48" s="285"/>
      <c r="M48" s="299"/>
      <c r="N48" s="298">
        <f>SUM(N8:N47)</f>
        <v>231201076</v>
      </c>
      <c r="O48" s="285"/>
      <c r="P48" s="278"/>
      <c r="Q48" s="279">
        <f>SUM(Q8:Q47)</f>
        <v>2295835</v>
      </c>
      <c r="R48" s="280"/>
      <c r="S48" s="281"/>
      <c r="T48" s="279">
        <f>SUM(T8:T47)</f>
        <v>31558</v>
      </c>
      <c r="U48" s="282"/>
      <c r="X48" s="281"/>
      <c r="Y48" s="279">
        <f>SUM(Y8:Y47)</f>
        <v>2327393</v>
      </c>
      <c r="Z48" s="280"/>
      <c r="AA48" s="281"/>
      <c r="AB48" s="279">
        <f>SUM(AB8:AB47)</f>
        <v>48965422</v>
      </c>
      <c r="AC48" s="282"/>
      <c r="AD48" s="280"/>
      <c r="AE48" s="280">
        <f>SUM(AE8:AE47)</f>
        <v>5068430</v>
      </c>
      <c r="AF48" s="280"/>
      <c r="AG48" s="281"/>
      <c r="AH48" s="279">
        <f>SUM(AH8:AH47)</f>
        <v>9026377</v>
      </c>
      <c r="AI48" s="280"/>
      <c r="AJ48" s="281"/>
      <c r="AK48" s="279">
        <f>SUM(AK8:AK47)</f>
        <v>6969409365</v>
      </c>
      <c r="AL48" s="283"/>
      <c r="AM48" s="275"/>
      <c r="AN48" s="276" t="s">
        <v>26</v>
      </c>
      <c r="AO48" s="340"/>
    </row>
    <row r="49" spans="1:41" ht="21.95" customHeight="1" x14ac:dyDescent="0.15">
      <c r="A49" s="337"/>
      <c r="B49" s="47" t="s">
        <v>27</v>
      </c>
      <c r="C49" s="50"/>
      <c r="D49" s="176"/>
      <c r="E49" s="158">
        <v>1145464</v>
      </c>
      <c r="F49" s="161"/>
      <c r="G49" s="160"/>
      <c r="H49" s="162">
        <v>228035</v>
      </c>
      <c r="I49" s="163"/>
      <c r="J49" s="164"/>
      <c r="K49" s="162">
        <v>25215</v>
      </c>
      <c r="L49" s="52"/>
      <c r="M49" s="53"/>
      <c r="N49" s="48">
        <f t="shared" ref="N49:N71" si="2">K49+H49+E49</f>
        <v>1398714</v>
      </c>
      <c r="O49" s="52"/>
      <c r="P49" s="159"/>
      <c r="Q49" s="158">
        <v>2529</v>
      </c>
      <c r="R49" s="158"/>
      <c r="S49" s="160"/>
      <c r="T49" s="158">
        <v>0</v>
      </c>
      <c r="U49" s="161"/>
      <c r="X49" s="160"/>
      <c r="Y49" s="158">
        <f t="shared" ref="Y49:Y71" si="3">SUM(Q49:T49)</f>
        <v>2529</v>
      </c>
      <c r="Z49" s="158"/>
      <c r="AA49" s="160"/>
      <c r="AB49" s="158">
        <v>160342</v>
      </c>
      <c r="AC49" s="161"/>
      <c r="AD49" s="158"/>
      <c r="AE49" s="158">
        <v>20261</v>
      </c>
      <c r="AF49" s="158"/>
      <c r="AG49" s="160"/>
      <c r="AH49" s="158">
        <v>37344</v>
      </c>
      <c r="AI49" s="158"/>
      <c r="AJ49" s="160"/>
      <c r="AK49" s="162">
        <f>AH49+AE49+AB49+Y49+'1(5)第11表-5'!N49+'1(5)第11表-4'!AQ49+'1(5)第11表-4'!AN49</f>
        <v>40595985</v>
      </c>
      <c r="AL49" s="163"/>
      <c r="AM49" s="7"/>
      <c r="AN49" s="47" t="s">
        <v>27</v>
      </c>
      <c r="AO49" s="338"/>
    </row>
    <row r="50" spans="1:41" s="11" customFormat="1" ht="21.95" customHeight="1" x14ac:dyDescent="0.15">
      <c r="A50" s="332"/>
      <c r="B50" s="34" t="s">
        <v>28</v>
      </c>
      <c r="C50" s="21"/>
      <c r="D50" s="170"/>
      <c r="E50" s="148">
        <v>1261977</v>
      </c>
      <c r="F50" s="150"/>
      <c r="G50" s="149"/>
      <c r="H50" s="146">
        <v>97506</v>
      </c>
      <c r="I50" s="144"/>
      <c r="J50" s="145"/>
      <c r="K50" s="146">
        <v>0</v>
      </c>
      <c r="L50" s="38"/>
      <c r="M50" s="39"/>
      <c r="N50" s="40">
        <f t="shared" si="2"/>
        <v>1359483</v>
      </c>
      <c r="O50" s="38"/>
      <c r="P50" s="147"/>
      <c r="Q50" s="148">
        <v>30063</v>
      </c>
      <c r="R50" s="148"/>
      <c r="S50" s="149"/>
      <c r="T50" s="148">
        <v>0</v>
      </c>
      <c r="U50" s="150"/>
      <c r="V50" s="69"/>
      <c r="W50" s="69"/>
      <c r="X50" s="149"/>
      <c r="Y50" s="148">
        <f t="shared" si="3"/>
        <v>30063</v>
      </c>
      <c r="Z50" s="148"/>
      <c r="AA50" s="149"/>
      <c r="AB50" s="148">
        <v>241601</v>
      </c>
      <c r="AC50" s="150"/>
      <c r="AD50" s="148"/>
      <c r="AE50" s="148">
        <v>17007</v>
      </c>
      <c r="AF50" s="148"/>
      <c r="AG50" s="149"/>
      <c r="AH50" s="148">
        <v>12894</v>
      </c>
      <c r="AI50" s="148"/>
      <c r="AJ50" s="149"/>
      <c r="AK50" s="146">
        <f>AH50+AE50+AB50+Y50+'1(5)第11表-5'!N50+'1(5)第11表-4'!AQ50+'1(5)第11表-4'!AN50</f>
        <v>37440169</v>
      </c>
      <c r="AL50" s="144"/>
      <c r="AM50" s="10"/>
      <c r="AN50" s="34" t="s">
        <v>28</v>
      </c>
      <c r="AO50" s="334"/>
    </row>
    <row r="51" spans="1:41" ht="21.95" customHeight="1" x14ac:dyDescent="0.15">
      <c r="A51" s="332"/>
      <c r="B51" s="34" t="s">
        <v>29</v>
      </c>
      <c r="C51" s="21"/>
      <c r="D51" s="170"/>
      <c r="E51" s="148">
        <v>356783</v>
      </c>
      <c r="F51" s="150"/>
      <c r="G51" s="149"/>
      <c r="H51" s="146">
        <v>0</v>
      </c>
      <c r="I51" s="144"/>
      <c r="J51" s="145"/>
      <c r="K51" s="146">
        <v>0</v>
      </c>
      <c r="L51" s="38"/>
      <c r="M51" s="39"/>
      <c r="N51" s="40">
        <f t="shared" si="2"/>
        <v>356783</v>
      </c>
      <c r="O51" s="38"/>
      <c r="P51" s="147"/>
      <c r="Q51" s="148">
        <v>2772</v>
      </c>
      <c r="R51" s="148"/>
      <c r="S51" s="149"/>
      <c r="T51" s="148">
        <v>0</v>
      </c>
      <c r="U51" s="150"/>
      <c r="X51" s="149"/>
      <c r="Y51" s="148">
        <f t="shared" si="3"/>
        <v>2772</v>
      </c>
      <c r="Z51" s="148"/>
      <c r="AA51" s="149"/>
      <c r="AB51" s="148">
        <v>51074</v>
      </c>
      <c r="AC51" s="150"/>
      <c r="AD51" s="148"/>
      <c r="AE51" s="148">
        <v>5018</v>
      </c>
      <c r="AF51" s="148"/>
      <c r="AG51" s="149"/>
      <c r="AH51" s="148">
        <v>12893</v>
      </c>
      <c r="AI51" s="148"/>
      <c r="AJ51" s="149"/>
      <c r="AK51" s="146">
        <f>AH51+AE51+AB51+Y51+'1(5)第11表-5'!N51+'1(5)第11表-4'!AQ51+'1(5)第11表-4'!AN51</f>
        <v>26946031</v>
      </c>
      <c r="AL51" s="144"/>
      <c r="AM51" s="10"/>
      <c r="AN51" s="34" t="s">
        <v>29</v>
      </c>
      <c r="AO51" s="334"/>
    </row>
    <row r="52" spans="1:41" ht="21.95" customHeight="1" x14ac:dyDescent="0.15">
      <c r="A52" s="332"/>
      <c r="B52" s="34" t="s">
        <v>58</v>
      </c>
      <c r="C52" s="21"/>
      <c r="D52" s="170"/>
      <c r="E52" s="148">
        <v>115993</v>
      </c>
      <c r="F52" s="150"/>
      <c r="G52" s="149"/>
      <c r="H52" s="146">
        <v>0</v>
      </c>
      <c r="I52" s="144"/>
      <c r="J52" s="145"/>
      <c r="K52" s="146">
        <v>0</v>
      </c>
      <c r="L52" s="38"/>
      <c r="M52" s="39"/>
      <c r="N52" s="40">
        <f t="shared" si="2"/>
        <v>115993</v>
      </c>
      <c r="O52" s="38"/>
      <c r="P52" s="147"/>
      <c r="Q52" s="148">
        <v>428</v>
      </c>
      <c r="R52" s="148"/>
      <c r="S52" s="149"/>
      <c r="T52" s="148">
        <v>0</v>
      </c>
      <c r="U52" s="150"/>
      <c r="X52" s="149"/>
      <c r="Y52" s="148">
        <f t="shared" si="3"/>
        <v>428</v>
      </c>
      <c r="Z52" s="148"/>
      <c r="AA52" s="149"/>
      <c r="AB52" s="148">
        <v>33114</v>
      </c>
      <c r="AC52" s="150"/>
      <c r="AD52" s="148"/>
      <c r="AE52" s="148">
        <v>5934</v>
      </c>
      <c r="AF52" s="148"/>
      <c r="AG52" s="149"/>
      <c r="AH52" s="148">
        <v>4401</v>
      </c>
      <c r="AI52" s="148"/>
      <c r="AJ52" s="149"/>
      <c r="AK52" s="146">
        <f>AH52+AE52+AB52+Y52+'1(5)第11表-5'!N52+'1(5)第11表-4'!AQ52+'1(5)第11表-4'!AN52</f>
        <v>9323080</v>
      </c>
      <c r="AL52" s="144"/>
      <c r="AM52" s="10"/>
      <c r="AN52" s="34" t="s">
        <v>58</v>
      </c>
      <c r="AO52" s="334"/>
    </row>
    <row r="53" spans="1:41" ht="21.95" customHeight="1" x14ac:dyDescent="0.15">
      <c r="A53" s="335"/>
      <c r="B53" s="49" t="s">
        <v>30</v>
      </c>
      <c r="C53" s="25"/>
      <c r="D53" s="173"/>
      <c r="E53" s="152">
        <v>343111</v>
      </c>
      <c r="F53" s="154"/>
      <c r="G53" s="153"/>
      <c r="H53" s="155">
        <v>0</v>
      </c>
      <c r="I53" s="156"/>
      <c r="J53" s="157"/>
      <c r="K53" s="155">
        <v>0</v>
      </c>
      <c r="L53" s="44"/>
      <c r="M53" s="45"/>
      <c r="N53" s="46">
        <f t="shared" si="2"/>
        <v>343111</v>
      </c>
      <c r="O53" s="44"/>
      <c r="P53" s="151"/>
      <c r="Q53" s="152">
        <v>0</v>
      </c>
      <c r="R53" s="152"/>
      <c r="S53" s="153"/>
      <c r="T53" s="152">
        <v>0</v>
      </c>
      <c r="U53" s="154"/>
      <c r="X53" s="153"/>
      <c r="Y53" s="152">
        <f t="shared" si="3"/>
        <v>0</v>
      </c>
      <c r="Z53" s="152"/>
      <c r="AA53" s="153"/>
      <c r="AB53" s="152">
        <v>21262</v>
      </c>
      <c r="AC53" s="154"/>
      <c r="AD53" s="152"/>
      <c r="AE53" s="152">
        <v>7408</v>
      </c>
      <c r="AF53" s="152"/>
      <c r="AG53" s="153"/>
      <c r="AH53" s="152">
        <v>6313</v>
      </c>
      <c r="AI53" s="152"/>
      <c r="AJ53" s="153"/>
      <c r="AK53" s="155">
        <f>AH53+AE53+AB53+Y53+'1(5)第11表-5'!N53+'1(5)第11表-4'!AQ53+'1(5)第11表-4'!AN53</f>
        <v>16011543</v>
      </c>
      <c r="AL53" s="156"/>
      <c r="AM53" s="23"/>
      <c r="AN53" s="49" t="s">
        <v>30</v>
      </c>
      <c r="AO53" s="336"/>
    </row>
    <row r="54" spans="1:41" ht="21.95" customHeight="1" x14ac:dyDescent="0.15">
      <c r="A54" s="332"/>
      <c r="B54" s="34" t="s">
        <v>31</v>
      </c>
      <c r="C54" s="21"/>
      <c r="D54" s="170"/>
      <c r="E54" s="148">
        <v>314013</v>
      </c>
      <c r="F54" s="150"/>
      <c r="G54" s="149"/>
      <c r="H54" s="146">
        <v>0</v>
      </c>
      <c r="I54" s="144"/>
      <c r="J54" s="145"/>
      <c r="K54" s="146">
        <v>851</v>
      </c>
      <c r="L54" s="38"/>
      <c r="M54" s="39"/>
      <c r="N54" s="40">
        <f t="shared" si="2"/>
        <v>314864</v>
      </c>
      <c r="O54" s="38"/>
      <c r="P54" s="147"/>
      <c r="Q54" s="148">
        <v>197</v>
      </c>
      <c r="R54" s="148"/>
      <c r="S54" s="149"/>
      <c r="T54" s="148">
        <v>0</v>
      </c>
      <c r="U54" s="150"/>
      <c r="X54" s="149"/>
      <c r="Y54" s="148">
        <f t="shared" si="3"/>
        <v>197</v>
      </c>
      <c r="Z54" s="148"/>
      <c r="AA54" s="149"/>
      <c r="AB54" s="148">
        <v>24121</v>
      </c>
      <c r="AC54" s="150"/>
      <c r="AD54" s="148"/>
      <c r="AE54" s="148">
        <v>18081</v>
      </c>
      <c r="AF54" s="148"/>
      <c r="AG54" s="149"/>
      <c r="AH54" s="148">
        <v>8033</v>
      </c>
      <c r="AI54" s="148"/>
      <c r="AJ54" s="149"/>
      <c r="AK54" s="146">
        <f>AH54+AE54+AB54+Y54+'1(5)第11表-5'!N54+'1(5)第11表-4'!AQ54+'1(5)第11表-4'!AN54</f>
        <v>14138787</v>
      </c>
      <c r="AL54" s="144"/>
      <c r="AM54" s="10"/>
      <c r="AN54" s="34" t="s">
        <v>31</v>
      </c>
      <c r="AO54" s="334"/>
    </row>
    <row r="55" spans="1:41" s="11" customFormat="1" ht="21.95" customHeight="1" x14ac:dyDescent="0.15">
      <c r="A55" s="332"/>
      <c r="B55" s="34" t="s">
        <v>32</v>
      </c>
      <c r="C55" s="21"/>
      <c r="D55" s="170"/>
      <c r="E55" s="148">
        <v>409760</v>
      </c>
      <c r="F55" s="150"/>
      <c r="G55" s="149"/>
      <c r="H55" s="146">
        <v>0</v>
      </c>
      <c r="I55" s="144"/>
      <c r="J55" s="145"/>
      <c r="K55" s="146">
        <v>0</v>
      </c>
      <c r="L55" s="38"/>
      <c r="M55" s="39"/>
      <c r="N55" s="40">
        <f t="shared" si="2"/>
        <v>409760</v>
      </c>
      <c r="O55" s="38"/>
      <c r="P55" s="147"/>
      <c r="Q55" s="148">
        <v>0</v>
      </c>
      <c r="R55" s="148"/>
      <c r="S55" s="149"/>
      <c r="T55" s="148">
        <v>0</v>
      </c>
      <c r="U55" s="150"/>
      <c r="V55" s="69"/>
      <c r="W55" s="69"/>
      <c r="X55" s="149"/>
      <c r="Y55" s="148">
        <f t="shared" si="3"/>
        <v>0</v>
      </c>
      <c r="Z55" s="148"/>
      <c r="AA55" s="149"/>
      <c r="AB55" s="148">
        <v>114482</v>
      </c>
      <c r="AC55" s="150"/>
      <c r="AD55" s="148"/>
      <c r="AE55" s="148">
        <v>33178</v>
      </c>
      <c r="AF55" s="148"/>
      <c r="AG55" s="149"/>
      <c r="AH55" s="148">
        <v>5271</v>
      </c>
      <c r="AI55" s="148"/>
      <c r="AJ55" s="149"/>
      <c r="AK55" s="146">
        <f>AH55+AE55+AB55+Y55+'1(5)第11表-5'!N55+'1(5)第11表-4'!AQ55+'1(5)第11表-4'!AN55</f>
        <v>25529391</v>
      </c>
      <c r="AL55" s="144"/>
      <c r="AM55" s="10"/>
      <c r="AN55" s="34" t="s">
        <v>32</v>
      </c>
      <c r="AO55" s="334"/>
    </row>
    <row r="56" spans="1:41" ht="21.95" customHeight="1" x14ac:dyDescent="0.15">
      <c r="A56" s="332"/>
      <c r="B56" s="34" t="s">
        <v>33</v>
      </c>
      <c r="C56" s="21"/>
      <c r="D56" s="170"/>
      <c r="E56" s="148">
        <v>257200</v>
      </c>
      <c r="F56" s="150"/>
      <c r="G56" s="149"/>
      <c r="H56" s="146">
        <v>0</v>
      </c>
      <c r="I56" s="144"/>
      <c r="J56" s="145"/>
      <c r="K56" s="146">
        <v>0</v>
      </c>
      <c r="L56" s="38"/>
      <c r="M56" s="39"/>
      <c r="N56" s="40">
        <f t="shared" si="2"/>
        <v>257200</v>
      </c>
      <c r="O56" s="38"/>
      <c r="P56" s="147"/>
      <c r="Q56" s="148">
        <v>13390</v>
      </c>
      <c r="R56" s="148"/>
      <c r="S56" s="149"/>
      <c r="T56" s="148">
        <v>0</v>
      </c>
      <c r="U56" s="150"/>
      <c r="X56" s="149"/>
      <c r="Y56" s="148">
        <f t="shared" si="3"/>
        <v>13390</v>
      </c>
      <c r="Z56" s="148"/>
      <c r="AA56" s="149"/>
      <c r="AB56" s="148">
        <v>17007</v>
      </c>
      <c r="AC56" s="150"/>
      <c r="AD56" s="148"/>
      <c r="AE56" s="148">
        <v>4730</v>
      </c>
      <c r="AF56" s="148"/>
      <c r="AG56" s="149"/>
      <c r="AH56" s="148">
        <v>1911</v>
      </c>
      <c r="AI56" s="148"/>
      <c r="AJ56" s="149"/>
      <c r="AK56" s="146">
        <f>AH56+AE56+AB56+Y56+'1(5)第11表-5'!N56+'1(5)第11表-4'!AQ56+'1(5)第11表-4'!AN56</f>
        <v>16337038</v>
      </c>
      <c r="AL56" s="144"/>
      <c r="AM56" s="10"/>
      <c r="AN56" s="34" t="s">
        <v>33</v>
      </c>
      <c r="AO56" s="334"/>
    </row>
    <row r="57" spans="1:41" ht="21.95" customHeight="1" x14ac:dyDescent="0.15">
      <c r="A57" s="332"/>
      <c r="B57" s="34" t="s">
        <v>34</v>
      </c>
      <c r="C57" s="21"/>
      <c r="D57" s="170"/>
      <c r="E57" s="148">
        <v>132996</v>
      </c>
      <c r="F57" s="150"/>
      <c r="G57" s="149"/>
      <c r="H57" s="146">
        <v>0</v>
      </c>
      <c r="I57" s="144"/>
      <c r="J57" s="145"/>
      <c r="K57" s="146">
        <v>0</v>
      </c>
      <c r="L57" s="38"/>
      <c r="M57" s="39"/>
      <c r="N57" s="40">
        <f t="shared" si="2"/>
        <v>132996</v>
      </c>
      <c r="O57" s="38"/>
      <c r="P57" s="147"/>
      <c r="Q57" s="148">
        <v>3635</v>
      </c>
      <c r="R57" s="148"/>
      <c r="S57" s="149"/>
      <c r="T57" s="148">
        <v>0</v>
      </c>
      <c r="U57" s="150"/>
      <c r="X57" s="149"/>
      <c r="Y57" s="148">
        <f t="shared" si="3"/>
        <v>3635</v>
      </c>
      <c r="Z57" s="148"/>
      <c r="AA57" s="149"/>
      <c r="AB57" s="148">
        <v>9274</v>
      </c>
      <c r="AC57" s="150"/>
      <c r="AD57" s="148"/>
      <c r="AE57" s="148">
        <v>3049</v>
      </c>
      <c r="AF57" s="148"/>
      <c r="AG57" s="149"/>
      <c r="AH57" s="148">
        <v>5035</v>
      </c>
      <c r="AI57" s="148"/>
      <c r="AJ57" s="149"/>
      <c r="AK57" s="146">
        <f>AH57+AE57+AB57+Y57+'1(5)第11表-5'!N57+'1(5)第11表-4'!AQ57+'1(5)第11表-4'!AN57</f>
        <v>15599191</v>
      </c>
      <c r="AL57" s="144"/>
      <c r="AM57" s="10"/>
      <c r="AN57" s="34" t="s">
        <v>34</v>
      </c>
      <c r="AO57" s="334"/>
    </row>
    <row r="58" spans="1:41" ht="21.95" customHeight="1" x14ac:dyDescent="0.15">
      <c r="A58" s="335"/>
      <c r="B58" s="49" t="s">
        <v>35</v>
      </c>
      <c r="C58" s="25"/>
      <c r="D58" s="173"/>
      <c r="E58" s="152">
        <v>234296</v>
      </c>
      <c r="F58" s="154"/>
      <c r="G58" s="153"/>
      <c r="H58" s="155">
        <v>0</v>
      </c>
      <c r="I58" s="156"/>
      <c r="J58" s="157"/>
      <c r="K58" s="155">
        <v>0</v>
      </c>
      <c r="L58" s="44"/>
      <c r="M58" s="45"/>
      <c r="N58" s="46">
        <f t="shared" si="2"/>
        <v>234296</v>
      </c>
      <c r="O58" s="44"/>
      <c r="P58" s="151"/>
      <c r="Q58" s="152">
        <v>377</v>
      </c>
      <c r="R58" s="152"/>
      <c r="S58" s="153"/>
      <c r="T58" s="152">
        <v>0</v>
      </c>
      <c r="U58" s="154"/>
      <c r="X58" s="153"/>
      <c r="Y58" s="152">
        <f t="shared" si="3"/>
        <v>377</v>
      </c>
      <c r="Z58" s="152"/>
      <c r="AA58" s="153"/>
      <c r="AB58" s="152">
        <v>226858</v>
      </c>
      <c r="AC58" s="154"/>
      <c r="AD58" s="152"/>
      <c r="AE58" s="152">
        <v>27861</v>
      </c>
      <c r="AF58" s="152"/>
      <c r="AG58" s="153"/>
      <c r="AH58" s="152">
        <v>10985</v>
      </c>
      <c r="AI58" s="152"/>
      <c r="AJ58" s="153"/>
      <c r="AK58" s="155">
        <f>AH58+AE58+AB58+Y58+'1(5)第11表-5'!N58+'1(5)第11表-4'!AQ58+'1(5)第11表-4'!AN58</f>
        <v>12376099</v>
      </c>
      <c r="AL58" s="156"/>
      <c r="AM58" s="23"/>
      <c r="AN58" s="49" t="s">
        <v>35</v>
      </c>
      <c r="AO58" s="336"/>
    </row>
    <row r="59" spans="1:41" ht="21.95" customHeight="1" x14ac:dyDescent="0.15">
      <c r="A59" s="332"/>
      <c r="B59" s="34" t="s">
        <v>59</v>
      </c>
      <c r="C59" s="21"/>
      <c r="D59" s="170"/>
      <c r="E59" s="148">
        <v>53096</v>
      </c>
      <c r="F59" s="150"/>
      <c r="G59" s="149"/>
      <c r="H59" s="146">
        <v>0</v>
      </c>
      <c r="I59" s="144"/>
      <c r="J59" s="145"/>
      <c r="K59" s="146">
        <v>0</v>
      </c>
      <c r="L59" s="38"/>
      <c r="M59" s="39"/>
      <c r="N59" s="40">
        <f t="shared" si="2"/>
        <v>53096</v>
      </c>
      <c r="O59" s="38"/>
      <c r="P59" s="147"/>
      <c r="Q59" s="148">
        <v>191</v>
      </c>
      <c r="R59" s="148"/>
      <c r="S59" s="149"/>
      <c r="T59" s="148">
        <v>0</v>
      </c>
      <c r="U59" s="150"/>
      <c r="X59" s="149"/>
      <c r="Y59" s="148">
        <f t="shared" si="3"/>
        <v>191</v>
      </c>
      <c r="Z59" s="148"/>
      <c r="AA59" s="149"/>
      <c r="AB59" s="148">
        <v>22413</v>
      </c>
      <c r="AC59" s="150"/>
      <c r="AD59" s="148"/>
      <c r="AE59" s="148">
        <v>467</v>
      </c>
      <c r="AF59" s="148"/>
      <c r="AG59" s="149"/>
      <c r="AH59" s="148">
        <v>3800</v>
      </c>
      <c r="AI59" s="148"/>
      <c r="AJ59" s="149"/>
      <c r="AK59" s="146">
        <f>AH59+AE59+AB59+Y59+'1(5)第11表-5'!N59+'1(5)第11表-4'!AQ59+'1(5)第11表-4'!AN59</f>
        <v>8347336</v>
      </c>
      <c r="AL59" s="144"/>
      <c r="AM59" s="10"/>
      <c r="AN59" s="34" t="s">
        <v>59</v>
      </c>
      <c r="AO59" s="334"/>
    </row>
    <row r="60" spans="1:41" ht="21.95" customHeight="1" x14ac:dyDescent="0.15">
      <c r="A60" s="332"/>
      <c r="B60" s="34" t="s">
        <v>36</v>
      </c>
      <c r="C60" s="21"/>
      <c r="D60" s="170"/>
      <c r="E60" s="148">
        <v>113754</v>
      </c>
      <c r="F60" s="150"/>
      <c r="G60" s="149"/>
      <c r="H60" s="146">
        <v>328</v>
      </c>
      <c r="I60" s="144"/>
      <c r="J60" s="145"/>
      <c r="K60" s="146">
        <v>0</v>
      </c>
      <c r="L60" s="38"/>
      <c r="M60" s="39"/>
      <c r="N60" s="40">
        <f t="shared" si="2"/>
        <v>114082</v>
      </c>
      <c r="O60" s="38"/>
      <c r="P60" s="147"/>
      <c r="Q60" s="148">
        <v>0</v>
      </c>
      <c r="R60" s="148"/>
      <c r="S60" s="149"/>
      <c r="T60" s="148">
        <v>0</v>
      </c>
      <c r="U60" s="150"/>
      <c r="X60" s="149"/>
      <c r="Y60" s="148">
        <f t="shared" si="3"/>
        <v>0</v>
      </c>
      <c r="Z60" s="148"/>
      <c r="AA60" s="149"/>
      <c r="AB60" s="148">
        <v>12942</v>
      </c>
      <c r="AC60" s="150"/>
      <c r="AD60" s="148"/>
      <c r="AE60" s="148">
        <v>8770</v>
      </c>
      <c r="AF60" s="148"/>
      <c r="AG60" s="149"/>
      <c r="AH60" s="148">
        <v>2099</v>
      </c>
      <c r="AI60" s="148"/>
      <c r="AJ60" s="149"/>
      <c r="AK60" s="146">
        <f>AH60+AE60+AB60+Y60+'1(5)第11表-5'!N60+'1(5)第11表-4'!AQ60+'1(5)第11表-4'!AN60</f>
        <v>6136227</v>
      </c>
      <c r="AL60" s="144"/>
      <c r="AM60" s="10"/>
      <c r="AN60" s="34" t="s">
        <v>36</v>
      </c>
      <c r="AO60" s="334"/>
    </row>
    <row r="61" spans="1:41" ht="21.95" customHeight="1" x14ac:dyDescent="0.15">
      <c r="A61" s="332"/>
      <c r="B61" s="34" t="s">
        <v>37</v>
      </c>
      <c r="C61" s="21"/>
      <c r="D61" s="170"/>
      <c r="E61" s="148">
        <v>128159</v>
      </c>
      <c r="F61" s="150"/>
      <c r="G61" s="149"/>
      <c r="H61" s="146">
        <v>0</v>
      </c>
      <c r="I61" s="144"/>
      <c r="J61" s="145"/>
      <c r="K61" s="146">
        <v>0</v>
      </c>
      <c r="L61" s="38"/>
      <c r="M61" s="39"/>
      <c r="N61" s="40">
        <f t="shared" si="2"/>
        <v>128159</v>
      </c>
      <c r="O61" s="38"/>
      <c r="P61" s="147"/>
      <c r="Q61" s="148">
        <v>0</v>
      </c>
      <c r="R61" s="148"/>
      <c r="S61" s="149"/>
      <c r="T61" s="148">
        <v>0</v>
      </c>
      <c r="U61" s="150"/>
      <c r="X61" s="149"/>
      <c r="Y61" s="148">
        <f t="shared" si="3"/>
        <v>0</v>
      </c>
      <c r="Z61" s="148"/>
      <c r="AA61" s="149"/>
      <c r="AB61" s="148">
        <v>25271</v>
      </c>
      <c r="AC61" s="150"/>
      <c r="AD61" s="148"/>
      <c r="AE61" s="148">
        <v>22865</v>
      </c>
      <c r="AF61" s="148"/>
      <c r="AG61" s="149"/>
      <c r="AH61" s="148">
        <v>971</v>
      </c>
      <c r="AI61" s="148"/>
      <c r="AJ61" s="149"/>
      <c r="AK61" s="146">
        <f>AH61+AE61+AB61+Y61+'1(5)第11表-5'!N61+'1(5)第11表-4'!AQ61+'1(5)第11表-4'!AN61</f>
        <v>6585965</v>
      </c>
      <c r="AL61" s="144"/>
      <c r="AM61" s="10"/>
      <c r="AN61" s="34" t="s">
        <v>37</v>
      </c>
      <c r="AO61" s="334"/>
    </row>
    <row r="62" spans="1:41" ht="21.95" customHeight="1" x14ac:dyDescent="0.15">
      <c r="A62" s="332"/>
      <c r="B62" s="34" t="s">
        <v>38</v>
      </c>
      <c r="C62" s="21"/>
      <c r="D62" s="170"/>
      <c r="E62" s="148">
        <v>84017</v>
      </c>
      <c r="F62" s="150"/>
      <c r="G62" s="149"/>
      <c r="H62" s="146">
        <v>0</v>
      </c>
      <c r="I62" s="144"/>
      <c r="J62" s="145"/>
      <c r="K62" s="146">
        <v>0</v>
      </c>
      <c r="L62" s="38"/>
      <c r="M62" s="39"/>
      <c r="N62" s="40">
        <f t="shared" si="2"/>
        <v>84017</v>
      </c>
      <c r="O62" s="38"/>
      <c r="P62" s="147"/>
      <c r="Q62" s="148">
        <v>487</v>
      </c>
      <c r="R62" s="148"/>
      <c r="S62" s="149"/>
      <c r="T62" s="148">
        <v>0</v>
      </c>
      <c r="U62" s="150"/>
      <c r="X62" s="149"/>
      <c r="Y62" s="148">
        <f t="shared" si="3"/>
        <v>487</v>
      </c>
      <c r="Z62" s="148"/>
      <c r="AA62" s="149"/>
      <c r="AB62" s="148">
        <v>246753</v>
      </c>
      <c r="AC62" s="150"/>
      <c r="AD62" s="148"/>
      <c r="AE62" s="148">
        <v>2967</v>
      </c>
      <c r="AF62" s="148"/>
      <c r="AG62" s="149"/>
      <c r="AH62" s="148">
        <v>329</v>
      </c>
      <c r="AI62" s="148"/>
      <c r="AJ62" s="149"/>
      <c r="AK62" s="146">
        <f>AH62+AE62+AB62+Y62+'1(5)第11表-5'!N62+'1(5)第11表-4'!AQ62+'1(5)第11表-4'!AN62</f>
        <v>5696251</v>
      </c>
      <c r="AL62" s="144"/>
      <c r="AM62" s="10"/>
      <c r="AN62" s="34" t="s">
        <v>38</v>
      </c>
      <c r="AO62" s="334"/>
    </row>
    <row r="63" spans="1:41" ht="21.95" customHeight="1" x14ac:dyDescent="0.15">
      <c r="A63" s="335"/>
      <c r="B63" s="49" t="s">
        <v>39</v>
      </c>
      <c r="C63" s="25"/>
      <c r="D63" s="173"/>
      <c r="E63" s="152">
        <v>61805</v>
      </c>
      <c r="F63" s="154"/>
      <c r="G63" s="153"/>
      <c r="H63" s="155">
        <v>682</v>
      </c>
      <c r="I63" s="156"/>
      <c r="J63" s="157"/>
      <c r="K63" s="155">
        <v>0</v>
      </c>
      <c r="L63" s="44"/>
      <c r="M63" s="45"/>
      <c r="N63" s="46">
        <f t="shared" si="2"/>
        <v>62487</v>
      </c>
      <c r="O63" s="44"/>
      <c r="P63" s="151"/>
      <c r="Q63" s="152">
        <v>0</v>
      </c>
      <c r="R63" s="152"/>
      <c r="S63" s="153"/>
      <c r="T63" s="152">
        <v>0</v>
      </c>
      <c r="U63" s="154"/>
      <c r="X63" s="153"/>
      <c r="Y63" s="152">
        <f t="shared" si="3"/>
        <v>0</v>
      </c>
      <c r="Z63" s="152"/>
      <c r="AA63" s="153"/>
      <c r="AB63" s="152">
        <v>20586</v>
      </c>
      <c r="AC63" s="154"/>
      <c r="AD63" s="152"/>
      <c r="AE63" s="152">
        <v>12530</v>
      </c>
      <c r="AF63" s="152"/>
      <c r="AG63" s="153"/>
      <c r="AH63" s="152">
        <v>4252</v>
      </c>
      <c r="AI63" s="152"/>
      <c r="AJ63" s="153"/>
      <c r="AK63" s="155">
        <f>AH63+AE63+AB63+Y63+'1(5)第11表-5'!N63+'1(5)第11表-4'!AQ63+'1(5)第11表-4'!AN63</f>
        <v>7362500</v>
      </c>
      <c r="AL63" s="156"/>
      <c r="AM63" s="23"/>
      <c r="AN63" s="49" t="s">
        <v>39</v>
      </c>
      <c r="AO63" s="336"/>
    </row>
    <row r="64" spans="1:41" ht="21.95" customHeight="1" x14ac:dyDescent="0.15">
      <c r="A64" s="332"/>
      <c r="B64" s="34" t="s">
        <v>40</v>
      </c>
      <c r="C64" s="21"/>
      <c r="D64" s="170"/>
      <c r="E64" s="148">
        <v>7628</v>
      </c>
      <c r="F64" s="150"/>
      <c r="G64" s="149"/>
      <c r="H64" s="146">
        <v>3364</v>
      </c>
      <c r="I64" s="144"/>
      <c r="J64" s="145"/>
      <c r="K64" s="146">
        <v>0</v>
      </c>
      <c r="L64" s="38"/>
      <c r="M64" s="39"/>
      <c r="N64" s="40">
        <f t="shared" si="2"/>
        <v>10992</v>
      </c>
      <c r="O64" s="38"/>
      <c r="P64" s="147"/>
      <c r="Q64" s="148">
        <v>0</v>
      </c>
      <c r="R64" s="148"/>
      <c r="S64" s="149"/>
      <c r="T64" s="148">
        <v>0</v>
      </c>
      <c r="U64" s="150"/>
      <c r="X64" s="149"/>
      <c r="Y64" s="148">
        <f t="shared" si="3"/>
        <v>0</v>
      </c>
      <c r="Z64" s="148"/>
      <c r="AA64" s="149"/>
      <c r="AB64" s="148">
        <v>620</v>
      </c>
      <c r="AC64" s="150"/>
      <c r="AD64" s="148"/>
      <c r="AE64" s="148">
        <v>0</v>
      </c>
      <c r="AF64" s="148"/>
      <c r="AG64" s="149"/>
      <c r="AH64" s="148">
        <v>0</v>
      </c>
      <c r="AI64" s="148"/>
      <c r="AJ64" s="149"/>
      <c r="AK64" s="146">
        <f>AH64+AE64+AB64+Y64+'1(5)第11表-5'!N64+'1(5)第11表-4'!AQ64+'1(5)第11表-4'!AN64</f>
        <v>1586664</v>
      </c>
      <c r="AL64" s="144"/>
      <c r="AM64" s="10"/>
      <c r="AN64" s="34" t="s">
        <v>40</v>
      </c>
      <c r="AO64" s="334"/>
    </row>
    <row r="65" spans="1:41" ht="21.95" customHeight="1" x14ac:dyDescent="0.15">
      <c r="A65" s="332"/>
      <c r="B65" s="34" t="s">
        <v>41</v>
      </c>
      <c r="C65" s="21"/>
      <c r="D65" s="170"/>
      <c r="E65" s="148">
        <v>132550</v>
      </c>
      <c r="F65" s="150"/>
      <c r="G65" s="149"/>
      <c r="H65" s="146">
        <v>0</v>
      </c>
      <c r="I65" s="144"/>
      <c r="J65" s="145"/>
      <c r="K65" s="146">
        <v>0</v>
      </c>
      <c r="L65" s="38"/>
      <c r="M65" s="39"/>
      <c r="N65" s="40">
        <f t="shared" si="2"/>
        <v>132550</v>
      </c>
      <c r="O65" s="38"/>
      <c r="P65" s="147"/>
      <c r="Q65" s="148">
        <v>71</v>
      </c>
      <c r="R65" s="148"/>
      <c r="S65" s="149"/>
      <c r="T65" s="148">
        <v>0</v>
      </c>
      <c r="U65" s="150"/>
      <c r="X65" s="149"/>
      <c r="Y65" s="148">
        <f t="shared" si="3"/>
        <v>71</v>
      </c>
      <c r="Z65" s="148"/>
      <c r="AA65" s="149"/>
      <c r="AB65" s="148">
        <v>22591</v>
      </c>
      <c r="AC65" s="150"/>
      <c r="AD65" s="148"/>
      <c r="AE65" s="148">
        <v>5230</v>
      </c>
      <c r="AF65" s="148"/>
      <c r="AG65" s="149"/>
      <c r="AH65" s="148">
        <v>144967</v>
      </c>
      <c r="AI65" s="148"/>
      <c r="AJ65" s="149"/>
      <c r="AK65" s="146">
        <f>AH65+AE65+AB65+Y65+'1(5)第11表-5'!N65+'1(5)第11表-4'!AQ65+'1(5)第11表-4'!AN65</f>
        <v>7795399</v>
      </c>
      <c r="AL65" s="144"/>
      <c r="AM65" s="10"/>
      <c r="AN65" s="34" t="s">
        <v>41</v>
      </c>
      <c r="AO65" s="334"/>
    </row>
    <row r="66" spans="1:41" ht="21.95" customHeight="1" x14ac:dyDescent="0.15">
      <c r="A66" s="332"/>
      <c r="B66" s="34" t="s">
        <v>42</v>
      </c>
      <c r="C66" s="21"/>
      <c r="D66" s="170"/>
      <c r="E66" s="148">
        <v>131197</v>
      </c>
      <c r="F66" s="150"/>
      <c r="G66" s="149"/>
      <c r="H66" s="146">
        <v>0</v>
      </c>
      <c r="I66" s="144"/>
      <c r="J66" s="145"/>
      <c r="K66" s="146">
        <v>0</v>
      </c>
      <c r="L66" s="38"/>
      <c r="M66" s="39"/>
      <c r="N66" s="40">
        <f t="shared" si="2"/>
        <v>131197</v>
      </c>
      <c r="O66" s="38"/>
      <c r="P66" s="147"/>
      <c r="Q66" s="148">
        <v>296</v>
      </c>
      <c r="R66" s="148"/>
      <c r="S66" s="149"/>
      <c r="T66" s="148">
        <v>0</v>
      </c>
      <c r="U66" s="150"/>
      <c r="X66" s="149"/>
      <c r="Y66" s="148">
        <f t="shared" si="3"/>
        <v>296</v>
      </c>
      <c r="Z66" s="148"/>
      <c r="AA66" s="149"/>
      <c r="AB66" s="148">
        <v>13851</v>
      </c>
      <c r="AC66" s="150"/>
      <c r="AD66" s="148"/>
      <c r="AE66" s="148">
        <v>736</v>
      </c>
      <c r="AF66" s="148"/>
      <c r="AG66" s="149"/>
      <c r="AH66" s="148">
        <v>7518</v>
      </c>
      <c r="AI66" s="148"/>
      <c r="AJ66" s="149"/>
      <c r="AK66" s="146">
        <f>AH66+AE66+AB66+Y66+'1(5)第11表-5'!N66+'1(5)第11表-4'!AQ66+'1(5)第11表-4'!AN66</f>
        <v>8941057</v>
      </c>
      <c r="AL66" s="144"/>
      <c r="AM66" s="10"/>
      <c r="AN66" s="34" t="s">
        <v>42</v>
      </c>
      <c r="AO66" s="334"/>
    </row>
    <row r="67" spans="1:41" ht="21.95" customHeight="1" x14ac:dyDescent="0.15">
      <c r="A67" s="332"/>
      <c r="B67" s="34" t="s">
        <v>43</v>
      </c>
      <c r="C67" s="21"/>
      <c r="D67" s="170"/>
      <c r="E67" s="148">
        <v>415432</v>
      </c>
      <c r="F67" s="150"/>
      <c r="G67" s="149"/>
      <c r="H67" s="146">
        <v>0</v>
      </c>
      <c r="I67" s="144"/>
      <c r="J67" s="145"/>
      <c r="K67" s="146">
        <v>0</v>
      </c>
      <c r="L67" s="38"/>
      <c r="M67" s="39"/>
      <c r="N67" s="40">
        <f t="shared" si="2"/>
        <v>415432</v>
      </c>
      <c r="O67" s="38"/>
      <c r="P67" s="147"/>
      <c r="Q67" s="148">
        <v>0</v>
      </c>
      <c r="R67" s="148"/>
      <c r="S67" s="149"/>
      <c r="T67" s="148">
        <v>0</v>
      </c>
      <c r="U67" s="150"/>
      <c r="X67" s="149"/>
      <c r="Y67" s="148">
        <f t="shared" si="3"/>
        <v>0</v>
      </c>
      <c r="Z67" s="148"/>
      <c r="AA67" s="149"/>
      <c r="AB67" s="148">
        <v>23357</v>
      </c>
      <c r="AC67" s="150"/>
      <c r="AD67" s="148"/>
      <c r="AE67" s="148">
        <v>5137</v>
      </c>
      <c r="AF67" s="148"/>
      <c r="AG67" s="149"/>
      <c r="AH67" s="148">
        <v>4491</v>
      </c>
      <c r="AI67" s="148"/>
      <c r="AJ67" s="149"/>
      <c r="AK67" s="146">
        <f>AH67+AE67+AB67+Y67+'1(5)第11表-5'!N67+'1(5)第11表-4'!AQ67+'1(5)第11表-4'!AN67</f>
        <v>22944542</v>
      </c>
      <c r="AL67" s="144"/>
      <c r="AM67" s="10"/>
      <c r="AN67" s="34" t="s">
        <v>43</v>
      </c>
      <c r="AO67" s="334"/>
    </row>
    <row r="68" spans="1:41" ht="21.95" customHeight="1" x14ac:dyDescent="0.15">
      <c r="A68" s="335"/>
      <c r="B68" s="49" t="s">
        <v>44</v>
      </c>
      <c r="C68" s="25"/>
      <c r="D68" s="173"/>
      <c r="E68" s="152">
        <v>399453</v>
      </c>
      <c r="F68" s="154"/>
      <c r="G68" s="153"/>
      <c r="H68" s="155">
        <v>2334</v>
      </c>
      <c r="I68" s="156"/>
      <c r="J68" s="157"/>
      <c r="K68" s="155">
        <v>2340</v>
      </c>
      <c r="L68" s="44"/>
      <c r="M68" s="45"/>
      <c r="N68" s="46">
        <f t="shared" si="2"/>
        <v>404127</v>
      </c>
      <c r="O68" s="44"/>
      <c r="P68" s="151"/>
      <c r="Q68" s="152">
        <v>0</v>
      </c>
      <c r="R68" s="152"/>
      <c r="S68" s="153"/>
      <c r="T68" s="152">
        <v>0</v>
      </c>
      <c r="U68" s="154"/>
      <c r="X68" s="153"/>
      <c r="Y68" s="152">
        <f t="shared" si="3"/>
        <v>0</v>
      </c>
      <c r="Z68" s="152"/>
      <c r="AA68" s="153"/>
      <c r="AB68" s="152">
        <v>40180</v>
      </c>
      <c r="AC68" s="154"/>
      <c r="AD68" s="152"/>
      <c r="AE68" s="152">
        <v>7257</v>
      </c>
      <c r="AF68" s="152"/>
      <c r="AG68" s="153"/>
      <c r="AH68" s="152">
        <v>13557</v>
      </c>
      <c r="AI68" s="152"/>
      <c r="AJ68" s="153"/>
      <c r="AK68" s="155">
        <f>AH68+AE68+AB68+Y68+'1(5)第11表-5'!N68+'1(5)第11表-4'!AQ68+'1(5)第11表-4'!AN68</f>
        <v>24711550</v>
      </c>
      <c r="AL68" s="156"/>
      <c r="AM68" s="23"/>
      <c r="AN68" s="49" t="s">
        <v>44</v>
      </c>
      <c r="AO68" s="336"/>
    </row>
    <row r="69" spans="1:41" ht="21.95" customHeight="1" x14ac:dyDescent="0.15">
      <c r="A69" s="332"/>
      <c r="B69" s="34" t="s">
        <v>45</v>
      </c>
      <c r="C69" s="21"/>
      <c r="D69" s="170"/>
      <c r="E69" s="148">
        <v>750845</v>
      </c>
      <c r="F69" s="150"/>
      <c r="G69" s="149"/>
      <c r="H69" s="146">
        <v>53947</v>
      </c>
      <c r="I69" s="144"/>
      <c r="J69" s="145"/>
      <c r="K69" s="146">
        <v>0</v>
      </c>
      <c r="L69" s="38"/>
      <c r="M69" s="39"/>
      <c r="N69" s="40">
        <f t="shared" si="2"/>
        <v>804792</v>
      </c>
      <c r="O69" s="38"/>
      <c r="P69" s="147"/>
      <c r="Q69" s="148">
        <v>9480</v>
      </c>
      <c r="R69" s="148"/>
      <c r="S69" s="149"/>
      <c r="T69" s="148">
        <v>0</v>
      </c>
      <c r="U69" s="150"/>
      <c r="X69" s="149"/>
      <c r="Y69" s="148">
        <f t="shared" si="3"/>
        <v>9480</v>
      </c>
      <c r="Z69" s="148"/>
      <c r="AA69" s="149"/>
      <c r="AB69" s="148">
        <v>860464</v>
      </c>
      <c r="AC69" s="150"/>
      <c r="AD69" s="148"/>
      <c r="AE69" s="148">
        <v>20042</v>
      </c>
      <c r="AF69" s="148"/>
      <c r="AG69" s="149"/>
      <c r="AH69" s="148">
        <v>30412</v>
      </c>
      <c r="AI69" s="148"/>
      <c r="AJ69" s="149"/>
      <c r="AK69" s="146">
        <f>AH69+AE69+AB69+Y69+'1(5)第11表-5'!N69+'1(5)第11表-4'!AQ69+'1(5)第11表-4'!AN69</f>
        <v>28970825</v>
      </c>
      <c r="AL69" s="144"/>
      <c r="AM69" s="10"/>
      <c r="AN69" s="34" t="s">
        <v>45</v>
      </c>
      <c r="AO69" s="334"/>
    </row>
    <row r="70" spans="1:41" ht="21.95" customHeight="1" x14ac:dyDescent="0.15">
      <c r="A70" s="332"/>
      <c r="B70" s="34" t="s">
        <v>46</v>
      </c>
      <c r="C70" s="21"/>
      <c r="D70" s="170"/>
      <c r="E70" s="148">
        <v>1492076</v>
      </c>
      <c r="F70" s="150"/>
      <c r="G70" s="149"/>
      <c r="H70" s="146">
        <v>50356</v>
      </c>
      <c r="I70" s="144"/>
      <c r="J70" s="145"/>
      <c r="K70" s="146">
        <v>29177</v>
      </c>
      <c r="L70" s="38"/>
      <c r="M70" s="39"/>
      <c r="N70" s="40">
        <f t="shared" si="2"/>
        <v>1571609</v>
      </c>
      <c r="O70" s="38"/>
      <c r="P70" s="147"/>
      <c r="Q70" s="148">
        <v>24</v>
      </c>
      <c r="R70" s="148"/>
      <c r="S70" s="149"/>
      <c r="T70" s="148">
        <v>0</v>
      </c>
      <c r="U70" s="150"/>
      <c r="X70" s="149"/>
      <c r="Y70" s="148">
        <f t="shared" si="3"/>
        <v>24</v>
      </c>
      <c r="Z70" s="148"/>
      <c r="AA70" s="149"/>
      <c r="AB70" s="148">
        <v>132212</v>
      </c>
      <c r="AC70" s="150"/>
      <c r="AD70" s="148"/>
      <c r="AE70" s="148">
        <v>15636</v>
      </c>
      <c r="AF70" s="148"/>
      <c r="AG70" s="149"/>
      <c r="AH70" s="148">
        <v>35035</v>
      </c>
      <c r="AI70" s="148"/>
      <c r="AJ70" s="149"/>
      <c r="AK70" s="146">
        <f>AH70+AE70+AB70+Y70+'1(5)第11表-5'!N70+'1(5)第11表-4'!AQ70+'1(5)第11表-4'!AN70</f>
        <v>39356828</v>
      </c>
      <c r="AL70" s="144"/>
      <c r="AM70" s="10"/>
      <c r="AN70" s="34" t="s">
        <v>46</v>
      </c>
      <c r="AO70" s="334"/>
    </row>
    <row r="71" spans="1:41" ht="21.95" customHeight="1" thickBot="1" x14ac:dyDescent="0.2">
      <c r="A71" s="332"/>
      <c r="B71" s="34" t="s">
        <v>47</v>
      </c>
      <c r="C71" s="21"/>
      <c r="D71" s="170"/>
      <c r="E71" s="148">
        <v>420265</v>
      </c>
      <c r="F71" s="150"/>
      <c r="G71" s="149"/>
      <c r="H71" s="146">
        <v>0</v>
      </c>
      <c r="I71" s="144"/>
      <c r="J71" s="145"/>
      <c r="K71" s="146">
        <v>41678</v>
      </c>
      <c r="L71" s="38"/>
      <c r="M71" s="39"/>
      <c r="N71" s="40">
        <f t="shared" si="2"/>
        <v>461943</v>
      </c>
      <c r="O71" s="38"/>
      <c r="P71" s="147"/>
      <c r="Q71" s="148">
        <v>0</v>
      </c>
      <c r="R71" s="148"/>
      <c r="S71" s="149"/>
      <c r="T71" s="148">
        <v>0</v>
      </c>
      <c r="U71" s="150"/>
      <c r="X71" s="149"/>
      <c r="Y71" s="148">
        <f t="shared" si="3"/>
        <v>0</v>
      </c>
      <c r="Z71" s="148"/>
      <c r="AA71" s="149"/>
      <c r="AB71" s="148">
        <v>37664</v>
      </c>
      <c r="AC71" s="150"/>
      <c r="AD71" s="148"/>
      <c r="AE71" s="148">
        <v>12325</v>
      </c>
      <c r="AF71" s="148"/>
      <c r="AG71" s="149"/>
      <c r="AH71" s="148">
        <v>5957</v>
      </c>
      <c r="AI71" s="148"/>
      <c r="AJ71" s="149"/>
      <c r="AK71" s="146">
        <f>AH71+AE71+AB71+Y71+'1(5)第11表-5'!N71+'1(5)第11表-4'!AQ71+'1(5)第11表-4'!AN71</f>
        <v>24170507</v>
      </c>
      <c r="AL71" s="144"/>
      <c r="AM71" s="10"/>
      <c r="AN71" s="34" t="s">
        <v>47</v>
      </c>
      <c r="AO71" s="334"/>
    </row>
    <row r="72" spans="1:41" ht="21.95" customHeight="1" thickTop="1" thickBot="1" x14ac:dyDescent="0.2">
      <c r="A72" s="341"/>
      <c r="B72" s="287" t="s">
        <v>48</v>
      </c>
      <c r="C72" s="288"/>
      <c r="D72" s="315"/>
      <c r="E72" s="290">
        <f>SUM(E49:E71)</f>
        <v>8761870</v>
      </c>
      <c r="F72" s="293"/>
      <c r="G72" s="292"/>
      <c r="H72" s="290">
        <f>SUM(H49:H71)</f>
        <v>436552</v>
      </c>
      <c r="I72" s="294"/>
      <c r="J72" s="295"/>
      <c r="K72" s="290">
        <f>SUM(K49:K71)</f>
        <v>99261</v>
      </c>
      <c r="L72" s="296"/>
      <c r="M72" s="302"/>
      <c r="N72" s="301">
        <f>SUM(N49:N71)</f>
        <v>9297683</v>
      </c>
      <c r="O72" s="296"/>
      <c r="P72" s="289"/>
      <c r="Q72" s="290">
        <f>SUM(Q49:Q71)</f>
        <v>63940</v>
      </c>
      <c r="R72" s="291"/>
      <c r="S72" s="292"/>
      <c r="T72" s="290">
        <f>SUM(T49:T71)</f>
        <v>0</v>
      </c>
      <c r="U72" s="293"/>
      <c r="X72" s="292"/>
      <c r="Y72" s="290">
        <f>SUM(Y49:Y71)</f>
        <v>63940</v>
      </c>
      <c r="Z72" s="291"/>
      <c r="AA72" s="292"/>
      <c r="AB72" s="290">
        <f>SUM(AB49:AB71)</f>
        <v>2358039</v>
      </c>
      <c r="AC72" s="293"/>
      <c r="AD72" s="291"/>
      <c r="AE72" s="291">
        <f>SUM(AE49:AE71)</f>
        <v>256489</v>
      </c>
      <c r="AF72" s="291"/>
      <c r="AG72" s="292"/>
      <c r="AH72" s="290">
        <f>SUM(AH49:AH71)</f>
        <v>358468</v>
      </c>
      <c r="AI72" s="291"/>
      <c r="AJ72" s="292"/>
      <c r="AK72" s="290">
        <f>SUM(AK49:AK71)</f>
        <v>406902965</v>
      </c>
      <c r="AL72" s="294"/>
      <c r="AM72" s="286"/>
      <c r="AN72" s="287" t="s">
        <v>48</v>
      </c>
      <c r="AO72" s="342"/>
    </row>
    <row r="73" spans="1:41" ht="21.95" customHeight="1" thickTop="1" thickBot="1" x14ac:dyDescent="0.2">
      <c r="A73" s="343"/>
      <c r="B73" s="344" t="s">
        <v>49</v>
      </c>
      <c r="C73" s="345"/>
      <c r="D73" s="371"/>
      <c r="E73" s="363">
        <f>SUM(E48,E72)</f>
        <v>221212145</v>
      </c>
      <c r="F73" s="366"/>
      <c r="G73" s="365"/>
      <c r="H73" s="363">
        <f>SUM(H48,H72)</f>
        <v>12643798</v>
      </c>
      <c r="I73" s="367"/>
      <c r="J73" s="368"/>
      <c r="K73" s="363">
        <f>SUM(K48,K72)</f>
        <v>6642816</v>
      </c>
      <c r="L73" s="348"/>
      <c r="M73" s="349"/>
      <c r="N73" s="347">
        <f>SUM(N48,N72)</f>
        <v>240498759</v>
      </c>
      <c r="O73" s="348"/>
      <c r="P73" s="362"/>
      <c r="Q73" s="363">
        <f>SUM(Q48,Q72)</f>
        <v>2359775</v>
      </c>
      <c r="R73" s="364"/>
      <c r="S73" s="365"/>
      <c r="T73" s="363">
        <f>SUM(T48,T72)</f>
        <v>31558</v>
      </c>
      <c r="U73" s="366"/>
      <c r="X73" s="365"/>
      <c r="Y73" s="363">
        <f>SUM(Y48,Y72)</f>
        <v>2391333</v>
      </c>
      <c r="Z73" s="364"/>
      <c r="AA73" s="365"/>
      <c r="AB73" s="363">
        <f>SUM(AB48,AB72)</f>
        <v>51323461</v>
      </c>
      <c r="AC73" s="366"/>
      <c r="AD73" s="364"/>
      <c r="AE73" s="364">
        <f>SUM(AE48,AE72)</f>
        <v>5324919</v>
      </c>
      <c r="AF73" s="364"/>
      <c r="AG73" s="365"/>
      <c r="AH73" s="363">
        <f>SUM(AH48,AH72)</f>
        <v>9384845</v>
      </c>
      <c r="AI73" s="364"/>
      <c r="AJ73" s="365"/>
      <c r="AK73" s="363">
        <f>SUM(AK48,AK72)</f>
        <v>7376312330</v>
      </c>
      <c r="AL73" s="367"/>
      <c r="AM73" s="350"/>
      <c r="AN73" s="344" t="s">
        <v>49</v>
      </c>
      <c r="AO73" s="351"/>
    </row>
    <row r="74" spans="1:41" ht="17.25" customHeight="1" x14ac:dyDescent="0.15">
      <c r="B74" s="11" t="s">
        <v>85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41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3"/>
      <c r="R75" s="123"/>
      <c r="S75" s="123"/>
      <c r="T75" s="123"/>
      <c r="U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</row>
    <row r="76" spans="1:41" ht="16.5" customHeight="1" x14ac:dyDescent="0.15">
      <c r="B76" s="11"/>
      <c r="C76" s="11"/>
      <c r="D76" s="11"/>
      <c r="E76" s="408"/>
      <c r="F76" s="11"/>
      <c r="G76" s="11"/>
      <c r="H76" s="408"/>
      <c r="I76" s="11"/>
      <c r="J76" s="11"/>
      <c r="K76" s="408"/>
      <c r="L76" s="11"/>
      <c r="M76" s="11"/>
      <c r="N76" s="408"/>
      <c r="O76" s="11"/>
      <c r="P76" s="11"/>
      <c r="Q76" s="408"/>
      <c r="R76" s="11"/>
      <c r="S76" s="11"/>
      <c r="T76" s="408"/>
      <c r="U76" s="123"/>
      <c r="X76" s="11"/>
      <c r="Y76" s="408"/>
      <c r="Z76" s="11"/>
      <c r="AA76" s="11"/>
      <c r="AB76" s="408"/>
      <c r="AC76" s="123"/>
      <c r="AD76" s="11"/>
      <c r="AE76" s="408"/>
      <c r="AF76" s="11"/>
      <c r="AG76" s="11"/>
      <c r="AH76" s="408"/>
      <c r="AI76" s="123"/>
      <c r="AJ76" s="11"/>
      <c r="AK76" s="408"/>
      <c r="AL76" s="11"/>
    </row>
    <row r="77" spans="1:41" ht="16.5" customHeight="1" x14ac:dyDescent="0.15">
      <c r="B77" s="11"/>
      <c r="C77" s="11"/>
      <c r="D77" s="11"/>
      <c r="E77" s="408"/>
      <c r="F77" s="11"/>
      <c r="G77" s="11"/>
      <c r="H77" s="408"/>
      <c r="I77" s="11"/>
      <c r="J77" s="11"/>
      <c r="K77" s="408"/>
      <c r="L77" s="11"/>
      <c r="M77" s="11"/>
      <c r="N77" s="408"/>
      <c r="O77" s="11"/>
      <c r="P77" s="11"/>
      <c r="Q77" s="408"/>
      <c r="R77" s="11"/>
      <c r="S77" s="11"/>
      <c r="T77" s="408"/>
      <c r="U77" s="123"/>
      <c r="X77" s="11"/>
      <c r="Y77" s="408"/>
      <c r="Z77" s="11"/>
      <c r="AA77" s="11"/>
      <c r="AB77" s="408"/>
      <c r="AC77" s="123"/>
      <c r="AD77" s="11"/>
      <c r="AE77" s="408"/>
      <c r="AF77" s="11"/>
      <c r="AG77" s="11"/>
      <c r="AH77" s="408"/>
      <c r="AI77" s="123"/>
      <c r="AJ77" s="11"/>
      <c r="AK77" s="408"/>
      <c r="AL77" s="11"/>
    </row>
    <row r="78" spans="1:41" ht="16.5" customHeight="1" x14ac:dyDescent="0.15">
      <c r="B78" s="11"/>
      <c r="C78" s="11"/>
      <c r="D78" s="11"/>
      <c r="E78" s="408"/>
      <c r="F78" s="11"/>
      <c r="G78" s="11"/>
      <c r="H78" s="408"/>
      <c r="I78" s="11"/>
      <c r="J78" s="11"/>
      <c r="K78" s="408"/>
      <c r="L78" s="11"/>
      <c r="M78" s="11"/>
      <c r="N78" s="408"/>
      <c r="O78" s="11"/>
      <c r="P78" s="11"/>
      <c r="Q78" s="408"/>
      <c r="R78" s="123"/>
      <c r="S78" s="11"/>
      <c r="T78" s="408"/>
      <c r="U78" s="123"/>
      <c r="X78" s="11"/>
      <c r="Y78" s="408"/>
      <c r="Z78" s="123"/>
      <c r="AA78" s="11"/>
      <c r="AB78" s="408"/>
      <c r="AC78" s="123"/>
      <c r="AD78" s="11"/>
      <c r="AE78" s="408"/>
      <c r="AF78" s="123"/>
      <c r="AG78" s="11"/>
      <c r="AH78" s="408"/>
      <c r="AI78" s="123"/>
      <c r="AJ78" s="11"/>
      <c r="AK78" s="408"/>
      <c r="AL78" s="123"/>
      <c r="AM78" s="11"/>
    </row>
    <row r="79" spans="1:41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3"/>
      <c r="R79" s="123"/>
      <c r="S79" s="123"/>
      <c r="T79" s="123"/>
      <c r="U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408"/>
      <c r="AL79" s="123"/>
    </row>
    <row r="80" spans="1:41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3"/>
      <c r="R80" s="123"/>
      <c r="S80" s="123"/>
      <c r="T80" s="123"/>
      <c r="U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408"/>
      <c r="AL80" s="123"/>
    </row>
    <row r="81" spans="2:38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3"/>
      <c r="R81" s="123"/>
      <c r="S81" s="123"/>
      <c r="T81" s="123"/>
      <c r="U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408"/>
      <c r="AL81" s="123"/>
    </row>
    <row r="82" spans="2:38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23"/>
      <c r="R82" s="123"/>
      <c r="S82" s="123"/>
      <c r="T82" s="123"/>
      <c r="U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</row>
  </sheetData>
  <mergeCells count="13">
    <mergeCell ref="A3:C7"/>
    <mergeCell ref="AM3:AO7"/>
    <mergeCell ref="H5:H7"/>
    <mergeCell ref="K5:K7"/>
    <mergeCell ref="AB4:AB7"/>
    <mergeCell ref="AE4:AE7"/>
    <mergeCell ref="AH4:AH7"/>
    <mergeCell ref="AK5:AK6"/>
    <mergeCell ref="E3:T3"/>
    <mergeCell ref="Q4:T4"/>
    <mergeCell ref="X4:Y4"/>
    <mergeCell ref="E4:N4"/>
    <mergeCell ref="Y3:AK3"/>
  </mergeCells>
  <phoneticPr fontId="4"/>
  <pageMargins left="0.86" right="0.92" top="0.55000000000000004" bottom="0.59055118110236227" header="0.51181102362204722" footer="0.39"/>
  <pageSetup paperSize="9" scale="59" fitToWidth="0" orientation="portrait" r:id="rId1"/>
  <headerFooter alignWithMargins="0"/>
  <rowBreaks count="1" manualBreakCount="1">
    <brk id="48" max="26" man="1"/>
  </rowBreaks>
  <colBreaks count="2" manualBreakCount="2">
    <brk id="22" max="73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2"/>
  <sheetViews>
    <sheetView showGridLines="0" view="pageBreakPreview" zoomScale="75" zoomScaleNormal="60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3" width="1.75" style="5" customWidth="1"/>
    <col min="4" max="4" width="1.75" style="69" customWidth="1"/>
    <col min="5" max="5" width="14.25" style="69" customWidth="1"/>
    <col min="6" max="7" width="1.75" style="69" customWidth="1"/>
    <col min="8" max="8" width="14.25" style="69" customWidth="1"/>
    <col min="9" max="10" width="1.75" style="5" customWidth="1"/>
    <col min="11" max="11" width="14.25" style="69" customWidth="1"/>
    <col min="12" max="13" width="1.75" style="69" customWidth="1"/>
    <col min="14" max="14" width="14.25" style="69" customWidth="1"/>
    <col min="15" max="16" width="1.75" style="69" customWidth="1"/>
    <col min="17" max="17" width="14.25" style="69" customWidth="1"/>
    <col min="18" max="19" width="1.75" style="69" customWidth="1"/>
    <col min="20" max="20" width="14.25" style="69" customWidth="1"/>
    <col min="21" max="24" width="1.75" style="69" customWidth="1"/>
    <col min="25" max="25" width="12.5" style="69" customWidth="1"/>
    <col min="26" max="27" width="1.75" style="69" customWidth="1"/>
    <col min="28" max="28" width="12.5" style="69" customWidth="1"/>
    <col min="29" max="30" width="1.75" style="69" customWidth="1"/>
    <col min="31" max="31" width="12.5" style="69" customWidth="1"/>
    <col min="32" max="33" width="1.75" style="5" customWidth="1"/>
    <col min="34" max="34" width="11.875" style="5" customWidth="1"/>
    <col min="35" max="36" width="1.75" style="5" customWidth="1"/>
    <col min="37" max="37" width="12.5" style="5" customWidth="1"/>
    <col min="38" max="38" width="1.75" style="5" customWidth="1"/>
    <col min="39" max="39" width="1.75" style="254" customWidth="1"/>
    <col min="40" max="40" width="11.875" style="254" customWidth="1"/>
    <col min="41" max="42" width="1.75" style="254" customWidth="1"/>
    <col min="43" max="43" width="14.375" style="254" customWidth="1"/>
    <col min="44" max="44" width="1.75" style="254" customWidth="1"/>
    <col min="45" max="45" width="1.75" style="5" customWidth="1"/>
    <col min="46" max="46" width="11" style="5" customWidth="1"/>
    <col min="47" max="47" width="1.75" style="5" customWidth="1"/>
    <col min="48" max="48" width="5.25" style="5" customWidth="1"/>
    <col min="49" max="16384" width="12.5" style="5"/>
  </cols>
  <sheetData>
    <row r="1" spans="1:48" ht="16.5" customHeight="1" x14ac:dyDescent="0.15"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48" ht="16.5" customHeight="1" thickBot="1" x14ac:dyDescent="0.2">
      <c r="V2" s="4"/>
      <c r="W2" s="4"/>
      <c r="AM2" s="188"/>
      <c r="AN2" s="188"/>
      <c r="AO2" s="188"/>
      <c r="AP2" s="188"/>
      <c r="AQ2" s="188"/>
      <c r="AR2" s="188"/>
      <c r="AU2" s="6" t="s">
        <v>60</v>
      </c>
    </row>
    <row r="3" spans="1:48" ht="16.5" customHeight="1" x14ac:dyDescent="0.15">
      <c r="A3" s="435" t="s">
        <v>128</v>
      </c>
      <c r="B3" s="436"/>
      <c r="C3" s="437"/>
      <c r="D3" s="352"/>
      <c r="E3" s="502" t="s">
        <v>69</v>
      </c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432"/>
      <c r="V3" s="4"/>
      <c r="W3" s="4"/>
      <c r="X3" s="432"/>
      <c r="Y3" s="483" t="s">
        <v>119</v>
      </c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374"/>
      <c r="AS3" s="460" t="s">
        <v>130</v>
      </c>
      <c r="AT3" s="461"/>
      <c r="AU3" s="462"/>
    </row>
    <row r="4" spans="1:48" ht="16.5" customHeight="1" x14ac:dyDescent="0.15">
      <c r="A4" s="438"/>
      <c r="B4" s="439"/>
      <c r="C4" s="440"/>
      <c r="D4" s="75"/>
      <c r="E4" s="491" t="s">
        <v>174</v>
      </c>
      <c r="F4" s="76"/>
      <c r="G4" s="75"/>
      <c r="H4" s="503" t="s">
        <v>144</v>
      </c>
      <c r="I4" s="65"/>
      <c r="J4" s="12"/>
      <c r="K4" s="496" t="s">
        <v>120</v>
      </c>
      <c r="L4" s="505"/>
      <c r="M4" s="505"/>
      <c r="N4" s="505"/>
      <c r="O4" s="505"/>
      <c r="P4" s="505"/>
      <c r="Q4" s="505"/>
      <c r="R4" s="506"/>
      <c r="S4" s="506"/>
      <c r="T4" s="506"/>
      <c r="U4" s="179"/>
      <c r="V4" s="4"/>
      <c r="W4" s="4"/>
      <c r="X4" s="183"/>
      <c r="Y4" s="496" t="s">
        <v>121</v>
      </c>
      <c r="Z4" s="505"/>
      <c r="AA4" s="505"/>
      <c r="AB4" s="505"/>
      <c r="AC4" s="505"/>
      <c r="AD4" s="505"/>
      <c r="AE4" s="505"/>
      <c r="AF4" s="124"/>
      <c r="AG4" s="180"/>
      <c r="AH4" s="180"/>
      <c r="AI4" s="180"/>
      <c r="AJ4" s="184"/>
      <c r="AK4" s="180"/>
      <c r="AL4" s="180"/>
      <c r="AM4" s="195"/>
      <c r="AN4" s="498" t="s">
        <v>148</v>
      </c>
      <c r="AO4" s="197"/>
      <c r="AP4" s="192"/>
      <c r="AQ4" s="192"/>
      <c r="AR4" s="197"/>
      <c r="AS4" s="463"/>
      <c r="AT4" s="464"/>
      <c r="AU4" s="465"/>
    </row>
    <row r="5" spans="1:48" ht="16.5" customHeight="1" x14ac:dyDescent="0.15">
      <c r="A5" s="438"/>
      <c r="B5" s="439"/>
      <c r="C5" s="440"/>
      <c r="D5" s="86"/>
      <c r="E5" s="492"/>
      <c r="F5" s="80"/>
      <c r="G5" s="70"/>
      <c r="H5" s="494"/>
      <c r="I5" s="59"/>
      <c r="J5" s="11"/>
      <c r="K5" s="73"/>
      <c r="L5" s="73"/>
      <c r="M5" s="82"/>
      <c r="N5" s="73" t="s">
        <v>125</v>
      </c>
      <c r="O5" s="84"/>
      <c r="P5" s="73"/>
      <c r="Q5" s="491" t="s">
        <v>147</v>
      </c>
      <c r="R5" s="73"/>
      <c r="S5" s="82"/>
      <c r="T5" s="73"/>
      <c r="U5" s="84"/>
      <c r="V5" s="4"/>
      <c r="W5" s="4"/>
      <c r="X5" s="82"/>
      <c r="Y5" s="81"/>
      <c r="Z5" s="80"/>
      <c r="AA5" s="86"/>
      <c r="AB5" s="433" t="s">
        <v>122</v>
      </c>
      <c r="AC5" s="80"/>
      <c r="AD5" s="70"/>
      <c r="AE5" s="70"/>
      <c r="AF5" s="59"/>
      <c r="AG5" s="34"/>
      <c r="AH5" s="185" t="s">
        <v>55</v>
      </c>
      <c r="AI5" s="34"/>
      <c r="AJ5" s="131"/>
      <c r="AK5" s="185" t="s">
        <v>176</v>
      </c>
      <c r="AL5" s="34"/>
      <c r="AM5" s="198"/>
      <c r="AN5" s="499"/>
      <c r="AO5" s="199"/>
      <c r="AP5" s="200"/>
      <c r="AQ5" s="501" t="s">
        <v>149</v>
      </c>
      <c r="AR5" s="199"/>
      <c r="AS5" s="463"/>
      <c r="AT5" s="464"/>
      <c r="AU5" s="465"/>
    </row>
    <row r="6" spans="1:48" ht="16.5" customHeight="1" x14ac:dyDescent="0.15">
      <c r="A6" s="438"/>
      <c r="B6" s="439"/>
      <c r="C6" s="440"/>
      <c r="D6" s="70"/>
      <c r="E6" s="492"/>
      <c r="F6" s="80"/>
      <c r="G6" s="70"/>
      <c r="H6" s="494"/>
      <c r="I6" s="132"/>
      <c r="J6" s="11"/>
      <c r="K6" s="73" t="s">
        <v>166</v>
      </c>
      <c r="L6" s="73"/>
      <c r="M6" s="82"/>
      <c r="N6" s="73" t="s">
        <v>134</v>
      </c>
      <c r="O6" s="84"/>
      <c r="P6" s="73"/>
      <c r="Q6" s="479"/>
      <c r="R6" s="73"/>
      <c r="S6" s="82"/>
      <c r="T6" s="73" t="s">
        <v>117</v>
      </c>
      <c r="U6" s="84"/>
      <c r="V6" s="4"/>
      <c r="W6" s="4"/>
      <c r="X6" s="82"/>
      <c r="Y6" s="70" t="s">
        <v>165</v>
      </c>
      <c r="Z6" s="80"/>
      <c r="AA6" s="70"/>
      <c r="AB6" s="70" t="s">
        <v>123</v>
      </c>
      <c r="AC6" s="80"/>
      <c r="AD6" s="70"/>
      <c r="AE6" s="70" t="s">
        <v>117</v>
      </c>
      <c r="AF6" s="132"/>
      <c r="AG6" s="34"/>
      <c r="AH6" s="185" t="s">
        <v>56</v>
      </c>
      <c r="AI6" s="34"/>
      <c r="AJ6" s="131"/>
      <c r="AK6" s="185" t="s">
        <v>175</v>
      </c>
      <c r="AL6" s="34"/>
      <c r="AM6" s="198"/>
      <c r="AN6" s="499"/>
      <c r="AO6" s="199"/>
      <c r="AP6" s="200"/>
      <c r="AQ6" s="501"/>
      <c r="AR6" s="199"/>
      <c r="AS6" s="463"/>
      <c r="AT6" s="464"/>
      <c r="AU6" s="465"/>
    </row>
    <row r="7" spans="1:48" ht="16.5" customHeight="1" x14ac:dyDescent="0.15">
      <c r="A7" s="441"/>
      <c r="B7" s="442"/>
      <c r="C7" s="443"/>
      <c r="D7" s="88"/>
      <c r="E7" s="493"/>
      <c r="F7" s="97"/>
      <c r="G7" s="88"/>
      <c r="H7" s="504"/>
      <c r="I7" s="165"/>
      <c r="J7" s="87"/>
      <c r="K7" s="91"/>
      <c r="L7" s="91"/>
      <c r="M7" s="92"/>
      <c r="N7" s="91" t="s">
        <v>135</v>
      </c>
      <c r="O7" s="93"/>
      <c r="P7" s="91"/>
      <c r="Q7" s="480"/>
      <c r="R7" s="91"/>
      <c r="S7" s="92"/>
      <c r="T7" s="91"/>
      <c r="U7" s="93"/>
      <c r="V7" s="4"/>
      <c r="W7" s="4"/>
      <c r="X7" s="92"/>
      <c r="Y7" s="88"/>
      <c r="Z7" s="182"/>
      <c r="AA7" s="88"/>
      <c r="AB7" s="88" t="s">
        <v>118</v>
      </c>
      <c r="AC7" s="97"/>
      <c r="AD7" s="88"/>
      <c r="AE7" s="88"/>
      <c r="AF7" s="165"/>
      <c r="AG7" s="34"/>
      <c r="AH7" s="34"/>
      <c r="AI7" s="34"/>
      <c r="AJ7" s="131"/>
      <c r="AK7" s="34"/>
      <c r="AL7" s="59"/>
      <c r="AM7" s="212"/>
      <c r="AN7" s="500"/>
      <c r="AO7" s="213"/>
      <c r="AP7" s="214"/>
      <c r="AQ7" s="214"/>
      <c r="AR7" s="213"/>
      <c r="AS7" s="466"/>
      <c r="AT7" s="467"/>
      <c r="AU7" s="468"/>
    </row>
    <row r="8" spans="1:48" ht="16.5" customHeight="1" x14ac:dyDescent="0.15">
      <c r="A8" s="332"/>
      <c r="B8" s="34" t="s">
        <v>53</v>
      </c>
      <c r="C8" s="35"/>
      <c r="D8" s="166"/>
      <c r="E8" s="140">
        <v>88471227</v>
      </c>
      <c r="F8" s="144"/>
      <c r="G8" s="145"/>
      <c r="H8" s="146">
        <v>0</v>
      </c>
      <c r="I8" s="38"/>
      <c r="J8" s="139"/>
      <c r="K8" s="140">
        <v>1671397</v>
      </c>
      <c r="L8" s="140"/>
      <c r="M8" s="141"/>
      <c r="N8" s="140">
        <v>41106</v>
      </c>
      <c r="O8" s="142"/>
      <c r="P8" s="140"/>
      <c r="Q8" s="140">
        <v>69421</v>
      </c>
      <c r="R8" s="140"/>
      <c r="S8" s="141"/>
      <c r="T8" s="140">
        <f t="shared" ref="T8:T47" si="0">SUM(K8:Q8)</f>
        <v>1781924</v>
      </c>
      <c r="U8" s="142"/>
      <c r="V8" s="4"/>
      <c r="W8" s="4"/>
      <c r="X8" s="141"/>
      <c r="Y8" s="140">
        <v>29274</v>
      </c>
      <c r="Z8" s="144"/>
      <c r="AA8" s="166"/>
      <c r="AB8" s="140">
        <v>27</v>
      </c>
      <c r="AC8" s="144"/>
      <c r="AD8" s="145"/>
      <c r="AE8" s="146">
        <f t="shared" ref="AE8:AE47" si="1">SUM(Y8:AB8)</f>
        <v>29301</v>
      </c>
      <c r="AF8" s="38"/>
      <c r="AG8" s="53"/>
      <c r="AH8" s="140">
        <v>455152</v>
      </c>
      <c r="AI8" s="48"/>
      <c r="AJ8" s="53"/>
      <c r="AK8" s="140">
        <v>38558</v>
      </c>
      <c r="AL8" s="52"/>
      <c r="AM8" s="222"/>
      <c r="AN8" s="140">
        <v>63881</v>
      </c>
      <c r="AO8" s="224"/>
      <c r="AP8" s="223"/>
      <c r="AQ8" s="223">
        <f>AN8+'1(5)第11表-6'!AK8+'1(5)第11表-6'!AH8+'1(5)第11表-6'!AE8+'1(5)第11表-6'!T8+'1(5)第11表-6'!E8+'1(5)第11表-6'!H8</f>
        <v>90840043</v>
      </c>
      <c r="AR8" s="224"/>
      <c r="AS8" s="10"/>
      <c r="AT8" s="34" t="s">
        <v>53</v>
      </c>
      <c r="AU8" s="334"/>
      <c r="AV8" s="37"/>
    </row>
    <row r="9" spans="1:48" ht="16.5" customHeight="1" x14ac:dyDescent="0.15">
      <c r="A9" s="332"/>
      <c r="B9" s="34" t="s">
        <v>52</v>
      </c>
      <c r="C9" s="21"/>
      <c r="D9" s="145"/>
      <c r="E9" s="146">
        <v>19855025</v>
      </c>
      <c r="F9" s="144"/>
      <c r="G9" s="145"/>
      <c r="H9" s="146">
        <v>0</v>
      </c>
      <c r="I9" s="38"/>
      <c r="J9" s="147"/>
      <c r="K9" s="148">
        <v>297609</v>
      </c>
      <c r="L9" s="148"/>
      <c r="M9" s="149"/>
      <c r="N9" s="148">
        <v>30446</v>
      </c>
      <c r="O9" s="150"/>
      <c r="P9" s="148"/>
      <c r="Q9" s="148">
        <v>7519</v>
      </c>
      <c r="R9" s="148"/>
      <c r="S9" s="149"/>
      <c r="T9" s="148">
        <f t="shared" si="0"/>
        <v>335574</v>
      </c>
      <c r="U9" s="150"/>
      <c r="V9" s="4"/>
      <c r="W9" s="4"/>
      <c r="X9" s="149"/>
      <c r="Y9" s="146">
        <v>3718</v>
      </c>
      <c r="Z9" s="144"/>
      <c r="AA9" s="145"/>
      <c r="AB9" s="146">
        <v>0</v>
      </c>
      <c r="AC9" s="144"/>
      <c r="AD9" s="145"/>
      <c r="AE9" s="146">
        <f t="shared" si="1"/>
        <v>3718</v>
      </c>
      <c r="AF9" s="38"/>
      <c r="AG9" s="40"/>
      <c r="AH9" s="146">
        <v>35803</v>
      </c>
      <c r="AI9" s="40"/>
      <c r="AJ9" s="39"/>
      <c r="AK9" s="146">
        <v>6849</v>
      </c>
      <c r="AL9" s="40"/>
      <c r="AM9" s="232"/>
      <c r="AN9" s="233">
        <v>11301</v>
      </c>
      <c r="AO9" s="234"/>
      <c r="AP9" s="233"/>
      <c r="AQ9" s="233">
        <f>AN9+'1(5)第11表-6'!AK9+'1(5)第11表-6'!AH9+'1(5)第11表-6'!AE9+'1(5)第11表-6'!T9+'1(5)第11表-6'!E9+'1(5)第11表-6'!H9</f>
        <v>20248270</v>
      </c>
      <c r="AR9" s="234"/>
      <c r="AS9" s="10"/>
      <c r="AT9" s="34" t="s">
        <v>52</v>
      </c>
      <c r="AU9" s="334"/>
      <c r="AV9" s="37"/>
    </row>
    <row r="10" spans="1:48" ht="16.5" customHeight="1" x14ac:dyDescent="0.15">
      <c r="A10" s="332"/>
      <c r="B10" s="34" t="s">
        <v>51</v>
      </c>
      <c r="C10" s="21"/>
      <c r="D10" s="145"/>
      <c r="E10" s="146">
        <v>10584456</v>
      </c>
      <c r="F10" s="144"/>
      <c r="G10" s="145"/>
      <c r="H10" s="146">
        <v>0</v>
      </c>
      <c r="I10" s="38"/>
      <c r="J10" s="147"/>
      <c r="K10" s="148">
        <v>105140</v>
      </c>
      <c r="L10" s="148"/>
      <c r="M10" s="149"/>
      <c r="N10" s="148">
        <v>2677</v>
      </c>
      <c r="O10" s="150"/>
      <c r="P10" s="148"/>
      <c r="Q10" s="148">
        <v>557</v>
      </c>
      <c r="R10" s="148"/>
      <c r="S10" s="149"/>
      <c r="T10" s="148">
        <f t="shared" si="0"/>
        <v>108374</v>
      </c>
      <c r="U10" s="150"/>
      <c r="V10" s="4"/>
      <c r="W10" s="4"/>
      <c r="X10" s="149"/>
      <c r="Y10" s="146">
        <v>1529</v>
      </c>
      <c r="Z10" s="144"/>
      <c r="AA10" s="145"/>
      <c r="AB10" s="146">
        <v>0</v>
      </c>
      <c r="AC10" s="144"/>
      <c r="AD10" s="145"/>
      <c r="AE10" s="146">
        <f t="shared" si="1"/>
        <v>1529</v>
      </c>
      <c r="AF10" s="38"/>
      <c r="AG10" s="40"/>
      <c r="AH10" s="146">
        <v>26285</v>
      </c>
      <c r="AI10" s="40"/>
      <c r="AJ10" s="39"/>
      <c r="AK10" s="146">
        <v>2800</v>
      </c>
      <c r="AL10" s="40"/>
      <c r="AM10" s="232"/>
      <c r="AN10" s="233">
        <v>6381</v>
      </c>
      <c r="AO10" s="234"/>
      <c r="AP10" s="233"/>
      <c r="AQ10" s="233">
        <f>AN10+'1(5)第11表-6'!AK10+'1(5)第11表-6'!AH10+'1(5)第11表-6'!AE10+'1(5)第11表-6'!T10+'1(5)第11表-6'!E10+'1(5)第11表-6'!H10</f>
        <v>10729825</v>
      </c>
      <c r="AR10" s="234"/>
      <c r="AS10" s="10"/>
      <c r="AT10" s="34" t="s">
        <v>51</v>
      </c>
      <c r="AU10" s="334"/>
      <c r="AV10" s="37"/>
    </row>
    <row r="11" spans="1:48" ht="16.5" customHeight="1" x14ac:dyDescent="0.15">
      <c r="A11" s="332"/>
      <c r="B11" s="34" t="s">
        <v>50</v>
      </c>
      <c r="C11" s="21"/>
      <c r="D11" s="145"/>
      <c r="E11" s="146">
        <v>35336758</v>
      </c>
      <c r="F11" s="144"/>
      <c r="G11" s="145"/>
      <c r="H11" s="146">
        <v>0</v>
      </c>
      <c r="I11" s="38"/>
      <c r="J11" s="147"/>
      <c r="K11" s="148">
        <v>656220</v>
      </c>
      <c r="L11" s="148"/>
      <c r="M11" s="149"/>
      <c r="N11" s="148">
        <v>14288</v>
      </c>
      <c r="O11" s="150"/>
      <c r="P11" s="148"/>
      <c r="Q11" s="148">
        <v>10245</v>
      </c>
      <c r="R11" s="148"/>
      <c r="S11" s="149"/>
      <c r="T11" s="148">
        <f t="shared" si="0"/>
        <v>680753</v>
      </c>
      <c r="U11" s="150"/>
      <c r="V11" s="4"/>
      <c r="W11" s="4"/>
      <c r="X11" s="149"/>
      <c r="Y11" s="146">
        <v>14234</v>
      </c>
      <c r="Z11" s="144"/>
      <c r="AA11" s="145"/>
      <c r="AB11" s="146">
        <v>9</v>
      </c>
      <c r="AC11" s="144"/>
      <c r="AD11" s="145"/>
      <c r="AE11" s="146">
        <f t="shared" si="1"/>
        <v>14243</v>
      </c>
      <c r="AF11" s="38"/>
      <c r="AG11" s="40"/>
      <c r="AH11" s="146">
        <v>107573</v>
      </c>
      <c r="AI11" s="40"/>
      <c r="AJ11" s="39"/>
      <c r="AK11" s="146">
        <v>10871</v>
      </c>
      <c r="AL11" s="40"/>
      <c r="AM11" s="232"/>
      <c r="AN11" s="233">
        <v>30042</v>
      </c>
      <c r="AO11" s="234"/>
      <c r="AP11" s="233"/>
      <c r="AQ11" s="233">
        <f>AN11+'1(5)第11表-6'!AK11+'1(5)第11表-6'!AH11+'1(5)第11表-6'!AE11+'1(5)第11表-6'!T11+'1(5)第11表-6'!E11+'1(5)第11表-6'!H11</f>
        <v>36180240</v>
      </c>
      <c r="AR11" s="234"/>
      <c r="AS11" s="10"/>
      <c r="AT11" s="34" t="s">
        <v>50</v>
      </c>
      <c r="AU11" s="334"/>
      <c r="AV11" s="37"/>
    </row>
    <row r="12" spans="1:48" ht="16.5" customHeight="1" x14ac:dyDescent="0.15">
      <c r="A12" s="335"/>
      <c r="B12" s="34" t="s">
        <v>78</v>
      </c>
      <c r="C12" s="25"/>
      <c r="D12" s="157"/>
      <c r="E12" s="155">
        <v>3933881</v>
      </c>
      <c r="F12" s="156"/>
      <c r="G12" s="157"/>
      <c r="H12" s="155">
        <v>0</v>
      </c>
      <c r="I12" s="44"/>
      <c r="J12" s="151"/>
      <c r="K12" s="152">
        <v>32649</v>
      </c>
      <c r="L12" s="152"/>
      <c r="M12" s="153"/>
      <c r="N12" s="148">
        <v>1974</v>
      </c>
      <c r="O12" s="154"/>
      <c r="P12" s="152"/>
      <c r="Q12" s="152">
        <v>120</v>
      </c>
      <c r="R12" s="152"/>
      <c r="S12" s="153"/>
      <c r="T12" s="152">
        <f t="shared" si="0"/>
        <v>34743</v>
      </c>
      <c r="U12" s="154"/>
      <c r="V12" s="4"/>
      <c r="W12" s="4"/>
      <c r="X12" s="153"/>
      <c r="Y12" s="155">
        <v>346</v>
      </c>
      <c r="Z12" s="156"/>
      <c r="AA12" s="157"/>
      <c r="AB12" s="155">
        <v>104</v>
      </c>
      <c r="AC12" s="156"/>
      <c r="AD12" s="157"/>
      <c r="AE12" s="155">
        <f t="shared" si="1"/>
        <v>450</v>
      </c>
      <c r="AF12" s="44"/>
      <c r="AG12" s="46"/>
      <c r="AH12" s="155">
        <v>24555</v>
      </c>
      <c r="AI12" s="46"/>
      <c r="AJ12" s="45"/>
      <c r="AK12" s="155">
        <v>3534</v>
      </c>
      <c r="AL12" s="46"/>
      <c r="AM12" s="236"/>
      <c r="AN12" s="237">
        <v>1794</v>
      </c>
      <c r="AO12" s="238"/>
      <c r="AP12" s="237"/>
      <c r="AQ12" s="239">
        <f>AN12+'1(5)第11表-6'!AK12+'1(5)第11表-6'!AH12+'1(5)第11表-6'!AE12+'1(5)第11表-6'!T12+'1(5)第11表-6'!E12+'1(5)第11表-6'!H12</f>
        <v>3998957</v>
      </c>
      <c r="AR12" s="238"/>
      <c r="AS12" s="23"/>
      <c r="AT12" s="34" t="s">
        <v>78</v>
      </c>
      <c r="AU12" s="336"/>
      <c r="AV12" s="37"/>
    </row>
    <row r="13" spans="1:48" ht="16.5" customHeight="1" x14ac:dyDescent="0.15">
      <c r="A13" s="332"/>
      <c r="B13" s="47" t="s">
        <v>79</v>
      </c>
      <c r="C13" s="21"/>
      <c r="D13" s="145"/>
      <c r="E13" s="146">
        <v>2632943</v>
      </c>
      <c r="F13" s="144"/>
      <c r="G13" s="145"/>
      <c r="H13" s="146">
        <v>0</v>
      </c>
      <c r="I13" s="38"/>
      <c r="J13" s="147"/>
      <c r="K13" s="148">
        <v>23596</v>
      </c>
      <c r="L13" s="148"/>
      <c r="M13" s="149"/>
      <c r="N13" s="158">
        <v>0</v>
      </c>
      <c r="O13" s="150"/>
      <c r="P13" s="148"/>
      <c r="Q13" s="148">
        <v>0</v>
      </c>
      <c r="R13" s="148"/>
      <c r="S13" s="149"/>
      <c r="T13" s="148">
        <f t="shared" si="0"/>
        <v>23596</v>
      </c>
      <c r="U13" s="150"/>
      <c r="V13" s="4"/>
      <c r="W13" s="4"/>
      <c r="X13" s="149"/>
      <c r="Y13" s="146">
        <v>136</v>
      </c>
      <c r="Z13" s="144"/>
      <c r="AA13" s="145"/>
      <c r="AB13" s="146">
        <v>0</v>
      </c>
      <c r="AC13" s="144"/>
      <c r="AD13" s="145"/>
      <c r="AE13" s="146">
        <f t="shared" si="1"/>
        <v>136</v>
      </c>
      <c r="AF13" s="38"/>
      <c r="AG13" s="40"/>
      <c r="AH13" s="146">
        <v>8846</v>
      </c>
      <c r="AI13" s="40"/>
      <c r="AJ13" s="39"/>
      <c r="AK13" s="146">
        <v>723</v>
      </c>
      <c r="AL13" s="40"/>
      <c r="AM13" s="232"/>
      <c r="AN13" s="233">
        <v>1077</v>
      </c>
      <c r="AO13" s="234"/>
      <c r="AP13" s="233"/>
      <c r="AQ13" s="223">
        <f>AN13+'1(5)第11表-6'!AK13+'1(5)第11表-6'!AH13+'1(5)第11表-6'!AE13+'1(5)第11表-6'!T13+'1(5)第11表-6'!E13+'1(5)第11表-6'!H13</f>
        <v>2667321</v>
      </c>
      <c r="AR13" s="234"/>
      <c r="AS13" s="10"/>
      <c r="AT13" s="47" t="s">
        <v>79</v>
      </c>
      <c r="AU13" s="334"/>
      <c r="AV13" s="37"/>
    </row>
    <row r="14" spans="1:48" ht="16.5" customHeight="1" x14ac:dyDescent="0.15">
      <c r="A14" s="332"/>
      <c r="B14" s="34" t="s">
        <v>80</v>
      </c>
      <c r="C14" s="21"/>
      <c r="D14" s="145"/>
      <c r="E14" s="146">
        <v>21570171</v>
      </c>
      <c r="F14" s="144"/>
      <c r="G14" s="145"/>
      <c r="H14" s="146">
        <v>0</v>
      </c>
      <c r="I14" s="38"/>
      <c r="J14" s="147"/>
      <c r="K14" s="148">
        <v>362757</v>
      </c>
      <c r="L14" s="148"/>
      <c r="M14" s="149"/>
      <c r="N14" s="148">
        <v>12686</v>
      </c>
      <c r="O14" s="150"/>
      <c r="P14" s="148"/>
      <c r="Q14" s="148">
        <v>6883</v>
      </c>
      <c r="R14" s="148"/>
      <c r="S14" s="149"/>
      <c r="T14" s="148">
        <f t="shared" si="0"/>
        <v>382326</v>
      </c>
      <c r="U14" s="150"/>
      <c r="V14" s="4"/>
      <c r="W14" s="4"/>
      <c r="X14" s="149"/>
      <c r="Y14" s="146">
        <v>10187</v>
      </c>
      <c r="Z14" s="144"/>
      <c r="AA14" s="145"/>
      <c r="AB14" s="146">
        <v>0</v>
      </c>
      <c r="AC14" s="144"/>
      <c r="AD14" s="145"/>
      <c r="AE14" s="146">
        <f t="shared" si="1"/>
        <v>10187</v>
      </c>
      <c r="AF14" s="38"/>
      <c r="AG14" s="40"/>
      <c r="AH14" s="146">
        <v>95096</v>
      </c>
      <c r="AI14" s="40"/>
      <c r="AJ14" s="39"/>
      <c r="AK14" s="146">
        <v>8446</v>
      </c>
      <c r="AL14" s="40"/>
      <c r="AM14" s="232"/>
      <c r="AN14" s="233">
        <v>19187</v>
      </c>
      <c r="AO14" s="234"/>
      <c r="AP14" s="233"/>
      <c r="AQ14" s="233">
        <f>AN14+'1(5)第11表-6'!AK14+'1(5)第11表-6'!AH14+'1(5)第11表-6'!AE14+'1(5)第11表-6'!T14+'1(5)第11表-6'!E14+'1(5)第11表-6'!H14</f>
        <v>22085413</v>
      </c>
      <c r="AR14" s="234"/>
      <c r="AS14" s="10"/>
      <c r="AT14" s="34" t="s">
        <v>80</v>
      </c>
      <c r="AU14" s="334"/>
      <c r="AV14" s="37"/>
    </row>
    <row r="15" spans="1:48" ht="16.5" customHeight="1" x14ac:dyDescent="0.15">
      <c r="A15" s="332"/>
      <c r="B15" s="34" t="s">
        <v>81</v>
      </c>
      <c r="C15" s="21"/>
      <c r="D15" s="145"/>
      <c r="E15" s="146">
        <v>4238003</v>
      </c>
      <c r="F15" s="144"/>
      <c r="G15" s="145"/>
      <c r="H15" s="146">
        <v>0</v>
      </c>
      <c r="I15" s="38"/>
      <c r="J15" s="147"/>
      <c r="K15" s="148">
        <v>70035</v>
      </c>
      <c r="L15" s="148"/>
      <c r="M15" s="149"/>
      <c r="N15" s="148">
        <v>262</v>
      </c>
      <c r="O15" s="150"/>
      <c r="P15" s="148"/>
      <c r="Q15" s="148">
        <v>111</v>
      </c>
      <c r="R15" s="148"/>
      <c r="S15" s="149"/>
      <c r="T15" s="148">
        <f t="shared" si="0"/>
        <v>70408</v>
      </c>
      <c r="U15" s="150"/>
      <c r="V15" s="4"/>
      <c r="W15" s="4"/>
      <c r="X15" s="149"/>
      <c r="Y15" s="146">
        <v>631</v>
      </c>
      <c r="Z15" s="144"/>
      <c r="AA15" s="145"/>
      <c r="AB15" s="146">
        <v>0</v>
      </c>
      <c r="AC15" s="144"/>
      <c r="AD15" s="145"/>
      <c r="AE15" s="146">
        <f t="shared" si="1"/>
        <v>631</v>
      </c>
      <c r="AF15" s="38"/>
      <c r="AG15" s="40"/>
      <c r="AH15" s="146">
        <v>6784</v>
      </c>
      <c r="AI15" s="40"/>
      <c r="AJ15" s="39"/>
      <c r="AK15" s="146">
        <v>1488</v>
      </c>
      <c r="AL15" s="40"/>
      <c r="AM15" s="232"/>
      <c r="AN15" s="233">
        <v>1355</v>
      </c>
      <c r="AO15" s="234"/>
      <c r="AP15" s="233"/>
      <c r="AQ15" s="233">
        <f>AN15+'1(5)第11表-6'!AK15+'1(5)第11表-6'!AH15+'1(5)第11表-6'!AE15+'1(5)第11表-6'!T15+'1(5)第11表-6'!E15+'1(5)第11表-6'!H15</f>
        <v>4318669</v>
      </c>
      <c r="AR15" s="234"/>
      <c r="AS15" s="10"/>
      <c r="AT15" s="34" t="s">
        <v>81</v>
      </c>
      <c r="AU15" s="334"/>
      <c r="AV15" s="37"/>
    </row>
    <row r="16" spans="1:48" ht="16.5" customHeight="1" x14ac:dyDescent="0.15">
      <c r="A16" s="332"/>
      <c r="B16" s="34" t="s">
        <v>82</v>
      </c>
      <c r="C16" s="21"/>
      <c r="D16" s="145"/>
      <c r="E16" s="146">
        <v>5357439</v>
      </c>
      <c r="F16" s="144"/>
      <c r="G16" s="145"/>
      <c r="H16" s="146">
        <v>0</v>
      </c>
      <c r="I16" s="38"/>
      <c r="J16" s="147"/>
      <c r="K16" s="148">
        <v>55402</v>
      </c>
      <c r="L16" s="148"/>
      <c r="M16" s="149"/>
      <c r="N16" s="148">
        <v>7429</v>
      </c>
      <c r="O16" s="150"/>
      <c r="P16" s="148"/>
      <c r="Q16" s="148">
        <v>575</v>
      </c>
      <c r="R16" s="148"/>
      <c r="S16" s="149"/>
      <c r="T16" s="148">
        <f t="shared" si="0"/>
        <v>63406</v>
      </c>
      <c r="U16" s="150"/>
      <c r="V16" s="4"/>
      <c r="W16" s="4"/>
      <c r="X16" s="149"/>
      <c r="Y16" s="146">
        <v>677</v>
      </c>
      <c r="Z16" s="144"/>
      <c r="AA16" s="145"/>
      <c r="AB16" s="146">
        <v>103</v>
      </c>
      <c r="AC16" s="144"/>
      <c r="AD16" s="145"/>
      <c r="AE16" s="146">
        <f t="shared" si="1"/>
        <v>780</v>
      </c>
      <c r="AF16" s="38"/>
      <c r="AG16" s="40"/>
      <c r="AH16" s="146">
        <v>23873</v>
      </c>
      <c r="AI16" s="40"/>
      <c r="AJ16" s="39"/>
      <c r="AK16" s="146">
        <v>2761</v>
      </c>
      <c r="AL16" s="40"/>
      <c r="AM16" s="232"/>
      <c r="AN16" s="233">
        <v>1675</v>
      </c>
      <c r="AO16" s="234"/>
      <c r="AP16" s="233"/>
      <c r="AQ16" s="233">
        <f>AN16+'1(5)第11表-6'!AK16+'1(5)第11表-6'!AH16+'1(5)第11表-6'!AE16+'1(5)第11表-6'!T16+'1(5)第11表-6'!E16+'1(5)第11表-6'!H16</f>
        <v>5449934</v>
      </c>
      <c r="AR16" s="234"/>
      <c r="AS16" s="10"/>
      <c r="AT16" s="34" t="s">
        <v>82</v>
      </c>
      <c r="AU16" s="334"/>
      <c r="AV16" s="37"/>
    </row>
    <row r="17" spans="1:48" ht="16.5" customHeight="1" x14ac:dyDescent="0.15">
      <c r="A17" s="332"/>
      <c r="B17" s="49" t="s">
        <v>83</v>
      </c>
      <c r="C17" s="21"/>
      <c r="D17" s="145"/>
      <c r="E17" s="146">
        <v>3691934</v>
      </c>
      <c r="F17" s="144"/>
      <c r="G17" s="145"/>
      <c r="H17" s="155">
        <v>0</v>
      </c>
      <c r="I17" s="38"/>
      <c r="J17" s="147"/>
      <c r="K17" s="148">
        <v>47374</v>
      </c>
      <c r="L17" s="148"/>
      <c r="M17" s="149"/>
      <c r="N17" s="148">
        <v>0</v>
      </c>
      <c r="O17" s="150"/>
      <c r="P17" s="148"/>
      <c r="Q17" s="148">
        <v>456</v>
      </c>
      <c r="R17" s="148"/>
      <c r="S17" s="149"/>
      <c r="T17" s="148">
        <f t="shared" si="0"/>
        <v>47830</v>
      </c>
      <c r="U17" s="150"/>
      <c r="V17" s="4"/>
      <c r="W17" s="4"/>
      <c r="X17" s="149"/>
      <c r="Y17" s="146">
        <v>826</v>
      </c>
      <c r="Z17" s="144"/>
      <c r="AA17" s="145"/>
      <c r="AB17" s="146">
        <v>0</v>
      </c>
      <c r="AC17" s="144"/>
      <c r="AD17" s="145"/>
      <c r="AE17" s="146">
        <f t="shared" si="1"/>
        <v>826</v>
      </c>
      <c r="AF17" s="38"/>
      <c r="AG17" s="40"/>
      <c r="AH17" s="146">
        <v>8386</v>
      </c>
      <c r="AI17" s="40"/>
      <c r="AJ17" s="39"/>
      <c r="AK17" s="146">
        <v>1807</v>
      </c>
      <c r="AL17" s="40"/>
      <c r="AM17" s="232"/>
      <c r="AN17" s="233">
        <v>4120</v>
      </c>
      <c r="AO17" s="234"/>
      <c r="AP17" s="233"/>
      <c r="AQ17" s="239">
        <f>AN17+'1(5)第11表-6'!AK17+'1(5)第11表-6'!AH17+'1(5)第11表-6'!AE17+'1(5)第11表-6'!T17+'1(5)第11表-6'!E17+'1(5)第11表-6'!H17</f>
        <v>3754903</v>
      </c>
      <c r="AR17" s="234"/>
      <c r="AS17" s="10"/>
      <c r="AT17" s="49" t="s">
        <v>83</v>
      </c>
      <c r="AU17" s="334"/>
      <c r="AV17" s="37"/>
    </row>
    <row r="18" spans="1:48" ht="16.5" customHeight="1" x14ac:dyDescent="0.15">
      <c r="A18" s="337"/>
      <c r="B18" s="34" t="s">
        <v>84</v>
      </c>
      <c r="C18" s="50"/>
      <c r="D18" s="164"/>
      <c r="E18" s="162">
        <v>4579533</v>
      </c>
      <c r="F18" s="163"/>
      <c r="G18" s="164"/>
      <c r="H18" s="146">
        <v>0</v>
      </c>
      <c r="I18" s="52"/>
      <c r="J18" s="159"/>
      <c r="K18" s="158">
        <v>78151</v>
      </c>
      <c r="L18" s="158"/>
      <c r="M18" s="160"/>
      <c r="N18" s="158">
        <v>354</v>
      </c>
      <c r="O18" s="161"/>
      <c r="P18" s="158"/>
      <c r="Q18" s="158">
        <v>2537</v>
      </c>
      <c r="R18" s="158"/>
      <c r="S18" s="160"/>
      <c r="T18" s="158">
        <f t="shared" si="0"/>
        <v>81042</v>
      </c>
      <c r="U18" s="161"/>
      <c r="V18" s="4"/>
      <c r="W18" s="4"/>
      <c r="X18" s="160"/>
      <c r="Y18" s="162">
        <v>7149</v>
      </c>
      <c r="Z18" s="163"/>
      <c r="AA18" s="164"/>
      <c r="AB18" s="162">
        <v>0</v>
      </c>
      <c r="AC18" s="163"/>
      <c r="AD18" s="164"/>
      <c r="AE18" s="162">
        <f t="shared" si="1"/>
        <v>7149</v>
      </c>
      <c r="AF18" s="52"/>
      <c r="AG18" s="48"/>
      <c r="AH18" s="162">
        <v>13202</v>
      </c>
      <c r="AI18" s="48"/>
      <c r="AJ18" s="53"/>
      <c r="AK18" s="162">
        <v>3938</v>
      </c>
      <c r="AL18" s="48"/>
      <c r="AM18" s="245"/>
      <c r="AN18" s="246">
        <v>1070</v>
      </c>
      <c r="AO18" s="247"/>
      <c r="AP18" s="246"/>
      <c r="AQ18" s="223">
        <f>AN18+'1(5)第11表-6'!AK18+'1(5)第11表-6'!AH18+'1(5)第11表-6'!AE18+'1(5)第11表-6'!T18+'1(5)第11表-6'!E18+'1(5)第11表-6'!H18</f>
        <v>4685934</v>
      </c>
      <c r="AR18" s="247"/>
      <c r="AS18" s="7"/>
      <c r="AT18" s="34" t="s">
        <v>84</v>
      </c>
      <c r="AU18" s="338"/>
      <c r="AV18" s="37"/>
    </row>
    <row r="19" spans="1:48" ht="16.5" customHeight="1" x14ac:dyDescent="0.15">
      <c r="A19" s="332"/>
      <c r="B19" s="34" t="s">
        <v>0</v>
      </c>
      <c r="C19" s="21"/>
      <c r="D19" s="145"/>
      <c r="E19" s="146">
        <v>11871208</v>
      </c>
      <c r="F19" s="144"/>
      <c r="G19" s="145"/>
      <c r="H19" s="146">
        <v>0</v>
      </c>
      <c r="I19" s="38"/>
      <c r="J19" s="147"/>
      <c r="K19" s="148">
        <v>153456</v>
      </c>
      <c r="L19" s="148"/>
      <c r="M19" s="149"/>
      <c r="N19" s="148">
        <v>7747</v>
      </c>
      <c r="O19" s="150"/>
      <c r="P19" s="148"/>
      <c r="Q19" s="148">
        <v>1456</v>
      </c>
      <c r="R19" s="148"/>
      <c r="S19" s="149"/>
      <c r="T19" s="148">
        <f t="shared" si="0"/>
        <v>162659</v>
      </c>
      <c r="U19" s="150"/>
      <c r="V19" s="4"/>
      <c r="W19" s="4"/>
      <c r="X19" s="149"/>
      <c r="Y19" s="146">
        <v>3316</v>
      </c>
      <c r="Z19" s="144"/>
      <c r="AA19" s="145"/>
      <c r="AB19" s="146">
        <v>0</v>
      </c>
      <c r="AC19" s="144"/>
      <c r="AD19" s="145"/>
      <c r="AE19" s="146">
        <f t="shared" si="1"/>
        <v>3316</v>
      </c>
      <c r="AF19" s="38"/>
      <c r="AG19" s="40"/>
      <c r="AH19" s="146">
        <v>48306</v>
      </c>
      <c r="AI19" s="40"/>
      <c r="AJ19" s="39"/>
      <c r="AK19" s="146">
        <v>4348</v>
      </c>
      <c r="AL19" s="40"/>
      <c r="AM19" s="232"/>
      <c r="AN19" s="233">
        <v>7263</v>
      </c>
      <c r="AO19" s="234"/>
      <c r="AP19" s="233"/>
      <c r="AQ19" s="233">
        <f>AN19+'1(5)第11表-6'!AK19+'1(5)第11表-6'!AH19+'1(5)第11表-6'!AE19+'1(5)第11表-6'!T19+'1(5)第11表-6'!E19+'1(5)第11表-6'!H19</f>
        <v>12097100</v>
      </c>
      <c r="AR19" s="234"/>
      <c r="AS19" s="10"/>
      <c r="AT19" s="34" t="s">
        <v>0</v>
      </c>
      <c r="AU19" s="334"/>
      <c r="AV19" s="37"/>
    </row>
    <row r="20" spans="1:48" ht="16.5" customHeight="1" x14ac:dyDescent="0.15">
      <c r="A20" s="332"/>
      <c r="B20" s="34" t="s">
        <v>2</v>
      </c>
      <c r="C20" s="21"/>
      <c r="D20" s="145"/>
      <c r="E20" s="146">
        <v>8367174</v>
      </c>
      <c r="F20" s="144"/>
      <c r="G20" s="145"/>
      <c r="H20" s="146">
        <v>0</v>
      </c>
      <c r="I20" s="38"/>
      <c r="J20" s="147"/>
      <c r="K20" s="148">
        <v>118679</v>
      </c>
      <c r="L20" s="148"/>
      <c r="M20" s="149"/>
      <c r="N20" s="148">
        <v>33</v>
      </c>
      <c r="O20" s="150"/>
      <c r="P20" s="148"/>
      <c r="Q20" s="148">
        <v>2515</v>
      </c>
      <c r="R20" s="148"/>
      <c r="S20" s="149"/>
      <c r="T20" s="148">
        <f t="shared" si="0"/>
        <v>121227</v>
      </c>
      <c r="U20" s="150"/>
      <c r="V20" s="4"/>
      <c r="W20" s="4"/>
      <c r="X20" s="149"/>
      <c r="Y20" s="146">
        <v>1241</v>
      </c>
      <c r="Z20" s="144"/>
      <c r="AA20" s="145"/>
      <c r="AB20" s="146">
        <v>0</v>
      </c>
      <c r="AC20" s="144"/>
      <c r="AD20" s="145"/>
      <c r="AE20" s="146">
        <f t="shared" si="1"/>
        <v>1241</v>
      </c>
      <c r="AF20" s="38"/>
      <c r="AG20" s="40"/>
      <c r="AH20" s="146">
        <v>17673</v>
      </c>
      <c r="AI20" s="40"/>
      <c r="AJ20" s="39"/>
      <c r="AK20" s="146">
        <v>3612</v>
      </c>
      <c r="AL20" s="40"/>
      <c r="AM20" s="232"/>
      <c r="AN20" s="233">
        <v>2816</v>
      </c>
      <c r="AO20" s="234"/>
      <c r="AP20" s="233"/>
      <c r="AQ20" s="233">
        <f>AN20+'1(5)第11表-6'!AK20+'1(5)第11表-6'!AH20+'1(5)第11表-6'!AE20+'1(5)第11表-6'!T20+'1(5)第11表-6'!E20+'1(5)第11表-6'!H20</f>
        <v>8513743</v>
      </c>
      <c r="AR20" s="234"/>
      <c r="AS20" s="10"/>
      <c r="AT20" s="34" t="s">
        <v>2</v>
      </c>
      <c r="AU20" s="334"/>
      <c r="AV20" s="37"/>
    </row>
    <row r="21" spans="1:48" ht="16.5" customHeight="1" x14ac:dyDescent="0.15">
      <c r="A21" s="332"/>
      <c r="B21" s="34" t="s">
        <v>3</v>
      </c>
      <c r="C21" s="21"/>
      <c r="D21" s="145"/>
      <c r="E21" s="146">
        <v>2537492</v>
      </c>
      <c r="F21" s="144"/>
      <c r="G21" s="145"/>
      <c r="H21" s="146">
        <v>0</v>
      </c>
      <c r="I21" s="38"/>
      <c r="J21" s="147"/>
      <c r="K21" s="148">
        <v>22097</v>
      </c>
      <c r="L21" s="148"/>
      <c r="M21" s="149"/>
      <c r="N21" s="148">
        <v>485</v>
      </c>
      <c r="O21" s="150"/>
      <c r="P21" s="148"/>
      <c r="Q21" s="148">
        <v>212</v>
      </c>
      <c r="R21" s="148"/>
      <c r="S21" s="149"/>
      <c r="T21" s="148">
        <f t="shared" si="0"/>
        <v>22794</v>
      </c>
      <c r="U21" s="150"/>
      <c r="V21" s="4"/>
      <c r="W21" s="4"/>
      <c r="X21" s="149"/>
      <c r="Y21" s="146">
        <v>77</v>
      </c>
      <c r="Z21" s="144"/>
      <c r="AA21" s="145"/>
      <c r="AB21" s="146">
        <v>0</v>
      </c>
      <c r="AC21" s="144"/>
      <c r="AD21" s="145"/>
      <c r="AE21" s="146">
        <f t="shared" si="1"/>
        <v>77</v>
      </c>
      <c r="AF21" s="38"/>
      <c r="AG21" s="40"/>
      <c r="AH21" s="146">
        <v>7984</v>
      </c>
      <c r="AI21" s="40"/>
      <c r="AJ21" s="39"/>
      <c r="AK21" s="146">
        <v>500</v>
      </c>
      <c r="AL21" s="40"/>
      <c r="AM21" s="232"/>
      <c r="AN21" s="233">
        <v>760</v>
      </c>
      <c r="AO21" s="234"/>
      <c r="AP21" s="233"/>
      <c r="AQ21" s="233">
        <f>AN21+'1(5)第11表-6'!AK21+'1(5)第11表-6'!AH21+'1(5)第11表-6'!AE21+'1(5)第11表-6'!T21+'1(5)第11表-6'!E21+'1(5)第11表-6'!H21</f>
        <v>2569607</v>
      </c>
      <c r="AR21" s="234"/>
      <c r="AS21" s="10"/>
      <c r="AT21" s="34" t="s">
        <v>3</v>
      </c>
      <c r="AU21" s="334"/>
      <c r="AV21" s="37"/>
    </row>
    <row r="22" spans="1:48" ht="16.5" customHeight="1" x14ac:dyDescent="0.15">
      <c r="A22" s="335"/>
      <c r="B22" s="49" t="s">
        <v>4</v>
      </c>
      <c r="C22" s="25"/>
      <c r="D22" s="157"/>
      <c r="E22" s="155">
        <v>6289978</v>
      </c>
      <c r="F22" s="156"/>
      <c r="G22" s="157"/>
      <c r="H22" s="155">
        <v>0</v>
      </c>
      <c r="I22" s="44"/>
      <c r="J22" s="151"/>
      <c r="K22" s="152">
        <v>78757</v>
      </c>
      <c r="L22" s="152"/>
      <c r="M22" s="153"/>
      <c r="N22" s="152">
        <v>18271</v>
      </c>
      <c r="O22" s="154"/>
      <c r="P22" s="152"/>
      <c r="Q22" s="152">
        <v>0</v>
      </c>
      <c r="R22" s="152"/>
      <c r="S22" s="153"/>
      <c r="T22" s="152">
        <f t="shared" si="0"/>
        <v>97028</v>
      </c>
      <c r="U22" s="154"/>
      <c r="V22" s="4"/>
      <c r="W22" s="4"/>
      <c r="X22" s="153"/>
      <c r="Y22" s="155">
        <v>1273</v>
      </c>
      <c r="Z22" s="156"/>
      <c r="AA22" s="157"/>
      <c r="AB22" s="155">
        <v>0</v>
      </c>
      <c r="AC22" s="156"/>
      <c r="AD22" s="157"/>
      <c r="AE22" s="155">
        <f t="shared" si="1"/>
        <v>1273</v>
      </c>
      <c r="AF22" s="44"/>
      <c r="AG22" s="46"/>
      <c r="AH22" s="155">
        <v>14206</v>
      </c>
      <c r="AI22" s="46"/>
      <c r="AJ22" s="45"/>
      <c r="AK22" s="155">
        <v>1804</v>
      </c>
      <c r="AL22" s="46"/>
      <c r="AM22" s="236"/>
      <c r="AN22" s="237">
        <v>3061</v>
      </c>
      <c r="AO22" s="238"/>
      <c r="AP22" s="237"/>
      <c r="AQ22" s="239">
        <f>AN22+'1(5)第11表-6'!AK22+'1(5)第11表-6'!AH22+'1(5)第11表-6'!AE22+'1(5)第11表-6'!T22+'1(5)第11表-6'!E22+'1(5)第11表-6'!H22</f>
        <v>6407350</v>
      </c>
      <c r="AR22" s="238"/>
      <c r="AS22" s="23"/>
      <c r="AT22" s="49" t="s">
        <v>4</v>
      </c>
      <c r="AU22" s="336"/>
      <c r="AV22" s="37"/>
    </row>
    <row r="23" spans="1:48" s="11" customFormat="1" ht="16.5" customHeight="1" x14ac:dyDescent="0.15">
      <c r="A23" s="332"/>
      <c r="B23" s="34" t="s">
        <v>5</v>
      </c>
      <c r="C23" s="21"/>
      <c r="D23" s="145"/>
      <c r="E23" s="146">
        <v>6946583</v>
      </c>
      <c r="F23" s="144"/>
      <c r="G23" s="145"/>
      <c r="H23" s="146">
        <v>0</v>
      </c>
      <c r="I23" s="38"/>
      <c r="J23" s="147"/>
      <c r="K23" s="148">
        <v>68653</v>
      </c>
      <c r="L23" s="148"/>
      <c r="M23" s="149"/>
      <c r="N23" s="148">
        <v>558</v>
      </c>
      <c r="O23" s="150"/>
      <c r="P23" s="148"/>
      <c r="Q23" s="148">
        <v>417</v>
      </c>
      <c r="R23" s="148"/>
      <c r="S23" s="149"/>
      <c r="T23" s="148">
        <f t="shared" si="0"/>
        <v>69628</v>
      </c>
      <c r="U23" s="150"/>
      <c r="V23" s="4"/>
      <c r="W23" s="4"/>
      <c r="X23" s="149"/>
      <c r="Y23" s="146">
        <v>1454</v>
      </c>
      <c r="Z23" s="144"/>
      <c r="AA23" s="145"/>
      <c r="AB23" s="146">
        <v>0</v>
      </c>
      <c r="AC23" s="144"/>
      <c r="AD23" s="145"/>
      <c r="AE23" s="146">
        <f t="shared" si="1"/>
        <v>1454</v>
      </c>
      <c r="AF23" s="38"/>
      <c r="AG23" s="40"/>
      <c r="AH23" s="146">
        <v>12613</v>
      </c>
      <c r="AI23" s="40"/>
      <c r="AJ23" s="39"/>
      <c r="AK23" s="146">
        <v>3212</v>
      </c>
      <c r="AL23" s="40"/>
      <c r="AM23" s="232"/>
      <c r="AN23" s="233">
        <v>9693</v>
      </c>
      <c r="AO23" s="234"/>
      <c r="AP23" s="233"/>
      <c r="AQ23" s="223">
        <f>AN23+'1(5)第11表-6'!AK23+'1(5)第11表-6'!AH23+'1(5)第11表-6'!AE23+'1(5)第11表-6'!T23+'1(5)第11表-6'!E23+'1(5)第11表-6'!H23</f>
        <v>7043183</v>
      </c>
      <c r="AR23" s="234"/>
      <c r="AS23" s="10"/>
      <c r="AT23" s="34" t="s">
        <v>5</v>
      </c>
      <c r="AU23" s="334"/>
    </row>
    <row r="24" spans="1:48" ht="16.5" customHeight="1" x14ac:dyDescent="0.15">
      <c r="A24" s="332"/>
      <c r="B24" s="34" t="s">
        <v>6</v>
      </c>
      <c r="C24" s="21"/>
      <c r="D24" s="145"/>
      <c r="E24" s="146">
        <v>12713307</v>
      </c>
      <c r="F24" s="144"/>
      <c r="G24" s="145"/>
      <c r="H24" s="146">
        <v>0</v>
      </c>
      <c r="I24" s="38"/>
      <c r="J24" s="147"/>
      <c r="K24" s="148">
        <v>187774</v>
      </c>
      <c r="L24" s="148"/>
      <c r="M24" s="149"/>
      <c r="N24" s="148">
        <v>9168</v>
      </c>
      <c r="O24" s="150"/>
      <c r="P24" s="148"/>
      <c r="Q24" s="148">
        <v>3091</v>
      </c>
      <c r="R24" s="148"/>
      <c r="S24" s="149"/>
      <c r="T24" s="148">
        <f t="shared" si="0"/>
        <v>200033</v>
      </c>
      <c r="U24" s="150"/>
      <c r="V24" s="4"/>
      <c r="W24" s="4"/>
      <c r="X24" s="149"/>
      <c r="Y24" s="146">
        <v>3024</v>
      </c>
      <c r="Z24" s="144"/>
      <c r="AA24" s="145"/>
      <c r="AB24" s="146">
        <v>0</v>
      </c>
      <c r="AC24" s="144"/>
      <c r="AD24" s="145"/>
      <c r="AE24" s="146">
        <f t="shared" si="1"/>
        <v>3024</v>
      </c>
      <c r="AF24" s="38"/>
      <c r="AG24" s="40"/>
      <c r="AH24" s="146">
        <v>44706</v>
      </c>
      <c r="AI24" s="40"/>
      <c r="AJ24" s="39"/>
      <c r="AK24" s="146">
        <v>4093</v>
      </c>
      <c r="AL24" s="40"/>
      <c r="AM24" s="232"/>
      <c r="AN24" s="233">
        <v>5800</v>
      </c>
      <c r="AO24" s="234"/>
      <c r="AP24" s="233"/>
      <c r="AQ24" s="233">
        <f>AN24+'1(5)第11表-6'!AK24+'1(5)第11表-6'!AH24+'1(5)第11表-6'!AE24+'1(5)第11表-6'!T24+'1(5)第11表-6'!E24+'1(5)第11表-6'!H24</f>
        <v>12970963</v>
      </c>
      <c r="AR24" s="234"/>
      <c r="AS24" s="10"/>
      <c r="AT24" s="34" t="s">
        <v>6</v>
      </c>
      <c r="AU24" s="334"/>
    </row>
    <row r="25" spans="1:48" ht="16.5" customHeight="1" x14ac:dyDescent="0.15">
      <c r="A25" s="332"/>
      <c r="B25" s="34" t="s">
        <v>7</v>
      </c>
      <c r="C25" s="21"/>
      <c r="D25" s="145"/>
      <c r="E25" s="146">
        <v>14177519</v>
      </c>
      <c r="F25" s="144"/>
      <c r="G25" s="145"/>
      <c r="H25" s="146">
        <v>0</v>
      </c>
      <c r="I25" s="38"/>
      <c r="J25" s="147"/>
      <c r="K25" s="148">
        <v>177619</v>
      </c>
      <c r="L25" s="148"/>
      <c r="M25" s="149"/>
      <c r="N25" s="148">
        <v>35919</v>
      </c>
      <c r="O25" s="150"/>
      <c r="P25" s="148"/>
      <c r="Q25" s="148">
        <v>15711</v>
      </c>
      <c r="R25" s="148"/>
      <c r="S25" s="149"/>
      <c r="T25" s="148">
        <f t="shared" si="0"/>
        <v>229249</v>
      </c>
      <c r="U25" s="150"/>
      <c r="V25" s="4"/>
      <c r="W25" s="4"/>
      <c r="X25" s="149"/>
      <c r="Y25" s="146">
        <v>2755</v>
      </c>
      <c r="Z25" s="144"/>
      <c r="AA25" s="145"/>
      <c r="AB25" s="146">
        <v>263</v>
      </c>
      <c r="AC25" s="144"/>
      <c r="AD25" s="145"/>
      <c r="AE25" s="146">
        <f t="shared" si="1"/>
        <v>3018</v>
      </c>
      <c r="AF25" s="38"/>
      <c r="AG25" s="40"/>
      <c r="AH25" s="146">
        <v>42364</v>
      </c>
      <c r="AI25" s="40"/>
      <c r="AJ25" s="39"/>
      <c r="AK25" s="146">
        <v>4233</v>
      </c>
      <c r="AL25" s="40"/>
      <c r="AM25" s="232"/>
      <c r="AN25" s="233">
        <v>7614</v>
      </c>
      <c r="AO25" s="234"/>
      <c r="AP25" s="233"/>
      <c r="AQ25" s="233">
        <f>AN25+'1(5)第11表-6'!AK25+'1(5)第11表-6'!AH25+'1(5)第11表-6'!AE25+'1(5)第11表-6'!T25+'1(5)第11表-6'!E25+'1(5)第11表-6'!H25</f>
        <v>14463997</v>
      </c>
      <c r="AR25" s="234"/>
      <c r="AS25" s="10"/>
      <c r="AT25" s="34" t="s">
        <v>7</v>
      </c>
      <c r="AU25" s="334"/>
    </row>
    <row r="26" spans="1:48" ht="16.5" customHeight="1" x14ac:dyDescent="0.15">
      <c r="A26" s="332"/>
      <c r="B26" s="34" t="s">
        <v>8</v>
      </c>
      <c r="C26" s="21"/>
      <c r="D26" s="145"/>
      <c r="E26" s="146">
        <v>19502527</v>
      </c>
      <c r="F26" s="144"/>
      <c r="G26" s="145"/>
      <c r="H26" s="146">
        <v>0</v>
      </c>
      <c r="I26" s="38"/>
      <c r="J26" s="147"/>
      <c r="K26" s="148">
        <v>277567</v>
      </c>
      <c r="L26" s="148"/>
      <c r="M26" s="149"/>
      <c r="N26" s="148">
        <v>17809</v>
      </c>
      <c r="O26" s="150"/>
      <c r="P26" s="148"/>
      <c r="Q26" s="148">
        <v>7113</v>
      </c>
      <c r="R26" s="148"/>
      <c r="S26" s="149"/>
      <c r="T26" s="148">
        <f t="shared" si="0"/>
        <v>302489</v>
      </c>
      <c r="U26" s="150"/>
      <c r="V26" s="4"/>
      <c r="W26" s="4"/>
      <c r="X26" s="149"/>
      <c r="Y26" s="146">
        <v>4063</v>
      </c>
      <c r="Z26" s="144"/>
      <c r="AA26" s="145"/>
      <c r="AB26" s="146">
        <v>0</v>
      </c>
      <c r="AC26" s="144"/>
      <c r="AD26" s="145"/>
      <c r="AE26" s="146">
        <f t="shared" si="1"/>
        <v>4063</v>
      </c>
      <c r="AF26" s="38"/>
      <c r="AG26" s="40"/>
      <c r="AH26" s="146">
        <v>116116</v>
      </c>
      <c r="AI26" s="40"/>
      <c r="AJ26" s="39"/>
      <c r="AK26" s="146">
        <v>8750</v>
      </c>
      <c r="AL26" s="40"/>
      <c r="AM26" s="232"/>
      <c r="AN26" s="233">
        <v>16017</v>
      </c>
      <c r="AO26" s="234"/>
      <c r="AP26" s="233"/>
      <c r="AQ26" s="233">
        <f>AN26+'1(5)第11表-6'!AK26+'1(5)第11表-6'!AH26+'1(5)第11表-6'!AE26+'1(5)第11表-6'!T26+'1(5)第11表-6'!E26+'1(5)第11表-6'!H26</f>
        <v>19949962</v>
      </c>
      <c r="AR26" s="234"/>
      <c r="AS26" s="10"/>
      <c r="AT26" s="34" t="s">
        <v>8</v>
      </c>
      <c r="AU26" s="334"/>
    </row>
    <row r="27" spans="1:48" ht="16.5" customHeight="1" x14ac:dyDescent="0.15">
      <c r="A27" s="335"/>
      <c r="B27" s="49" t="s">
        <v>9</v>
      </c>
      <c r="C27" s="25"/>
      <c r="D27" s="157"/>
      <c r="E27" s="155">
        <v>4520009</v>
      </c>
      <c r="F27" s="156"/>
      <c r="G27" s="157"/>
      <c r="H27" s="155">
        <v>0</v>
      </c>
      <c r="I27" s="44"/>
      <c r="J27" s="151"/>
      <c r="K27" s="152">
        <v>74398</v>
      </c>
      <c r="L27" s="152"/>
      <c r="M27" s="153"/>
      <c r="N27" s="152">
        <v>3700</v>
      </c>
      <c r="O27" s="154"/>
      <c r="P27" s="152"/>
      <c r="Q27" s="152">
        <v>3399</v>
      </c>
      <c r="R27" s="152"/>
      <c r="S27" s="153"/>
      <c r="T27" s="152">
        <f t="shared" si="0"/>
        <v>81497</v>
      </c>
      <c r="U27" s="154"/>
      <c r="V27" s="4"/>
      <c r="W27" s="4"/>
      <c r="X27" s="153"/>
      <c r="Y27" s="155">
        <v>470</v>
      </c>
      <c r="Z27" s="156"/>
      <c r="AA27" s="157"/>
      <c r="AB27" s="155">
        <v>0</v>
      </c>
      <c r="AC27" s="156"/>
      <c r="AD27" s="157"/>
      <c r="AE27" s="155">
        <f t="shared" si="1"/>
        <v>470</v>
      </c>
      <c r="AF27" s="44"/>
      <c r="AG27" s="46"/>
      <c r="AH27" s="155">
        <v>10224</v>
      </c>
      <c r="AI27" s="46"/>
      <c r="AJ27" s="45"/>
      <c r="AK27" s="155">
        <v>1363</v>
      </c>
      <c r="AL27" s="46"/>
      <c r="AM27" s="236"/>
      <c r="AN27" s="237">
        <v>2756</v>
      </c>
      <c r="AO27" s="238"/>
      <c r="AP27" s="237"/>
      <c r="AQ27" s="239">
        <f>AN27+'1(5)第11表-6'!AK27+'1(5)第11表-6'!AH27+'1(5)第11表-6'!AE27+'1(5)第11表-6'!T27+'1(5)第11表-6'!E27+'1(5)第11表-6'!H27</f>
        <v>4616319</v>
      </c>
      <c r="AR27" s="238"/>
      <c r="AS27" s="23"/>
      <c r="AT27" s="49" t="s">
        <v>9</v>
      </c>
      <c r="AU27" s="336"/>
    </row>
    <row r="28" spans="1:48" s="11" customFormat="1" ht="16.5" customHeight="1" x14ac:dyDescent="0.15">
      <c r="A28" s="332"/>
      <c r="B28" s="34" t="s">
        <v>10</v>
      </c>
      <c r="C28" s="21"/>
      <c r="D28" s="145"/>
      <c r="E28" s="146">
        <v>9321303</v>
      </c>
      <c r="F28" s="144"/>
      <c r="G28" s="145"/>
      <c r="H28" s="146">
        <v>0</v>
      </c>
      <c r="I28" s="38"/>
      <c r="J28" s="147"/>
      <c r="K28" s="148">
        <v>95069</v>
      </c>
      <c r="L28" s="148"/>
      <c r="M28" s="149"/>
      <c r="N28" s="148">
        <v>0</v>
      </c>
      <c r="O28" s="150"/>
      <c r="P28" s="148"/>
      <c r="Q28" s="148">
        <v>10958</v>
      </c>
      <c r="R28" s="148"/>
      <c r="S28" s="149"/>
      <c r="T28" s="148">
        <f t="shared" si="0"/>
        <v>106027</v>
      </c>
      <c r="U28" s="150"/>
      <c r="V28" s="4"/>
      <c r="W28" s="4"/>
      <c r="X28" s="149"/>
      <c r="Y28" s="146">
        <v>2773</v>
      </c>
      <c r="Z28" s="144"/>
      <c r="AA28" s="145"/>
      <c r="AB28" s="146">
        <v>0</v>
      </c>
      <c r="AC28" s="144"/>
      <c r="AD28" s="145"/>
      <c r="AE28" s="146">
        <f t="shared" si="1"/>
        <v>2773</v>
      </c>
      <c r="AF28" s="38"/>
      <c r="AG28" s="40"/>
      <c r="AH28" s="146">
        <v>27011</v>
      </c>
      <c r="AI28" s="40"/>
      <c r="AJ28" s="39"/>
      <c r="AK28" s="146">
        <v>3255</v>
      </c>
      <c r="AL28" s="40"/>
      <c r="AM28" s="232"/>
      <c r="AN28" s="233">
        <v>6670</v>
      </c>
      <c r="AO28" s="234"/>
      <c r="AP28" s="233"/>
      <c r="AQ28" s="223">
        <f>AN28+'1(5)第11表-6'!AK28+'1(5)第11表-6'!AH28+'1(5)第11表-6'!AE28+'1(5)第11表-6'!T28+'1(5)第11表-6'!E28+'1(5)第11表-6'!H28</f>
        <v>9467039</v>
      </c>
      <c r="AR28" s="234"/>
      <c r="AS28" s="10"/>
      <c r="AT28" s="34" t="s">
        <v>10</v>
      </c>
      <c r="AU28" s="334"/>
    </row>
    <row r="29" spans="1:48" ht="16.5" customHeight="1" x14ac:dyDescent="0.15">
      <c r="A29" s="332"/>
      <c r="B29" s="34" t="s">
        <v>11</v>
      </c>
      <c r="C29" s="21"/>
      <c r="D29" s="145"/>
      <c r="E29" s="146">
        <v>8095137</v>
      </c>
      <c r="F29" s="144"/>
      <c r="G29" s="145"/>
      <c r="H29" s="146">
        <v>0</v>
      </c>
      <c r="I29" s="38"/>
      <c r="J29" s="147"/>
      <c r="K29" s="148">
        <v>121317</v>
      </c>
      <c r="L29" s="148"/>
      <c r="M29" s="149"/>
      <c r="N29" s="148">
        <v>4401</v>
      </c>
      <c r="O29" s="150"/>
      <c r="P29" s="148"/>
      <c r="Q29" s="148">
        <v>2482</v>
      </c>
      <c r="R29" s="148"/>
      <c r="S29" s="149"/>
      <c r="T29" s="148">
        <f t="shared" si="0"/>
        <v>128200</v>
      </c>
      <c r="U29" s="150"/>
      <c r="V29" s="4"/>
      <c r="W29" s="4"/>
      <c r="X29" s="149"/>
      <c r="Y29" s="146">
        <v>238</v>
      </c>
      <c r="Z29" s="144"/>
      <c r="AA29" s="145"/>
      <c r="AB29" s="146">
        <v>0</v>
      </c>
      <c r="AC29" s="144"/>
      <c r="AD29" s="145"/>
      <c r="AE29" s="146">
        <f t="shared" si="1"/>
        <v>238</v>
      </c>
      <c r="AF29" s="38"/>
      <c r="AG29" s="40"/>
      <c r="AH29" s="146">
        <v>25432</v>
      </c>
      <c r="AI29" s="40"/>
      <c r="AJ29" s="39"/>
      <c r="AK29" s="146">
        <v>2585</v>
      </c>
      <c r="AL29" s="40"/>
      <c r="AM29" s="232"/>
      <c r="AN29" s="233">
        <v>4066</v>
      </c>
      <c r="AO29" s="234"/>
      <c r="AP29" s="233"/>
      <c r="AQ29" s="233">
        <f>AN29+'1(5)第11表-6'!AK29+'1(5)第11表-6'!AH29+'1(5)第11表-6'!AE29+'1(5)第11表-6'!T29+'1(5)第11表-6'!E29+'1(5)第11表-6'!H29</f>
        <v>8255658</v>
      </c>
      <c r="AR29" s="234"/>
      <c r="AS29" s="10"/>
      <c r="AT29" s="34" t="s">
        <v>11</v>
      </c>
      <c r="AU29" s="334"/>
    </row>
    <row r="30" spans="1:48" ht="16.5" customHeight="1" x14ac:dyDescent="0.15">
      <c r="A30" s="332"/>
      <c r="B30" s="34" t="s">
        <v>12</v>
      </c>
      <c r="C30" s="21"/>
      <c r="D30" s="145"/>
      <c r="E30" s="146">
        <v>9156710</v>
      </c>
      <c r="F30" s="144"/>
      <c r="G30" s="145"/>
      <c r="H30" s="146">
        <v>0</v>
      </c>
      <c r="I30" s="38"/>
      <c r="J30" s="147"/>
      <c r="K30" s="148">
        <v>152780</v>
      </c>
      <c r="L30" s="148"/>
      <c r="M30" s="149"/>
      <c r="N30" s="148">
        <v>14513</v>
      </c>
      <c r="O30" s="150"/>
      <c r="P30" s="148"/>
      <c r="Q30" s="148">
        <v>3935</v>
      </c>
      <c r="R30" s="148"/>
      <c r="S30" s="149"/>
      <c r="T30" s="148">
        <f t="shared" si="0"/>
        <v>171228</v>
      </c>
      <c r="U30" s="150"/>
      <c r="V30" s="4"/>
      <c r="W30" s="4"/>
      <c r="X30" s="149"/>
      <c r="Y30" s="146">
        <v>4159</v>
      </c>
      <c r="Z30" s="144"/>
      <c r="AA30" s="145"/>
      <c r="AB30" s="146">
        <v>0</v>
      </c>
      <c r="AC30" s="144"/>
      <c r="AD30" s="145"/>
      <c r="AE30" s="146">
        <f t="shared" si="1"/>
        <v>4159</v>
      </c>
      <c r="AF30" s="38"/>
      <c r="AG30" s="40"/>
      <c r="AH30" s="146">
        <v>15727</v>
      </c>
      <c r="AI30" s="40"/>
      <c r="AJ30" s="39"/>
      <c r="AK30" s="146">
        <v>3723</v>
      </c>
      <c r="AL30" s="40"/>
      <c r="AM30" s="232"/>
      <c r="AN30" s="233">
        <v>3325</v>
      </c>
      <c r="AO30" s="234"/>
      <c r="AP30" s="233"/>
      <c r="AQ30" s="233">
        <f>AN30+'1(5)第11表-6'!AK30+'1(5)第11表-6'!AH30+'1(5)第11表-6'!AE30+'1(5)第11表-6'!T30+'1(5)第11表-6'!E30+'1(5)第11表-6'!H30</f>
        <v>9354872</v>
      </c>
      <c r="AR30" s="234"/>
      <c r="AS30" s="10"/>
      <c r="AT30" s="34" t="s">
        <v>12</v>
      </c>
      <c r="AU30" s="334"/>
    </row>
    <row r="31" spans="1:48" ht="16.5" customHeight="1" x14ac:dyDescent="0.15">
      <c r="A31" s="332"/>
      <c r="B31" s="34" t="s">
        <v>13</v>
      </c>
      <c r="C31" s="21"/>
      <c r="D31" s="145"/>
      <c r="E31" s="146">
        <v>4860561</v>
      </c>
      <c r="F31" s="144"/>
      <c r="G31" s="145"/>
      <c r="H31" s="146">
        <v>0</v>
      </c>
      <c r="I31" s="38"/>
      <c r="J31" s="147"/>
      <c r="K31" s="148">
        <v>101773</v>
      </c>
      <c r="L31" s="148"/>
      <c r="M31" s="149"/>
      <c r="N31" s="148">
        <v>1581</v>
      </c>
      <c r="O31" s="150"/>
      <c r="P31" s="148"/>
      <c r="Q31" s="148">
        <v>746</v>
      </c>
      <c r="R31" s="148"/>
      <c r="S31" s="149"/>
      <c r="T31" s="148">
        <f t="shared" si="0"/>
        <v>104100</v>
      </c>
      <c r="U31" s="150"/>
      <c r="V31" s="4"/>
      <c r="W31" s="4"/>
      <c r="X31" s="149"/>
      <c r="Y31" s="146">
        <v>205</v>
      </c>
      <c r="Z31" s="144"/>
      <c r="AA31" s="145"/>
      <c r="AB31" s="146">
        <v>0</v>
      </c>
      <c r="AC31" s="144"/>
      <c r="AD31" s="145"/>
      <c r="AE31" s="146">
        <f t="shared" si="1"/>
        <v>205</v>
      </c>
      <c r="AF31" s="38"/>
      <c r="AG31" s="40"/>
      <c r="AH31" s="146">
        <v>10981</v>
      </c>
      <c r="AI31" s="40"/>
      <c r="AJ31" s="39"/>
      <c r="AK31" s="146">
        <v>2799</v>
      </c>
      <c r="AL31" s="40"/>
      <c r="AM31" s="232"/>
      <c r="AN31" s="233">
        <v>3497</v>
      </c>
      <c r="AO31" s="234"/>
      <c r="AP31" s="233"/>
      <c r="AQ31" s="233">
        <f>AN31+'1(5)第11表-6'!AK31+'1(5)第11表-6'!AH31+'1(5)第11表-6'!AE31+'1(5)第11表-6'!T31+'1(5)第11表-6'!E31+'1(5)第11表-6'!H31</f>
        <v>4982143</v>
      </c>
      <c r="AR31" s="234"/>
      <c r="AS31" s="10"/>
      <c r="AT31" s="34" t="s">
        <v>13</v>
      </c>
      <c r="AU31" s="334"/>
    </row>
    <row r="32" spans="1:48" ht="16.5" customHeight="1" x14ac:dyDescent="0.15">
      <c r="A32" s="335"/>
      <c r="B32" s="49" t="s">
        <v>14</v>
      </c>
      <c r="C32" s="25"/>
      <c r="D32" s="157"/>
      <c r="E32" s="155">
        <v>6158076</v>
      </c>
      <c r="F32" s="156"/>
      <c r="G32" s="157"/>
      <c r="H32" s="155">
        <v>0</v>
      </c>
      <c r="I32" s="44"/>
      <c r="J32" s="151"/>
      <c r="K32" s="152">
        <v>99239</v>
      </c>
      <c r="L32" s="152"/>
      <c r="M32" s="153"/>
      <c r="N32" s="152">
        <v>927</v>
      </c>
      <c r="O32" s="154"/>
      <c r="P32" s="152"/>
      <c r="Q32" s="152">
        <v>871</v>
      </c>
      <c r="R32" s="152"/>
      <c r="S32" s="153"/>
      <c r="T32" s="152">
        <f t="shared" si="0"/>
        <v>101037</v>
      </c>
      <c r="U32" s="154"/>
      <c r="V32" s="4"/>
      <c r="W32" s="4"/>
      <c r="X32" s="153"/>
      <c r="Y32" s="155">
        <v>1601</v>
      </c>
      <c r="Z32" s="156"/>
      <c r="AA32" s="157"/>
      <c r="AB32" s="155">
        <v>0</v>
      </c>
      <c r="AC32" s="156"/>
      <c r="AD32" s="157"/>
      <c r="AE32" s="155">
        <f t="shared" si="1"/>
        <v>1601</v>
      </c>
      <c r="AF32" s="44"/>
      <c r="AG32" s="46"/>
      <c r="AH32" s="155">
        <v>13244</v>
      </c>
      <c r="AI32" s="46"/>
      <c r="AJ32" s="45"/>
      <c r="AK32" s="155">
        <v>2795</v>
      </c>
      <c r="AL32" s="46"/>
      <c r="AM32" s="236"/>
      <c r="AN32" s="237">
        <v>6068</v>
      </c>
      <c r="AO32" s="238"/>
      <c r="AP32" s="237"/>
      <c r="AQ32" s="237">
        <f>AN32+'1(5)第11表-6'!AK32+'1(5)第11表-6'!AH32+'1(5)第11表-6'!AE32+'1(5)第11表-6'!T32+'1(5)第11表-6'!E32+'1(5)第11表-6'!H32</f>
        <v>6282821</v>
      </c>
      <c r="AR32" s="238"/>
      <c r="AS32" s="23"/>
      <c r="AT32" s="49" t="s">
        <v>14</v>
      </c>
      <c r="AU32" s="336"/>
    </row>
    <row r="33" spans="1:47" s="11" customFormat="1" ht="16.5" customHeight="1" x14ac:dyDescent="0.15">
      <c r="A33" s="332"/>
      <c r="B33" s="34" t="s">
        <v>15</v>
      </c>
      <c r="C33" s="21"/>
      <c r="D33" s="145"/>
      <c r="E33" s="146">
        <v>9506773</v>
      </c>
      <c r="F33" s="144"/>
      <c r="G33" s="145"/>
      <c r="H33" s="146">
        <v>0</v>
      </c>
      <c r="I33" s="38"/>
      <c r="J33" s="147"/>
      <c r="K33" s="148">
        <v>170694</v>
      </c>
      <c r="L33" s="148"/>
      <c r="M33" s="149"/>
      <c r="N33" s="148">
        <v>41462</v>
      </c>
      <c r="O33" s="150"/>
      <c r="P33" s="148"/>
      <c r="Q33" s="148">
        <v>840</v>
      </c>
      <c r="R33" s="148"/>
      <c r="S33" s="149"/>
      <c r="T33" s="148">
        <f t="shared" si="0"/>
        <v>212996</v>
      </c>
      <c r="U33" s="150"/>
      <c r="V33" s="4"/>
      <c r="W33" s="4"/>
      <c r="X33" s="149"/>
      <c r="Y33" s="146">
        <v>239</v>
      </c>
      <c r="Z33" s="144"/>
      <c r="AA33" s="145"/>
      <c r="AB33" s="146">
        <v>0</v>
      </c>
      <c r="AC33" s="144"/>
      <c r="AD33" s="145"/>
      <c r="AE33" s="146">
        <f t="shared" si="1"/>
        <v>239</v>
      </c>
      <c r="AF33" s="38"/>
      <c r="AG33" s="40"/>
      <c r="AH33" s="146">
        <v>27870</v>
      </c>
      <c r="AI33" s="40"/>
      <c r="AJ33" s="39"/>
      <c r="AK33" s="146">
        <v>2734</v>
      </c>
      <c r="AL33" s="40"/>
      <c r="AM33" s="232"/>
      <c r="AN33" s="233">
        <v>2214</v>
      </c>
      <c r="AO33" s="234"/>
      <c r="AP33" s="233"/>
      <c r="AQ33" s="233">
        <f>AN33+'1(5)第11表-6'!AK33+'1(5)第11表-6'!AH33+'1(5)第11表-6'!AE33+'1(5)第11表-6'!T33+'1(5)第11表-6'!E33+'1(5)第11表-6'!H33</f>
        <v>9752826</v>
      </c>
      <c r="AR33" s="234"/>
      <c r="AS33" s="10"/>
      <c r="AT33" s="34" t="s">
        <v>15</v>
      </c>
      <c r="AU33" s="334"/>
    </row>
    <row r="34" spans="1:47" ht="16.5" customHeight="1" x14ac:dyDescent="0.15">
      <c r="A34" s="332"/>
      <c r="B34" s="34" t="s">
        <v>16</v>
      </c>
      <c r="C34" s="21"/>
      <c r="D34" s="145"/>
      <c r="E34" s="146">
        <v>4079941</v>
      </c>
      <c r="F34" s="144"/>
      <c r="G34" s="145"/>
      <c r="H34" s="146">
        <v>0</v>
      </c>
      <c r="I34" s="38"/>
      <c r="J34" s="147"/>
      <c r="K34" s="148">
        <v>60049</v>
      </c>
      <c r="L34" s="148"/>
      <c r="M34" s="149"/>
      <c r="N34" s="148">
        <v>12255</v>
      </c>
      <c r="O34" s="150"/>
      <c r="P34" s="148"/>
      <c r="Q34" s="148">
        <v>478</v>
      </c>
      <c r="R34" s="148"/>
      <c r="S34" s="149"/>
      <c r="T34" s="148">
        <f t="shared" si="0"/>
        <v>72782</v>
      </c>
      <c r="U34" s="150"/>
      <c r="V34" s="4"/>
      <c r="W34" s="4"/>
      <c r="X34" s="149"/>
      <c r="Y34" s="146">
        <v>5499</v>
      </c>
      <c r="Z34" s="144"/>
      <c r="AA34" s="145"/>
      <c r="AB34" s="146">
        <v>0</v>
      </c>
      <c r="AC34" s="144"/>
      <c r="AD34" s="145"/>
      <c r="AE34" s="146">
        <f t="shared" si="1"/>
        <v>5499</v>
      </c>
      <c r="AF34" s="38"/>
      <c r="AG34" s="40"/>
      <c r="AH34" s="146">
        <v>14415</v>
      </c>
      <c r="AI34" s="40"/>
      <c r="AJ34" s="39"/>
      <c r="AK34" s="146">
        <v>1676</v>
      </c>
      <c r="AL34" s="40"/>
      <c r="AM34" s="232"/>
      <c r="AN34" s="233">
        <v>4275</v>
      </c>
      <c r="AO34" s="234"/>
      <c r="AP34" s="233"/>
      <c r="AQ34" s="233">
        <f>AN34+'1(5)第11表-6'!AK34+'1(5)第11表-6'!AH34+'1(5)第11表-6'!AE34+'1(5)第11表-6'!T34+'1(5)第11表-6'!E34+'1(5)第11表-6'!H34</f>
        <v>4178588</v>
      </c>
      <c r="AR34" s="234"/>
      <c r="AS34" s="10"/>
      <c r="AT34" s="34" t="s">
        <v>16</v>
      </c>
      <c r="AU34" s="334"/>
    </row>
    <row r="35" spans="1:47" ht="16.5" customHeight="1" x14ac:dyDescent="0.15">
      <c r="A35" s="332"/>
      <c r="B35" s="34" t="s">
        <v>17</v>
      </c>
      <c r="C35" s="21"/>
      <c r="D35" s="145"/>
      <c r="E35" s="146">
        <v>8234750</v>
      </c>
      <c r="F35" s="144"/>
      <c r="G35" s="145"/>
      <c r="H35" s="146">
        <v>0</v>
      </c>
      <c r="I35" s="38"/>
      <c r="J35" s="147"/>
      <c r="K35" s="148">
        <v>111097</v>
      </c>
      <c r="L35" s="148"/>
      <c r="M35" s="149"/>
      <c r="N35" s="148">
        <v>2972</v>
      </c>
      <c r="O35" s="150"/>
      <c r="P35" s="148"/>
      <c r="Q35" s="148">
        <v>1486</v>
      </c>
      <c r="R35" s="148"/>
      <c r="S35" s="149"/>
      <c r="T35" s="148">
        <f t="shared" si="0"/>
        <v>115555</v>
      </c>
      <c r="U35" s="150"/>
      <c r="V35" s="4"/>
      <c r="W35" s="4"/>
      <c r="X35" s="149"/>
      <c r="Y35" s="146">
        <v>1225</v>
      </c>
      <c r="Z35" s="144"/>
      <c r="AA35" s="145"/>
      <c r="AB35" s="146">
        <v>440</v>
      </c>
      <c r="AC35" s="144"/>
      <c r="AD35" s="145"/>
      <c r="AE35" s="146">
        <f t="shared" si="1"/>
        <v>1665</v>
      </c>
      <c r="AF35" s="38"/>
      <c r="AG35" s="40"/>
      <c r="AH35" s="146">
        <v>19065</v>
      </c>
      <c r="AI35" s="40"/>
      <c r="AJ35" s="39"/>
      <c r="AK35" s="146">
        <v>2033</v>
      </c>
      <c r="AL35" s="40"/>
      <c r="AM35" s="232"/>
      <c r="AN35" s="233">
        <v>4079</v>
      </c>
      <c r="AO35" s="234"/>
      <c r="AP35" s="233"/>
      <c r="AQ35" s="233">
        <f>AN35+'1(5)第11表-6'!AK35+'1(5)第11表-6'!AH35+'1(5)第11表-6'!AE35+'1(5)第11表-6'!T35+'1(5)第11表-6'!E35+'1(5)第11表-6'!H35</f>
        <v>8377147</v>
      </c>
      <c r="AR35" s="234"/>
      <c r="AS35" s="10"/>
      <c r="AT35" s="34" t="s">
        <v>17</v>
      </c>
      <c r="AU35" s="334"/>
    </row>
    <row r="36" spans="1:47" ht="16.5" customHeight="1" x14ac:dyDescent="0.15">
      <c r="A36" s="332"/>
      <c r="B36" s="34" t="s">
        <v>18</v>
      </c>
      <c r="C36" s="21"/>
      <c r="D36" s="145"/>
      <c r="E36" s="146">
        <v>3643481</v>
      </c>
      <c r="F36" s="144"/>
      <c r="G36" s="145"/>
      <c r="H36" s="146">
        <v>0</v>
      </c>
      <c r="I36" s="38"/>
      <c r="J36" s="147"/>
      <c r="K36" s="148">
        <v>27990</v>
      </c>
      <c r="L36" s="148"/>
      <c r="M36" s="149"/>
      <c r="N36" s="148">
        <v>4631</v>
      </c>
      <c r="O36" s="150"/>
      <c r="P36" s="148"/>
      <c r="Q36" s="148">
        <v>212</v>
      </c>
      <c r="R36" s="148"/>
      <c r="S36" s="149"/>
      <c r="T36" s="148">
        <f t="shared" si="0"/>
        <v>32833</v>
      </c>
      <c r="U36" s="150"/>
      <c r="V36" s="4"/>
      <c r="W36" s="4"/>
      <c r="X36" s="149"/>
      <c r="Y36" s="146">
        <v>515</v>
      </c>
      <c r="Z36" s="144"/>
      <c r="AA36" s="145"/>
      <c r="AB36" s="146">
        <v>0</v>
      </c>
      <c r="AC36" s="144"/>
      <c r="AD36" s="145"/>
      <c r="AE36" s="146">
        <f t="shared" si="1"/>
        <v>515</v>
      </c>
      <c r="AF36" s="38"/>
      <c r="AG36" s="40"/>
      <c r="AH36" s="146">
        <v>11000</v>
      </c>
      <c r="AI36" s="40"/>
      <c r="AJ36" s="39"/>
      <c r="AK36" s="146">
        <v>2107</v>
      </c>
      <c r="AL36" s="40"/>
      <c r="AM36" s="232"/>
      <c r="AN36" s="233">
        <v>3401</v>
      </c>
      <c r="AO36" s="234"/>
      <c r="AP36" s="233"/>
      <c r="AQ36" s="233">
        <f>AN36+'1(5)第11表-6'!AK36+'1(5)第11表-6'!AH36+'1(5)第11表-6'!AE36+'1(5)第11表-6'!T36+'1(5)第11表-6'!E36+'1(5)第11表-6'!H36</f>
        <v>3693337</v>
      </c>
      <c r="AR36" s="234"/>
      <c r="AS36" s="10"/>
      <c r="AT36" s="34" t="s">
        <v>18</v>
      </c>
      <c r="AU36" s="334"/>
    </row>
    <row r="37" spans="1:47" ht="16.5" customHeight="1" x14ac:dyDescent="0.15">
      <c r="A37" s="335"/>
      <c r="B37" s="49" t="s">
        <v>19</v>
      </c>
      <c r="C37" s="25"/>
      <c r="D37" s="157"/>
      <c r="E37" s="155">
        <v>4829063</v>
      </c>
      <c r="F37" s="156"/>
      <c r="G37" s="157"/>
      <c r="H37" s="155">
        <v>0</v>
      </c>
      <c r="I37" s="44"/>
      <c r="J37" s="151"/>
      <c r="K37" s="152">
        <v>82837</v>
      </c>
      <c r="L37" s="152"/>
      <c r="M37" s="153"/>
      <c r="N37" s="152">
        <v>3749</v>
      </c>
      <c r="O37" s="154"/>
      <c r="P37" s="152"/>
      <c r="Q37" s="152">
        <v>1475</v>
      </c>
      <c r="R37" s="152"/>
      <c r="S37" s="153"/>
      <c r="T37" s="152">
        <f t="shared" si="0"/>
        <v>88061</v>
      </c>
      <c r="U37" s="154"/>
      <c r="V37" s="4"/>
      <c r="W37" s="4"/>
      <c r="X37" s="153"/>
      <c r="Y37" s="155">
        <v>1170</v>
      </c>
      <c r="Z37" s="156"/>
      <c r="AA37" s="157"/>
      <c r="AB37" s="155">
        <v>0</v>
      </c>
      <c r="AC37" s="156"/>
      <c r="AD37" s="157"/>
      <c r="AE37" s="155">
        <f t="shared" si="1"/>
        <v>1170</v>
      </c>
      <c r="AF37" s="44"/>
      <c r="AG37" s="46"/>
      <c r="AH37" s="155">
        <v>20352</v>
      </c>
      <c r="AI37" s="46"/>
      <c r="AJ37" s="45"/>
      <c r="AK37" s="155">
        <v>1485</v>
      </c>
      <c r="AL37" s="46"/>
      <c r="AM37" s="236"/>
      <c r="AN37" s="237">
        <v>8243</v>
      </c>
      <c r="AO37" s="238"/>
      <c r="AP37" s="237"/>
      <c r="AQ37" s="237">
        <f>AN37+'1(5)第11表-6'!AK37+'1(5)第11表-6'!AH37+'1(5)第11表-6'!AE37+'1(5)第11表-6'!T37+'1(5)第11表-6'!E37+'1(5)第11表-6'!H37</f>
        <v>4948374</v>
      </c>
      <c r="AR37" s="238"/>
      <c r="AS37" s="23"/>
      <c r="AT37" s="49" t="s">
        <v>19</v>
      </c>
      <c r="AU37" s="336"/>
    </row>
    <row r="38" spans="1:47" ht="16.5" customHeight="1" x14ac:dyDescent="0.15">
      <c r="A38" s="332"/>
      <c r="B38" s="34" t="s">
        <v>1</v>
      </c>
      <c r="C38" s="21"/>
      <c r="D38" s="145"/>
      <c r="E38" s="146">
        <v>6443989</v>
      </c>
      <c r="F38" s="144"/>
      <c r="G38" s="145"/>
      <c r="H38" s="146">
        <v>0</v>
      </c>
      <c r="I38" s="38"/>
      <c r="J38" s="147"/>
      <c r="K38" s="148">
        <v>87090</v>
      </c>
      <c r="L38" s="148"/>
      <c r="M38" s="149"/>
      <c r="N38" s="148">
        <v>9037</v>
      </c>
      <c r="O38" s="150"/>
      <c r="P38" s="148"/>
      <c r="Q38" s="148">
        <v>994</v>
      </c>
      <c r="R38" s="148"/>
      <c r="S38" s="149"/>
      <c r="T38" s="148">
        <f t="shared" si="0"/>
        <v>97121</v>
      </c>
      <c r="U38" s="150"/>
      <c r="V38" s="4"/>
      <c r="W38" s="4"/>
      <c r="X38" s="149"/>
      <c r="Y38" s="146">
        <v>7881</v>
      </c>
      <c r="Z38" s="144"/>
      <c r="AA38" s="145"/>
      <c r="AB38" s="146">
        <v>0</v>
      </c>
      <c r="AC38" s="144"/>
      <c r="AD38" s="145"/>
      <c r="AE38" s="146">
        <f t="shared" si="1"/>
        <v>7881</v>
      </c>
      <c r="AF38" s="38"/>
      <c r="AG38" s="40"/>
      <c r="AH38" s="146">
        <v>29372</v>
      </c>
      <c r="AI38" s="40"/>
      <c r="AJ38" s="39"/>
      <c r="AK38" s="146">
        <v>1355</v>
      </c>
      <c r="AL38" s="40"/>
      <c r="AM38" s="232"/>
      <c r="AN38" s="233">
        <v>2654</v>
      </c>
      <c r="AO38" s="234"/>
      <c r="AP38" s="233"/>
      <c r="AQ38" s="233">
        <f>AN38+'1(5)第11表-6'!AK38+'1(5)第11表-6'!AH38+'1(5)第11表-6'!AE38+'1(5)第11表-6'!T38+'1(5)第11表-6'!E38+'1(5)第11表-6'!H38</f>
        <v>6582372</v>
      </c>
      <c r="AR38" s="234"/>
      <c r="AS38" s="10"/>
      <c r="AT38" s="34" t="s">
        <v>1</v>
      </c>
      <c r="AU38" s="334"/>
    </row>
    <row r="39" spans="1:47" ht="16.5" customHeight="1" x14ac:dyDescent="0.15">
      <c r="A39" s="332"/>
      <c r="B39" s="34" t="s">
        <v>20</v>
      </c>
      <c r="C39" s="21"/>
      <c r="D39" s="145"/>
      <c r="E39" s="146">
        <v>7459738</v>
      </c>
      <c r="F39" s="144"/>
      <c r="G39" s="145"/>
      <c r="H39" s="146">
        <v>0</v>
      </c>
      <c r="I39" s="38"/>
      <c r="J39" s="147"/>
      <c r="K39" s="148">
        <v>159506</v>
      </c>
      <c r="L39" s="148"/>
      <c r="M39" s="149"/>
      <c r="N39" s="148">
        <v>16649</v>
      </c>
      <c r="O39" s="150"/>
      <c r="P39" s="148"/>
      <c r="Q39" s="148">
        <v>1168</v>
      </c>
      <c r="R39" s="148"/>
      <c r="S39" s="149"/>
      <c r="T39" s="148">
        <f t="shared" si="0"/>
        <v>177323</v>
      </c>
      <c r="U39" s="150"/>
      <c r="V39" s="4"/>
      <c r="W39" s="4"/>
      <c r="X39" s="149"/>
      <c r="Y39" s="146">
        <v>3241</v>
      </c>
      <c r="Z39" s="144"/>
      <c r="AA39" s="145"/>
      <c r="AB39" s="146">
        <v>0</v>
      </c>
      <c r="AC39" s="144"/>
      <c r="AD39" s="145"/>
      <c r="AE39" s="146">
        <f t="shared" si="1"/>
        <v>3241</v>
      </c>
      <c r="AF39" s="38"/>
      <c r="AG39" s="40"/>
      <c r="AH39" s="146">
        <v>27948</v>
      </c>
      <c r="AI39" s="40"/>
      <c r="AJ39" s="39"/>
      <c r="AK39" s="146">
        <v>2187</v>
      </c>
      <c r="AL39" s="40"/>
      <c r="AM39" s="232"/>
      <c r="AN39" s="233">
        <v>2302</v>
      </c>
      <c r="AO39" s="234"/>
      <c r="AP39" s="233"/>
      <c r="AQ39" s="233">
        <f>AN39+'1(5)第11表-6'!AK39+'1(5)第11表-6'!AH39+'1(5)第11表-6'!AE39+'1(5)第11表-6'!T39+'1(5)第11表-6'!E39+'1(5)第11表-6'!H39</f>
        <v>7672739</v>
      </c>
      <c r="AR39" s="234"/>
      <c r="AS39" s="10"/>
      <c r="AT39" s="34" t="s">
        <v>20</v>
      </c>
      <c r="AU39" s="334"/>
    </row>
    <row r="40" spans="1:47" ht="16.5" customHeight="1" x14ac:dyDescent="0.15">
      <c r="A40" s="332"/>
      <c r="B40" s="34" t="s">
        <v>21</v>
      </c>
      <c r="C40" s="21"/>
      <c r="D40" s="145"/>
      <c r="E40" s="146">
        <v>3528719</v>
      </c>
      <c r="F40" s="144"/>
      <c r="G40" s="145"/>
      <c r="H40" s="146">
        <v>0</v>
      </c>
      <c r="I40" s="38"/>
      <c r="J40" s="147"/>
      <c r="K40" s="148">
        <v>57045</v>
      </c>
      <c r="L40" s="148"/>
      <c r="M40" s="149"/>
      <c r="N40" s="148">
        <v>4346</v>
      </c>
      <c r="O40" s="150"/>
      <c r="P40" s="148"/>
      <c r="Q40" s="148">
        <v>439</v>
      </c>
      <c r="R40" s="148"/>
      <c r="S40" s="149"/>
      <c r="T40" s="148">
        <f t="shared" si="0"/>
        <v>61830</v>
      </c>
      <c r="U40" s="150"/>
      <c r="V40" s="4"/>
      <c r="W40" s="4"/>
      <c r="X40" s="149"/>
      <c r="Y40" s="146">
        <v>761</v>
      </c>
      <c r="Z40" s="144"/>
      <c r="AA40" s="145"/>
      <c r="AB40" s="146">
        <v>0</v>
      </c>
      <c r="AC40" s="144"/>
      <c r="AD40" s="145"/>
      <c r="AE40" s="146">
        <f t="shared" si="1"/>
        <v>761</v>
      </c>
      <c r="AF40" s="38"/>
      <c r="AG40" s="40"/>
      <c r="AH40" s="146">
        <v>11288</v>
      </c>
      <c r="AI40" s="40"/>
      <c r="AJ40" s="39"/>
      <c r="AK40" s="146">
        <v>1607</v>
      </c>
      <c r="AL40" s="40"/>
      <c r="AM40" s="232"/>
      <c r="AN40" s="233">
        <v>637</v>
      </c>
      <c r="AO40" s="234"/>
      <c r="AP40" s="233"/>
      <c r="AQ40" s="233">
        <f>AN40+'1(5)第11表-6'!AK40+'1(5)第11表-6'!AH40+'1(5)第11表-6'!AE40+'1(5)第11表-6'!T40+'1(5)第11表-6'!E40+'1(5)第11表-6'!H40</f>
        <v>3604842</v>
      </c>
      <c r="AR40" s="234"/>
      <c r="AS40" s="10"/>
      <c r="AT40" s="34" t="s">
        <v>21</v>
      </c>
      <c r="AU40" s="334"/>
    </row>
    <row r="41" spans="1:47" ht="16.5" customHeight="1" x14ac:dyDescent="0.15">
      <c r="A41" s="332"/>
      <c r="B41" s="34" t="s">
        <v>22</v>
      </c>
      <c r="C41" s="21"/>
      <c r="D41" s="145"/>
      <c r="E41" s="146">
        <v>5175384</v>
      </c>
      <c r="F41" s="144"/>
      <c r="G41" s="145"/>
      <c r="H41" s="146">
        <v>0</v>
      </c>
      <c r="I41" s="38"/>
      <c r="J41" s="147"/>
      <c r="K41" s="148">
        <v>160101</v>
      </c>
      <c r="L41" s="148"/>
      <c r="M41" s="149"/>
      <c r="N41" s="148">
        <v>68</v>
      </c>
      <c r="O41" s="150"/>
      <c r="P41" s="148"/>
      <c r="Q41" s="148">
        <v>1352</v>
      </c>
      <c r="R41" s="148"/>
      <c r="S41" s="149"/>
      <c r="T41" s="148">
        <f t="shared" si="0"/>
        <v>161521</v>
      </c>
      <c r="U41" s="150"/>
      <c r="V41" s="4"/>
      <c r="W41" s="4"/>
      <c r="X41" s="149"/>
      <c r="Y41" s="146">
        <v>3881</v>
      </c>
      <c r="Z41" s="144"/>
      <c r="AA41" s="145"/>
      <c r="AB41" s="146">
        <v>0</v>
      </c>
      <c r="AC41" s="144"/>
      <c r="AD41" s="145"/>
      <c r="AE41" s="146">
        <f t="shared" si="1"/>
        <v>3881</v>
      </c>
      <c r="AF41" s="38"/>
      <c r="AG41" s="40"/>
      <c r="AH41" s="146">
        <v>20983</v>
      </c>
      <c r="AI41" s="40"/>
      <c r="AJ41" s="39"/>
      <c r="AK41" s="146">
        <v>1297</v>
      </c>
      <c r="AL41" s="40"/>
      <c r="AM41" s="232"/>
      <c r="AN41" s="233">
        <v>2675</v>
      </c>
      <c r="AO41" s="234"/>
      <c r="AP41" s="233"/>
      <c r="AQ41" s="233">
        <f>AN41+'1(5)第11表-6'!AK41+'1(5)第11表-6'!AH41+'1(5)第11表-6'!AE41+'1(5)第11表-6'!T41+'1(5)第11表-6'!E41+'1(5)第11表-6'!H41</f>
        <v>5365741</v>
      </c>
      <c r="AR41" s="234"/>
      <c r="AS41" s="10"/>
      <c r="AT41" s="34" t="s">
        <v>22</v>
      </c>
      <c r="AU41" s="334"/>
    </row>
    <row r="42" spans="1:47" ht="16.5" customHeight="1" x14ac:dyDescent="0.15">
      <c r="A42" s="335"/>
      <c r="B42" s="49" t="s">
        <v>23</v>
      </c>
      <c r="C42" s="25"/>
      <c r="D42" s="157"/>
      <c r="E42" s="155">
        <v>2452283</v>
      </c>
      <c r="F42" s="156"/>
      <c r="G42" s="157"/>
      <c r="H42" s="155">
        <v>0</v>
      </c>
      <c r="I42" s="44"/>
      <c r="J42" s="151"/>
      <c r="K42" s="152">
        <v>24549</v>
      </c>
      <c r="L42" s="152"/>
      <c r="M42" s="153"/>
      <c r="N42" s="152">
        <v>3804</v>
      </c>
      <c r="O42" s="154"/>
      <c r="P42" s="152"/>
      <c r="Q42" s="152">
        <v>176</v>
      </c>
      <c r="R42" s="152"/>
      <c r="S42" s="153"/>
      <c r="T42" s="152">
        <f t="shared" si="0"/>
        <v>28529</v>
      </c>
      <c r="U42" s="154"/>
      <c r="V42" s="4"/>
      <c r="W42" s="4"/>
      <c r="X42" s="153"/>
      <c r="Y42" s="155">
        <v>41</v>
      </c>
      <c r="Z42" s="156"/>
      <c r="AA42" s="157"/>
      <c r="AB42" s="155">
        <v>0</v>
      </c>
      <c r="AC42" s="156"/>
      <c r="AD42" s="157"/>
      <c r="AE42" s="155">
        <f t="shared" si="1"/>
        <v>41</v>
      </c>
      <c r="AF42" s="44"/>
      <c r="AG42" s="46"/>
      <c r="AH42" s="155">
        <v>24381</v>
      </c>
      <c r="AI42" s="46"/>
      <c r="AJ42" s="45"/>
      <c r="AK42" s="155">
        <v>460</v>
      </c>
      <c r="AL42" s="46"/>
      <c r="AM42" s="236"/>
      <c r="AN42" s="237">
        <v>1225</v>
      </c>
      <c r="AO42" s="238"/>
      <c r="AP42" s="237"/>
      <c r="AQ42" s="237">
        <f>AN42+'1(5)第11表-6'!AK42+'1(5)第11表-6'!AH42+'1(5)第11表-6'!AE42+'1(5)第11表-6'!T42+'1(5)第11表-6'!E42+'1(5)第11表-6'!H42</f>
        <v>2506919</v>
      </c>
      <c r="AR42" s="238"/>
      <c r="AS42" s="23"/>
      <c r="AT42" s="49" t="s">
        <v>23</v>
      </c>
      <c r="AU42" s="336"/>
    </row>
    <row r="43" spans="1:47" ht="16.5" customHeight="1" x14ac:dyDescent="0.15">
      <c r="A43" s="332"/>
      <c r="B43" s="34" t="s">
        <v>127</v>
      </c>
      <c r="C43" s="21"/>
      <c r="D43" s="145"/>
      <c r="E43" s="146">
        <v>3937982</v>
      </c>
      <c r="F43" s="144"/>
      <c r="G43" s="145"/>
      <c r="H43" s="146">
        <v>0</v>
      </c>
      <c r="I43" s="38"/>
      <c r="J43" s="147"/>
      <c r="K43" s="148">
        <v>41820</v>
      </c>
      <c r="L43" s="148"/>
      <c r="M43" s="149"/>
      <c r="N43" s="148">
        <v>3134</v>
      </c>
      <c r="O43" s="150"/>
      <c r="P43" s="148"/>
      <c r="Q43" s="148">
        <v>1143</v>
      </c>
      <c r="R43" s="148"/>
      <c r="S43" s="149"/>
      <c r="T43" s="148">
        <f t="shared" si="0"/>
        <v>46097</v>
      </c>
      <c r="U43" s="150"/>
      <c r="V43" s="4"/>
      <c r="W43" s="4"/>
      <c r="X43" s="149"/>
      <c r="Y43" s="146">
        <v>2294</v>
      </c>
      <c r="Z43" s="144"/>
      <c r="AA43" s="145"/>
      <c r="AB43" s="146">
        <v>0</v>
      </c>
      <c r="AC43" s="144"/>
      <c r="AD43" s="145"/>
      <c r="AE43" s="146">
        <f t="shared" si="1"/>
        <v>2294</v>
      </c>
      <c r="AF43" s="38"/>
      <c r="AG43" s="40"/>
      <c r="AH43" s="146">
        <v>16411</v>
      </c>
      <c r="AI43" s="40"/>
      <c r="AJ43" s="39"/>
      <c r="AK43" s="146">
        <v>848</v>
      </c>
      <c r="AL43" s="40"/>
      <c r="AM43" s="232"/>
      <c r="AN43" s="233">
        <v>4755</v>
      </c>
      <c r="AO43" s="234"/>
      <c r="AP43" s="233"/>
      <c r="AQ43" s="233">
        <f>AN43+'1(5)第11表-6'!AK43+'1(5)第11表-6'!AH43+'1(5)第11表-6'!AE43+'1(5)第11表-6'!T43+'1(5)第11表-6'!E43+'1(5)第11表-6'!H43</f>
        <v>4008387</v>
      </c>
      <c r="AR43" s="234"/>
      <c r="AS43" s="10"/>
      <c r="AT43" s="34" t="s">
        <v>127</v>
      </c>
      <c r="AU43" s="334"/>
    </row>
    <row r="44" spans="1:47" ht="16.5" customHeight="1" x14ac:dyDescent="0.15">
      <c r="A44" s="332"/>
      <c r="B44" s="34" t="s">
        <v>24</v>
      </c>
      <c r="C44" s="21"/>
      <c r="D44" s="145"/>
      <c r="E44" s="146">
        <v>2826508</v>
      </c>
      <c r="F44" s="144"/>
      <c r="G44" s="145"/>
      <c r="H44" s="146">
        <v>0</v>
      </c>
      <c r="I44" s="38"/>
      <c r="J44" s="147"/>
      <c r="K44" s="148">
        <v>40655</v>
      </c>
      <c r="L44" s="148"/>
      <c r="M44" s="149"/>
      <c r="N44" s="148">
        <v>0</v>
      </c>
      <c r="O44" s="150"/>
      <c r="P44" s="148"/>
      <c r="Q44" s="148">
        <v>0</v>
      </c>
      <c r="R44" s="148"/>
      <c r="S44" s="149"/>
      <c r="T44" s="148">
        <f t="shared" si="0"/>
        <v>40655</v>
      </c>
      <c r="U44" s="150"/>
      <c r="V44" s="4"/>
      <c r="W44" s="4"/>
      <c r="X44" s="149"/>
      <c r="Y44" s="146">
        <v>250</v>
      </c>
      <c r="Z44" s="144"/>
      <c r="AA44" s="145"/>
      <c r="AB44" s="146">
        <v>0</v>
      </c>
      <c r="AC44" s="144"/>
      <c r="AD44" s="145"/>
      <c r="AE44" s="146">
        <f t="shared" si="1"/>
        <v>250</v>
      </c>
      <c r="AF44" s="38"/>
      <c r="AG44" s="40"/>
      <c r="AH44" s="146">
        <v>4867</v>
      </c>
      <c r="AI44" s="40"/>
      <c r="AJ44" s="39"/>
      <c r="AK44" s="146">
        <v>654</v>
      </c>
      <c r="AL44" s="40"/>
      <c r="AM44" s="232"/>
      <c r="AN44" s="233">
        <v>1423</v>
      </c>
      <c r="AO44" s="234"/>
      <c r="AP44" s="233"/>
      <c r="AQ44" s="233">
        <f>AN44+'1(5)第11表-6'!AK44+'1(5)第11表-6'!AH44+'1(5)第11表-6'!AE44+'1(5)第11表-6'!T44+'1(5)第11表-6'!E44+'1(5)第11表-6'!H44</f>
        <v>2874357</v>
      </c>
      <c r="AR44" s="234"/>
      <c r="AS44" s="10"/>
      <c r="AT44" s="34" t="s">
        <v>24</v>
      </c>
      <c r="AU44" s="334"/>
    </row>
    <row r="45" spans="1:47" ht="16.5" customHeight="1" x14ac:dyDescent="0.15">
      <c r="A45" s="332"/>
      <c r="B45" s="34" t="s">
        <v>25</v>
      </c>
      <c r="C45" s="21"/>
      <c r="D45" s="145"/>
      <c r="E45" s="146">
        <v>3892829</v>
      </c>
      <c r="F45" s="144"/>
      <c r="G45" s="145"/>
      <c r="H45" s="146">
        <v>0</v>
      </c>
      <c r="I45" s="38"/>
      <c r="J45" s="147"/>
      <c r="K45" s="148">
        <v>61210</v>
      </c>
      <c r="L45" s="148"/>
      <c r="M45" s="149"/>
      <c r="N45" s="148">
        <v>959</v>
      </c>
      <c r="O45" s="150"/>
      <c r="P45" s="148"/>
      <c r="Q45" s="148">
        <v>148</v>
      </c>
      <c r="R45" s="148"/>
      <c r="S45" s="149"/>
      <c r="T45" s="148">
        <f t="shared" si="0"/>
        <v>62317</v>
      </c>
      <c r="U45" s="150"/>
      <c r="V45" s="4"/>
      <c r="W45" s="4"/>
      <c r="X45" s="149"/>
      <c r="Y45" s="146">
        <v>701</v>
      </c>
      <c r="Z45" s="144"/>
      <c r="AA45" s="145"/>
      <c r="AB45" s="146">
        <v>0</v>
      </c>
      <c r="AC45" s="144"/>
      <c r="AD45" s="145"/>
      <c r="AE45" s="146">
        <f t="shared" si="1"/>
        <v>701</v>
      </c>
      <c r="AF45" s="38"/>
      <c r="AG45" s="40"/>
      <c r="AH45" s="146">
        <v>4480</v>
      </c>
      <c r="AI45" s="40"/>
      <c r="AJ45" s="39"/>
      <c r="AK45" s="146">
        <v>979</v>
      </c>
      <c r="AL45" s="40"/>
      <c r="AM45" s="232"/>
      <c r="AN45" s="233">
        <v>2892</v>
      </c>
      <c r="AO45" s="234"/>
      <c r="AP45" s="233"/>
      <c r="AQ45" s="233">
        <f>AN45+'1(5)第11表-6'!AK45+'1(5)第11表-6'!AH45+'1(5)第11表-6'!AE45+'1(5)第11表-6'!T45+'1(5)第11表-6'!E45+'1(5)第11表-6'!H45</f>
        <v>3964198</v>
      </c>
      <c r="AR45" s="234"/>
      <c r="AS45" s="10"/>
      <c r="AT45" s="34" t="s">
        <v>25</v>
      </c>
      <c r="AU45" s="334"/>
    </row>
    <row r="46" spans="1:47" ht="16.5" customHeight="1" x14ac:dyDescent="0.15">
      <c r="A46" s="332"/>
      <c r="B46" s="34" t="s">
        <v>57</v>
      </c>
      <c r="C46" s="21"/>
      <c r="D46" s="145"/>
      <c r="E46" s="146">
        <v>6482442</v>
      </c>
      <c r="F46" s="144"/>
      <c r="G46" s="145"/>
      <c r="H46" s="146">
        <v>0</v>
      </c>
      <c r="I46" s="38"/>
      <c r="J46" s="147"/>
      <c r="K46" s="148">
        <v>110444</v>
      </c>
      <c r="L46" s="148"/>
      <c r="M46" s="149"/>
      <c r="N46" s="148">
        <v>12596</v>
      </c>
      <c r="O46" s="150"/>
      <c r="P46" s="148"/>
      <c r="Q46" s="148">
        <v>643</v>
      </c>
      <c r="R46" s="148"/>
      <c r="S46" s="149"/>
      <c r="T46" s="148">
        <f t="shared" si="0"/>
        <v>123683</v>
      </c>
      <c r="U46" s="150"/>
      <c r="V46" s="4"/>
      <c r="W46" s="4"/>
      <c r="X46" s="149"/>
      <c r="Y46" s="146">
        <v>803</v>
      </c>
      <c r="Z46" s="144"/>
      <c r="AA46" s="145"/>
      <c r="AB46" s="146">
        <v>0</v>
      </c>
      <c r="AC46" s="144"/>
      <c r="AD46" s="145"/>
      <c r="AE46" s="146">
        <f t="shared" si="1"/>
        <v>803</v>
      </c>
      <c r="AF46" s="38"/>
      <c r="AG46" s="40"/>
      <c r="AH46" s="146">
        <v>17812</v>
      </c>
      <c r="AI46" s="40"/>
      <c r="AJ46" s="39"/>
      <c r="AK46" s="146">
        <v>2102</v>
      </c>
      <c r="AL46" s="40"/>
      <c r="AM46" s="232"/>
      <c r="AN46" s="233">
        <v>8063</v>
      </c>
      <c r="AO46" s="234"/>
      <c r="AP46" s="233"/>
      <c r="AQ46" s="233">
        <f>AN46+'1(5)第11表-6'!AK46+'1(5)第11表-6'!AH46+'1(5)第11表-6'!AE46+'1(5)第11表-6'!T46+'1(5)第11表-6'!E46+'1(5)第11表-6'!H46</f>
        <v>6634905</v>
      </c>
      <c r="AR46" s="234"/>
      <c r="AS46" s="10"/>
      <c r="AT46" s="34" t="s">
        <v>57</v>
      </c>
      <c r="AU46" s="334"/>
    </row>
    <row r="47" spans="1:47" ht="16.5" customHeight="1" thickBot="1" x14ac:dyDescent="0.2">
      <c r="A47" s="332"/>
      <c r="B47" s="34" t="s">
        <v>133</v>
      </c>
      <c r="C47" s="21"/>
      <c r="D47" s="145"/>
      <c r="E47" s="146">
        <v>2997167</v>
      </c>
      <c r="F47" s="144"/>
      <c r="G47" s="145"/>
      <c r="H47" s="146"/>
      <c r="I47" s="38"/>
      <c r="J47" s="147"/>
      <c r="K47" s="148">
        <v>48602</v>
      </c>
      <c r="L47" s="148"/>
      <c r="M47" s="149"/>
      <c r="N47" s="148">
        <v>0</v>
      </c>
      <c r="O47" s="150"/>
      <c r="P47" s="148"/>
      <c r="Q47" s="148">
        <v>99</v>
      </c>
      <c r="R47" s="148"/>
      <c r="S47" s="149"/>
      <c r="T47" s="148">
        <f t="shared" si="0"/>
        <v>48701</v>
      </c>
      <c r="U47" s="150"/>
      <c r="V47" s="4"/>
      <c r="W47" s="4"/>
      <c r="X47" s="149"/>
      <c r="Y47" s="146">
        <v>125</v>
      </c>
      <c r="Z47" s="144"/>
      <c r="AA47" s="145"/>
      <c r="AB47" s="146">
        <v>0</v>
      </c>
      <c r="AC47" s="144"/>
      <c r="AD47" s="145"/>
      <c r="AE47" s="146">
        <f t="shared" si="1"/>
        <v>125</v>
      </c>
      <c r="AF47" s="38"/>
      <c r="AG47" s="40"/>
      <c r="AH47" s="146">
        <v>6563</v>
      </c>
      <c r="AI47" s="40"/>
      <c r="AJ47" s="39"/>
      <c r="AK47" s="146">
        <v>1686</v>
      </c>
      <c r="AL47" s="40"/>
      <c r="AM47" s="232"/>
      <c r="AN47" s="233">
        <v>656</v>
      </c>
      <c r="AO47" s="234"/>
      <c r="AP47" s="233"/>
      <c r="AQ47" s="233">
        <f>AN47+'1(5)第11表-6'!AK47+'1(5)第11表-6'!AH47+'1(5)第11表-6'!AE47+'1(5)第11表-6'!T47+'1(5)第11表-6'!E47+'1(5)第11表-6'!H47</f>
        <v>3054898</v>
      </c>
      <c r="AR47" s="234"/>
      <c r="AS47" s="10"/>
      <c r="AT47" s="34" t="s">
        <v>133</v>
      </c>
      <c r="AU47" s="334"/>
    </row>
    <row r="48" spans="1:47" ht="16.5" customHeight="1" thickTop="1" x14ac:dyDescent="0.15">
      <c r="A48" s="339"/>
      <c r="B48" s="276" t="s">
        <v>26</v>
      </c>
      <c r="C48" s="277"/>
      <c r="D48" s="284"/>
      <c r="E48" s="279">
        <f>SUM(E8:E47)</f>
        <v>400260003</v>
      </c>
      <c r="F48" s="283"/>
      <c r="G48" s="284"/>
      <c r="H48" s="279">
        <f>SUM(H8:H47)</f>
        <v>0</v>
      </c>
      <c r="I48" s="285"/>
      <c r="J48" s="278"/>
      <c r="K48" s="279">
        <f>SUM(K8:K47)</f>
        <v>6373197</v>
      </c>
      <c r="L48" s="280"/>
      <c r="M48" s="281"/>
      <c r="N48" s="279">
        <f>SUM(N8:N47)</f>
        <v>341996</v>
      </c>
      <c r="O48" s="282"/>
      <c r="P48" s="280"/>
      <c r="Q48" s="279">
        <f>SUM(Q8:Q47)</f>
        <v>161983</v>
      </c>
      <c r="R48" s="280"/>
      <c r="S48" s="281"/>
      <c r="T48" s="279">
        <f>SUM(T8:T47)</f>
        <v>6877176</v>
      </c>
      <c r="U48" s="282"/>
      <c r="V48" s="4"/>
      <c r="W48" s="4"/>
      <c r="X48" s="281"/>
      <c r="Y48" s="279">
        <f>SUM(Y8:Y47)</f>
        <v>123982</v>
      </c>
      <c r="Z48" s="283"/>
      <c r="AA48" s="284"/>
      <c r="AB48" s="279">
        <f>SUM(AB8:AB47)</f>
        <v>946</v>
      </c>
      <c r="AC48" s="283"/>
      <c r="AD48" s="284"/>
      <c r="AE48" s="279">
        <f>SUM(AE8:AE47)</f>
        <v>124928</v>
      </c>
      <c r="AF48" s="285"/>
      <c r="AG48" s="298"/>
      <c r="AH48" s="279">
        <f>SUM(AH8:AH47)</f>
        <v>1468949</v>
      </c>
      <c r="AI48" s="298"/>
      <c r="AJ48" s="299"/>
      <c r="AK48" s="279">
        <f>SUM(AK8:AK47)</f>
        <v>152057</v>
      </c>
      <c r="AL48" s="298"/>
      <c r="AM48" s="267"/>
      <c r="AN48" s="268">
        <f>SUM(AN8:AN47)</f>
        <v>270783</v>
      </c>
      <c r="AO48" s="269"/>
      <c r="AP48" s="270"/>
      <c r="AQ48" s="270">
        <f>SUM(AQ8:AQ47)</f>
        <v>409153896</v>
      </c>
      <c r="AR48" s="269"/>
      <c r="AS48" s="275"/>
      <c r="AT48" s="276" t="s">
        <v>26</v>
      </c>
      <c r="AU48" s="340"/>
    </row>
    <row r="49" spans="1:47" ht="21.95" customHeight="1" x14ac:dyDescent="0.15">
      <c r="A49" s="337"/>
      <c r="B49" s="47" t="s">
        <v>27</v>
      </c>
      <c r="C49" s="50"/>
      <c r="D49" s="164"/>
      <c r="E49" s="162">
        <v>2337838</v>
      </c>
      <c r="F49" s="163"/>
      <c r="G49" s="164"/>
      <c r="H49" s="162">
        <v>0</v>
      </c>
      <c r="I49" s="52"/>
      <c r="J49" s="159"/>
      <c r="K49" s="158">
        <v>34360</v>
      </c>
      <c r="L49" s="158"/>
      <c r="M49" s="160"/>
      <c r="N49" s="158">
        <v>6360</v>
      </c>
      <c r="O49" s="161"/>
      <c r="P49" s="158"/>
      <c r="Q49" s="158">
        <v>605</v>
      </c>
      <c r="R49" s="158"/>
      <c r="S49" s="160"/>
      <c r="T49" s="158">
        <f t="shared" ref="T49:T71" si="2">SUM(K49:Q49)</f>
        <v>41325</v>
      </c>
      <c r="U49" s="161"/>
      <c r="V49" s="4"/>
      <c r="W49" s="4"/>
      <c r="X49" s="160"/>
      <c r="Y49" s="162">
        <v>135</v>
      </c>
      <c r="Z49" s="163"/>
      <c r="AA49" s="164"/>
      <c r="AB49" s="162">
        <v>0</v>
      </c>
      <c r="AC49" s="163"/>
      <c r="AD49" s="164"/>
      <c r="AE49" s="162">
        <f t="shared" ref="AE49:AE71" si="3">SUM(Y49:AB49)</f>
        <v>135</v>
      </c>
      <c r="AF49" s="52"/>
      <c r="AG49" s="48"/>
      <c r="AH49" s="162">
        <v>4805</v>
      </c>
      <c r="AI49" s="48"/>
      <c r="AJ49" s="53"/>
      <c r="AK49" s="162">
        <v>607</v>
      </c>
      <c r="AL49" s="48"/>
      <c r="AM49" s="245"/>
      <c r="AN49" s="246">
        <v>1120</v>
      </c>
      <c r="AO49" s="247"/>
      <c r="AP49" s="246"/>
      <c r="AQ49" s="246">
        <f>AN49+'1(5)第11表-6'!AK49+'1(5)第11表-6'!AH49+'1(5)第11表-6'!AE49+'1(5)第11表-6'!T49+'1(5)第11表-6'!E49+'1(5)第11表-6'!H49</f>
        <v>2385830</v>
      </c>
      <c r="AR49" s="247"/>
      <c r="AS49" s="7"/>
      <c r="AT49" s="47" t="s">
        <v>27</v>
      </c>
      <c r="AU49" s="338"/>
    </row>
    <row r="50" spans="1:47" s="11" customFormat="1" ht="21.95" customHeight="1" x14ac:dyDescent="0.15">
      <c r="A50" s="332"/>
      <c r="B50" s="34" t="s">
        <v>28</v>
      </c>
      <c r="C50" s="21"/>
      <c r="D50" s="145"/>
      <c r="E50" s="146">
        <v>2146075</v>
      </c>
      <c r="F50" s="144"/>
      <c r="G50" s="145"/>
      <c r="H50" s="146">
        <v>0</v>
      </c>
      <c r="I50" s="38"/>
      <c r="J50" s="147"/>
      <c r="K50" s="148">
        <v>37861</v>
      </c>
      <c r="L50" s="148"/>
      <c r="M50" s="149"/>
      <c r="N50" s="148">
        <v>2652</v>
      </c>
      <c r="O50" s="150"/>
      <c r="P50" s="148"/>
      <c r="Q50" s="148">
        <v>0</v>
      </c>
      <c r="R50" s="148"/>
      <c r="S50" s="149"/>
      <c r="T50" s="148">
        <f t="shared" si="2"/>
        <v>40513</v>
      </c>
      <c r="U50" s="150"/>
      <c r="V50" s="4"/>
      <c r="W50" s="4"/>
      <c r="X50" s="149"/>
      <c r="Y50" s="146">
        <v>1624</v>
      </c>
      <c r="Z50" s="144"/>
      <c r="AA50" s="145"/>
      <c r="AB50" s="146">
        <v>0</v>
      </c>
      <c r="AC50" s="144"/>
      <c r="AD50" s="145"/>
      <c r="AE50" s="146">
        <f t="shared" si="3"/>
        <v>1624</v>
      </c>
      <c r="AF50" s="38"/>
      <c r="AG50" s="40"/>
      <c r="AH50" s="146">
        <v>7246</v>
      </c>
      <c r="AI50" s="40"/>
      <c r="AJ50" s="39"/>
      <c r="AK50" s="146">
        <v>510</v>
      </c>
      <c r="AL50" s="40"/>
      <c r="AM50" s="232"/>
      <c r="AN50" s="233">
        <v>387</v>
      </c>
      <c r="AO50" s="234"/>
      <c r="AP50" s="233"/>
      <c r="AQ50" s="233">
        <f>AN50+'1(5)第11表-6'!AK50+'1(5)第11表-6'!AH50+'1(5)第11表-6'!AE50+'1(5)第11表-6'!T50+'1(5)第11表-6'!E50+'1(5)第11表-6'!H50</f>
        <v>2196355</v>
      </c>
      <c r="AR50" s="234"/>
      <c r="AS50" s="10"/>
      <c r="AT50" s="34" t="s">
        <v>28</v>
      </c>
      <c r="AU50" s="334"/>
    </row>
    <row r="51" spans="1:47" ht="21.95" customHeight="1" x14ac:dyDescent="0.15">
      <c r="A51" s="332"/>
      <c r="B51" s="34" t="s">
        <v>29</v>
      </c>
      <c r="C51" s="21"/>
      <c r="D51" s="145"/>
      <c r="E51" s="146">
        <v>1590440</v>
      </c>
      <c r="F51" s="144"/>
      <c r="G51" s="145"/>
      <c r="H51" s="146">
        <v>0</v>
      </c>
      <c r="I51" s="38"/>
      <c r="J51" s="147"/>
      <c r="K51" s="148">
        <v>10703</v>
      </c>
      <c r="L51" s="148"/>
      <c r="M51" s="149"/>
      <c r="N51" s="148">
        <v>0</v>
      </c>
      <c r="O51" s="150"/>
      <c r="P51" s="148"/>
      <c r="Q51" s="148">
        <v>0</v>
      </c>
      <c r="R51" s="148"/>
      <c r="S51" s="149"/>
      <c r="T51" s="148">
        <f t="shared" si="2"/>
        <v>10703</v>
      </c>
      <c r="U51" s="150"/>
      <c r="V51" s="4"/>
      <c r="W51" s="4"/>
      <c r="X51" s="149"/>
      <c r="Y51" s="146">
        <v>150</v>
      </c>
      <c r="Z51" s="144"/>
      <c r="AA51" s="145"/>
      <c r="AB51" s="146">
        <v>0</v>
      </c>
      <c r="AC51" s="144"/>
      <c r="AD51" s="145"/>
      <c r="AE51" s="146">
        <f t="shared" si="3"/>
        <v>150</v>
      </c>
      <c r="AF51" s="38"/>
      <c r="AG51" s="40"/>
      <c r="AH51" s="146">
        <v>1532</v>
      </c>
      <c r="AI51" s="40"/>
      <c r="AJ51" s="39"/>
      <c r="AK51" s="146">
        <v>152</v>
      </c>
      <c r="AL51" s="40"/>
      <c r="AM51" s="232"/>
      <c r="AN51" s="233">
        <v>387</v>
      </c>
      <c r="AO51" s="234"/>
      <c r="AP51" s="233"/>
      <c r="AQ51" s="233">
        <f>AN51+'1(5)第11表-6'!AK51+'1(5)第11表-6'!AH51+'1(5)第11表-6'!AE51+'1(5)第11表-6'!T51+'1(5)第11表-6'!E51+'1(5)第11表-6'!H51</f>
        <v>1603364</v>
      </c>
      <c r="AR51" s="234"/>
      <c r="AS51" s="10"/>
      <c r="AT51" s="34" t="s">
        <v>29</v>
      </c>
      <c r="AU51" s="334"/>
    </row>
    <row r="52" spans="1:47" ht="21.95" customHeight="1" x14ac:dyDescent="0.15">
      <c r="A52" s="332"/>
      <c r="B52" s="34" t="s">
        <v>58</v>
      </c>
      <c r="C52" s="21"/>
      <c r="D52" s="145"/>
      <c r="E52" s="146">
        <v>549581</v>
      </c>
      <c r="F52" s="144"/>
      <c r="G52" s="145"/>
      <c r="H52" s="146">
        <v>0</v>
      </c>
      <c r="I52" s="38"/>
      <c r="J52" s="147"/>
      <c r="K52" s="148">
        <v>3481</v>
      </c>
      <c r="L52" s="148"/>
      <c r="M52" s="149"/>
      <c r="N52" s="148">
        <v>0</v>
      </c>
      <c r="O52" s="150"/>
      <c r="P52" s="148"/>
      <c r="Q52" s="148">
        <v>0</v>
      </c>
      <c r="R52" s="148"/>
      <c r="S52" s="149"/>
      <c r="T52" s="148">
        <f t="shared" si="2"/>
        <v>3481</v>
      </c>
      <c r="U52" s="150"/>
      <c r="V52" s="4"/>
      <c r="W52" s="4"/>
      <c r="X52" s="149"/>
      <c r="Y52" s="146">
        <v>23</v>
      </c>
      <c r="Z52" s="144"/>
      <c r="AA52" s="145"/>
      <c r="AB52" s="146">
        <v>0</v>
      </c>
      <c r="AC52" s="144"/>
      <c r="AD52" s="145"/>
      <c r="AE52" s="146">
        <f t="shared" si="3"/>
        <v>23</v>
      </c>
      <c r="AF52" s="38"/>
      <c r="AG52" s="40"/>
      <c r="AH52" s="146">
        <v>994</v>
      </c>
      <c r="AI52" s="40"/>
      <c r="AJ52" s="39"/>
      <c r="AK52" s="146">
        <v>177</v>
      </c>
      <c r="AL52" s="40"/>
      <c r="AM52" s="232"/>
      <c r="AN52" s="233">
        <v>132</v>
      </c>
      <c r="AO52" s="234"/>
      <c r="AP52" s="233"/>
      <c r="AQ52" s="233">
        <f>AN52+'1(5)第11表-6'!AK52+'1(5)第11表-6'!AH52+'1(5)第11表-6'!AE52+'1(5)第11表-6'!T52+'1(5)第11表-6'!E52+'1(5)第11表-6'!H52</f>
        <v>554388</v>
      </c>
      <c r="AR52" s="234"/>
      <c r="AS52" s="10"/>
      <c r="AT52" s="34" t="s">
        <v>58</v>
      </c>
      <c r="AU52" s="334"/>
    </row>
    <row r="53" spans="1:47" ht="21.95" customHeight="1" x14ac:dyDescent="0.15">
      <c r="A53" s="335"/>
      <c r="B53" s="49" t="s">
        <v>30</v>
      </c>
      <c r="C53" s="25"/>
      <c r="D53" s="157"/>
      <c r="E53" s="155">
        <v>937694</v>
      </c>
      <c r="F53" s="156"/>
      <c r="G53" s="157"/>
      <c r="H53" s="155">
        <v>0</v>
      </c>
      <c r="I53" s="44"/>
      <c r="J53" s="151"/>
      <c r="K53" s="152">
        <v>10291</v>
      </c>
      <c r="L53" s="152"/>
      <c r="M53" s="153"/>
      <c r="N53" s="152">
        <v>0</v>
      </c>
      <c r="O53" s="154"/>
      <c r="P53" s="152"/>
      <c r="Q53" s="152">
        <v>0</v>
      </c>
      <c r="R53" s="152"/>
      <c r="S53" s="153"/>
      <c r="T53" s="152">
        <f t="shared" si="2"/>
        <v>10291</v>
      </c>
      <c r="U53" s="154"/>
      <c r="V53" s="4"/>
      <c r="W53" s="4"/>
      <c r="X53" s="153"/>
      <c r="Y53" s="155">
        <v>0</v>
      </c>
      <c r="Z53" s="156"/>
      <c r="AA53" s="157"/>
      <c r="AB53" s="155">
        <v>0</v>
      </c>
      <c r="AC53" s="156"/>
      <c r="AD53" s="157"/>
      <c r="AE53" s="155">
        <f t="shared" si="3"/>
        <v>0</v>
      </c>
      <c r="AF53" s="44"/>
      <c r="AG53" s="46"/>
      <c r="AH53" s="155">
        <v>637</v>
      </c>
      <c r="AI53" s="46"/>
      <c r="AJ53" s="45"/>
      <c r="AK53" s="155">
        <v>223</v>
      </c>
      <c r="AL53" s="46"/>
      <c r="AM53" s="236"/>
      <c r="AN53" s="237">
        <v>190</v>
      </c>
      <c r="AO53" s="238"/>
      <c r="AP53" s="237"/>
      <c r="AQ53" s="237">
        <f>AN53+'1(5)第11表-6'!AK53+'1(5)第11表-6'!AH53+'1(5)第11表-6'!AE53+'1(5)第11表-6'!T53+'1(5)第11表-6'!E53+'1(5)第11表-6'!H53</f>
        <v>949035</v>
      </c>
      <c r="AR53" s="238"/>
      <c r="AS53" s="23"/>
      <c r="AT53" s="49" t="s">
        <v>30</v>
      </c>
      <c r="AU53" s="336"/>
    </row>
    <row r="54" spans="1:47" ht="21.95" customHeight="1" x14ac:dyDescent="0.15">
      <c r="A54" s="332"/>
      <c r="B54" s="34" t="s">
        <v>31</v>
      </c>
      <c r="C54" s="21"/>
      <c r="D54" s="145"/>
      <c r="E54" s="146">
        <v>826099</v>
      </c>
      <c r="F54" s="144"/>
      <c r="G54" s="145"/>
      <c r="H54" s="146">
        <v>0</v>
      </c>
      <c r="I54" s="38"/>
      <c r="J54" s="147"/>
      <c r="K54" s="148">
        <v>9417</v>
      </c>
      <c r="L54" s="148"/>
      <c r="M54" s="149"/>
      <c r="N54" s="148">
        <v>0</v>
      </c>
      <c r="O54" s="150"/>
      <c r="P54" s="148"/>
      <c r="Q54" s="148">
        <v>20</v>
      </c>
      <c r="R54" s="148"/>
      <c r="S54" s="149"/>
      <c r="T54" s="148">
        <f t="shared" si="2"/>
        <v>9437</v>
      </c>
      <c r="U54" s="150"/>
      <c r="V54" s="4"/>
      <c r="W54" s="4"/>
      <c r="X54" s="149"/>
      <c r="Y54" s="146">
        <v>12</v>
      </c>
      <c r="Z54" s="144"/>
      <c r="AA54" s="145"/>
      <c r="AB54" s="146">
        <v>0</v>
      </c>
      <c r="AC54" s="144"/>
      <c r="AD54" s="145"/>
      <c r="AE54" s="146">
        <f t="shared" si="3"/>
        <v>12</v>
      </c>
      <c r="AF54" s="38"/>
      <c r="AG54" s="40"/>
      <c r="AH54" s="146">
        <v>727</v>
      </c>
      <c r="AI54" s="40"/>
      <c r="AJ54" s="39"/>
      <c r="AK54" s="146">
        <v>543</v>
      </c>
      <c r="AL54" s="40"/>
      <c r="AM54" s="232"/>
      <c r="AN54" s="233">
        <v>240</v>
      </c>
      <c r="AO54" s="234"/>
      <c r="AP54" s="233"/>
      <c r="AQ54" s="233">
        <f>AN54+'1(5)第11表-6'!AK54+'1(5)第11表-6'!AH54+'1(5)第11表-6'!AE54+'1(5)第11表-6'!T54+'1(5)第11表-6'!E54+'1(5)第11表-6'!H54</f>
        <v>837058</v>
      </c>
      <c r="AR54" s="234"/>
      <c r="AS54" s="10"/>
      <c r="AT54" s="34" t="s">
        <v>31</v>
      </c>
      <c r="AU54" s="334"/>
    </row>
    <row r="55" spans="1:47" s="11" customFormat="1" ht="21.95" customHeight="1" x14ac:dyDescent="0.15">
      <c r="A55" s="332"/>
      <c r="B55" s="34" t="s">
        <v>32</v>
      </c>
      <c r="C55" s="21"/>
      <c r="D55" s="145"/>
      <c r="E55" s="146">
        <v>1497441</v>
      </c>
      <c r="F55" s="144"/>
      <c r="G55" s="145"/>
      <c r="H55" s="146">
        <v>0</v>
      </c>
      <c r="I55" s="38"/>
      <c r="J55" s="147"/>
      <c r="K55" s="148">
        <v>12290</v>
      </c>
      <c r="L55" s="148"/>
      <c r="M55" s="149"/>
      <c r="N55" s="148">
        <v>0</v>
      </c>
      <c r="O55" s="150"/>
      <c r="P55" s="148"/>
      <c r="Q55" s="148">
        <v>0</v>
      </c>
      <c r="R55" s="148"/>
      <c r="S55" s="149"/>
      <c r="T55" s="148">
        <f t="shared" si="2"/>
        <v>12290</v>
      </c>
      <c r="U55" s="150"/>
      <c r="V55" s="4"/>
      <c r="W55" s="4"/>
      <c r="X55" s="149"/>
      <c r="Y55" s="146">
        <v>0</v>
      </c>
      <c r="Z55" s="144"/>
      <c r="AA55" s="145"/>
      <c r="AB55" s="146">
        <v>0</v>
      </c>
      <c r="AC55" s="144"/>
      <c r="AD55" s="145"/>
      <c r="AE55" s="146">
        <f t="shared" si="3"/>
        <v>0</v>
      </c>
      <c r="AF55" s="38"/>
      <c r="AG55" s="40"/>
      <c r="AH55" s="146">
        <v>3435</v>
      </c>
      <c r="AI55" s="40"/>
      <c r="AJ55" s="39"/>
      <c r="AK55" s="146">
        <v>995</v>
      </c>
      <c r="AL55" s="40"/>
      <c r="AM55" s="232"/>
      <c r="AN55" s="233">
        <v>158</v>
      </c>
      <c r="AO55" s="234"/>
      <c r="AP55" s="233"/>
      <c r="AQ55" s="233">
        <f>AN55+'1(5)第11表-6'!AK55+'1(5)第11表-6'!AH55+'1(5)第11表-6'!AE55+'1(5)第11表-6'!T55+'1(5)第11表-6'!E55+'1(5)第11表-6'!H55</f>
        <v>1514319</v>
      </c>
      <c r="AR55" s="234"/>
      <c r="AS55" s="10"/>
      <c r="AT55" s="34" t="s">
        <v>32</v>
      </c>
      <c r="AU55" s="334"/>
    </row>
    <row r="56" spans="1:47" ht="21.95" customHeight="1" x14ac:dyDescent="0.15">
      <c r="A56" s="332"/>
      <c r="B56" s="34" t="s">
        <v>33</v>
      </c>
      <c r="C56" s="21"/>
      <c r="D56" s="145"/>
      <c r="E56" s="146">
        <v>962195</v>
      </c>
      <c r="F56" s="144"/>
      <c r="G56" s="145"/>
      <c r="H56" s="146">
        <v>0</v>
      </c>
      <c r="I56" s="38"/>
      <c r="J56" s="147"/>
      <c r="K56" s="148">
        <v>7714</v>
      </c>
      <c r="L56" s="148"/>
      <c r="M56" s="149"/>
      <c r="N56" s="148">
        <v>0</v>
      </c>
      <c r="O56" s="150"/>
      <c r="P56" s="148"/>
      <c r="Q56" s="148">
        <v>0</v>
      </c>
      <c r="R56" s="148"/>
      <c r="S56" s="149"/>
      <c r="T56" s="148">
        <f t="shared" si="2"/>
        <v>7714</v>
      </c>
      <c r="U56" s="150"/>
      <c r="V56" s="4"/>
      <c r="W56" s="4"/>
      <c r="X56" s="149"/>
      <c r="Y56" s="146">
        <v>723</v>
      </c>
      <c r="Z56" s="144"/>
      <c r="AA56" s="145"/>
      <c r="AB56" s="146">
        <v>0</v>
      </c>
      <c r="AC56" s="144"/>
      <c r="AD56" s="145"/>
      <c r="AE56" s="146">
        <f t="shared" si="3"/>
        <v>723</v>
      </c>
      <c r="AF56" s="38"/>
      <c r="AG56" s="40"/>
      <c r="AH56" s="146">
        <v>509</v>
      </c>
      <c r="AI56" s="40"/>
      <c r="AJ56" s="39"/>
      <c r="AK56" s="146">
        <v>144</v>
      </c>
      <c r="AL56" s="40"/>
      <c r="AM56" s="232"/>
      <c r="AN56" s="233">
        <v>57</v>
      </c>
      <c r="AO56" s="234"/>
      <c r="AP56" s="233"/>
      <c r="AQ56" s="233">
        <f>AN56+'1(5)第11表-6'!AK56+'1(5)第11表-6'!AH56+'1(5)第11表-6'!AE56+'1(5)第11表-6'!T56+'1(5)第11表-6'!E56+'1(5)第11表-6'!H56</f>
        <v>971342</v>
      </c>
      <c r="AR56" s="234"/>
      <c r="AS56" s="10"/>
      <c r="AT56" s="34" t="s">
        <v>33</v>
      </c>
      <c r="AU56" s="334"/>
    </row>
    <row r="57" spans="1:47" ht="21.95" customHeight="1" x14ac:dyDescent="0.15">
      <c r="A57" s="332"/>
      <c r="B57" s="34" t="s">
        <v>34</v>
      </c>
      <c r="C57" s="21"/>
      <c r="D57" s="145"/>
      <c r="E57" s="146">
        <v>926354</v>
      </c>
      <c r="F57" s="144"/>
      <c r="G57" s="145"/>
      <c r="H57" s="146">
        <v>0</v>
      </c>
      <c r="I57" s="38"/>
      <c r="J57" s="147"/>
      <c r="K57" s="148">
        <v>3988</v>
      </c>
      <c r="L57" s="148"/>
      <c r="M57" s="149"/>
      <c r="N57" s="148">
        <v>0</v>
      </c>
      <c r="O57" s="150"/>
      <c r="P57" s="148"/>
      <c r="Q57" s="148">
        <v>0</v>
      </c>
      <c r="R57" s="148"/>
      <c r="S57" s="149"/>
      <c r="T57" s="148">
        <f t="shared" si="2"/>
        <v>3988</v>
      </c>
      <c r="U57" s="150"/>
      <c r="V57" s="4"/>
      <c r="W57" s="4"/>
      <c r="X57" s="149"/>
      <c r="Y57" s="146">
        <v>195</v>
      </c>
      <c r="Z57" s="144"/>
      <c r="AA57" s="145"/>
      <c r="AB57" s="146">
        <v>0</v>
      </c>
      <c r="AC57" s="144"/>
      <c r="AD57" s="145"/>
      <c r="AE57" s="146">
        <f t="shared" si="3"/>
        <v>195</v>
      </c>
      <c r="AF57" s="38"/>
      <c r="AG57" s="40"/>
      <c r="AH57" s="146">
        <v>277</v>
      </c>
      <c r="AI57" s="40"/>
      <c r="AJ57" s="39"/>
      <c r="AK57" s="146">
        <v>94</v>
      </c>
      <c r="AL57" s="40"/>
      <c r="AM57" s="232"/>
      <c r="AN57" s="233">
        <v>152</v>
      </c>
      <c r="AO57" s="234"/>
      <c r="AP57" s="233"/>
      <c r="AQ57" s="233">
        <f>AN57+'1(5)第11表-6'!AK57+'1(5)第11表-6'!AH57+'1(5)第11表-6'!AE57+'1(5)第11表-6'!T57+'1(5)第11表-6'!E57+'1(5)第11表-6'!H57</f>
        <v>931060</v>
      </c>
      <c r="AR57" s="234"/>
      <c r="AS57" s="10"/>
      <c r="AT57" s="34" t="s">
        <v>34</v>
      </c>
      <c r="AU57" s="334"/>
    </row>
    <row r="58" spans="1:47" ht="21.95" customHeight="1" x14ac:dyDescent="0.15">
      <c r="A58" s="335"/>
      <c r="B58" s="49" t="s">
        <v>35</v>
      </c>
      <c r="C58" s="25"/>
      <c r="D58" s="157"/>
      <c r="E58" s="155">
        <v>712293</v>
      </c>
      <c r="F58" s="156"/>
      <c r="G58" s="157"/>
      <c r="H58" s="155">
        <v>0</v>
      </c>
      <c r="I58" s="44"/>
      <c r="J58" s="151"/>
      <c r="K58" s="152">
        <v>7024</v>
      </c>
      <c r="L58" s="152"/>
      <c r="M58" s="153"/>
      <c r="N58" s="152">
        <v>0</v>
      </c>
      <c r="O58" s="154"/>
      <c r="P58" s="152"/>
      <c r="Q58" s="152">
        <v>0</v>
      </c>
      <c r="R58" s="152"/>
      <c r="S58" s="153"/>
      <c r="T58" s="152">
        <f t="shared" si="2"/>
        <v>7024</v>
      </c>
      <c r="U58" s="154"/>
      <c r="V58" s="4"/>
      <c r="W58" s="4"/>
      <c r="X58" s="153"/>
      <c r="Y58" s="155">
        <v>19</v>
      </c>
      <c r="Z58" s="156"/>
      <c r="AA58" s="157"/>
      <c r="AB58" s="155">
        <v>0</v>
      </c>
      <c r="AC58" s="156"/>
      <c r="AD58" s="157"/>
      <c r="AE58" s="155">
        <f t="shared" si="3"/>
        <v>19</v>
      </c>
      <c r="AF58" s="44"/>
      <c r="AG58" s="46"/>
      <c r="AH58" s="155">
        <v>6809</v>
      </c>
      <c r="AI58" s="46"/>
      <c r="AJ58" s="45"/>
      <c r="AK58" s="155">
        <v>835</v>
      </c>
      <c r="AL58" s="46"/>
      <c r="AM58" s="236"/>
      <c r="AN58" s="237">
        <v>331</v>
      </c>
      <c r="AO58" s="238"/>
      <c r="AP58" s="237"/>
      <c r="AQ58" s="237">
        <f>AN58+'1(5)第11表-6'!AK58+'1(5)第11表-6'!AH58+'1(5)第11表-6'!AE58+'1(5)第11表-6'!T58+'1(5)第11表-6'!E58+'1(5)第11表-6'!H58</f>
        <v>727311</v>
      </c>
      <c r="AR58" s="238"/>
      <c r="AS58" s="23"/>
      <c r="AT58" s="49" t="s">
        <v>35</v>
      </c>
      <c r="AU58" s="336"/>
    </row>
    <row r="59" spans="1:47" ht="21.95" customHeight="1" x14ac:dyDescent="0.15">
      <c r="A59" s="332"/>
      <c r="B59" s="34" t="s">
        <v>59</v>
      </c>
      <c r="C59" s="21"/>
      <c r="D59" s="145"/>
      <c r="E59" s="146">
        <v>495840</v>
      </c>
      <c r="F59" s="144"/>
      <c r="G59" s="145"/>
      <c r="H59" s="146">
        <v>0</v>
      </c>
      <c r="I59" s="38"/>
      <c r="J59" s="147"/>
      <c r="K59" s="148">
        <v>1591</v>
      </c>
      <c r="L59" s="148"/>
      <c r="M59" s="149"/>
      <c r="N59" s="148">
        <v>0</v>
      </c>
      <c r="O59" s="150"/>
      <c r="P59" s="148"/>
      <c r="Q59" s="148">
        <v>0</v>
      </c>
      <c r="R59" s="148"/>
      <c r="S59" s="149"/>
      <c r="T59" s="148">
        <f t="shared" si="2"/>
        <v>1591</v>
      </c>
      <c r="U59" s="150"/>
      <c r="V59" s="4"/>
      <c r="W59" s="4"/>
      <c r="X59" s="149"/>
      <c r="Y59" s="146">
        <v>10</v>
      </c>
      <c r="Z59" s="144"/>
      <c r="AA59" s="145"/>
      <c r="AB59" s="146">
        <v>0</v>
      </c>
      <c r="AC59" s="144"/>
      <c r="AD59" s="145"/>
      <c r="AE59" s="146">
        <f t="shared" si="3"/>
        <v>10</v>
      </c>
      <c r="AF59" s="38"/>
      <c r="AG59" s="40"/>
      <c r="AH59" s="146">
        <v>670</v>
      </c>
      <c r="AI59" s="40"/>
      <c r="AJ59" s="39"/>
      <c r="AK59" s="146">
        <v>14</v>
      </c>
      <c r="AL59" s="40"/>
      <c r="AM59" s="232"/>
      <c r="AN59" s="233">
        <v>114</v>
      </c>
      <c r="AO59" s="234"/>
      <c r="AP59" s="233"/>
      <c r="AQ59" s="233">
        <f>AN59+'1(5)第11表-6'!AK59+'1(5)第11表-6'!AH59+'1(5)第11表-6'!AE59+'1(5)第11表-6'!T59+'1(5)第11表-6'!E59+'1(5)第11表-6'!H59</f>
        <v>498239</v>
      </c>
      <c r="AR59" s="234"/>
      <c r="AS59" s="10"/>
      <c r="AT59" s="34" t="s">
        <v>59</v>
      </c>
      <c r="AU59" s="334"/>
    </row>
    <row r="60" spans="1:47" ht="21.95" customHeight="1" x14ac:dyDescent="0.15">
      <c r="A60" s="332"/>
      <c r="B60" s="34" t="s">
        <v>36</v>
      </c>
      <c r="C60" s="21"/>
      <c r="D60" s="145"/>
      <c r="E60" s="146">
        <v>359762</v>
      </c>
      <c r="F60" s="144"/>
      <c r="G60" s="145"/>
      <c r="H60" s="146">
        <v>0</v>
      </c>
      <c r="I60" s="38"/>
      <c r="J60" s="147"/>
      <c r="K60" s="148">
        <v>3411</v>
      </c>
      <c r="L60" s="148"/>
      <c r="M60" s="149"/>
      <c r="N60" s="148">
        <v>8</v>
      </c>
      <c r="O60" s="150"/>
      <c r="P60" s="148"/>
      <c r="Q60" s="148">
        <v>0</v>
      </c>
      <c r="R60" s="148"/>
      <c r="S60" s="149"/>
      <c r="T60" s="148">
        <f t="shared" si="2"/>
        <v>3419</v>
      </c>
      <c r="U60" s="150"/>
      <c r="V60" s="4"/>
      <c r="W60" s="4"/>
      <c r="X60" s="149"/>
      <c r="Y60" s="146">
        <v>0</v>
      </c>
      <c r="Z60" s="144"/>
      <c r="AA60" s="145"/>
      <c r="AB60" s="146">
        <v>0</v>
      </c>
      <c r="AC60" s="144"/>
      <c r="AD60" s="145"/>
      <c r="AE60" s="146">
        <f t="shared" si="3"/>
        <v>0</v>
      </c>
      <c r="AF60" s="38"/>
      <c r="AG60" s="40"/>
      <c r="AH60" s="146">
        <v>387</v>
      </c>
      <c r="AI60" s="40"/>
      <c r="AJ60" s="39"/>
      <c r="AK60" s="146">
        <v>264</v>
      </c>
      <c r="AL60" s="40"/>
      <c r="AM60" s="232"/>
      <c r="AN60" s="233">
        <v>63</v>
      </c>
      <c r="AO60" s="234"/>
      <c r="AP60" s="233"/>
      <c r="AQ60" s="233">
        <f>AN60+'1(5)第11表-6'!AK60+'1(5)第11表-6'!AH60+'1(5)第11表-6'!AE60+'1(5)第11表-6'!T60+'1(5)第11表-6'!E60+'1(5)第11表-6'!H60</f>
        <v>363895</v>
      </c>
      <c r="AR60" s="234"/>
      <c r="AS60" s="10"/>
      <c r="AT60" s="34" t="s">
        <v>36</v>
      </c>
      <c r="AU60" s="334"/>
    </row>
    <row r="61" spans="1:47" ht="21.95" customHeight="1" x14ac:dyDescent="0.15">
      <c r="A61" s="332"/>
      <c r="B61" s="34" t="s">
        <v>37</v>
      </c>
      <c r="C61" s="21"/>
      <c r="D61" s="145"/>
      <c r="E61" s="146">
        <v>384359</v>
      </c>
      <c r="F61" s="144"/>
      <c r="G61" s="145"/>
      <c r="H61" s="146">
        <v>0</v>
      </c>
      <c r="I61" s="38"/>
      <c r="J61" s="147"/>
      <c r="K61" s="148">
        <v>3845</v>
      </c>
      <c r="L61" s="148"/>
      <c r="M61" s="149"/>
      <c r="N61" s="148">
        <v>0</v>
      </c>
      <c r="O61" s="150"/>
      <c r="P61" s="148"/>
      <c r="Q61" s="148">
        <v>0</v>
      </c>
      <c r="R61" s="148"/>
      <c r="S61" s="149"/>
      <c r="T61" s="148">
        <f t="shared" si="2"/>
        <v>3845</v>
      </c>
      <c r="U61" s="150"/>
      <c r="V61" s="4"/>
      <c r="W61" s="4"/>
      <c r="X61" s="149"/>
      <c r="Y61" s="146">
        <v>0</v>
      </c>
      <c r="Z61" s="144"/>
      <c r="AA61" s="145"/>
      <c r="AB61" s="146">
        <v>0</v>
      </c>
      <c r="AC61" s="144"/>
      <c r="AD61" s="145"/>
      <c r="AE61" s="146">
        <f t="shared" si="3"/>
        <v>0</v>
      </c>
      <c r="AF61" s="38"/>
      <c r="AG61" s="40"/>
      <c r="AH61" s="146">
        <v>756</v>
      </c>
      <c r="AI61" s="40"/>
      <c r="AJ61" s="39"/>
      <c r="AK61" s="146">
        <v>686</v>
      </c>
      <c r="AL61" s="40"/>
      <c r="AM61" s="232"/>
      <c r="AN61" s="233">
        <v>30</v>
      </c>
      <c r="AO61" s="234"/>
      <c r="AP61" s="233"/>
      <c r="AQ61" s="233">
        <f>AN61+'1(5)第11表-6'!AK61+'1(5)第11表-6'!AH61+'1(5)第11表-6'!AE61+'1(5)第11表-6'!T61+'1(5)第11表-6'!E61+'1(5)第11表-6'!H61</f>
        <v>389676</v>
      </c>
      <c r="AR61" s="234"/>
      <c r="AS61" s="10"/>
      <c r="AT61" s="34" t="s">
        <v>37</v>
      </c>
      <c r="AU61" s="334"/>
    </row>
    <row r="62" spans="1:47" ht="21.95" customHeight="1" x14ac:dyDescent="0.15">
      <c r="A62" s="332"/>
      <c r="B62" s="34" t="s">
        <v>38</v>
      </c>
      <c r="C62" s="21"/>
      <c r="D62" s="145"/>
      <c r="E62" s="146">
        <v>321579</v>
      </c>
      <c r="F62" s="144"/>
      <c r="G62" s="145"/>
      <c r="H62" s="146">
        <v>0</v>
      </c>
      <c r="I62" s="38"/>
      <c r="J62" s="147"/>
      <c r="K62" s="148">
        <v>2520</v>
      </c>
      <c r="L62" s="148"/>
      <c r="M62" s="149"/>
      <c r="N62" s="148">
        <v>0</v>
      </c>
      <c r="O62" s="150"/>
      <c r="P62" s="148"/>
      <c r="Q62" s="148">
        <v>0</v>
      </c>
      <c r="R62" s="148"/>
      <c r="S62" s="149"/>
      <c r="T62" s="148">
        <f t="shared" si="2"/>
        <v>2520</v>
      </c>
      <c r="U62" s="150"/>
      <c r="V62" s="4"/>
      <c r="W62" s="4"/>
      <c r="X62" s="149"/>
      <c r="Y62" s="146">
        <v>27</v>
      </c>
      <c r="Z62" s="144"/>
      <c r="AA62" s="145"/>
      <c r="AB62" s="146">
        <v>0</v>
      </c>
      <c r="AC62" s="144"/>
      <c r="AD62" s="145"/>
      <c r="AE62" s="146">
        <f t="shared" si="3"/>
        <v>27</v>
      </c>
      <c r="AF62" s="38"/>
      <c r="AG62" s="40"/>
      <c r="AH62" s="146">
        <v>7401</v>
      </c>
      <c r="AI62" s="40"/>
      <c r="AJ62" s="39"/>
      <c r="AK62" s="146">
        <v>89</v>
      </c>
      <c r="AL62" s="40"/>
      <c r="AM62" s="232"/>
      <c r="AN62" s="233">
        <v>10</v>
      </c>
      <c r="AO62" s="234"/>
      <c r="AP62" s="233"/>
      <c r="AQ62" s="233">
        <f>AN62+'1(5)第11表-6'!AK62+'1(5)第11表-6'!AH62+'1(5)第11表-6'!AE62+'1(5)第11表-6'!T62+'1(5)第11表-6'!E62+'1(5)第11表-6'!H62</f>
        <v>331626</v>
      </c>
      <c r="AR62" s="234"/>
      <c r="AS62" s="10"/>
      <c r="AT62" s="34" t="s">
        <v>38</v>
      </c>
      <c r="AU62" s="334"/>
    </row>
    <row r="63" spans="1:47" ht="21.95" customHeight="1" x14ac:dyDescent="0.15">
      <c r="A63" s="335"/>
      <c r="B63" s="49" t="s">
        <v>39</v>
      </c>
      <c r="C63" s="25"/>
      <c r="D63" s="157"/>
      <c r="E63" s="155">
        <v>435561</v>
      </c>
      <c r="F63" s="156"/>
      <c r="G63" s="157"/>
      <c r="H63" s="155">
        <v>0</v>
      </c>
      <c r="I63" s="44"/>
      <c r="J63" s="151"/>
      <c r="K63" s="152">
        <v>1855</v>
      </c>
      <c r="L63" s="152"/>
      <c r="M63" s="153"/>
      <c r="N63" s="152">
        <v>17</v>
      </c>
      <c r="O63" s="154"/>
      <c r="P63" s="152"/>
      <c r="Q63" s="152">
        <v>0</v>
      </c>
      <c r="R63" s="152"/>
      <c r="S63" s="153"/>
      <c r="T63" s="152">
        <f t="shared" si="2"/>
        <v>1872</v>
      </c>
      <c r="U63" s="154"/>
      <c r="V63" s="4"/>
      <c r="W63" s="4"/>
      <c r="X63" s="153"/>
      <c r="Y63" s="155">
        <v>0</v>
      </c>
      <c r="Z63" s="156"/>
      <c r="AA63" s="157"/>
      <c r="AB63" s="155">
        <v>0</v>
      </c>
      <c r="AC63" s="156"/>
      <c r="AD63" s="157"/>
      <c r="AE63" s="155">
        <f t="shared" si="3"/>
        <v>0</v>
      </c>
      <c r="AF63" s="44"/>
      <c r="AG63" s="46"/>
      <c r="AH63" s="155">
        <v>619</v>
      </c>
      <c r="AI63" s="46"/>
      <c r="AJ63" s="45"/>
      <c r="AK63" s="155">
        <v>377</v>
      </c>
      <c r="AL63" s="46"/>
      <c r="AM63" s="236"/>
      <c r="AN63" s="237">
        <v>127</v>
      </c>
      <c r="AO63" s="238"/>
      <c r="AP63" s="237"/>
      <c r="AQ63" s="237">
        <f>AN63+'1(5)第11表-6'!AK63+'1(5)第11表-6'!AH63+'1(5)第11表-6'!AE63+'1(5)第11表-6'!T63+'1(5)第11表-6'!E63+'1(5)第11表-6'!H63</f>
        <v>438556</v>
      </c>
      <c r="AR63" s="238"/>
      <c r="AS63" s="23"/>
      <c r="AT63" s="49" t="s">
        <v>39</v>
      </c>
      <c r="AU63" s="336"/>
    </row>
    <row r="64" spans="1:47" ht="21.95" customHeight="1" x14ac:dyDescent="0.15">
      <c r="A64" s="332"/>
      <c r="B64" s="34" t="s">
        <v>40</v>
      </c>
      <c r="C64" s="21"/>
      <c r="D64" s="145"/>
      <c r="E64" s="146">
        <v>94456</v>
      </c>
      <c r="F64" s="144"/>
      <c r="G64" s="145"/>
      <c r="H64" s="146">
        <v>0</v>
      </c>
      <c r="I64" s="38"/>
      <c r="J64" s="147"/>
      <c r="K64" s="148">
        <v>229</v>
      </c>
      <c r="L64" s="148"/>
      <c r="M64" s="149"/>
      <c r="N64" s="148">
        <v>81</v>
      </c>
      <c r="O64" s="150"/>
      <c r="P64" s="148"/>
      <c r="Q64" s="148">
        <v>0</v>
      </c>
      <c r="R64" s="148"/>
      <c r="S64" s="149"/>
      <c r="T64" s="148">
        <f t="shared" si="2"/>
        <v>310</v>
      </c>
      <c r="U64" s="150"/>
      <c r="V64" s="4"/>
      <c r="W64" s="4"/>
      <c r="X64" s="149"/>
      <c r="Y64" s="146">
        <v>0</v>
      </c>
      <c r="Z64" s="144"/>
      <c r="AA64" s="145"/>
      <c r="AB64" s="146">
        <v>0</v>
      </c>
      <c r="AC64" s="144"/>
      <c r="AD64" s="145"/>
      <c r="AE64" s="146">
        <f t="shared" si="3"/>
        <v>0</v>
      </c>
      <c r="AF64" s="38"/>
      <c r="AG64" s="40"/>
      <c r="AH64" s="146">
        <v>19</v>
      </c>
      <c r="AI64" s="40"/>
      <c r="AJ64" s="39"/>
      <c r="AK64" s="146">
        <v>0</v>
      </c>
      <c r="AL64" s="40"/>
      <c r="AM64" s="232"/>
      <c r="AN64" s="233">
        <v>0</v>
      </c>
      <c r="AO64" s="234"/>
      <c r="AP64" s="233"/>
      <c r="AQ64" s="233">
        <f>AN64+'1(5)第11表-6'!AK64+'1(5)第11表-6'!AH64+'1(5)第11表-6'!AE64+'1(5)第11表-6'!T64+'1(5)第11表-6'!E64+'1(5)第11表-6'!H64</f>
        <v>94785</v>
      </c>
      <c r="AR64" s="234"/>
      <c r="AS64" s="10"/>
      <c r="AT64" s="34" t="s">
        <v>40</v>
      </c>
      <c r="AU64" s="334"/>
    </row>
    <row r="65" spans="1:47" ht="21.95" customHeight="1" x14ac:dyDescent="0.15">
      <c r="A65" s="332"/>
      <c r="B65" s="34" t="s">
        <v>41</v>
      </c>
      <c r="C65" s="21"/>
      <c r="D65" s="145"/>
      <c r="E65" s="146">
        <v>449215</v>
      </c>
      <c r="F65" s="144"/>
      <c r="G65" s="145"/>
      <c r="H65" s="146">
        <v>0</v>
      </c>
      <c r="I65" s="38"/>
      <c r="J65" s="147"/>
      <c r="K65" s="148">
        <v>3976</v>
      </c>
      <c r="L65" s="148"/>
      <c r="M65" s="149"/>
      <c r="N65" s="148">
        <v>0</v>
      </c>
      <c r="O65" s="150"/>
      <c r="P65" s="148"/>
      <c r="Q65" s="148">
        <v>0</v>
      </c>
      <c r="R65" s="148"/>
      <c r="S65" s="149"/>
      <c r="T65" s="148">
        <f t="shared" si="2"/>
        <v>3976</v>
      </c>
      <c r="U65" s="150"/>
      <c r="V65" s="4"/>
      <c r="W65" s="4"/>
      <c r="X65" s="149"/>
      <c r="Y65" s="146">
        <v>4</v>
      </c>
      <c r="Z65" s="144"/>
      <c r="AA65" s="145"/>
      <c r="AB65" s="146">
        <v>0</v>
      </c>
      <c r="AC65" s="144"/>
      <c r="AD65" s="145"/>
      <c r="AE65" s="146">
        <f t="shared" si="3"/>
        <v>4</v>
      </c>
      <c r="AF65" s="38"/>
      <c r="AG65" s="40"/>
      <c r="AH65" s="146">
        <v>679</v>
      </c>
      <c r="AI65" s="40"/>
      <c r="AJ65" s="39"/>
      <c r="AK65" s="146">
        <v>157</v>
      </c>
      <c r="AL65" s="40"/>
      <c r="AM65" s="232"/>
      <c r="AN65" s="233">
        <v>4350</v>
      </c>
      <c r="AO65" s="234"/>
      <c r="AP65" s="233"/>
      <c r="AQ65" s="233">
        <f>AN65+'1(5)第11表-6'!AK65+'1(5)第11表-6'!AH65+'1(5)第11表-6'!AE65+'1(5)第11表-6'!T65+'1(5)第11表-6'!E65+'1(5)第11表-6'!H65</f>
        <v>458381</v>
      </c>
      <c r="AR65" s="234"/>
      <c r="AS65" s="10"/>
      <c r="AT65" s="34" t="s">
        <v>41</v>
      </c>
      <c r="AU65" s="334"/>
    </row>
    <row r="66" spans="1:47" ht="21.95" customHeight="1" x14ac:dyDescent="0.15">
      <c r="A66" s="332"/>
      <c r="B66" s="34" t="s">
        <v>42</v>
      </c>
      <c r="C66" s="21"/>
      <c r="D66" s="145"/>
      <c r="E66" s="146">
        <v>527247</v>
      </c>
      <c r="F66" s="144"/>
      <c r="G66" s="145"/>
      <c r="H66" s="146">
        <v>0</v>
      </c>
      <c r="I66" s="38"/>
      <c r="J66" s="147"/>
      <c r="K66" s="148">
        <v>3936</v>
      </c>
      <c r="L66" s="148"/>
      <c r="M66" s="149"/>
      <c r="N66" s="148">
        <v>0</v>
      </c>
      <c r="O66" s="150"/>
      <c r="P66" s="148"/>
      <c r="Q66" s="148">
        <v>0</v>
      </c>
      <c r="R66" s="148"/>
      <c r="S66" s="149"/>
      <c r="T66" s="148">
        <f t="shared" si="2"/>
        <v>3936</v>
      </c>
      <c r="U66" s="150"/>
      <c r="V66" s="4"/>
      <c r="W66" s="4"/>
      <c r="X66" s="149"/>
      <c r="Y66" s="146">
        <v>16</v>
      </c>
      <c r="Z66" s="144"/>
      <c r="AA66" s="145"/>
      <c r="AB66" s="146">
        <v>0</v>
      </c>
      <c r="AC66" s="144"/>
      <c r="AD66" s="145"/>
      <c r="AE66" s="146">
        <f t="shared" si="3"/>
        <v>16</v>
      </c>
      <c r="AF66" s="38"/>
      <c r="AG66" s="40"/>
      <c r="AH66" s="146">
        <v>414</v>
      </c>
      <c r="AI66" s="40"/>
      <c r="AJ66" s="39"/>
      <c r="AK66" s="146">
        <v>22</v>
      </c>
      <c r="AL66" s="40"/>
      <c r="AM66" s="232"/>
      <c r="AN66" s="233">
        <v>226</v>
      </c>
      <c r="AO66" s="234"/>
      <c r="AP66" s="233"/>
      <c r="AQ66" s="233">
        <f>AN66+'1(5)第11表-6'!AK66+'1(5)第11表-6'!AH66+'1(5)第11表-6'!AE66+'1(5)第11表-6'!T66+'1(5)第11表-6'!E66+'1(5)第11表-6'!H66</f>
        <v>531861</v>
      </c>
      <c r="AR66" s="234"/>
      <c r="AS66" s="10"/>
      <c r="AT66" s="34" t="s">
        <v>42</v>
      </c>
      <c r="AU66" s="334"/>
    </row>
    <row r="67" spans="1:47" ht="21.95" customHeight="1" x14ac:dyDescent="0.15">
      <c r="A67" s="332"/>
      <c r="B67" s="34" t="s">
        <v>43</v>
      </c>
      <c r="C67" s="21"/>
      <c r="D67" s="145"/>
      <c r="E67" s="146">
        <v>1349439</v>
      </c>
      <c r="F67" s="144"/>
      <c r="G67" s="145"/>
      <c r="H67" s="146">
        <v>0</v>
      </c>
      <c r="I67" s="38"/>
      <c r="J67" s="147"/>
      <c r="K67" s="148">
        <v>12461</v>
      </c>
      <c r="L67" s="148"/>
      <c r="M67" s="149"/>
      <c r="N67" s="148">
        <v>0</v>
      </c>
      <c r="O67" s="150"/>
      <c r="P67" s="148"/>
      <c r="Q67" s="148">
        <v>0</v>
      </c>
      <c r="R67" s="148"/>
      <c r="S67" s="149"/>
      <c r="T67" s="148">
        <f t="shared" si="2"/>
        <v>12461</v>
      </c>
      <c r="U67" s="150"/>
      <c r="V67" s="4"/>
      <c r="W67" s="4"/>
      <c r="X67" s="149"/>
      <c r="Y67" s="146">
        <v>0</v>
      </c>
      <c r="Z67" s="144"/>
      <c r="AA67" s="145"/>
      <c r="AB67" s="146">
        <v>0</v>
      </c>
      <c r="AC67" s="144"/>
      <c r="AD67" s="145"/>
      <c r="AE67" s="146">
        <f t="shared" si="3"/>
        <v>0</v>
      </c>
      <c r="AF67" s="38"/>
      <c r="AG67" s="40"/>
      <c r="AH67" s="146">
        <v>703</v>
      </c>
      <c r="AI67" s="40"/>
      <c r="AJ67" s="39"/>
      <c r="AK67" s="146">
        <v>154</v>
      </c>
      <c r="AL67" s="40"/>
      <c r="AM67" s="232"/>
      <c r="AN67" s="233">
        <v>135</v>
      </c>
      <c r="AO67" s="234"/>
      <c r="AP67" s="233"/>
      <c r="AQ67" s="233">
        <f>AN67+'1(5)第11表-6'!AK67+'1(5)第11表-6'!AH67+'1(5)第11表-6'!AE67+'1(5)第11表-6'!T67+'1(5)第11表-6'!E67+'1(5)第11表-6'!H67</f>
        <v>1362892</v>
      </c>
      <c r="AR67" s="234"/>
      <c r="AS67" s="10"/>
      <c r="AT67" s="34" t="s">
        <v>43</v>
      </c>
      <c r="AU67" s="334"/>
    </row>
    <row r="68" spans="1:47" ht="21.95" customHeight="1" x14ac:dyDescent="0.15">
      <c r="A68" s="335"/>
      <c r="B68" s="49" t="s">
        <v>44</v>
      </c>
      <c r="C68" s="25"/>
      <c r="D68" s="157"/>
      <c r="E68" s="155">
        <v>1454191</v>
      </c>
      <c r="F68" s="156"/>
      <c r="G68" s="157"/>
      <c r="H68" s="155">
        <v>0</v>
      </c>
      <c r="I68" s="44"/>
      <c r="J68" s="151"/>
      <c r="K68" s="152">
        <v>11980</v>
      </c>
      <c r="L68" s="152"/>
      <c r="M68" s="153"/>
      <c r="N68" s="152">
        <v>56</v>
      </c>
      <c r="O68" s="154"/>
      <c r="P68" s="152"/>
      <c r="Q68" s="152">
        <v>56</v>
      </c>
      <c r="R68" s="152"/>
      <c r="S68" s="153"/>
      <c r="T68" s="152">
        <f t="shared" si="2"/>
        <v>12092</v>
      </c>
      <c r="U68" s="154"/>
      <c r="V68" s="4"/>
      <c r="W68" s="4"/>
      <c r="X68" s="153"/>
      <c r="Y68" s="155">
        <v>0</v>
      </c>
      <c r="Z68" s="156"/>
      <c r="AA68" s="157"/>
      <c r="AB68" s="155">
        <v>0</v>
      </c>
      <c r="AC68" s="156"/>
      <c r="AD68" s="157"/>
      <c r="AE68" s="155">
        <f t="shared" si="3"/>
        <v>0</v>
      </c>
      <c r="AF68" s="44"/>
      <c r="AG68" s="46"/>
      <c r="AH68" s="155">
        <v>1205</v>
      </c>
      <c r="AI68" s="46"/>
      <c r="AJ68" s="45"/>
      <c r="AK68" s="155">
        <v>218</v>
      </c>
      <c r="AL68" s="46"/>
      <c r="AM68" s="236"/>
      <c r="AN68" s="237">
        <v>407</v>
      </c>
      <c r="AO68" s="238"/>
      <c r="AP68" s="237"/>
      <c r="AQ68" s="237">
        <f>AN68+'1(5)第11表-6'!AK68+'1(5)第11表-6'!AH68+'1(5)第11表-6'!AE68+'1(5)第11表-6'!T68+'1(5)第11表-6'!E68+'1(5)第11表-6'!H68</f>
        <v>1468113</v>
      </c>
      <c r="AR68" s="238"/>
      <c r="AS68" s="23"/>
      <c r="AT68" s="49" t="s">
        <v>44</v>
      </c>
      <c r="AU68" s="336"/>
    </row>
    <row r="69" spans="1:47" ht="21.95" customHeight="1" x14ac:dyDescent="0.15">
      <c r="A69" s="332"/>
      <c r="B69" s="34" t="s">
        <v>45</v>
      </c>
      <c r="C69" s="21"/>
      <c r="D69" s="145"/>
      <c r="E69" s="146">
        <v>1634142</v>
      </c>
      <c r="F69" s="144"/>
      <c r="G69" s="145"/>
      <c r="H69" s="146">
        <v>0</v>
      </c>
      <c r="I69" s="38"/>
      <c r="J69" s="147"/>
      <c r="K69" s="148">
        <v>22522</v>
      </c>
      <c r="L69" s="148"/>
      <c r="M69" s="149"/>
      <c r="N69" s="148">
        <v>1327</v>
      </c>
      <c r="O69" s="150"/>
      <c r="P69" s="148"/>
      <c r="Q69" s="148">
        <v>0</v>
      </c>
      <c r="R69" s="148"/>
      <c r="S69" s="149"/>
      <c r="T69" s="148">
        <f t="shared" si="2"/>
        <v>23849</v>
      </c>
      <c r="U69" s="150"/>
      <c r="V69" s="4"/>
      <c r="W69" s="4"/>
      <c r="X69" s="149"/>
      <c r="Y69" s="146">
        <v>512</v>
      </c>
      <c r="Z69" s="144"/>
      <c r="AA69" s="145"/>
      <c r="AB69" s="146">
        <v>0</v>
      </c>
      <c r="AC69" s="144"/>
      <c r="AD69" s="145"/>
      <c r="AE69" s="146">
        <f t="shared" si="3"/>
        <v>512</v>
      </c>
      <c r="AF69" s="38"/>
      <c r="AG69" s="40"/>
      <c r="AH69" s="146">
        <v>25814</v>
      </c>
      <c r="AI69" s="40"/>
      <c r="AJ69" s="39"/>
      <c r="AK69" s="146">
        <v>600</v>
      </c>
      <c r="AL69" s="40"/>
      <c r="AM69" s="232"/>
      <c r="AN69" s="233">
        <v>914</v>
      </c>
      <c r="AO69" s="234"/>
      <c r="AP69" s="233"/>
      <c r="AQ69" s="233">
        <f>AN69+'1(5)第11表-6'!AK69+'1(5)第11表-6'!AH69+'1(5)第11表-6'!AE69+'1(5)第11表-6'!T69+'1(5)第11表-6'!E69+'1(5)第11表-6'!H69</f>
        <v>1685831</v>
      </c>
      <c r="AR69" s="234"/>
      <c r="AS69" s="10"/>
      <c r="AT69" s="34" t="s">
        <v>45</v>
      </c>
      <c r="AU69" s="334"/>
    </row>
    <row r="70" spans="1:47" ht="21.95" customHeight="1" x14ac:dyDescent="0.15">
      <c r="A70" s="332"/>
      <c r="B70" s="34" t="s">
        <v>46</v>
      </c>
      <c r="C70" s="21"/>
      <c r="D70" s="145"/>
      <c r="E70" s="146">
        <v>2255340</v>
      </c>
      <c r="F70" s="144"/>
      <c r="G70" s="145"/>
      <c r="H70" s="146">
        <v>0</v>
      </c>
      <c r="I70" s="38"/>
      <c r="J70" s="147"/>
      <c r="K70" s="148">
        <v>44756</v>
      </c>
      <c r="L70" s="148"/>
      <c r="M70" s="149"/>
      <c r="N70" s="148">
        <v>1245</v>
      </c>
      <c r="O70" s="150"/>
      <c r="P70" s="148"/>
      <c r="Q70" s="148">
        <v>700</v>
      </c>
      <c r="R70" s="148"/>
      <c r="S70" s="149"/>
      <c r="T70" s="148">
        <f t="shared" si="2"/>
        <v>46701</v>
      </c>
      <c r="U70" s="150"/>
      <c r="V70" s="4"/>
      <c r="W70" s="4"/>
      <c r="X70" s="149"/>
      <c r="Y70" s="146">
        <v>0</v>
      </c>
      <c r="Z70" s="144"/>
      <c r="AA70" s="145"/>
      <c r="AB70" s="146">
        <v>0</v>
      </c>
      <c r="AC70" s="144"/>
      <c r="AD70" s="145"/>
      <c r="AE70" s="146">
        <f t="shared" si="3"/>
        <v>0</v>
      </c>
      <c r="AF70" s="38"/>
      <c r="AG70" s="40"/>
      <c r="AH70" s="146">
        <v>3964</v>
      </c>
      <c r="AI70" s="40"/>
      <c r="AJ70" s="39"/>
      <c r="AK70" s="146">
        <v>468</v>
      </c>
      <c r="AL70" s="40"/>
      <c r="AM70" s="232"/>
      <c r="AN70" s="233">
        <v>1051</v>
      </c>
      <c r="AO70" s="234"/>
      <c r="AP70" s="233"/>
      <c r="AQ70" s="233">
        <f>AN70+'1(5)第11表-6'!AK70+'1(5)第11表-6'!AH70+'1(5)第11表-6'!AE70+'1(5)第11表-6'!T70+'1(5)第11表-6'!E70+'1(5)第11表-6'!H70</f>
        <v>2307524</v>
      </c>
      <c r="AR70" s="234"/>
      <c r="AS70" s="10"/>
      <c r="AT70" s="34" t="s">
        <v>46</v>
      </c>
      <c r="AU70" s="334"/>
    </row>
    <row r="71" spans="1:47" ht="21.95" customHeight="1" thickBot="1" x14ac:dyDescent="0.2">
      <c r="A71" s="332"/>
      <c r="B71" s="34" t="s">
        <v>47</v>
      </c>
      <c r="C71" s="21"/>
      <c r="D71" s="145"/>
      <c r="E71" s="146">
        <v>1418622</v>
      </c>
      <c r="F71" s="144"/>
      <c r="G71" s="145"/>
      <c r="H71" s="146">
        <v>0</v>
      </c>
      <c r="I71" s="38"/>
      <c r="J71" s="147"/>
      <c r="K71" s="148">
        <v>12604</v>
      </c>
      <c r="L71" s="148"/>
      <c r="M71" s="149"/>
      <c r="N71" s="148">
        <v>0</v>
      </c>
      <c r="O71" s="150"/>
      <c r="P71" s="148"/>
      <c r="Q71" s="148">
        <v>1001</v>
      </c>
      <c r="R71" s="148"/>
      <c r="S71" s="149"/>
      <c r="T71" s="148">
        <f t="shared" si="2"/>
        <v>13605</v>
      </c>
      <c r="U71" s="150"/>
      <c r="V71" s="4"/>
      <c r="W71" s="4"/>
      <c r="X71" s="149"/>
      <c r="Y71" s="146">
        <v>0</v>
      </c>
      <c r="Z71" s="144"/>
      <c r="AA71" s="145"/>
      <c r="AB71" s="146">
        <v>0</v>
      </c>
      <c r="AC71" s="144"/>
      <c r="AD71" s="145"/>
      <c r="AE71" s="146">
        <f t="shared" si="3"/>
        <v>0</v>
      </c>
      <c r="AF71" s="38"/>
      <c r="AG71" s="40"/>
      <c r="AH71" s="146">
        <v>1128</v>
      </c>
      <c r="AI71" s="40"/>
      <c r="AJ71" s="39"/>
      <c r="AK71" s="146">
        <v>370</v>
      </c>
      <c r="AL71" s="40"/>
      <c r="AM71" s="232"/>
      <c r="AN71" s="233">
        <v>180</v>
      </c>
      <c r="AO71" s="234"/>
      <c r="AP71" s="233"/>
      <c r="AQ71" s="233">
        <f>AN71+'1(5)第11表-6'!AK71+'1(5)第11表-6'!AH71+'1(5)第11表-6'!AE71+'1(5)第11表-6'!T71+'1(5)第11表-6'!E71+'1(5)第11表-6'!H71</f>
        <v>1433905</v>
      </c>
      <c r="AR71" s="234"/>
      <c r="AS71" s="10"/>
      <c r="AT71" s="34" t="s">
        <v>47</v>
      </c>
      <c r="AU71" s="334"/>
    </row>
    <row r="72" spans="1:47" ht="21.95" customHeight="1" thickTop="1" thickBot="1" x14ac:dyDescent="0.2">
      <c r="A72" s="341"/>
      <c r="B72" s="287" t="s">
        <v>48</v>
      </c>
      <c r="C72" s="288"/>
      <c r="D72" s="295"/>
      <c r="E72" s="290">
        <f>SUM(E49:E71)</f>
        <v>23665763</v>
      </c>
      <c r="F72" s="294"/>
      <c r="G72" s="295"/>
      <c r="H72" s="290">
        <f>SUM(H49:H71)</f>
        <v>0</v>
      </c>
      <c r="I72" s="296"/>
      <c r="J72" s="289"/>
      <c r="K72" s="290">
        <f>SUM(K49:K71)</f>
        <v>262815</v>
      </c>
      <c r="L72" s="291"/>
      <c r="M72" s="292"/>
      <c r="N72" s="290">
        <f>SUM(N49:N71)</f>
        <v>11746</v>
      </c>
      <c r="O72" s="293"/>
      <c r="P72" s="291"/>
      <c r="Q72" s="290">
        <f>SUM(Q49:Q71)</f>
        <v>2382</v>
      </c>
      <c r="R72" s="291"/>
      <c r="S72" s="292"/>
      <c r="T72" s="290">
        <f>SUM(T49:T71)</f>
        <v>276943</v>
      </c>
      <c r="U72" s="293"/>
      <c r="V72" s="4"/>
      <c r="W72" s="4"/>
      <c r="X72" s="292"/>
      <c r="Y72" s="290">
        <f>SUM(Y49:Y71)</f>
        <v>3450</v>
      </c>
      <c r="Z72" s="294"/>
      <c r="AA72" s="295"/>
      <c r="AB72" s="290">
        <f>SUM(AB49:AB71)</f>
        <v>0</v>
      </c>
      <c r="AC72" s="294"/>
      <c r="AD72" s="295"/>
      <c r="AE72" s="290">
        <f>SUM(AE49:AE71)</f>
        <v>3450</v>
      </c>
      <c r="AF72" s="296"/>
      <c r="AG72" s="301"/>
      <c r="AH72" s="290">
        <f>SUM(AH49:AH71)</f>
        <v>70730</v>
      </c>
      <c r="AI72" s="301"/>
      <c r="AJ72" s="302"/>
      <c r="AK72" s="290">
        <f>SUM(AK49:AK71)</f>
        <v>7699</v>
      </c>
      <c r="AL72" s="301"/>
      <c r="AM72" s="257"/>
      <c r="AN72" s="258">
        <f>SUM(AN49:AN71)</f>
        <v>10761</v>
      </c>
      <c r="AO72" s="259"/>
      <c r="AP72" s="260"/>
      <c r="AQ72" s="260">
        <f>SUM(AQ49:AQ71)</f>
        <v>24035346</v>
      </c>
      <c r="AR72" s="259"/>
      <c r="AS72" s="286"/>
      <c r="AT72" s="287" t="s">
        <v>48</v>
      </c>
      <c r="AU72" s="342"/>
    </row>
    <row r="73" spans="1:47" ht="21.95" customHeight="1" thickTop="1" thickBot="1" x14ac:dyDescent="0.2">
      <c r="A73" s="343"/>
      <c r="B73" s="344" t="s">
        <v>49</v>
      </c>
      <c r="C73" s="345"/>
      <c r="D73" s="368"/>
      <c r="E73" s="363">
        <f>SUM(E48,E72)</f>
        <v>423925766</v>
      </c>
      <c r="F73" s="367"/>
      <c r="G73" s="368"/>
      <c r="H73" s="363">
        <f>SUM(H48,H72)</f>
        <v>0</v>
      </c>
      <c r="I73" s="348"/>
      <c r="J73" s="362"/>
      <c r="K73" s="363">
        <f>SUM(K48,K72)</f>
        <v>6636012</v>
      </c>
      <c r="L73" s="364"/>
      <c r="M73" s="365"/>
      <c r="N73" s="363">
        <f>SUM(N48,N72)</f>
        <v>353742</v>
      </c>
      <c r="O73" s="366"/>
      <c r="P73" s="364"/>
      <c r="Q73" s="363">
        <f>SUM(Q48,Q72)</f>
        <v>164365</v>
      </c>
      <c r="R73" s="364"/>
      <c r="S73" s="365"/>
      <c r="T73" s="363">
        <f>SUM(T48,T72)</f>
        <v>7154119</v>
      </c>
      <c r="U73" s="366"/>
      <c r="V73" s="4"/>
      <c r="W73" s="4"/>
      <c r="X73" s="365"/>
      <c r="Y73" s="363">
        <f>SUM(Y48,Y72)</f>
        <v>127432</v>
      </c>
      <c r="Z73" s="367"/>
      <c r="AA73" s="368"/>
      <c r="AB73" s="363">
        <f>SUM(AB48,AB72)</f>
        <v>946</v>
      </c>
      <c r="AC73" s="367"/>
      <c r="AD73" s="368"/>
      <c r="AE73" s="363">
        <f>SUM(AE48,AE72)</f>
        <v>128378</v>
      </c>
      <c r="AF73" s="348"/>
      <c r="AG73" s="347"/>
      <c r="AH73" s="363">
        <f>SUM(AH48,AH72)</f>
        <v>1539679</v>
      </c>
      <c r="AI73" s="347"/>
      <c r="AJ73" s="349"/>
      <c r="AK73" s="363">
        <f>SUM(AK48,AK72)</f>
        <v>159756</v>
      </c>
      <c r="AL73" s="347"/>
      <c r="AM73" s="394"/>
      <c r="AN73" s="395">
        <f>SUM(AN48,AN72)</f>
        <v>281544</v>
      </c>
      <c r="AO73" s="396"/>
      <c r="AP73" s="397"/>
      <c r="AQ73" s="395">
        <f>SUM(AQ48,AQ72)</f>
        <v>433189242</v>
      </c>
      <c r="AR73" s="396"/>
      <c r="AS73" s="350"/>
      <c r="AT73" s="344" t="s">
        <v>49</v>
      </c>
      <c r="AU73" s="351"/>
    </row>
    <row r="74" spans="1:47" ht="17.25" customHeight="1" x14ac:dyDescent="0.15">
      <c r="B74" s="11" t="s">
        <v>85</v>
      </c>
      <c r="C74" s="11"/>
      <c r="D74" s="11"/>
      <c r="E74" s="11"/>
      <c r="F74" s="11"/>
      <c r="G74" s="5"/>
      <c r="H74" s="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"/>
      <c r="W74" s="4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23"/>
      <c r="E75" s="123"/>
      <c r="F75" s="123"/>
      <c r="G75" s="123"/>
      <c r="H75" s="123"/>
      <c r="I75" s="11"/>
      <c r="J75" s="11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4"/>
      <c r="W75" s="4"/>
      <c r="X75" s="123"/>
      <c r="Y75" s="123"/>
      <c r="Z75" s="123"/>
      <c r="AA75" s="123"/>
      <c r="AB75" s="123"/>
      <c r="AC75" s="123"/>
      <c r="AD75" s="123"/>
      <c r="AE75" s="123"/>
      <c r="AF75" s="11"/>
      <c r="AG75" s="11"/>
      <c r="AH75" s="11"/>
      <c r="AI75" s="11"/>
      <c r="AJ75" s="11"/>
      <c r="AK75" s="11"/>
      <c r="AL75" s="11"/>
      <c r="AM75" s="253"/>
      <c r="AN75" s="253"/>
      <c r="AO75" s="253"/>
      <c r="AP75" s="253"/>
      <c r="AQ75" s="253"/>
      <c r="AR75" s="253"/>
    </row>
    <row r="76" spans="1:47" ht="16.5" customHeight="1" x14ac:dyDescent="0.15">
      <c r="B76" s="11"/>
      <c r="C76" s="11"/>
      <c r="D76" s="11"/>
      <c r="E76" s="408"/>
      <c r="F76" s="123"/>
      <c r="G76" s="11"/>
      <c r="H76" s="408"/>
      <c r="I76" s="11"/>
      <c r="J76" s="11"/>
      <c r="K76" s="408"/>
      <c r="L76" s="123"/>
      <c r="M76" s="123"/>
      <c r="N76" s="408"/>
      <c r="O76" s="123"/>
      <c r="P76" s="11"/>
      <c r="Q76" s="408"/>
      <c r="R76" s="123"/>
      <c r="S76" s="123"/>
      <c r="T76" s="408"/>
      <c r="U76" s="123"/>
      <c r="V76" s="4"/>
      <c r="W76" s="4"/>
      <c r="X76" s="11"/>
      <c r="Y76" s="408"/>
      <c r="Z76" s="123"/>
      <c r="AA76" s="123"/>
      <c r="AB76" s="408"/>
      <c r="AC76" s="123"/>
      <c r="AD76" s="11"/>
      <c r="AE76" s="408"/>
      <c r="AF76" s="123"/>
      <c r="AG76" s="123"/>
      <c r="AH76" s="408"/>
      <c r="AI76" s="123"/>
      <c r="AJ76" s="11"/>
      <c r="AK76" s="408"/>
      <c r="AL76" s="123"/>
      <c r="AM76" s="253"/>
      <c r="AN76" s="408"/>
      <c r="AO76" s="253"/>
      <c r="AP76" s="253"/>
      <c r="AQ76" s="408"/>
      <c r="AR76" s="253"/>
    </row>
    <row r="77" spans="1:47" ht="16.5" customHeight="1" x14ac:dyDescent="0.15">
      <c r="B77" s="11"/>
      <c r="C77" s="11"/>
      <c r="D77" s="11"/>
      <c r="E77" s="408"/>
      <c r="F77" s="123"/>
      <c r="G77" s="11"/>
      <c r="H77" s="408"/>
      <c r="I77" s="11"/>
      <c r="J77" s="11"/>
      <c r="K77" s="408"/>
      <c r="L77" s="123"/>
      <c r="M77" s="123"/>
      <c r="N77" s="408"/>
      <c r="O77" s="123"/>
      <c r="P77" s="11"/>
      <c r="Q77" s="408"/>
      <c r="R77" s="123"/>
      <c r="S77" s="123"/>
      <c r="T77" s="408"/>
      <c r="U77" s="123"/>
      <c r="V77" s="4"/>
      <c r="W77" s="4"/>
      <c r="X77" s="11"/>
      <c r="Y77" s="408"/>
      <c r="Z77" s="123"/>
      <c r="AA77" s="123"/>
      <c r="AB77" s="408"/>
      <c r="AC77" s="123"/>
      <c r="AD77" s="11"/>
      <c r="AE77" s="408"/>
      <c r="AF77" s="123"/>
      <c r="AG77" s="123"/>
      <c r="AH77" s="408"/>
      <c r="AI77" s="123"/>
      <c r="AJ77" s="11"/>
      <c r="AK77" s="408"/>
      <c r="AL77" s="123"/>
      <c r="AM77" s="253"/>
      <c r="AN77" s="408"/>
      <c r="AO77" s="253"/>
      <c r="AP77" s="253"/>
      <c r="AQ77" s="408"/>
      <c r="AR77" s="253"/>
    </row>
    <row r="78" spans="1:47" ht="16.5" customHeight="1" x14ac:dyDescent="0.15">
      <c r="B78" s="11"/>
      <c r="C78" s="11"/>
      <c r="D78" s="11"/>
      <c r="E78" s="408"/>
      <c r="F78" s="123"/>
      <c r="G78" s="11"/>
      <c r="H78" s="408"/>
      <c r="I78" s="123"/>
      <c r="J78" s="11"/>
      <c r="K78" s="408"/>
      <c r="L78" s="123"/>
      <c r="M78" s="123"/>
      <c r="N78" s="408"/>
      <c r="O78" s="123"/>
      <c r="P78" s="11"/>
      <c r="Q78" s="408"/>
      <c r="R78" s="123"/>
      <c r="S78" s="123"/>
      <c r="T78" s="408"/>
      <c r="U78" s="123"/>
      <c r="V78" s="4"/>
      <c r="W78" s="4"/>
      <c r="X78" s="11"/>
      <c r="Y78" s="408"/>
      <c r="Z78" s="123"/>
      <c r="AA78" s="123"/>
      <c r="AB78" s="408"/>
      <c r="AC78" s="123"/>
      <c r="AD78" s="11"/>
      <c r="AE78" s="408"/>
      <c r="AF78" s="123"/>
      <c r="AG78" s="123"/>
      <c r="AH78" s="408"/>
      <c r="AI78" s="123"/>
      <c r="AJ78" s="11"/>
      <c r="AK78" s="408"/>
      <c r="AL78" s="123"/>
      <c r="AM78" s="253"/>
      <c r="AN78" s="408"/>
      <c r="AO78" s="253"/>
      <c r="AP78" s="253"/>
      <c r="AQ78" s="408"/>
      <c r="AR78" s="253"/>
    </row>
    <row r="79" spans="1:47" ht="16.5" customHeight="1" x14ac:dyDescent="0.15">
      <c r="B79" s="11"/>
      <c r="C79" s="11"/>
      <c r="D79" s="123"/>
      <c r="E79" s="123"/>
      <c r="F79" s="123"/>
      <c r="G79" s="123"/>
      <c r="H79" s="123"/>
      <c r="I79" s="11"/>
      <c r="J79" s="11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4"/>
      <c r="W79" s="4"/>
      <c r="X79" s="123"/>
      <c r="Y79" s="123"/>
      <c r="Z79" s="123"/>
      <c r="AA79" s="123"/>
      <c r="AB79" s="123"/>
      <c r="AC79" s="123"/>
      <c r="AD79" s="123"/>
      <c r="AE79" s="123"/>
      <c r="AF79" s="11"/>
      <c r="AG79" s="11"/>
      <c r="AH79" s="11"/>
      <c r="AI79" s="11"/>
      <c r="AJ79" s="11"/>
      <c r="AK79" s="11"/>
      <c r="AL79" s="11"/>
      <c r="AM79" s="253"/>
      <c r="AN79" s="253"/>
      <c r="AO79" s="253"/>
      <c r="AP79" s="253"/>
      <c r="AQ79" s="408"/>
      <c r="AR79" s="253"/>
    </row>
    <row r="80" spans="1:47" ht="16.5" customHeight="1" x14ac:dyDescent="0.15">
      <c r="B80" s="11"/>
      <c r="C80" s="11"/>
      <c r="D80" s="123"/>
      <c r="E80" s="123"/>
      <c r="F80" s="123"/>
      <c r="G80" s="123"/>
      <c r="H80" s="123"/>
      <c r="I80" s="11"/>
      <c r="J80" s="11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4"/>
      <c r="W80" s="4"/>
      <c r="X80" s="123"/>
      <c r="Y80" s="123"/>
      <c r="Z80" s="123"/>
      <c r="AA80" s="123"/>
      <c r="AB80" s="123"/>
      <c r="AC80" s="123"/>
      <c r="AD80" s="123"/>
      <c r="AE80" s="123"/>
      <c r="AF80" s="11"/>
      <c r="AG80" s="11"/>
      <c r="AH80" s="11"/>
      <c r="AI80" s="11"/>
      <c r="AJ80" s="11"/>
      <c r="AK80" s="11"/>
      <c r="AL80" s="11"/>
      <c r="AM80" s="253"/>
      <c r="AN80" s="253"/>
      <c r="AO80" s="253"/>
      <c r="AP80" s="253"/>
      <c r="AQ80" s="408"/>
      <c r="AR80" s="253"/>
    </row>
    <row r="81" spans="2:44" ht="16.5" customHeight="1" x14ac:dyDescent="0.15">
      <c r="B81" s="11"/>
      <c r="C81" s="11"/>
      <c r="D81" s="123"/>
      <c r="E81" s="123"/>
      <c r="F81" s="123"/>
      <c r="G81" s="123"/>
      <c r="H81" s="123"/>
      <c r="I81" s="11"/>
      <c r="J81" s="11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4"/>
      <c r="W81" s="4"/>
      <c r="X81" s="123"/>
      <c r="Y81" s="123"/>
      <c r="Z81" s="123"/>
      <c r="AA81" s="123"/>
      <c r="AB81" s="123"/>
      <c r="AC81" s="123"/>
      <c r="AD81" s="123"/>
      <c r="AE81" s="123"/>
      <c r="AF81" s="11"/>
      <c r="AG81" s="11"/>
      <c r="AH81" s="11"/>
      <c r="AI81" s="11"/>
      <c r="AJ81" s="11"/>
      <c r="AK81" s="11"/>
      <c r="AL81" s="11"/>
      <c r="AM81" s="253"/>
      <c r="AN81" s="253"/>
      <c r="AO81" s="253"/>
      <c r="AP81" s="253"/>
      <c r="AQ81" s="408"/>
      <c r="AR81" s="253"/>
    </row>
    <row r="82" spans="2:44" ht="16.5" customHeight="1" x14ac:dyDescent="0.15">
      <c r="B82" s="11"/>
      <c r="C82" s="11"/>
      <c r="D82" s="123"/>
      <c r="E82" s="123"/>
      <c r="F82" s="123"/>
      <c r="G82" s="123"/>
      <c r="H82" s="123"/>
      <c r="I82" s="11"/>
      <c r="J82" s="11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1"/>
      <c r="AG82" s="11"/>
      <c r="AH82" s="11"/>
      <c r="AI82" s="11"/>
      <c r="AJ82" s="11"/>
      <c r="AK82" s="11"/>
      <c r="AL82" s="11"/>
      <c r="AM82" s="253"/>
      <c r="AN82" s="253"/>
      <c r="AO82" s="253"/>
      <c r="AP82" s="253"/>
      <c r="AQ82" s="253"/>
      <c r="AR82" s="253"/>
    </row>
  </sheetData>
  <mergeCells count="11">
    <mergeCell ref="AS3:AU7"/>
    <mergeCell ref="E4:E7"/>
    <mergeCell ref="H4:H7"/>
    <mergeCell ref="K4:T4"/>
    <mergeCell ref="Y4:AE4"/>
    <mergeCell ref="Q5:Q7"/>
    <mergeCell ref="AN4:AN7"/>
    <mergeCell ref="AQ5:AQ6"/>
    <mergeCell ref="E3:T3"/>
    <mergeCell ref="Y3:AQ3"/>
    <mergeCell ref="A3:C7"/>
  </mergeCells>
  <phoneticPr fontId="4"/>
  <pageMargins left="0.86614173228346458" right="0.9" top="0.59" bottom="0.59055118110236227" header="0.51181102362204722" footer="0.31"/>
  <pageSetup paperSize="9" scale="59" fitToWidth="0" orientation="portrait" r:id="rId1"/>
  <headerFooter alignWithMargins="0"/>
  <rowBreaks count="1" manualBreakCount="1">
    <brk id="48" max="16383" man="1"/>
  </rowBreaks>
  <colBreaks count="2" manualBreakCount="2">
    <brk id="22" max="73" man="1"/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82"/>
  <sheetViews>
    <sheetView showGridLines="0" view="pageBreakPreview" zoomScale="75" zoomScaleNormal="75" zoomScaleSheetLayoutView="75" workbookViewId="0">
      <selection activeCell="A3" sqref="A3:C7"/>
    </sheetView>
  </sheetViews>
  <sheetFormatPr defaultColWidth="12.5" defaultRowHeight="16.5" customHeight="1" x14ac:dyDescent="0.15"/>
  <cols>
    <col min="1" max="1" width="1.875" style="186" customWidth="1"/>
    <col min="2" max="2" width="12.375" style="186" customWidth="1"/>
    <col min="3" max="3" width="1.875" style="186" customWidth="1"/>
    <col min="4" max="4" width="1.875" style="254" customWidth="1"/>
    <col min="5" max="5" width="15.625" style="254" customWidth="1"/>
    <col min="6" max="7" width="1.875" style="254" customWidth="1"/>
    <col min="8" max="8" width="15.625" style="254" customWidth="1"/>
    <col min="9" max="10" width="1.875" style="254" customWidth="1"/>
    <col min="11" max="11" width="15.625" style="254" customWidth="1"/>
    <col min="12" max="13" width="1.875" style="254" customWidth="1"/>
    <col min="14" max="14" width="15.625" style="254" customWidth="1"/>
    <col min="15" max="16" width="1.875" style="254" customWidth="1"/>
    <col min="17" max="17" width="15.625" style="254" customWidth="1"/>
    <col min="18" max="19" width="1.875" style="254" customWidth="1"/>
    <col min="20" max="20" width="18.125" style="254" customWidth="1"/>
    <col min="21" max="24" width="1.875" style="254" customWidth="1"/>
    <col min="25" max="25" width="13.125" style="254" customWidth="1"/>
    <col min="26" max="27" width="1.875" style="254" customWidth="1"/>
    <col min="28" max="28" width="13.125" style="254" customWidth="1"/>
    <col min="29" max="30" width="1.875" style="254" customWidth="1"/>
    <col min="31" max="31" width="13.125" style="254" customWidth="1"/>
    <col min="32" max="33" width="1.875" style="254" customWidth="1"/>
    <col min="34" max="34" width="13.125" style="254" customWidth="1"/>
    <col min="35" max="36" width="1.875" style="254" customWidth="1"/>
    <col min="37" max="37" width="15.625" style="254" customWidth="1"/>
    <col min="38" max="39" width="1.875" style="254" customWidth="1"/>
    <col min="40" max="40" width="15.625" style="254" customWidth="1"/>
    <col min="41" max="42" width="1.875" style="254" customWidth="1"/>
    <col min="43" max="43" width="15.625" style="254" customWidth="1"/>
    <col min="44" max="45" width="1.875" style="186" customWidth="1"/>
    <col min="46" max="46" width="12.375" style="186" customWidth="1"/>
    <col min="47" max="47" width="1.875" style="186" customWidth="1"/>
    <col min="48" max="48" width="5.5" style="186" customWidth="1"/>
    <col min="49" max="16384" width="12.5" style="186"/>
  </cols>
  <sheetData>
    <row r="2" spans="1:48" ht="17.25" customHeight="1" thickBot="1" x14ac:dyDescent="0.2">
      <c r="B2" s="187"/>
      <c r="C2" s="187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7"/>
      <c r="AT2" s="187"/>
      <c r="AU2" s="189" t="s">
        <v>60</v>
      </c>
      <c r="AV2" s="187"/>
    </row>
    <row r="3" spans="1:48" ht="17.25" customHeight="1" x14ac:dyDescent="0.15">
      <c r="A3" s="435" t="s">
        <v>129</v>
      </c>
      <c r="B3" s="436"/>
      <c r="C3" s="437"/>
      <c r="D3" s="434"/>
      <c r="E3" s="516" t="s">
        <v>68</v>
      </c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375"/>
      <c r="X3" s="376"/>
      <c r="Y3" s="377"/>
      <c r="Z3" s="378"/>
      <c r="AA3" s="377"/>
      <c r="AB3" s="377"/>
      <c r="AC3" s="378"/>
      <c r="AD3" s="377"/>
      <c r="AE3" s="377"/>
      <c r="AF3" s="378"/>
      <c r="AG3" s="377"/>
      <c r="AH3" s="377"/>
      <c r="AI3" s="378"/>
      <c r="AJ3" s="379"/>
      <c r="AK3" s="507" t="s">
        <v>124</v>
      </c>
      <c r="AL3" s="507"/>
      <c r="AM3" s="507"/>
      <c r="AN3" s="507"/>
      <c r="AO3" s="507"/>
      <c r="AP3" s="507"/>
      <c r="AQ3" s="507"/>
      <c r="AR3" s="380"/>
      <c r="AS3" s="460" t="s">
        <v>130</v>
      </c>
      <c r="AT3" s="461"/>
      <c r="AU3" s="462"/>
      <c r="AV3" s="187"/>
    </row>
    <row r="4" spans="1:48" ht="17.25" customHeight="1" x14ac:dyDescent="0.15">
      <c r="A4" s="438"/>
      <c r="B4" s="439"/>
      <c r="C4" s="440"/>
      <c r="D4" s="195"/>
      <c r="E4" s="196"/>
      <c r="F4" s="197"/>
      <c r="G4" s="196"/>
      <c r="H4" s="196"/>
      <c r="I4" s="196"/>
      <c r="J4" s="195"/>
      <c r="K4" s="510" t="s">
        <v>152</v>
      </c>
      <c r="L4" s="197"/>
      <c r="M4" s="196"/>
      <c r="N4" s="513" t="s">
        <v>153</v>
      </c>
      <c r="O4" s="197"/>
      <c r="P4" s="196"/>
      <c r="Q4" s="196"/>
      <c r="R4" s="197"/>
      <c r="S4" s="196"/>
      <c r="T4" s="196"/>
      <c r="U4" s="197"/>
      <c r="X4" s="198"/>
      <c r="Y4" s="517" t="s">
        <v>156</v>
      </c>
      <c r="Z4" s="199"/>
      <c r="AA4" s="200"/>
      <c r="AB4" s="515" t="s">
        <v>157</v>
      </c>
      <c r="AC4" s="199"/>
      <c r="AD4" s="200"/>
      <c r="AE4" s="423" t="s">
        <v>65</v>
      </c>
      <c r="AF4" s="199"/>
      <c r="AG4" s="201"/>
      <c r="AH4" s="518" t="s">
        <v>188</v>
      </c>
      <c r="AI4" s="202"/>
      <c r="AJ4" s="203"/>
      <c r="AK4" s="508" t="s">
        <v>67</v>
      </c>
      <c r="AL4" s="508"/>
      <c r="AM4" s="508"/>
      <c r="AN4" s="508"/>
      <c r="AO4" s="191"/>
      <c r="AP4" s="192"/>
      <c r="AQ4" s="196"/>
      <c r="AR4" s="204"/>
      <c r="AS4" s="463"/>
      <c r="AT4" s="464"/>
      <c r="AU4" s="465"/>
      <c r="AV4" s="187"/>
    </row>
    <row r="5" spans="1:48" ht="17.25" customHeight="1" x14ac:dyDescent="0.15">
      <c r="A5" s="438"/>
      <c r="B5" s="439"/>
      <c r="C5" s="440"/>
      <c r="D5" s="198"/>
      <c r="E5" s="509" t="s">
        <v>150</v>
      </c>
      <c r="F5" s="199"/>
      <c r="G5" s="200"/>
      <c r="H5" s="509" t="s">
        <v>151</v>
      </c>
      <c r="I5" s="200"/>
      <c r="J5" s="198"/>
      <c r="K5" s="511"/>
      <c r="L5" s="199"/>
      <c r="M5" s="200"/>
      <c r="N5" s="509"/>
      <c r="O5" s="200"/>
      <c r="P5" s="198"/>
      <c r="Q5" s="515" t="s">
        <v>154</v>
      </c>
      <c r="R5" s="199"/>
      <c r="S5" s="200"/>
      <c r="T5" s="501" t="s">
        <v>149</v>
      </c>
      <c r="U5" s="199"/>
      <c r="X5" s="198"/>
      <c r="Y5" s="517"/>
      <c r="Z5" s="199"/>
      <c r="AA5" s="200"/>
      <c r="AB5" s="515"/>
      <c r="AC5" s="199"/>
      <c r="AD5" s="200"/>
      <c r="AE5" s="423" t="s">
        <v>66</v>
      </c>
      <c r="AF5" s="199"/>
      <c r="AG5" s="198"/>
      <c r="AH5" s="518"/>
      <c r="AI5" s="205"/>
      <c r="AJ5" s="206"/>
      <c r="AK5" s="207"/>
      <c r="AL5" s="208"/>
      <c r="AM5" s="209"/>
      <c r="AN5" s="207"/>
      <c r="AO5" s="205"/>
      <c r="AP5" s="207"/>
      <c r="AQ5" s="501" t="s">
        <v>149</v>
      </c>
      <c r="AR5" s="210"/>
      <c r="AS5" s="463"/>
      <c r="AT5" s="464"/>
      <c r="AU5" s="465"/>
      <c r="AV5" s="187"/>
    </row>
    <row r="6" spans="1:48" ht="17.25" customHeight="1" x14ac:dyDescent="0.15">
      <c r="A6" s="438"/>
      <c r="B6" s="439"/>
      <c r="C6" s="440"/>
      <c r="D6" s="198"/>
      <c r="E6" s="509"/>
      <c r="F6" s="199"/>
      <c r="G6" s="200"/>
      <c r="H6" s="509"/>
      <c r="I6" s="200"/>
      <c r="J6" s="198"/>
      <c r="K6" s="511"/>
      <c r="L6" s="199"/>
      <c r="M6" s="200"/>
      <c r="N6" s="509"/>
      <c r="O6" s="200"/>
      <c r="P6" s="198"/>
      <c r="Q6" s="511"/>
      <c r="R6" s="199"/>
      <c r="S6" s="200"/>
      <c r="T6" s="501"/>
      <c r="U6" s="199"/>
      <c r="X6" s="198"/>
      <c r="Y6" s="517"/>
      <c r="Z6" s="199"/>
      <c r="AA6" s="200"/>
      <c r="AB6" s="515"/>
      <c r="AC6" s="199"/>
      <c r="AD6" s="200"/>
      <c r="AE6" s="405" t="s">
        <v>155</v>
      </c>
      <c r="AF6" s="199"/>
      <c r="AG6" s="198"/>
      <c r="AH6" s="518"/>
      <c r="AI6" s="205"/>
      <c r="AJ6" s="206"/>
      <c r="AK6" s="411" t="s">
        <v>62</v>
      </c>
      <c r="AL6" s="208"/>
      <c r="AM6" s="207"/>
      <c r="AN6" s="411" t="s">
        <v>63</v>
      </c>
      <c r="AO6" s="205"/>
      <c r="AP6" s="207"/>
      <c r="AQ6" s="501"/>
      <c r="AR6" s="211"/>
      <c r="AS6" s="463"/>
      <c r="AT6" s="464"/>
      <c r="AU6" s="465"/>
      <c r="AV6" s="187"/>
    </row>
    <row r="7" spans="1:48" ht="17.25" customHeight="1" x14ac:dyDescent="0.15">
      <c r="A7" s="441"/>
      <c r="B7" s="442"/>
      <c r="C7" s="443"/>
      <c r="D7" s="212"/>
      <c r="E7" s="214"/>
      <c r="F7" s="213"/>
      <c r="G7" s="214"/>
      <c r="H7" s="214"/>
      <c r="I7" s="214"/>
      <c r="J7" s="212"/>
      <c r="K7" s="512"/>
      <c r="L7" s="213"/>
      <c r="M7" s="214"/>
      <c r="N7" s="514"/>
      <c r="O7" s="214"/>
      <c r="P7" s="212"/>
      <c r="Q7" s="214"/>
      <c r="R7" s="213"/>
      <c r="S7" s="214"/>
      <c r="T7" s="214"/>
      <c r="U7" s="213"/>
      <c r="X7" s="212"/>
      <c r="Y7" s="215"/>
      <c r="Z7" s="213"/>
      <c r="AA7" s="214"/>
      <c r="AB7" s="325"/>
      <c r="AC7" s="213"/>
      <c r="AD7" s="214"/>
      <c r="AE7" s="325"/>
      <c r="AF7" s="213"/>
      <c r="AG7" s="212"/>
      <c r="AH7" s="215"/>
      <c r="AI7" s="216"/>
      <c r="AJ7" s="217"/>
      <c r="AK7" s="95"/>
      <c r="AL7" s="96"/>
      <c r="AM7" s="215"/>
      <c r="AN7" s="215"/>
      <c r="AO7" s="218"/>
      <c r="AP7" s="215"/>
      <c r="AQ7" s="215"/>
      <c r="AR7" s="219"/>
      <c r="AS7" s="466"/>
      <c r="AT7" s="467"/>
      <c r="AU7" s="468"/>
      <c r="AV7" s="187"/>
    </row>
    <row r="8" spans="1:48" ht="17.25" customHeight="1" x14ac:dyDescent="0.15">
      <c r="A8" s="381"/>
      <c r="B8" s="34" t="s">
        <v>53</v>
      </c>
      <c r="C8" s="221"/>
      <c r="D8" s="222"/>
      <c r="E8" s="140">
        <v>1151380</v>
      </c>
      <c r="F8" s="224"/>
      <c r="G8" s="223"/>
      <c r="H8" s="140">
        <v>85385</v>
      </c>
      <c r="I8" s="223"/>
      <c r="J8" s="222"/>
      <c r="K8" s="140">
        <v>817195</v>
      </c>
      <c r="L8" s="224"/>
      <c r="M8" s="223"/>
      <c r="N8" s="140">
        <v>172243</v>
      </c>
      <c r="O8" s="223"/>
      <c r="P8" s="222"/>
      <c r="Q8" s="140">
        <v>2945</v>
      </c>
      <c r="R8" s="224"/>
      <c r="S8" s="223"/>
      <c r="T8" s="223">
        <f>SUM(E8:Q8)</f>
        <v>2229148</v>
      </c>
      <c r="U8" s="224"/>
      <c r="X8" s="222"/>
      <c r="Y8" s="140">
        <v>6322</v>
      </c>
      <c r="Z8" s="224"/>
      <c r="AA8" s="223"/>
      <c r="AB8" s="140">
        <v>123835</v>
      </c>
      <c r="AC8" s="224"/>
      <c r="AD8" s="223"/>
      <c r="AE8" s="140">
        <v>100982</v>
      </c>
      <c r="AF8" s="224"/>
      <c r="AG8" s="222"/>
      <c r="AH8" s="140">
        <v>2368</v>
      </c>
      <c r="AI8" s="225"/>
      <c r="AJ8" s="226"/>
      <c r="AK8" s="140">
        <v>86200194</v>
      </c>
      <c r="AL8" s="225"/>
      <c r="AM8" s="228"/>
      <c r="AN8" s="140">
        <v>2177194</v>
      </c>
      <c r="AO8" s="225"/>
      <c r="AP8" s="226"/>
      <c r="AQ8" s="227">
        <f>SUM(AK8:AN8)</f>
        <v>88377388</v>
      </c>
      <c r="AR8" s="229"/>
      <c r="AS8" s="193"/>
      <c r="AT8" s="47" t="s">
        <v>53</v>
      </c>
      <c r="AU8" s="382"/>
      <c r="AV8" s="231"/>
    </row>
    <row r="9" spans="1:48" ht="17.25" customHeight="1" x14ac:dyDescent="0.15">
      <c r="A9" s="383"/>
      <c r="B9" s="34" t="s">
        <v>52</v>
      </c>
      <c r="C9" s="230"/>
      <c r="D9" s="232"/>
      <c r="E9" s="233">
        <v>326351</v>
      </c>
      <c r="F9" s="234"/>
      <c r="G9" s="233"/>
      <c r="H9" s="233">
        <v>16232</v>
      </c>
      <c r="I9" s="233"/>
      <c r="J9" s="232"/>
      <c r="K9" s="233">
        <v>276089</v>
      </c>
      <c r="L9" s="234"/>
      <c r="M9" s="233"/>
      <c r="N9" s="233">
        <v>27219</v>
      </c>
      <c r="O9" s="233"/>
      <c r="P9" s="232"/>
      <c r="Q9" s="233">
        <v>261</v>
      </c>
      <c r="R9" s="234"/>
      <c r="S9" s="233"/>
      <c r="T9" s="233">
        <f t="shared" ref="T9:T47" si="0">SUM(E9:Q9)</f>
        <v>646152</v>
      </c>
      <c r="U9" s="234"/>
      <c r="X9" s="232"/>
      <c r="Y9" s="233">
        <v>2309</v>
      </c>
      <c r="Z9" s="234"/>
      <c r="AA9" s="233"/>
      <c r="AB9" s="233">
        <v>23059</v>
      </c>
      <c r="AC9" s="234"/>
      <c r="AD9" s="233"/>
      <c r="AE9" s="233">
        <v>20124</v>
      </c>
      <c r="AF9" s="234"/>
      <c r="AG9" s="232"/>
      <c r="AH9" s="227">
        <v>2109</v>
      </c>
      <c r="AI9" s="225"/>
      <c r="AJ9" s="226"/>
      <c r="AK9" s="227">
        <v>19482311</v>
      </c>
      <c r="AL9" s="225"/>
      <c r="AM9" s="226"/>
      <c r="AN9" s="227">
        <v>72206</v>
      </c>
      <c r="AO9" s="225"/>
      <c r="AP9" s="226"/>
      <c r="AQ9" s="227">
        <f t="shared" ref="AQ9:AQ47" si="1">SUM(AK9:AN9)</f>
        <v>19554517</v>
      </c>
      <c r="AR9" s="229"/>
      <c r="AS9" s="193"/>
      <c r="AT9" s="34" t="s">
        <v>52</v>
      </c>
      <c r="AU9" s="384"/>
      <c r="AV9" s="231"/>
    </row>
    <row r="10" spans="1:48" ht="17.25" customHeight="1" x14ac:dyDescent="0.15">
      <c r="A10" s="383"/>
      <c r="B10" s="34" t="s">
        <v>51</v>
      </c>
      <c r="C10" s="230"/>
      <c r="D10" s="232"/>
      <c r="E10" s="233">
        <v>186330</v>
      </c>
      <c r="F10" s="234"/>
      <c r="G10" s="233"/>
      <c r="H10" s="233">
        <v>6916</v>
      </c>
      <c r="I10" s="233"/>
      <c r="J10" s="232"/>
      <c r="K10" s="233">
        <v>105621</v>
      </c>
      <c r="L10" s="234"/>
      <c r="M10" s="233"/>
      <c r="N10" s="233">
        <v>11659</v>
      </c>
      <c r="O10" s="233"/>
      <c r="P10" s="232"/>
      <c r="Q10" s="233">
        <v>87</v>
      </c>
      <c r="R10" s="234"/>
      <c r="S10" s="233"/>
      <c r="T10" s="233">
        <f t="shared" si="0"/>
        <v>310613</v>
      </c>
      <c r="U10" s="234"/>
      <c r="X10" s="232"/>
      <c r="Y10" s="233">
        <v>1347</v>
      </c>
      <c r="Z10" s="234"/>
      <c r="AA10" s="233"/>
      <c r="AB10" s="233">
        <v>13160</v>
      </c>
      <c r="AC10" s="234"/>
      <c r="AD10" s="233"/>
      <c r="AE10" s="233">
        <v>15587</v>
      </c>
      <c r="AF10" s="234"/>
      <c r="AG10" s="232"/>
      <c r="AH10" s="227">
        <v>40</v>
      </c>
      <c r="AI10" s="225"/>
      <c r="AJ10" s="226"/>
      <c r="AK10" s="227">
        <v>10091975</v>
      </c>
      <c r="AL10" s="225"/>
      <c r="AM10" s="226"/>
      <c r="AN10" s="227">
        <v>297103</v>
      </c>
      <c r="AO10" s="225"/>
      <c r="AP10" s="226"/>
      <c r="AQ10" s="227">
        <f t="shared" si="1"/>
        <v>10389078</v>
      </c>
      <c r="AR10" s="229"/>
      <c r="AS10" s="193"/>
      <c r="AT10" s="34" t="s">
        <v>51</v>
      </c>
      <c r="AU10" s="384"/>
      <c r="AV10" s="231"/>
    </row>
    <row r="11" spans="1:48" ht="17.25" customHeight="1" x14ac:dyDescent="0.15">
      <c r="A11" s="383"/>
      <c r="B11" s="34" t="s">
        <v>50</v>
      </c>
      <c r="C11" s="230"/>
      <c r="D11" s="232"/>
      <c r="E11" s="233">
        <v>547681</v>
      </c>
      <c r="F11" s="234"/>
      <c r="G11" s="233"/>
      <c r="H11" s="233">
        <v>23125</v>
      </c>
      <c r="I11" s="233"/>
      <c r="J11" s="232"/>
      <c r="K11" s="233">
        <v>444498</v>
      </c>
      <c r="L11" s="234"/>
      <c r="M11" s="233"/>
      <c r="N11" s="233">
        <v>49160</v>
      </c>
      <c r="O11" s="233"/>
      <c r="P11" s="232"/>
      <c r="Q11" s="233">
        <v>185</v>
      </c>
      <c r="R11" s="234"/>
      <c r="S11" s="233"/>
      <c r="T11" s="233">
        <f t="shared" si="0"/>
        <v>1064649</v>
      </c>
      <c r="U11" s="234"/>
      <c r="X11" s="232"/>
      <c r="Y11" s="233">
        <v>3826</v>
      </c>
      <c r="Z11" s="234"/>
      <c r="AA11" s="233"/>
      <c r="AB11" s="233">
        <v>31670</v>
      </c>
      <c r="AC11" s="234"/>
      <c r="AD11" s="233"/>
      <c r="AE11" s="233">
        <v>44266</v>
      </c>
      <c r="AF11" s="234"/>
      <c r="AG11" s="232"/>
      <c r="AH11" s="227">
        <v>6301</v>
      </c>
      <c r="AI11" s="225"/>
      <c r="AJ11" s="226"/>
      <c r="AK11" s="227">
        <v>33828973</v>
      </c>
      <c r="AL11" s="225"/>
      <c r="AM11" s="226"/>
      <c r="AN11" s="227">
        <v>1200555</v>
      </c>
      <c r="AO11" s="225"/>
      <c r="AP11" s="226"/>
      <c r="AQ11" s="227">
        <f t="shared" si="1"/>
        <v>35029528</v>
      </c>
      <c r="AR11" s="229"/>
      <c r="AS11" s="193"/>
      <c r="AT11" s="34" t="s">
        <v>50</v>
      </c>
      <c r="AU11" s="384"/>
      <c r="AV11" s="231"/>
    </row>
    <row r="12" spans="1:48" ht="17.25" customHeight="1" x14ac:dyDescent="0.15">
      <c r="A12" s="385"/>
      <c r="B12" s="34" t="s">
        <v>78</v>
      </c>
      <c r="C12" s="235"/>
      <c r="D12" s="236"/>
      <c r="E12" s="237">
        <v>79585</v>
      </c>
      <c r="F12" s="238"/>
      <c r="G12" s="237"/>
      <c r="H12" s="237">
        <v>1627</v>
      </c>
      <c r="I12" s="237"/>
      <c r="J12" s="236"/>
      <c r="K12" s="237">
        <v>49294</v>
      </c>
      <c r="L12" s="238"/>
      <c r="M12" s="237"/>
      <c r="N12" s="237">
        <v>3121</v>
      </c>
      <c r="O12" s="237"/>
      <c r="P12" s="236"/>
      <c r="Q12" s="237">
        <v>16</v>
      </c>
      <c r="R12" s="238"/>
      <c r="S12" s="237"/>
      <c r="T12" s="237">
        <f t="shared" si="0"/>
        <v>133643</v>
      </c>
      <c r="U12" s="238"/>
      <c r="X12" s="236"/>
      <c r="Y12" s="237">
        <v>503</v>
      </c>
      <c r="Z12" s="238"/>
      <c r="AA12" s="237"/>
      <c r="AB12" s="237">
        <v>8131</v>
      </c>
      <c r="AC12" s="238"/>
      <c r="AD12" s="237"/>
      <c r="AE12" s="237">
        <v>5820</v>
      </c>
      <c r="AF12" s="238"/>
      <c r="AG12" s="236"/>
      <c r="AH12" s="240">
        <v>0</v>
      </c>
      <c r="AI12" s="241"/>
      <c r="AJ12" s="242"/>
      <c r="AK12" s="240">
        <v>3725998</v>
      </c>
      <c r="AL12" s="241"/>
      <c r="AM12" s="242"/>
      <c r="AN12" s="240">
        <v>124862</v>
      </c>
      <c r="AO12" s="241"/>
      <c r="AP12" s="242"/>
      <c r="AQ12" s="240">
        <f t="shared" si="1"/>
        <v>3850860</v>
      </c>
      <c r="AR12" s="243"/>
      <c r="AS12" s="220"/>
      <c r="AT12" s="34" t="s">
        <v>78</v>
      </c>
      <c r="AU12" s="386"/>
      <c r="AV12" s="231"/>
    </row>
    <row r="13" spans="1:48" ht="17.25" customHeight="1" x14ac:dyDescent="0.15">
      <c r="A13" s="383"/>
      <c r="B13" s="47" t="s">
        <v>79</v>
      </c>
      <c r="C13" s="230"/>
      <c r="D13" s="232"/>
      <c r="E13" s="233">
        <v>60836</v>
      </c>
      <c r="F13" s="234"/>
      <c r="G13" s="233"/>
      <c r="H13" s="233">
        <v>2429</v>
      </c>
      <c r="I13" s="233"/>
      <c r="J13" s="232"/>
      <c r="K13" s="233">
        <v>30496</v>
      </c>
      <c r="L13" s="234"/>
      <c r="M13" s="233"/>
      <c r="N13" s="233">
        <v>1717</v>
      </c>
      <c r="O13" s="233"/>
      <c r="P13" s="232"/>
      <c r="Q13" s="233">
        <v>0</v>
      </c>
      <c r="R13" s="234"/>
      <c r="S13" s="233"/>
      <c r="T13" s="233">
        <f t="shared" si="0"/>
        <v>95478</v>
      </c>
      <c r="U13" s="234"/>
      <c r="X13" s="232"/>
      <c r="Y13" s="233">
        <v>695</v>
      </c>
      <c r="Z13" s="234"/>
      <c r="AA13" s="233"/>
      <c r="AB13" s="233">
        <v>3932</v>
      </c>
      <c r="AC13" s="234"/>
      <c r="AD13" s="233"/>
      <c r="AE13" s="233">
        <v>2635</v>
      </c>
      <c r="AF13" s="234"/>
      <c r="AG13" s="232"/>
      <c r="AH13" s="227">
        <v>199</v>
      </c>
      <c r="AI13" s="225"/>
      <c r="AJ13" s="226"/>
      <c r="AK13" s="227">
        <v>2488298</v>
      </c>
      <c r="AL13" s="225"/>
      <c r="AM13" s="226"/>
      <c r="AN13" s="227">
        <v>76084</v>
      </c>
      <c r="AO13" s="225"/>
      <c r="AP13" s="226"/>
      <c r="AQ13" s="227">
        <f t="shared" si="1"/>
        <v>2564382</v>
      </c>
      <c r="AR13" s="229"/>
      <c r="AS13" s="193"/>
      <c r="AT13" s="47" t="s">
        <v>79</v>
      </c>
      <c r="AU13" s="384"/>
      <c r="AV13" s="231"/>
    </row>
    <row r="14" spans="1:48" ht="17.25" customHeight="1" x14ac:dyDescent="0.15">
      <c r="A14" s="383"/>
      <c r="B14" s="34" t="s">
        <v>80</v>
      </c>
      <c r="C14" s="230"/>
      <c r="D14" s="232"/>
      <c r="E14" s="233">
        <v>331335</v>
      </c>
      <c r="F14" s="234"/>
      <c r="G14" s="233"/>
      <c r="H14" s="233">
        <v>27522</v>
      </c>
      <c r="I14" s="233"/>
      <c r="J14" s="232"/>
      <c r="K14" s="233">
        <v>219507</v>
      </c>
      <c r="L14" s="234"/>
      <c r="M14" s="233"/>
      <c r="N14" s="233">
        <v>42872</v>
      </c>
      <c r="O14" s="233"/>
      <c r="P14" s="232"/>
      <c r="Q14" s="233">
        <v>1267</v>
      </c>
      <c r="R14" s="234"/>
      <c r="S14" s="233"/>
      <c r="T14" s="233">
        <f t="shared" si="0"/>
        <v>622503</v>
      </c>
      <c r="U14" s="234"/>
      <c r="X14" s="232"/>
      <c r="Y14" s="233">
        <v>2092</v>
      </c>
      <c r="Z14" s="234"/>
      <c r="AA14" s="233"/>
      <c r="AB14" s="233">
        <v>29890</v>
      </c>
      <c r="AC14" s="234"/>
      <c r="AD14" s="233"/>
      <c r="AE14" s="233">
        <v>35189</v>
      </c>
      <c r="AF14" s="234"/>
      <c r="AG14" s="232"/>
      <c r="AH14" s="227">
        <v>112</v>
      </c>
      <c r="AI14" s="225"/>
      <c r="AJ14" s="226"/>
      <c r="AK14" s="227">
        <v>20797662</v>
      </c>
      <c r="AL14" s="225"/>
      <c r="AM14" s="226"/>
      <c r="AN14" s="227">
        <v>597965</v>
      </c>
      <c r="AO14" s="225"/>
      <c r="AP14" s="226"/>
      <c r="AQ14" s="227">
        <f t="shared" si="1"/>
        <v>21395627</v>
      </c>
      <c r="AR14" s="229"/>
      <c r="AS14" s="193"/>
      <c r="AT14" s="34" t="s">
        <v>80</v>
      </c>
      <c r="AU14" s="384"/>
      <c r="AV14" s="231"/>
    </row>
    <row r="15" spans="1:48" ht="17.25" customHeight="1" x14ac:dyDescent="0.15">
      <c r="A15" s="383"/>
      <c r="B15" s="34" t="s">
        <v>81</v>
      </c>
      <c r="C15" s="230"/>
      <c r="D15" s="232"/>
      <c r="E15" s="233">
        <v>75808</v>
      </c>
      <c r="F15" s="234"/>
      <c r="G15" s="233"/>
      <c r="H15" s="233">
        <v>2291</v>
      </c>
      <c r="I15" s="233"/>
      <c r="J15" s="232"/>
      <c r="K15" s="233">
        <v>44080</v>
      </c>
      <c r="L15" s="234"/>
      <c r="M15" s="233"/>
      <c r="N15" s="233">
        <v>4999</v>
      </c>
      <c r="O15" s="233"/>
      <c r="P15" s="232"/>
      <c r="Q15" s="233">
        <v>3</v>
      </c>
      <c r="R15" s="234"/>
      <c r="S15" s="233"/>
      <c r="T15" s="233">
        <f t="shared" si="0"/>
        <v>127181</v>
      </c>
      <c r="U15" s="234"/>
      <c r="X15" s="232"/>
      <c r="Y15" s="233">
        <v>684</v>
      </c>
      <c r="Z15" s="234"/>
      <c r="AA15" s="233"/>
      <c r="AB15" s="233">
        <v>4556</v>
      </c>
      <c r="AC15" s="234"/>
      <c r="AD15" s="233"/>
      <c r="AE15" s="233">
        <v>4618</v>
      </c>
      <c r="AF15" s="234"/>
      <c r="AG15" s="232"/>
      <c r="AH15" s="227">
        <v>78</v>
      </c>
      <c r="AI15" s="225"/>
      <c r="AJ15" s="226"/>
      <c r="AK15" s="227">
        <v>4072516</v>
      </c>
      <c r="AL15" s="225"/>
      <c r="AM15" s="226"/>
      <c r="AN15" s="227">
        <v>109036</v>
      </c>
      <c r="AO15" s="225"/>
      <c r="AP15" s="226"/>
      <c r="AQ15" s="227">
        <f t="shared" si="1"/>
        <v>4181552</v>
      </c>
      <c r="AR15" s="229"/>
      <c r="AS15" s="193"/>
      <c r="AT15" s="34" t="s">
        <v>81</v>
      </c>
      <c r="AU15" s="384"/>
      <c r="AV15" s="231"/>
    </row>
    <row r="16" spans="1:48" ht="17.25" customHeight="1" x14ac:dyDescent="0.15">
      <c r="A16" s="383"/>
      <c r="B16" s="34" t="s">
        <v>82</v>
      </c>
      <c r="C16" s="230"/>
      <c r="D16" s="232"/>
      <c r="E16" s="233">
        <v>107644</v>
      </c>
      <c r="F16" s="234"/>
      <c r="G16" s="233"/>
      <c r="H16" s="233">
        <v>2864</v>
      </c>
      <c r="I16" s="233"/>
      <c r="J16" s="232"/>
      <c r="K16" s="233">
        <v>76666</v>
      </c>
      <c r="L16" s="234"/>
      <c r="M16" s="233"/>
      <c r="N16" s="233">
        <v>5972</v>
      </c>
      <c r="O16" s="233"/>
      <c r="P16" s="232"/>
      <c r="Q16" s="233">
        <v>2</v>
      </c>
      <c r="R16" s="234"/>
      <c r="S16" s="233"/>
      <c r="T16" s="233">
        <f t="shared" si="0"/>
        <v>193148</v>
      </c>
      <c r="U16" s="234"/>
      <c r="X16" s="232"/>
      <c r="Y16" s="233">
        <v>412</v>
      </c>
      <c r="Z16" s="234"/>
      <c r="AA16" s="233"/>
      <c r="AB16" s="233">
        <v>7880</v>
      </c>
      <c r="AC16" s="234"/>
      <c r="AD16" s="233"/>
      <c r="AE16" s="233">
        <v>5023</v>
      </c>
      <c r="AF16" s="234"/>
      <c r="AG16" s="232"/>
      <c r="AH16" s="227">
        <v>209</v>
      </c>
      <c r="AI16" s="225"/>
      <c r="AJ16" s="226"/>
      <c r="AK16" s="227">
        <v>5042341</v>
      </c>
      <c r="AL16" s="225"/>
      <c r="AM16" s="226"/>
      <c r="AN16" s="227">
        <v>200921</v>
      </c>
      <c r="AO16" s="225"/>
      <c r="AP16" s="226"/>
      <c r="AQ16" s="227">
        <f t="shared" si="1"/>
        <v>5243262</v>
      </c>
      <c r="AR16" s="229"/>
      <c r="AS16" s="193"/>
      <c r="AT16" s="34" t="s">
        <v>82</v>
      </c>
      <c r="AU16" s="384"/>
      <c r="AV16" s="231"/>
    </row>
    <row r="17" spans="1:48" ht="17.25" customHeight="1" x14ac:dyDescent="0.15">
      <c r="A17" s="383"/>
      <c r="B17" s="49" t="s">
        <v>83</v>
      </c>
      <c r="C17" s="230"/>
      <c r="D17" s="232"/>
      <c r="E17" s="233">
        <v>72131</v>
      </c>
      <c r="F17" s="234"/>
      <c r="G17" s="233"/>
      <c r="H17" s="233">
        <v>3492</v>
      </c>
      <c r="I17" s="233"/>
      <c r="J17" s="232"/>
      <c r="K17" s="233">
        <v>39431</v>
      </c>
      <c r="L17" s="234"/>
      <c r="M17" s="233"/>
      <c r="N17" s="233">
        <v>3797</v>
      </c>
      <c r="O17" s="233"/>
      <c r="P17" s="232"/>
      <c r="Q17" s="233">
        <v>0</v>
      </c>
      <c r="R17" s="234"/>
      <c r="S17" s="233"/>
      <c r="T17" s="233">
        <f t="shared" si="0"/>
        <v>118851</v>
      </c>
      <c r="U17" s="234"/>
      <c r="X17" s="232"/>
      <c r="Y17" s="233">
        <v>742</v>
      </c>
      <c r="Z17" s="234"/>
      <c r="AA17" s="233"/>
      <c r="AB17" s="233">
        <v>5551</v>
      </c>
      <c r="AC17" s="234"/>
      <c r="AD17" s="233"/>
      <c r="AE17" s="233">
        <v>2818</v>
      </c>
      <c r="AF17" s="234"/>
      <c r="AG17" s="232"/>
      <c r="AH17" s="227">
        <v>0</v>
      </c>
      <c r="AI17" s="225"/>
      <c r="AJ17" s="226"/>
      <c r="AK17" s="227">
        <v>3524215</v>
      </c>
      <c r="AL17" s="225"/>
      <c r="AM17" s="226"/>
      <c r="AN17" s="227">
        <v>102726</v>
      </c>
      <c r="AO17" s="225"/>
      <c r="AP17" s="226"/>
      <c r="AQ17" s="227">
        <f t="shared" si="1"/>
        <v>3626941</v>
      </c>
      <c r="AR17" s="229"/>
      <c r="AS17" s="193"/>
      <c r="AT17" s="49" t="s">
        <v>83</v>
      </c>
      <c r="AU17" s="384"/>
      <c r="AV17" s="231"/>
    </row>
    <row r="18" spans="1:48" ht="17.25" customHeight="1" x14ac:dyDescent="0.15">
      <c r="A18" s="381"/>
      <c r="B18" s="34" t="s">
        <v>84</v>
      </c>
      <c r="C18" s="244"/>
      <c r="D18" s="245"/>
      <c r="E18" s="246">
        <v>83369</v>
      </c>
      <c r="F18" s="247"/>
      <c r="G18" s="246"/>
      <c r="H18" s="246">
        <v>2692</v>
      </c>
      <c r="I18" s="246"/>
      <c r="J18" s="245"/>
      <c r="K18" s="246">
        <v>57839</v>
      </c>
      <c r="L18" s="247"/>
      <c r="M18" s="246"/>
      <c r="N18" s="246">
        <v>5582</v>
      </c>
      <c r="O18" s="246"/>
      <c r="P18" s="245"/>
      <c r="Q18" s="246">
        <v>19</v>
      </c>
      <c r="R18" s="247"/>
      <c r="S18" s="246"/>
      <c r="T18" s="246">
        <f t="shared" si="0"/>
        <v>149501</v>
      </c>
      <c r="U18" s="247"/>
      <c r="X18" s="245"/>
      <c r="Y18" s="246">
        <v>785</v>
      </c>
      <c r="Z18" s="247"/>
      <c r="AA18" s="246"/>
      <c r="AB18" s="246">
        <v>7258</v>
      </c>
      <c r="AC18" s="247"/>
      <c r="AD18" s="246"/>
      <c r="AE18" s="246">
        <v>5345</v>
      </c>
      <c r="AF18" s="247"/>
      <c r="AG18" s="245"/>
      <c r="AH18" s="248">
        <v>0</v>
      </c>
      <c r="AI18" s="249"/>
      <c r="AJ18" s="250"/>
      <c r="AK18" s="248">
        <v>4370626</v>
      </c>
      <c r="AL18" s="249"/>
      <c r="AM18" s="250"/>
      <c r="AN18" s="248">
        <v>152419</v>
      </c>
      <c r="AO18" s="249"/>
      <c r="AP18" s="250"/>
      <c r="AQ18" s="248">
        <f t="shared" si="1"/>
        <v>4523045</v>
      </c>
      <c r="AR18" s="251"/>
      <c r="AS18" s="190"/>
      <c r="AT18" s="34" t="s">
        <v>84</v>
      </c>
      <c r="AU18" s="382"/>
      <c r="AV18" s="231"/>
    </row>
    <row r="19" spans="1:48" ht="17.25" customHeight="1" x14ac:dyDescent="0.15">
      <c r="A19" s="383"/>
      <c r="B19" s="34" t="s">
        <v>0</v>
      </c>
      <c r="C19" s="230"/>
      <c r="D19" s="232"/>
      <c r="E19" s="233">
        <v>224904</v>
      </c>
      <c r="F19" s="234"/>
      <c r="G19" s="233"/>
      <c r="H19" s="233">
        <v>9247</v>
      </c>
      <c r="I19" s="233"/>
      <c r="J19" s="232"/>
      <c r="K19" s="233">
        <v>145769</v>
      </c>
      <c r="L19" s="234"/>
      <c r="M19" s="233"/>
      <c r="N19" s="233">
        <v>16090</v>
      </c>
      <c r="O19" s="233"/>
      <c r="P19" s="232"/>
      <c r="Q19" s="233">
        <v>168</v>
      </c>
      <c r="R19" s="234"/>
      <c r="S19" s="233"/>
      <c r="T19" s="233">
        <f t="shared" si="0"/>
        <v>396178</v>
      </c>
      <c r="U19" s="234"/>
      <c r="X19" s="232"/>
      <c r="Y19" s="233">
        <v>1887</v>
      </c>
      <c r="Z19" s="234"/>
      <c r="AA19" s="233"/>
      <c r="AB19" s="233">
        <v>16215</v>
      </c>
      <c r="AC19" s="234"/>
      <c r="AD19" s="233"/>
      <c r="AE19" s="233">
        <v>10797</v>
      </c>
      <c r="AF19" s="234"/>
      <c r="AG19" s="232"/>
      <c r="AH19" s="227">
        <v>161</v>
      </c>
      <c r="AI19" s="225"/>
      <c r="AJ19" s="226"/>
      <c r="AK19" s="227">
        <v>11277189</v>
      </c>
      <c r="AL19" s="225"/>
      <c r="AM19" s="226"/>
      <c r="AN19" s="227">
        <v>394673</v>
      </c>
      <c r="AO19" s="225"/>
      <c r="AP19" s="226"/>
      <c r="AQ19" s="227">
        <f t="shared" si="1"/>
        <v>11671862</v>
      </c>
      <c r="AR19" s="229"/>
      <c r="AS19" s="193"/>
      <c r="AT19" s="34" t="s">
        <v>0</v>
      </c>
      <c r="AU19" s="384"/>
      <c r="AV19" s="231"/>
    </row>
    <row r="20" spans="1:48" ht="17.25" customHeight="1" x14ac:dyDescent="0.15">
      <c r="A20" s="383"/>
      <c r="B20" s="34" t="s">
        <v>2</v>
      </c>
      <c r="C20" s="230"/>
      <c r="D20" s="232"/>
      <c r="E20" s="233">
        <v>148755</v>
      </c>
      <c r="F20" s="234"/>
      <c r="G20" s="233"/>
      <c r="H20" s="233">
        <v>5166</v>
      </c>
      <c r="I20" s="233"/>
      <c r="J20" s="232"/>
      <c r="K20" s="233">
        <v>86428</v>
      </c>
      <c r="L20" s="234"/>
      <c r="M20" s="233"/>
      <c r="N20" s="233">
        <v>8075</v>
      </c>
      <c r="O20" s="233"/>
      <c r="P20" s="232"/>
      <c r="Q20" s="233">
        <v>547</v>
      </c>
      <c r="R20" s="234"/>
      <c r="S20" s="233"/>
      <c r="T20" s="233">
        <f t="shared" si="0"/>
        <v>248971</v>
      </c>
      <c r="U20" s="234"/>
      <c r="X20" s="232"/>
      <c r="Y20" s="233">
        <v>960</v>
      </c>
      <c r="Z20" s="234"/>
      <c r="AA20" s="233"/>
      <c r="AB20" s="233">
        <v>18082</v>
      </c>
      <c r="AC20" s="234"/>
      <c r="AD20" s="233"/>
      <c r="AE20" s="233">
        <v>0</v>
      </c>
      <c r="AF20" s="234"/>
      <c r="AG20" s="232"/>
      <c r="AH20" s="227">
        <v>408</v>
      </c>
      <c r="AI20" s="225"/>
      <c r="AJ20" s="226"/>
      <c r="AK20" s="227">
        <v>8010391</v>
      </c>
      <c r="AL20" s="225"/>
      <c r="AM20" s="226"/>
      <c r="AN20" s="227">
        <v>234931</v>
      </c>
      <c r="AO20" s="225"/>
      <c r="AP20" s="226"/>
      <c r="AQ20" s="227">
        <f t="shared" si="1"/>
        <v>8245322</v>
      </c>
      <c r="AR20" s="229"/>
      <c r="AS20" s="193"/>
      <c r="AT20" s="34" t="s">
        <v>2</v>
      </c>
      <c r="AU20" s="384"/>
      <c r="AV20" s="231"/>
    </row>
    <row r="21" spans="1:48" ht="17.25" customHeight="1" x14ac:dyDescent="0.15">
      <c r="A21" s="383"/>
      <c r="B21" s="34" t="s">
        <v>3</v>
      </c>
      <c r="C21" s="230"/>
      <c r="D21" s="232"/>
      <c r="E21" s="233">
        <v>50994</v>
      </c>
      <c r="F21" s="234"/>
      <c r="G21" s="233"/>
      <c r="H21" s="233">
        <v>1166</v>
      </c>
      <c r="I21" s="233"/>
      <c r="J21" s="232"/>
      <c r="K21" s="233">
        <v>30866</v>
      </c>
      <c r="L21" s="234"/>
      <c r="M21" s="233"/>
      <c r="N21" s="233">
        <v>3162</v>
      </c>
      <c r="O21" s="233"/>
      <c r="P21" s="232"/>
      <c r="Q21" s="233">
        <v>0</v>
      </c>
      <c r="R21" s="234"/>
      <c r="S21" s="233"/>
      <c r="T21" s="233">
        <f t="shared" si="0"/>
        <v>86188</v>
      </c>
      <c r="U21" s="234"/>
      <c r="X21" s="232"/>
      <c r="Y21" s="233">
        <v>490</v>
      </c>
      <c r="Z21" s="234"/>
      <c r="AA21" s="233"/>
      <c r="AB21" s="233">
        <v>2937</v>
      </c>
      <c r="AC21" s="234"/>
      <c r="AD21" s="233"/>
      <c r="AE21" s="233">
        <v>1979</v>
      </c>
      <c r="AF21" s="234"/>
      <c r="AG21" s="232"/>
      <c r="AH21" s="227">
        <v>0</v>
      </c>
      <c r="AI21" s="225"/>
      <c r="AJ21" s="226"/>
      <c r="AK21" s="227">
        <v>2398486</v>
      </c>
      <c r="AL21" s="225"/>
      <c r="AM21" s="226"/>
      <c r="AN21" s="227">
        <v>79527</v>
      </c>
      <c r="AO21" s="225"/>
      <c r="AP21" s="226"/>
      <c r="AQ21" s="227">
        <f t="shared" si="1"/>
        <v>2478013</v>
      </c>
      <c r="AR21" s="229"/>
      <c r="AS21" s="193"/>
      <c r="AT21" s="34" t="s">
        <v>3</v>
      </c>
      <c r="AU21" s="384"/>
      <c r="AV21" s="231"/>
    </row>
    <row r="22" spans="1:48" ht="17.25" customHeight="1" x14ac:dyDescent="0.15">
      <c r="A22" s="385"/>
      <c r="B22" s="49" t="s">
        <v>4</v>
      </c>
      <c r="C22" s="235"/>
      <c r="D22" s="236"/>
      <c r="E22" s="237">
        <v>114521</v>
      </c>
      <c r="F22" s="238"/>
      <c r="G22" s="237"/>
      <c r="H22" s="237">
        <v>4079</v>
      </c>
      <c r="I22" s="237"/>
      <c r="J22" s="236"/>
      <c r="K22" s="237">
        <v>75720</v>
      </c>
      <c r="L22" s="238"/>
      <c r="M22" s="237"/>
      <c r="N22" s="237">
        <v>8348</v>
      </c>
      <c r="O22" s="237"/>
      <c r="P22" s="236"/>
      <c r="Q22" s="237">
        <v>114</v>
      </c>
      <c r="R22" s="238"/>
      <c r="S22" s="237"/>
      <c r="T22" s="237">
        <f t="shared" si="0"/>
        <v>202782</v>
      </c>
      <c r="U22" s="238"/>
      <c r="X22" s="236"/>
      <c r="Y22" s="237">
        <v>831</v>
      </c>
      <c r="Z22" s="238"/>
      <c r="AA22" s="237"/>
      <c r="AB22" s="237">
        <v>9725</v>
      </c>
      <c r="AC22" s="238"/>
      <c r="AD22" s="237"/>
      <c r="AE22" s="237">
        <v>7375</v>
      </c>
      <c r="AF22" s="238"/>
      <c r="AG22" s="236"/>
      <c r="AH22" s="240">
        <v>0</v>
      </c>
      <c r="AI22" s="241"/>
      <c r="AJ22" s="242"/>
      <c r="AK22" s="240">
        <v>6182100</v>
      </c>
      <c r="AL22" s="241"/>
      <c r="AM22" s="242"/>
      <c r="AN22" s="240">
        <v>4537</v>
      </c>
      <c r="AO22" s="241"/>
      <c r="AP22" s="242"/>
      <c r="AQ22" s="240">
        <f t="shared" si="1"/>
        <v>6186637</v>
      </c>
      <c r="AR22" s="243"/>
      <c r="AS22" s="220"/>
      <c r="AT22" s="49" t="s">
        <v>4</v>
      </c>
      <c r="AU22" s="386"/>
      <c r="AV22" s="231"/>
    </row>
    <row r="23" spans="1:48" s="252" customFormat="1" ht="17.25" customHeight="1" x14ac:dyDescent="0.15">
      <c r="A23" s="383"/>
      <c r="B23" s="34" t="s">
        <v>5</v>
      </c>
      <c r="C23" s="230"/>
      <c r="D23" s="232"/>
      <c r="E23" s="233">
        <v>132596</v>
      </c>
      <c r="F23" s="234"/>
      <c r="G23" s="233"/>
      <c r="H23" s="233">
        <v>4549</v>
      </c>
      <c r="I23" s="233"/>
      <c r="J23" s="232"/>
      <c r="K23" s="233">
        <v>86612</v>
      </c>
      <c r="L23" s="234"/>
      <c r="M23" s="233"/>
      <c r="N23" s="233">
        <v>5697</v>
      </c>
      <c r="O23" s="233"/>
      <c r="P23" s="232"/>
      <c r="Q23" s="233">
        <v>39</v>
      </c>
      <c r="R23" s="234"/>
      <c r="S23" s="233"/>
      <c r="T23" s="233">
        <f t="shared" si="0"/>
        <v>229493</v>
      </c>
      <c r="U23" s="234"/>
      <c r="V23" s="254"/>
      <c r="W23" s="254"/>
      <c r="X23" s="232"/>
      <c r="Y23" s="233">
        <v>1077</v>
      </c>
      <c r="Z23" s="234"/>
      <c r="AA23" s="233"/>
      <c r="AB23" s="233">
        <v>10350</v>
      </c>
      <c r="AC23" s="234"/>
      <c r="AD23" s="233"/>
      <c r="AE23" s="233">
        <v>5432</v>
      </c>
      <c r="AF23" s="234"/>
      <c r="AG23" s="232"/>
      <c r="AH23" s="227">
        <v>191</v>
      </c>
      <c r="AI23" s="225"/>
      <c r="AJ23" s="226"/>
      <c r="AK23" s="227">
        <v>6565648</v>
      </c>
      <c r="AL23" s="225"/>
      <c r="AM23" s="226"/>
      <c r="AN23" s="227">
        <v>230992</v>
      </c>
      <c r="AO23" s="225"/>
      <c r="AP23" s="226"/>
      <c r="AQ23" s="227">
        <f t="shared" si="1"/>
        <v>6796640</v>
      </c>
      <c r="AR23" s="229"/>
      <c r="AS23" s="193"/>
      <c r="AT23" s="34" t="s">
        <v>5</v>
      </c>
      <c r="AU23" s="384"/>
      <c r="AV23" s="194"/>
    </row>
    <row r="24" spans="1:48" ht="17.25" customHeight="1" x14ac:dyDescent="0.15">
      <c r="A24" s="383"/>
      <c r="B24" s="34" t="s">
        <v>6</v>
      </c>
      <c r="C24" s="230"/>
      <c r="D24" s="232"/>
      <c r="E24" s="233">
        <v>214036</v>
      </c>
      <c r="F24" s="234"/>
      <c r="G24" s="233"/>
      <c r="H24" s="233">
        <v>8735</v>
      </c>
      <c r="I24" s="233"/>
      <c r="J24" s="232"/>
      <c r="K24" s="233">
        <v>144326</v>
      </c>
      <c r="L24" s="234"/>
      <c r="M24" s="233"/>
      <c r="N24" s="233">
        <v>18433</v>
      </c>
      <c r="O24" s="233"/>
      <c r="P24" s="232"/>
      <c r="Q24" s="233">
        <v>112</v>
      </c>
      <c r="R24" s="234"/>
      <c r="S24" s="233"/>
      <c r="T24" s="233">
        <f t="shared" si="0"/>
        <v>385642</v>
      </c>
      <c r="U24" s="234"/>
      <c r="X24" s="232"/>
      <c r="Y24" s="233">
        <v>1198</v>
      </c>
      <c r="Z24" s="234"/>
      <c r="AA24" s="233"/>
      <c r="AB24" s="233">
        <v>15673</v>
      </c>
      <c r="AC24" s="234"/>
      <c r="AD24" s="233"/>
      <c r="AE24" s="233">
        <v>8766</v>
      </c>
      <c r="AF24" s="234"/>
      <c r="AG24" s="232"/>
      <c r="AH24" s="227">
        <v>0</v>
      </c>
      <c r="AI24" s="225"/>
      <c r="AJ24" s="226"/>
      <c r="AK24" s="227">
        <v>12171081</v>
      </c>
      <c r="AL24" s="225"/>
      <c r="AM24" s="226"/>
      <c r="AN24" s="227">
        <v>388603</v>
      </c>
      <c r="AO24" s="225"/>
      <c r="AP24" s="226"/>
      <c r="AQ24" s="227">
        <f t="shared" si="1"/>
        <v>12559684</v>
      </c>
      <c r="AR24" s="229"/>
      <c r="AS24" s="193"/>
      <c r="AT24" s="34" t="s">
        <v>6</v>
      </c>
      <c r="AU24" s="384"/>
    </row>
    <row r="25" spans="1:48" ht="17.25" customHeight="1" x14ac:dyDescent="0.15">
      <c r="A25" s="383"/>
      <c r="B25" s="34" t="s">
        <v>7</v>
      </c>
      <c r="C25" s="230"/>
      <c r="D25" s="232"/>
      <c r="E25" s="233">
        <v>228502</v>
      </c>
      <c r="F25" s="234"/>
      <c r="G25" s="233"/>
      <c r="H25" s="233">
        <v>9288</v>
      </c>
      <c r="I25" s="233"/>
      <c r="J25" s="232"/>
      <c r="K25" s="233">
        <v>181933</v>
      </c>
      <c r="L25" s="234"/>
      <c r="M25" s="233"/>
      <c r="N25" s="233">
        <v>16851</v>
      </c>
      <c r="O25" s="233"/>
      <c r="P25" s="232"/>
      <c r="Q25" s="233">
        <v>959</v>
      </c>
      <c r="R25" s="234"/>
      <c r="S25" s="233"/>
      <c r="T25" s="233">
        <f t="shared" si="0"/>
        <v>437533</v>
      </c>
      <c r="U25" s="234"/>
      <c r="X25" s="232"/>
      <c r="Y25" s="233">
        <v>1554</v>
      </c>
      <c r="Z25" s="234"/>
      <c r="AA25" s="233"/>
      <c r="AB25" s="233">
        <v>12558</v>
      </c>
      <c r="AC25" s="234"/>
      <c r="AD25" s="233"/>
      <c r="AE25" s="233">
        <v>9930</v>
      </c>
      <c r="AF25" s="234"/>
      <c r="AG25" s="232"/>
      <c r="AH25" s="227">
        <v>0</v>
      </c>
      <c r="AI25" s="225"/>
      <c r="AJ25" s="226"/>
      <c r="AK25" s="227">
        <v>13708684</v>
      </c>
      <c r="AL25" s="225"/>
      <c r="AM25" s="226"/>
      <c r="AN25" s="227">
        <v>293738</v>
      </c>
      <c r="AO25" s="225"/>
      <c r="AP25" s="226"/>
      <c r="AQ25" s="227">
        <f t="shared" si="1"/>
        <v>14002422</v>
      </c>
      <c r="AR25" s="229"/>
      <c r="AS25" s="193"/>
      <c r="AT25" s="34" t="s">
        <v>7</v>
      </c>
      <c r="AU25" s="384"/>
    </row>
    <row r="26" spans="1:48" ht="17.25" customHeight="1" x14ac:dyDescent="0.15">
      <c r="A26" s="383"/>
      <c r="B26" s="34" t="s">
        <v>8</v>
      </c>
      <c r="C26" s="230"/>
      <c r="D26" s="232"/>
      <c r="E26" s="233">
        <v>310179</v>
      </c>
      <c r="F26" s="234"/>
      <c r="G26" s="233"/>
      <c r="H26" s="233">
        <v>21401</v>
      </c>
      <c r="I26" s="233"/>
      <c r="J26" s="232"/>
      <c r="K26" s="233">
        <v>267425</v>
      </c>
      <c r="L26" s="234"/>
      <c r="M26" s="233"/>
      <c r="N26" s="233">
        <v>31883</v>
      </c>
      <c r="O26" s="233"/>
      <c r="P26" s="232"/>
      <c r="Q26" s="233">
        <v>2045</v>
      </c>
      <c r="R26" s="234"/>
      <c r="S26" s="233"/>
      <c r="T26" s="233">
        <f t="shared" si="0"/>
        <v>632933</v>
      </c>
      <c r="U26" s="234"/>
      <c r="X26" s="232"/>
      <c r="Y26" s="233">
        <v>1940</v>
      </c>
      <c r="Z26" s="234"/>
      <c r="AA26" s="233"/>
      <c r="AB26" s="233">
        <v>22580</v>
      </c>
      <c r="AC26" s="234"/>
      <c r="AD26" s="233"/>
      <c r="AE26" s="233">
        <v>20762</v>
      </c>
      <c r="AF26" s="234"/>
      <c r="AG26" s="232"/>
      <c r="AH26" s="227">
        <v>130</v>
      </c>
      <c r="AI26" s="225"/>
      <c r="AJ26" s="226"/>
      <c r="AK26" s="227">
        <v>18842734</v>
      </c>
      <c r="AL26" s="225"/>
      <c r="AM26" s="226"/>
      <c r="AN26" s="227">
        <v>428883</v>
      </c>
      <c r="AO26" s="225"/>
      <c r="AP26" s="226"/>
      <c r="AQ26" s="227">
        <f t="shared" si="1"/>
        <v>19271617</v>
      </c>
      <c r="AR26" s="229"/>
      <c r="AS26" s="193"/>
      <c r="AT26" s="34" t="s">
        <v>8</v>
      </c>
      <c r="AU26" s="384"/>
    </row>
    <row r="27" spans="1:48" ht="17.25" customHeight="1" x14ac:dyDescent="0.15">
      <c r="A27" s="385"/>
      <c r="B27" s="49" t="s">
        <v>9</v>
      </c>
      <c r="C27" s="235"/>
      <c r="D27" s="236"/>
      <c r="E27" s="237">
        <v>69103</v>
      </c>
      <c r="F27" s="238"/>
      <c r="G27" s="237"/>
      <c r="H27" s="237">
        <v>5138</v>
      </c>
      <c r="I27" s="237"/>
      <c r="J27" s="236"/>
      <c r="K27" s="237">
        <v>39367</v>
      </c>
      <c r="L27" s="238"/>
      <c r="M27" s="237"/>
      <c r="N27" s="237">
        <v>7333</v>
      </c>
      <c r="O27" s="237"/>
      <c r="P27" s="236"/>
      <c r="Q27" s="237">
        <v>84</v>
      </c>
      <c r="R27" s="238"/>
      <c r="S27" s="237"/>
      <c r="T27" s="237">
        <f t="shared" si="0"/>
        <v>121025</v>
      </c>
      <c r="U27" s="238"/>
      <c r="X27" s="236"/>
      <c r="Y27" s="237">
        <v>367</v>
      </c>
      <c r="Z27" s="238"/>
      <c r="AA27" s="237"/>
      <c r="AB27" s="237">
        <v>6058</v>
      </c>
      <c r="AC27" s="238"/>
      <c r="AD27" s="237"/>
      <c r="AE27" s="237">
        <v>3605</v>
      </c>
      <c r="AF27" s="238"/>
      <c r="AG27" s="236"/>
      <c r="AH27" s="240">
        <v>858</v>
      </c>
      <c r="AI27" s="241"/>
      <c r="AJ27" s="242"/>
      <c r="AK27" s="240">
        <v>4418445</v>
      </c>
      <c r="AL27" s="241"/>
      <c r="AM27" s="242"/>
      <c r="AN27" s="240">
        <v>65961</v>
      </c>
      <c r="AO27" s="241"/>
      <c r="AP27" s="242"/>
      <c r="AQ27" s="240">
        <f t="shared" si="1"/>
        <v>4484406</v>
      </c>
      <c r="AR27" s="243"/>
      <c r="AS27" s="220"/>
      <c r="AT27" s="49" t="s">
        <v>9</v>
      </c>
      <c r="AU27" s="386"/>
    </row>
    <row r="28" spans="1:48" s="252" customFormat="1" ht="17.25" customHeight="1" x14ac:dyDescent="0.15">
      <c r="A28" s="383"/>
      <c r="B28" s="34" t="s">
        <v>10</v>
      </c>
      <c r="C28" s="230"/>
      <c r="D28" s="232"/>
      <c r="E28" s="233">
        <v>123360</v>
      </c>
      <c r="F28" s="234"/>
      <c r="G28" s="233"/>
      <c r="H28" s="233">
        <v>5907</v>
      </c>
      <c r="I28" s="233"/>
      <c r="J28" s="232"/>
      <c r="K28" s="233">
        <v>137433</v>
      </c>
      <c r="L28" s="234"/>
      <c r="M28" s="233"/>
      <c r="N28" s="233">
        <v>13273</v>
      </c>
      <c r="O28" s="233"/>
      <c r="P28" s="232"/>
      <c r="Q28" s="233">
        <v>169</v>
      </c>
      <c r="R28" s="234"/>
      <c r="S28" s="233"/>
      <c r="T28" s="233">
        <f t="shared" si="0"/>
        <v>280142</v>
      </c>
      <c r="U28" s="234"/>
      <c r="V28" s="254"/>
      <c r="W28" s="254"/>
      <c r="X28" s="232"/>
      <c r="Y28" s="233">
        <v>903</v>
      </c>
      <c r="Z28" s="234"/>
      <c r="AA28" s="233"/>
      <c r="AB28" s="233">
        <v>6878</v>
      </c>
      <c r="AC28" s="234"/>
      <c r="AD28" s="233"/>
      <c r="AE28" s="233">
        <v>9236</v>
      </c>
      <c r="AF28" s="234"/>
      <c r="AG28" s="232"/>
      <c r="AH28" s="227">
        <v>1969</v>
      </c>
      <c r="AI28" s="225"/>
      <c r="AJ28" s="226"/>
      <c r="AK28" s="227">
        <v>9166313</v>
      </c>
      <c r="AL28" s="225"/>
      <c r="AM28" s="226"/>
      <c r="AN28" s="227">
        <v>1598</v>
      </c>
      <c r="AO28" s="225"/>
      <c r="AP28" s="226"/>
      <c r="AQ28" s="227">
        <f t="shared" si="1"/>
        <v>9167911</v>
      </c>
      <c r="AR28" s="229"/>
      <c r="AS28" s="193"/>
      <c r="AT28" s="34" t="s">
        <v>10</v>
      </c>
      <c r="AU28" s="384"/>
    </row>
    <row r="29" spans="1:48" ht="17.25" customHeight="1" x14ac:dyDescent="0.15">
      <c r="A29" s="383"/>
      <c r="B29" s="34" t="s">
        <v>11</v>
      </c>
      <c r="C29" s="230"/>
      <c r="D29" s="232"/>
      <c r="E29" s="233">
        <v>142611</v>
      </c>
      <c r="F29" s="234"/>
      <c r="G29" s="233"/>
      <c r="H29" s="233">
        <v>4185</v>
      </c>
      <c r="I29" s="233"/>
      <c r="J29" s="232"/>
      <c r="K29" s="233">
        <v>95724</v>
      </c>
      <c r="L29" s="234"/>
      <c r="M29" s="233"/>
      <c r="N29" s="233">
        <v>8136</v>
      </c>
      <c r="O29" s="233"/>
      <c r="P29" s="232"/>
      <c r="Q29" s="233">
        <v>21</v>
      </c>
      <c r="R29" s="234"/>
      <c r="S29" s="233"/>
      <c r="T29" s="233">
        <f t="shared" si="0"/>
        <v>250677</v>
      </c>
      <c r="U29" s="234"/>
      <c r="X29" s="232"/>
      <c r="Y29" s="233">
        <v>1259</v>
      </c>
      <c r="Z29" s="234"/>
      <c r="AA29" s="233"/>
      <c r="AB29" s="233">
        <v>9177</v>
      </c>
      <c r="AC29" s="234"/>
      <c r="AD29" s="233"/>
      <c r="AE29" s="233">
        <v>7790</v>
      </c>
      <c r="AF29" s="234"/>
      <c r="AG29" s="232"/>
      <c r="AH29" s="227">
        <v>526</v>
      </c>
      <c r="AI29" s="225"/>
      <c r="AJ29" s="226"/>
      <c r="AK29" s="227">
        <v>7720538</v>
      </c>
      <c r="AL29" s="225"/>
      <c r="AM29" s="226"/>
      <c r="AN29" s="227">
        <v>265691</v>
      </c>
      <c r="AO29" s="225"/>
      <c r="AP29" s="226"/>
      <c r="AQ29" s="227">
        <f t="shared" si="1"/>
        <v>7986229</v>
      </c>
      <c r="AR29" s="229"/>
      <c r="AS29" s="193"/>
      <c r="AT29" s="34" t="s">
        <v>11</v>
      </c>
      <c r="AU29" s="384"/>
    </row>
    <row r="30" spans="1:48" ht="17.25" customHeight="1" x14ac:dyDescent="0.15">
      <c r="A30" s="383"/>
      <c r="B30" s="34" t="s">
        <v>12</v>
      </c>
      <c r="C30" s="230"/>
      <c r="D30" s="232"/>
      <c r="E30" s="233">
        <v>124962</v>
      </c>
      <c r="F30" s="234"/>
      <c r="G30" s="233"/>
      <c r="H30" s="233">
        <v>4982</v>
      </c>
      <c r="I30" s="233"/>
      <c r="J30" s="232"/>
      <c r="K30" s="233">
        <v>101487</v>
      </c>
      <c r="L30" s="234"/>
      <c r="M30" s="233"/>
      <c r="N30" s="233">
        <v>13569</v>
      </c>
      <c r="O30" s="233"/>
      <c r="P30" s="232"/>
      <c r="Q30" s="233">
        <v>129</v>
      </c>
      <c r="R30" s="234"/>
      <c r="S30" s="233"/>
      <c r="T30" s="233">
        <f t="shared" si="0"/>
        <v>245129</v>
      </c>
      <c r="U30" s="234"/>
      <c r="X30" s="232"/>
      <c r="Y30" s="233">
        <v>580</v>
      </c>
      <c r="Z30" s="234"/>
      <c r="AA30" s="233"/>
      <c r="AB30" s="233">
        <v>10582</v>
      </c>
      <c r="AC30" s="234"/>
      <c r="AD30" s="233"/>
      <c r="AE30" s="233">
        <v>6876</v>
      </c>
      <c r="AF30" s="234"/>
      <c r="AG30" s="232"/>
      <c r="AH30" s="227">
        <v>102</v>
      </c>
      <c r="AI30" s="225"/>
      <c r="AJ30" s="226"/>
      <c r="AK30" s="227">
        <v>8845984</v>
      </c>
      <c r="AL30" s="225"/>
      <c r="AM30" s="226"/>
      <c r="AN30" s="227">
        <v>245619</v>
      </c>
      <c r="AO30" s="225"/>
      <c r="AP30" s="226"/>
      <c r="AQ30" s="227">
        <f t="shared" si="1"/>
        <v>9091603</v>
      </c>
      <c r="AR30" s="229"/>
      <c r="AS30" s="193"/>
      <c r="AT30" s="34" t="s">
        <v>12</v>
      </c>
      <c r="AU30" s="384"/>
    </row>
    <row r="31" spans="1:48" ht="17.25" customHeight="1" x14ac:dyDescent="0.15">
      <c r="A31" s="383"/>
      <c r="B31" s="34" t="s">
        <v>13</v>
      </c>
      <c r="C31" s="230"/>
      <c r="D31" s="232"/>
      <c r="E31" s="233">
        <v>68796</v>
      </c>
      <c r="F31" s="234"/>
      <c r="G31" s="233"/>
      <c r="H31" s="233">
        <v>2980</v>
      </c>
      <c r="I31" s="233"/>
      <c r="J31" s="232"/>
      <c r="K31" s="233">
        <v>57393</v>
      </c>
      <c r="L31" s="234"/>
      <c r="M31" s="233"/>
      <c r="N31" s="233">
        <v>7710</v>
      </c>
      <c r="O31" s="233"/>
      <c r="P31" s="232"/>
      <c r="Q31" s="233">
        <v>2230</v>
      </c>
      <c r="R31" s="234"/>
      <c r="S31" s="233"/>
      <c r="T31" s="233">
        <f t="shared" si="0"/>
        <v>139109</v>
      </c>
      <c r="U31" s="234"/>
      <c r="X31" s="232"/>
      <c r="Y31" s="233">
        <v>343</v>
      </c>
      <c r="Z31" s="234"/>
      <c r="AA31" s="233"/>
      <c r="AB31" s="233">
        <v>7052</v>
      </c>
      <c r="AC31" s="234"/>
      <c r="AD31" s="233"/>
      <c r="AE31" s="233">
        <v>4719</v>
      </c>
      <c r="AF31" s="234"/>
      <c r="AG31" s="232"/>
      <c r="AH31" s="227">
        <v>204</v>
      </c>
      <c r="AI31" s="225"/>
      <c r="AJ31" s="226"/>
      <c r="AK31" s="227">
        <v>4695687</v>
      </c>
      <c r="AL31" s="225"/>
      <c r="AM31" s="226"/>
      <c r="AN31" s="227">
        <v>135029</v>
      </c>
      <c r="AO31" s="225"/>
      <c r="AP31" s="226"/>
      <c r="AQ31" s="227">
        <f t="shared" si="1"/>
        <v>4830716</v>
      </c>
      <c r="AR31" s="229"/>
      <c r="AS31" s="193"/>
      <c r="AT31" s="34" t="s">
        <v>13</v>
      </c>
      <c r="AU31" s="384"/>
    </row>
    <row r="32" spans="1:48" ht="17.25" customHeight="1" x14ac:dyDescent="0.15">
      <c r="A32" s="385"/>
      <c r="B32" s="49" t="s">
        <v>14</v>
      </c>
      <c r="C32" s="235"/>
      <c r="D32" s="236"/>
      <c r="E32" s="237">
        <v>75817</v>
      </c>
      <c r="F32" s="238"/>
      <c r="G32" s="237"/>
      <c r="H32" s="237">
        <v>4906</v>
      </c>
      <c r="I32" s="237"/>
      <c r="J32" s="236"/>
      <c r="K32" s="237">
        <v>57187</v>
      </c>
      <c r="L32" s="238"/>
      <c r="M32" s="237"/>
      <c r="N32" s="237">
        <v>9993</v>
      </c>
      <c r="O32" s="237"/>
      <c r="P32" s="236"/>
      <c r="Q32" s="237">
        <v>136</v>
      </c>
      <c r="R32" s="238"/>
      <c r="S32" s="237"/>
      <c r="T32" s="237">
        <f t="shared" si="0"/>
        <v>148039</v>
      </c>
      <c r="U32" s="238"/>
      <c r="X32" s="236"/>
      <c r="Y32" s="237">
        <v>298</v>
      </c>
      <c r="Z32" s="238"/>
      <c r="AA32" s="237"/>
      <c r="AB32" s="237">
        <v>8049</v>
      </c>
      <c r="AC32" s="238"/>
      <c r="AD32" s="237"/>
      <c r="AE32" s="237">
        <v>5056</v>
      </c>
      <c r="AF32" s="238"/>
      <c r="AG32" s="236"/>
      <c r="AH32" s="240">
        <v>98</v>
      </c>
      <c r="AI32" s="241"/>
      <c r="AJ32" s="242"/>
      <c r="AK32" s="240">
        <v>5973599</v>
      </c>
      <c r="AL32" s="241"/>
      <c r="AM32" s="242"/>
      <c r="AN32" s="240">
        <v>147682</v>
      </c>
      <c r="AO32" s="241"/>
      <c r="AP32" s="242"/>
      <c r="AQ32" s="240">
        <f t="shared" si="1"/>
        <v>6121281</v>
      </c>
      <c r="AR32" s="243"/>
      <c r="AS32" s="220"/>
      <c r="AT32" s="49" t="s">
        <v>14</v>
      </c>
      <c r="AU32" s="386"/>
    </row>
    <row r="33" spans="1:47" s="252" customFormat="1" ht="17.25" customHeight="1" x14ac:dyDescent="0.15">
      <c r="A33" s="383"/>
      <c r="B33" s="34" t="s">
        <v>15</v>
      </c>
      <c r="C33" s="230"/>
      <c r="D33" s="232"/>
      <c r="E33" s="233">
        <v>151207</v>
      </c>
      <c r="F33" s="234"/>
      <c r="G33" s="233"/>
      <c r="H33" s="233">
        <v>4941</v>
      </c>
      <c r="I33" s="233"/>
      <c r="J33" s="232"/>
      <c r="K33" s="233">
        <v>136991</v>
      </c>
      <c r="L33" s="234"/>
      <c r="M33" s="233"/>
      <c r="N33" s="233">
        <v>11823</v>
      </c>
      <c r="O33" s="233"/>
      <c r="P33" s="232"/>
      <c r="Q33" s="233">
        <v>329</v>
      </c>
      <c r="R33" s="234"/>
      <c r="S33" s="233"/>
      <c r="T33" s="233">
        <f t="shared" si="0"/>
        <v>305291</v>
      </c>
      <c r="U33" s="234"/>
      <c r="V33" s="254"/>
      <c r="W33" s="254"/>
      <c r="X33" s="232"/>
      <c r="Y33" s="233">
        <v>950</v>
      </c>
      <c r="Z33" s="234"/>
      <c r="AA33" s="233"/>
      <c r="AB33" s="233">
        <v>8566</v>
      </c>
      <c r="AC33" s="234"/>
      <c r="AD33" s="233"/>
      <c r="AE33" s="233">
        <v>6285</v>
      </c>
      <c r="AF33" s="234"/>
      <c r="AG33" s="232"/>
      <c r="AH33" s="227">
        <v>0</v>
      </c>
      <c r="AI33" s="225"/>
      <c r="AJ33" s="226"/>
      <c r="AK33" s="227">
        <v>9430013</v>
      </c>
      <c r="AL33" s="225"/>
      <c r="AM33" s="226"/>
      <c r="AN33" s="227">
        <v>1721</v>
      </c>
      <c r="AO33" s="225"/>
      <c r="AP33" s="226"/>
      <c r="AQ33" s="227">
        <f t="shared" si="1"/>
        <v>9431734</v>
      </c>
      <c r="AR33" s="229"/>
      <c r="AS33" s="193"/>
      <c r="AT33" s="34" t="s">
        <v>15</v>
      </c>
      <c r="AU33" s="384"/>
    </row>
    <row r="34" spans="1:47" ht="17.25" customHeight="1" x14ac:dyDescent="0.15">
      <c r="A34" s="383"/>
      <c r="B34" s="34" t="s">
        <v>16</v>
      </c>
      <c r="C34" s="230"/>
      <c r="D34" s="232"/>
      <c r="E34" s="233">
        <v>71428</v>
      </c>
      <c r="F34" s="234"/>
      <c r="G34" s="233"/>
      <c r="H34" s="233">
        <v>3212</v>
      </c>
      <c r="I34" s="233"/>
      <c r="J34" s="232"/>
      <c r="K34" s="233">
        <v>51428</v>
      </c>
      <c r="L34" s="234"/>
      <c r="M34" s="233"/>
      <c r="N34" s="233">
        <v>6338</v>
      </c>
      <c r="O34" s="233"/>
      <c r="P34" s="232"/>
      <c r="Q34" s="233">
        <v>112</v>
      </c>
      <c r="R34" s="234"/>
      <c r="S34" s="233"/>
      <c r="T34" s="233">
        <f t="shared" si="0"/>
        <v>132518</v>
      </c>
      <c r="U34" s="234"/>
      <c r="X34" s="232"/>
      <c r="Y34" s="233">
        <v>512</v>
      </c>
      <c r="Z34" s="234"/>
      <c r="AA34" s="233"/>
      <c r="AB34" s="233">
        <v>5838</v>
      </c>
      <c r="AC34" s="234"/>
      <c r="AD34" s="233"/>
      <c r="AE34" s="233">
        <v>4233</v>
      </c>
      <c r="AF34" s="234"/>
      <c r="AG34" s="232"/>
      <c r="AH34" s="227">
        <v>202</v>
      </c>
      <c r="AI34" s="225"/>
      <c r="AJ34" s="226"/>
      <c r="AK34" s="227">
        <v>3914844</v>
      </c>
      <c r="AL34" s="225"/>
      <c r="AM34" s="226"/>
      <c r="AN34" s="227">
        <v>120441</v>
      </c>
      <c r="AO34" s="225"/>
      <c r="AP34" s="226"/>
      <c r="AQ34" s="227">
        <f t="shared" si="1"/>
        <v>4035285</v>
      </c>
      <c r="AR34" s="229"/>
      <c r="AS34" s="193"/>
      <c r="AT34" s="34" t="s">
        <v>16</v>
      </c>
      <c r="AU34" s="384"/>
    </row>
    <row r="35" spans="1:47" ht="17.25" customHeight="1" x14ac:dyDescent="0.15">
      <c r="A35" s="383"/>
      <c r="B35" s="34" t="s">
        <v>17</v>
      </c>
      <c r="C35" s="230"/>
      <c r="D35" s="232"/>
      <c r="E35" s="233">
        <v>145296</v>
      </c>
      <c r="F35" s="234"/>
      <c r="G35" s="233"/>
      <c r="H35" s="233">
        <v>6101</v>
      </c>
      <c r="I35" s="233"/>
      <c r="J35" s="232"/>
      <c r="K35" s="233">
        <v>86454</v>
      </c>
      <c r="L35" s="234"/>
      <c r="M35" s="233"/>
      <c r="N35" s="233">
        <v>12543</v>
      </c>
      <c r="O35" s="233"/>
      <c r="P35" s="232"/>
      <c r="Q35" s="233">
        <v>0</v>
      </c>
      <c r="R35" s="234"/>
      <c r="S35" s="233"/>
      <c r="T35" s="233">
        <f t="shared" si="0"/>
        <v>250394</v>
      </c>
      <c r="U35" s="234"/>
      <c r="X35" s="232"/>
      <c r="Y35" s="233">
        <v>869</v>
      </c>
      <c r="Z35" s="234"/>
      <c r="AA35" s="233"/>
      <c r="AB35" s="233">
        <v>9513</v>
      </c>
      <c r="AC35" s="234"/>
      <c r="AD35" s="233"/>
      <c r="AE35" s="233">
        <v>7543</v>
      </c>
      <c r="AF35" s="234"/>
      <c r="AG35" s="232"/>
      <c r="AH35" s="227">
        <v>247</v>
      </c>
      <c r="AI35" s="225"/>
      <c r="AJ35" s="226"/>
      <c r="AK35" s="227">
        <v>7946514</v>
      </c>
      <c r="AL35" s="225"/>
      <c r="AM35" s="226"/>
      <c r="AN35" s="227">
        <v>162067</v>
      </c>
      <c r="AO35" s="225"/>
      <c r="AP35" s="226"/>
      <c r="AQ35" s="227">
        <f t="shared" si="1"/>
        <v>8108581</v>
      </c>
      <c r="AR35" s="229"/>
      <c r="AS35" s="193"/>
      <c r="AT35" s="34" t="s">
        <v>17</v>
      </c>
      <c r="AU35" s="384"/>
    </row>
    <row r="36" spans="1:47" ht="17.25" customHeight="1" x14ac:dyDescent="0.15">
      <c r="A36" s="383"/>
      <c r="B36" s="34" t="s">
        <v>18</v>
      </c>
      <c r="C36" s="230"/>
      <c r="D36" s="232"/>
      <c r="E36" s="233">
        <v>65583</v>
      </c>
      <c r="F36" s="234"/>
      <c r="G36" s="233"/>
      <c r="H36" s="233">
        <v>2107</v>
      </c>
      <c r="I36" s="233"/>
      <c r="J36" s="232"/>
      <c r="K36" s="233">
        <v>30264</v>
      </c>
      <c r="L36" s="234"/>
      <c r="M36" s="233"/>
      <c r="N36" s="233">
        <v>4415</v>
      </c>
      <c r="O36" s="233"/>
      <c r="P36" s="232"/>
      <c r="Q36" s="233">
        <v>4270</v>
      </c>
      <c r="R36" s="234"/>
      <c r="S36" s="233"/>
      <c r="T36" s="233">
        <f t="shared" si="0"/>
        <v>106639</v>
      </c>
      <c r="U36" s="234"/>
      <c r="X36" s="232"/>
      <c r="Y36" s="233">
        <v>520</v>
      </c>
      <c r="Z36" s="234"/>
      <c r="AA36" s="233"/>
      <c r="AB36" s="233">
        <v>4761</v>
      </c>
      <c r="AC36" s="234"/>
      <c r="AD36" s="233"/>
      <c r="AE36" s="233">
        <v>4004</v>
      </c>
      <c r="AF36" s="234"/>
      <c r="AG36" s="232"/>
      <c r="AH36" s="227">
        <v>0</v>
      </c>
      <c r="AI36" s="225"/>
      <c r="AJ36" s="226"/>
      <c r="AK36" s="227">
        <v>3503208</v>
      </c>
      <c r="AL36" s="225"/>
      <c r="AM36" s="226"/>
      <c r="AN36" s="227">
        <v>74205</v>
      </c>
      <c r="AO36" s="225"/>
      <c r="AP36" s="226"/>
      <c r="AQ36" s="227">
        <f t="shared" si="1"/>
        <v>3577413</v>
      </c>
      <c r="AR36" s="229"/>
      <c r="AS36" s="193"/>
      <c r="AT36" s="34" t="s">
        <v>18</v>
      </c>
      <c r="AU36" s="384"/>
    </row>
    <row r="37" spans="1:47" ht="17.25" customHeight="1" x14ac:dyDescent="0.15">
      <c r="A37" s="385"/>
      <c r="B37" s="49" t="s">
        <v>19</v>
      </c>
      <c r="C37" s="235"/>
      <c r="D37" s="236"/>
      <c r="E37" s="237">
        <v>80881</v>
      </c>
      <c r="F37" s="238"/>
      <c r="G37" s="237"/>
      <c r="H37" s="237">
        <v>2549</v>
      </c>
      <c r="I37" s="237"/>
      <c r="J37" s="236"/>
      <c r="K37" s="237">
        <v>69822</v>
      </c>
      <c r="L37" s="238"/>
      <c r="M37" s="237"/>
      <c r="N37" s="237">
        <v>5355</v>
      </c>
      <c r="O37" s="237"/>
      <c r="P37" s="236"/>
      <c r="Q37" s="237">
        <v>10</v>
      </c>
      <c r="R37" s="238"/>
      <c r="S37" s="237"/>
      <c r="T37" s="237">
        <f t="shared" si="0"/>
        <v>158617</v>
      </c>
      <c r="U37" s="238"/>
      <c r="X37" s="236"/>
      <c r="Y37" s="237">
        <v>621</v>
      </c>
      <c r="Z37" s="238"/>
      <c r="AA37" s="237"/>
      <c r="AB37" s="237">
        <v>3997</v>
      </c>
      <c r="AC37" s="238"/>
      <c r="AD37" s="237"/>
      <c r="AE37" s="237">
        <v>4881</v>
      </c>
      <c r="AF37" s="238"/>
      <c r="AG37" s="236"/>
      <c r="AH37" s="240">
        <v>0</v>
      </c>
      <c r="AI37" s="241"/>
      <c r="AJ37" s="242"/>
      <c r="AK37" s="240">
        <v>4672274</v>
      </c>
      <c r="AL37" s="241"/>
      <c r="AM37" s="242"/>
      <c r="AN37" s="240">
        <v>107984</v>
      </c>
      <c r="AO37" s="241"/>
      <c r="AP37" s="242"/>
      <c r="AQ37" s="240">
        <f t="shared" si="1"/>
        <v>4780258</v>
      </c>
      <c r="AR37" s="243"/>
      <c r="AS37" s="220"/>
      <c r="AT37" s="49" t="s">
        <v>19</v>
      </c>
      <c r="AU37" s="386"/>
    </row>
    <row r="38" spans="1:47" ht="17.25" customHeight="1" x14ac:dyDescent="0.15">
      <c r="A38" s="383"/>
      <c r="B38" s="34" t="s">
        <v>1</v>
      </c>
      <c r="C38" s="230"/>
      <c r="D38" s="232"/>
      <c r="E38" s="233">
        <v>101124</v>
      </c>
      <c r="F38" s="234"/>
      <c r="G38" s="233"/>
      <c r="H38" s="233">
        <v>2906</v>
      </c>
      <c r="I38" s="233"/>
      <c r="J38" s="232"/>
      <c r="K38" s="233">
        <v>78430</v>
      </c>
      <c r="L38" s="234"/>
      <c r="M38" s="233"/>
      <c r="N38" s="233">
        <v>9908</v>
      </c>
      <c r="O38" s="233"/>
      <c r="P38" s="232"/>
      <c r="Q38" s="233">
        <v>263</v>
      </c>
      <c r="R38" s="234"/>
      <c r="S38" s="233"/>
      <c r="T38" s="233">
        <f t="shared" si="0"/>
        <v>192631</v>
      </c>
      <c r="U38" s="234"/>
      <c r="X38" s="232"/>
      <c r="Y38" s="233">
        <v>673</v>
      </c>
      <c r="Z38" s="234"/>
      <c r="AA38" s="233"/>
      <c r="AB38" s="233">
        <v>5973</v>
      </c>
      <c r="AC38" s="234"/>
      <c r="AD38" s="233"/>
      <c r="AE38" s="233">
        <v>4130</v>
      </c>
      <c r="AF38" s="234"/>
      <c r="AG38" s="232"/>
      <c r="AH38" s="227">
        <v>0</v>
      </c>
      <c r="AI38" s="225"/>
      <c r="AJ38" s="226"/>
      <c r="AK38" s="227">
        <v>6176584</v>
      </c>
      <c r="AL38" s="225"/>
      <c r="AM38" s="226"/>
      <c r="AN38" s="227">
        <v>202381</v>
      </c>
      <c r="AO38" s="225"/>
      <c r="AP38" s="226"/>
      <c r="AQ38" s="227">
        <f t="shared" si="1"/>
        <v>6378965</v>
      </c>
      <c r="AR38" s="229"/>
      <c r="AS38" s="193"/>
      <c r="AT38" s="34" t="s">
        <v>1</v>
      </c>
      <c r="AU38" s="384"/>
    </row>
    <row r="39" spans="1:47" ht="17.25" customHeight="1" x14ac:dyDescent="0.15">
      <c r="A39" s="383"/>
      <c r="B39" s="34" t="s">
        <v>20</v>
      </c>
      <c r="C39" s="230"/>
      <c r="D39" s="232"/>
      <c r="E39" s="233">
        <v>127912</v>
      </c>
      <c r="F39" s="234"/>
      <c r="G39" s="233"/>
      <c r="H39" s="233">
        <v>4087</v>
      </c>
      <c r="I39" s="233"/>
      <c r="J39" s="232"/>
      <c r="K39" s="233">
        <v>116614</v>
      </c>
      <c r="L39" s="234"/>
      <c r="M39" s="233"/>
      <c r="N39" s="233">
        <v>9635</v>
      </c>
      <c r="O39" s="233"/>
      <c r="P39" s="232"/>
      <c r="Q39" s="233">
        <v>24</v>
      </c>
      <c r="R39" s="234"/>
      <c r="S39" s="233"/>
      <c r="T39" s="233">
        <f t="shared" si="0"/>
        <v>258272</v>
      </c>
      <c r="U39" s="234"/>
      <c r="X39" s="232"/>
      <c r="Y39" s="233">
        <v>1079</v>
      </c>
      <c r="Z39" s="234"/>
      <c r="AA39" s="233"/>
      <c r="AB39" s="233">
        <v>6688</v>
      </c>
      <c r="AC39" s="234"/>
      <c r="AD39" s="233"/>
      <c r="AE39" s="233">
        <v>6886</v>
      </c>
      <c r="AF39" s="234"/>
      <c r="AG39" s="232"/>
      <c r="AH39" s="227">
        <v>0</v>
      </c>
      <c r="AI39" s="225"/>
      <c r="AJ39" s="226"/>
      <c r="AK39" s="227">
        <v>7221836</v>
      </c>
      <c r="AL39" s="225"/>
      <c r="AM39" s="226"/>
      <c r="AN39" s="227">
        <v>177978</v>
      </c>
      <c r="AO39" s="225"/>
      <c r="AP39" s="226"/>
      <c r="AQ39" s="227">
        <f t="shared" si="1"/>
        <v>7399814</v>
      </c>
      <c r="AR39" s="229"/>
      <c r="AS39" s="193"/>
      <c r="AT39" s="34" t="s">
        <v>20</v>
      </c>
      <c r="AU39" s="384"/>
    </row>
    <row r="40" spans="1:47" ht="17.25" customHeight="1" x14ac:dyDescent="0.15">
      <c r="A40" s="383"/>
      <c r="B40" s="34" t="s">
        <v>21</v>
      </c>
      <c r="C40" s="230"/>
      <c r="D40" s="232"/>
      <c r="E40" s="233">
        <v>60203</v>
      </c>
      <c r="F40" s="234"/>
      <c r="G40" s="233"/>
      <c r="H40" s="233">
        <v>2729</v>
      </c>
      <c r="I40" s="233"/>
      <c r="J40" s="232"/>
      <c r="K40" s="233">
        <v>33453</v>
      </c>
      <c r="L40" s="234"/>
      <c r="M40" s="233"/>
      <c r="N40" s="233">
        <v>4113</v>
      </c>
      <c r="O40" s="233"/>
      <c r="P40" s="232"/>
      <c r="Q40" s="233">
        <v>128</v>
      </c>
      <c r="R40" s="234"/>
      <c r="S40" s="233"/>
      <c r="T40" s="233">
        <f t="shared" si="0"/>
        <v>100626</v>
      </c>
      <c r="U40" s="234"/>
      <c r="X40" s="232"/>
      <c r="Y40" s="233">
        <v>193</v>
      </c>
      <c r="Z40" s="234"/>
      <c r="AA40" s="233"/>
      <c r="AB40" s="233">
        <v>5935</v>
      </c>
      <c r="AC40" s="234"/>
      <c r="AD40" s="233"/>
      <c r="AE40" s="233">
        <v>3952</v>
      </c>
      <c r="AF40" s="234"/>
      <c r="AG40" s="232"/>
      <c r="AH40" s="227">
        <v>260</v>
      </c>
      <c r="AI40" s="225"/>
      <c r="AJ40" s="226"/>
      <c r="AK40" s="227">
        <v>3402629</v>
      </c>
      <c r="AL40" s="225"/>
      <c r="AM40" s="226"/>
      <c r="AN40" s="227">
        <v>91247</v>
      </c>
      <c r="AO40" s="225"/>
      <c r="AP40" s="226"/>
      <c r="AQ40" s="227">
        <f t="shared" si="1"/>
        <v>3493876</v>
      </c>
      <c r="AR40" s="229"/>
      <c r="AS40" s="193"/>
      <c r="AT40" s="34" t="s">
        <v>21</v>
      </c>
      <c r="AU40" s="384"/>
    </row>
    <row r="41" spans="1:47" ht="17.25" customHeight="1" x14ac:dyDescent="0.15">
      <c r="A41" s="383"/>
      <c r="B41" s="34" t="s">
        <v>22</v>
      </c>
      <c r="C41" s="230"/>
      <c r="D41" s="232"/>
      <c r="E41" s="233">
        <v>94019</v>
      </c>
      <c r="F41" s="234"/>
      <c r="G41" s="233"/>
      <c r="H41" s="233">
        <v>2944</v>
      </c>
      <c r="I41" s="233"/>
      <c r="J41" s="232"/>
      <c r="K41" s="233">
        <v>74249</v>
      </c>
      <c r="L41" s="234"/>
      <c r="M41" s="233"/>
      <c r="N41" s="233">
        <v>7525</v>
      </c>
      <c r="O41" s="233"/>
      <c r="P41" s="232"/>
      <c r="Q41" s="233">
        <v>1</v>
      </c>
      <c r="R41" s="234"/>
      <c r="S41" s="233"/>
      <c r="T41" s="233">
        <f t="shared" si="0"/>
        <v>178738</v>
      </c>
      <c r="U41" s="234"/>
      <c r="X41" s="232"/>
      <c r="Y41" s="233">
        <v>779</v>
      </c>
      <c r="Z41" s="234"/>
      <c r="AA41" s="233"/>
      <c r="AB41" s="233">
        <v>5559</v>
      </c>
      <c r="AC41" s="234"/>
      <c r="AD41" s="233"/>
      <c r="AE41" s="233">
        <v>4647</v>
      </c>
      <c r="AF41" s="234"/>
      <c r="AG41" s="232"/>
      <c r="AH41" s="227">
        <v>473</v>
      </c>
      <c r="AI41" s="225"/>
      <c r="AJ41" s="226"/>
      <c r="AK41" s="227">
        <v>5026251</v>
      </c>
      <c r="AL41" s="225"/>
      <c r="AM41" s="226"/>
      <c r="AN41" s="227">
        <v>149294</v>
      </c>
      <c r="AO41" s="225"/>
      <c r="AP41" s="226"/>
      <c r="AQ41" s="227">
        <f t="shared" si="1"/>
        <v>5175545</v>
      </c>
      <c r="AR41" s="229"/>
      <c r="AS41" s="193"/>
      <c r="AT41" s="34" t="s">
        <v>22</v>
      </c>
      <c r="AU41" s="384"/>
    </row>
    <row r="42" spans="1:47" ht="17.25" customHeight="1" x14ac:dyDescent="0.15">
      <c r="A42" s="385"/>
      <c r="B42" s="49" t="s">
        <v>23</v>
      </c>
      <c r="C42" s="235"/>
      <c r="D42" s="236"/>
      <c r="E42" s="237">
        <v>48919</v>
      </c>
      <c r="F42" s="238"/>
      <c r="G42" s="237"/>
      <c r="H42" s="237">
        <v>1481</v>
      </c>
      <c r="I42" s="237"/>
      <c r="J42" s="236"/>
      <c r="K42" s="237">
        <v>31434</v>
      </c>
      <c r="L42" s="238"/>
      <c r="M42" s="237"/>
      <c r="N42" s="237">
        <v>2708</v>
      </c>
      <c r="O42" s="237"/>
      <c r="P42" s="236"/>
      <c r="Q42" s="237">
        <v>3</v>
      </c>
      <c r="R42" s="238"/>
      <c r="S42" s="237"/>
      <c r="T42" s="237">
        <f t="shared" si="0"/>
        <v>84545</v>
      </c>
      <c r="U42" s="238"/>
      <c r="X42" s="236"/>
      <c r="Y42" s="237">
        <v>340</v>
      </c>
      <c r="Z42" s="238"/>
      <c r="AA42" s="237"/>
      <c r="AB42" s="237">
        <v>3944</v>
      </c>
      <c r="AC42" s="238"/>
      <c r="AD42" s="237"/>
      <c r="AE42" s="237">
        <v>2408</v>
      </c>
      <c r="AF42" s="238"/>
      <c r="AG42" s="236"/>
      <c r="AH42" s="240">
        <v>482</v>
      </c>
      <c r="AI42" s="241"/>
      <c r="AJ42" s="242"/>
      <c r="AK42" s="240">
        <v>2327772</v>
      </c>
      <c r="AL42" s="241"/>
      <c r="AM42" s="242"/>
      <c r="AN42" s="240">
        <v>87428</v>
      </c>
      <c r="AO42" s="241"/>
      <c r="AP42" s="242"/>
      <c r="AQ42" s="240">
        <f t="shared" si="1"/>
        <v>2415200</v>
      </c>
      <c r="AR42" s="243"/>
      <c r="AS42" s="220"/>
      <c r="AT42" s="49" t="s">
        <v>23</v>
      </c>
      <c r="AU42" s="386"/>
    </row>
    <row r="43" spans="1:47" ht="17.25" customHeight="1" x14ac:dyDescent="0.15">
      <c r="A43" s="383"/>
      <c r="B43" s="34" t="s">
        <v>127</v>
      </c>
      <c r="C43" s="230"/>
      <c r="D43" s="232"/>
      <c r="E43" s="233">
        <v>66596</v>
      </c>
      <c r="F43" s="234"/>
      <c r="G43" s="233"/>
      <c r="H43" s="233">
        <v>3660</v>
      </c>
      <c r="I43" s="233"/>
      <c r="J43" s="232"/>
      <c r="K43" s="233">
        <v>35714</v>
      </c>
      <c r="L43" s="234"/>
      <c r="M43" s="233"/>
      <c r="N43" s="233">
        <v>4331</v>
      </c>
      <c r="O43" s="233"/>
      <c r="P43" s="232"/>
      <c r="Q43" s="233">
        <v>51</v>
      </c>
      <c r="R43" s="234"/>
      <c r="S43" s="233"/>
      <c r="T43" s="233">
        <f t="shared" si="0"/>
        <v>110352</v>
      </c>
      <c r="U43" s="234"/>
      <c r="X43" s="232"/>
      <c r="Y43" s="233">
        <v>566</v>
      </c>
      <c r="Z43" s="234"/>
      <c r="AA43" s="233"/>
      <c r="AB43" s="233">
        <v>3841</v>
      </c>
      <c r="AC43" s="234"/>
      <c r="AD43" s="233"/>
      <c r="AE43" s="233">
        <v>2984</v>
      </c>
      <c r="AF43" s="234"/>
      <c r="AG43" s="232"/>
      <c r="AH43" s="227">
        <v>0</v>
      </c>
      <c r="AI43" s="225"/>
      <c r="AJ43" s="226"/>
      <c r="AK43" s="227">
        <v>3785460</v>
      </c>
      <c r="AL43" s="225"/>
      <c r="AM43" s="226"/>
      <c r="AN43" s="227">
        <v>105184</v>
      </c>
      <c r="AO43" s="225"/>
      <c r="AP43" s="226"/>
      <c r="AQ43" s="227">
        <f t="shared" si="1"/>
        <v>3890644</v>
      </c>
      <c r="AR43" s="229"/>
      <c r="AS43" s="193"/>
      <c r="AT43" s="34" t="s">
        <v>127</v>
      </c>
      <c r="AU43" s="384"/>
    </row>
    <row r="44" spans="1:47" ht="17.25" customHeight="1" x14ac:dyDescent="0.15">
      <c r="A44" s="383"/>
      <c r="B44" s="34" t="s">
        <v>24</v>
      </c>
      <c r="C44" s="230"/>
      <c r="D44" s="232"/>
      <c r="E44" s="233">
        <v>54022</v>
      </c>
      <c r="F44" s="234"/>
      <c r="G44" s="233"/>
      <c r="H44" s="233">
        <v>1486</v>
      </c>
      <c r="I44" s="233"/>
      <c r="J44" s="232"/>
      <c r="K44" s="233">
        <v>36246</v>
      </c>
      <c r="L44" s="234"/>
      <c r="M44" s="233"/>
      <c r="N44" s="233">
        <v>3478</v>
      </c>
      <c r="O44" s="233"/>
      <c r="P44" s="232"/>
      <c r="Q44" s="233">
        <v>19</v>
      </c>
      <c r="R44" s="234"/>
      <c r="S44" s="233"/>
      <c r="T44" s="233">
        <f t="shared" si="0"/>
        <v>95251</v>
      </c>
      <c r="U44" s="234"/>
      <c r="X44" s="232"/>
      <c r="Y44" s="233">
        <v>555</v>
      </c>
      <c r="Z44" s="234"/>
      <c r="AA44" s="233"/>
      <c r="AB44" s="233">
        <v>2929</v>
      </c>
      <c r="AC44" s="234"/>
      <c r="AD44" s="233"/>
      <c r="AE44" s="233">
        <v>1660</v>
      </c>
      <c r="AF44" s="234"/>
      <c r="AG44" s="232"/>
      <c r="AH44" s="227">
        <v>246</v>
      </c>
      <c r="AI44" s="225"/>
      <c r="AJ44" s="226"/>
      <c r="AK44" s="227">
        <v>2673972</v>
      </c>
      <c r="AL44" s="225"/>
      <c r="AM44" s="226"/>
      <c r="AN44" s="227">
        <v>99744</v>
      </c>
      <c r="AO44" s="225"/>
      <c r="AP44" s="226"/>
      <c r="AQ44" s="227">
        <f t="shared" si="1"/>
        <v>2773716</v>
      </c>
      <c r="AR44" s="229"/>
      <c r="AS44" s="193"/>
      <c r="AT44" s="34" t="s">
        <v>24</v>
      </c>
      <c r="AU44" s="384"/>
    </row>
    <row r="45" spans="1:47" ht="17.25" customHeight="1" x14ac:dyDescent="0.15">
      <c r="A45" s="383"/>
      <c r="B45" s="34" t="s">
        <v>25</v>
      </c>
      <c r="C45" s="230"/>
      <c r="D45" s="232"/>
      <c r="E45" s="233">
        <v>63942</v>
      </c>
      <c r="F45" s="234"/>
      <c r="G45" s="233"/>
      <c r="H45" s="233">
        <v>3885</v>
      </c>
      <c r="I45" s="233"/>
      <c r="J45" s="232"/>
      <c r="K45" s="233">
        <v>76283</v>
      </c>
      <c r="L45" s="234"/>
      <c r="M45" s="233"/>
      <c r="N45" s="233">
        <v>5704</v>
      </c>
      <c r="O45" s="233"/>
      <c r="P45" s="232"/>
      <c r="Q45" s="233">
        <v>0</v>
      </c>
      <c r="R45" s="234"/>
      <c r="S45" s="233"/>
      <c r="T45" s="233">
        <f t="shared" si="0"/>
        <v>149814</v>
      </c>
      <c r="U45" s="234"/>
      <c r="X45" s="232"/>
      <c r="Y45" s="233">
        <v>614</v>
      </c>
      <c r="Z45" s="234"/>
      <c r="AA45" s="233"/>
      <c r="AB45" s="233">
        <v>4418</v>
      </c>
      <c r="AC45" s="234"/>
      <c r="AD45" s="233"/>
      <c r="AE45" s="233">
        <v>1398</v>
      </c>
      <c r="AF45" s="234"/>
      <c r="AG45" s="232"/>
      <c r="AH45" s="227">
        <v>60</v>
      </c>
      <c r="AI45" s="225"/>
      <c r="AJ45" s="226"/>
      <c r="AK45" s="227">
        <v>3679516</v>
      </c>
      <c r="AL45" s="225"/>
      <c r="AM45" s="226"/>
      <c r="AN45" s="227">
        <v>128378</v>
      </c>
      <c r="AO45" s="225"/>
      <c r="AP45" s="226"/>
      <c r="AQ45" s="227">
        <f t="shared" si="1"/>
        <v>3807894</v>
      </c>
      <c r="AR45" s="229"/>
      <c r="AS45" s="193"/>
      <c r="AT45" s="34" t="s">
        <v>25</v>
      </c>
      <c r="AU45" s="384"/>
    </row>
    <row r="46" spans="1:47" ht="17.25" customHeight="1" x14ac:dyDescent="0.15">
      <c r="A46" s="383"/>
      <c r="B46" s="34" t="s">
        <v>57</v>
      </c>
      <c r="C46" s="230"/>
      <c r="D46" s="232"/>
      <c r="E46" s="233">
        <v>101400</v>
      </c>
      <c r="F46" s="234"/>
      <c r="G46" s="233"/>
      <c r="H46" s="233">
        <v>3683</v>
      </c>
      <c r="I46" s="233"/>
      <c r="J46" s="232"/>
      <c r="K46" s="233">
        <v>107628</v>
      </c>
      <c r="L46" s="234"/>
      <c r="M46" s="233"/>
      <c r="N46" s="233">
        <v>7938</v>
      </c>
      <c r="O46" s="233"/>
      <c r="P46" s="232"/>
      <c r="Q46" s="233">
        <v>47</v>
      </c>
      <c r="R46" s="234"/>
      <c r="S46" s="233"/>
      <c r="T46" s="233">
        <f t="shared" si="0"/>
        <v>220696</v>
      </c>
      <c r="U46" s="234"/>
      <c r="X46" s="232"/>
      <c r="Y46" s="233">
        <v>934</v>
      </c>
      <c r="Z46" s="234"/>
      <c r="AA46" s="233"/>
      <c r="AB46" s="233">
        <v>7122</v>
      </c>
      <c r="AC46" s="234"/>
      <c r="AD46" s="233"/>
      <c r="AE46" s="233">
        <v>5207</v>
      </c>
      <c r="AF46" s="234"/>
      <c r="AG46" s="232"/>
      <c r="AH46" s="227">
        <v>203</v>
      </c>
      <c r="AI46" s="225"/>
      <c r="AJ46" s="226"/>
      <c r="AK46" s="227">
        <v>6146840</v>
      </c>
      <c r="AL46" s="225"/>
      <c r="AM46" s="226"/>
      <c r="AN46" s="227">
        <v>253903</v>
      </c>
      <c r="AO46" s="225"/>
      <c r="AP46" s="226"/>
      <c r="AQ46" s="227">
        <f t="shared" si="1"/>
        <v>6400743</v>
      </c>
      <c r="AR46" s="229"/>
      <c r="AS46" s="193"/>
      <c r="AT46" s="34" t="s">
        <v>57</v>
      </c>
      <c r="AU46" s="384"/>
    </row>
    <row r="47" spans="1:47" ht="17.25" customHeight="1" thickBot="1" x14ac:dyDescent="0.2">
      <c r="A47" s="383"/>
      <c r="B47" s="34" t="s">
        <v>133</v>
      </c>
      <c r="C47" s="230"/>
      <c r="D47" s="232"/>
      <c r="E47" s="233">
        <v>49347</v>
      </c>
      <c r="F47" s="234"/>
      <c r="G47" s="233"/>
      <c r="H47" s="233">
        <v>1578</v>
      </c>
      <c r="I47" s="233"/>
      <c r="J47" s="232"/>
      <c r="K47" s="233">
        <v>32899</v>
      </c>
      <c r="L47" s="234"/>
      <c r="M47" s="233"/>
      <c r="N47" s="233">
        <v>4168</v>
      </c>
      <c r="O47" s="233"/>
      <c r="P47" s="232"/>
      <c r="Q47" s="233">
        <v>0</v>
      </c>
      <c r="R47" s="234"/>
      <c r="S47" s="233"/>
      <c r="T47" s="233">
        <f t="shared" si="0"/>
        <v>87992</v>
      </c>
      <c r="U47" s="234"/>
      <c r="X47" s="232"/>
      <c r="Y47" s="233">
        <v>251</v>
      </c>
      <c r="Z47" s="234"/>
      <c r="AA47" s="233"/>
      <c r="AB47" s="233">
        <v>4616</v>
      </c>
      <c r="AC47" s="234"/>
      <c r="AD47" s="233"/>
      <c r="AE47" s="233">
        <v>3033</v>
      </c>
      <c r="AF47" s="234"/>
      <c r="AG47" s="232"/>
      <c r="AH47" s="227">
        <v>91</v>
      </c>
      <c r="AI47" s="225"/>
      <c r="AJ47" s="226"/>
      <c r="AK47" s="227">
        <v>2872023</v>
      </c>
      <c r="AL47" s="225"/>
      <c r="AM47" s="226"/>
      <c r="AN47" s="227">
        <v>86892</v>
      </c>
      <c r="AO47" s="225"/>
      <c r="AP47" s="226"/>
      <c r="AQ47" s="227">
        <f t="shared" si="1"/>
        <v>2958915</v>
      </c>
      <c r="AR47" s="229"/>
      <c r="AS47" s="193"/>
      <c r="AT47" s="34" t="s">
        <v>133</v>
      </c>
      <c r="AU47" s="384"/>
    </row>
    <row r="48" spans="1:47" ht="17.25" customHeight="1" thickTop="1" x14ac:dyDescent="0.15">
      <c r="A48" s="387"/>
      <c r="B48" s="265" t="s">
        <v>26</v>
      </c>
      <c r="C48" s="266"/>
      <c r="D48" s="267"/>
      <c r="E48" s="268">
        <f>SUM(E8:E47)</f>
        <v>6333465</v>
      </c>
      <c r="F48" s="269"/>
      <c r="G48" s="270"/>
      <c r="H48" s="268">
        <f>SUM(H8:H47)</f>
        <v>313653</v>
      </c>
      <c r="I48" s="270"/>
      <c r="J48" s="267"/>
      <c r="K48" s="268">
        <f>SUM(K8:K47)</f>
        <v>4666295</v>
      </c>
      <c r="L48" s="269"/>
      <c r="M48" s="270"/>
      <c r="N48" s="268">
        <f>SUM(N8:N47)</f>
        <v>596876</v>
      </c>
      <c r="O48" s="270"/>
      <c r="P48" s="267"/>
      <c r="Q48" s="268">
        <f>SUM(Q8:Q47)</f>
        <v>16795</v>
      </c>
      <c r="R48" s="269"/>
      <c r="S48" s="270"/>
      <c r="T48" s="268">
        <f>SUM(T8:T47)</f>
        <v>11927084</v>
      </c>
      <c r="U48" s="269"/>
      <c r="X48" s="267"/>
      <c r="Y48" s="268">
        <f>SUM(Y8:Y47)</f>
        <v>42860</v>
      </c>
      <c r="Z48" s="269"/>
      <c r="AA48" s="270"/>
      <c r="AB48" s="268">
        <f>SUM(AB8:AB47)</f>
        <v>498538</v>
      </c>
      <c r="AC48" s="269"/>
      <c r="AD48" s="270"/>
      <c r="AE48" s="268">
        <f>SUM(AE8:AE47)</f>
        <v>407981</v>
      </c>
      <c r="AF48" s="269"/>
      <c r="AG48" s="267"/>
      <c r="AH48" s="268">
        <f>SUM(AH8:AH47)</f>
        <v>18327</v>
      </c>
      <c r="AI48" s="271"/>
      <c r="AJ48" s="272"/>
      <c r="AK48" s="268">
        <f>SUM(AK8:AK47)</f>
        <v>386381724</v>
      </c>
      <c r="AL48" s="271"/>
      <c r="AM48" s="272"/>
      <c r="AN48" s="268">
        <f>SUM(AN8:AN47)</f>
        <v>9877382</v>
      </c>
      <c r="AO48" s="271"/>
      <c r="AP48" s="272"/>
      <c r="AQ48" s="268">
        <f>SUM(AQ8:AQ47)</f>
        <v>396259106</v>
      </c>
      <c r="AR48" s="273"/>
      <c r="AS48" s="274"/>
      <c r="AT48" s="265" t="s">
        <v>26</v>
      </c>
      <c r="AU48" s="388"/>
    </row>
    <row r="49" spans="1:47" ht="23.1" customHeight="1" x14ac:dyDescent="0.15">
      <c r="A49" s="381"/>
      <c r="B49" s="47" t="s">
        <v>27</v>
      </c>
      <c r="C49" s="244"/>
      <c r="D49" s="245"/>
      <c r="E49" s="246">
        <v>40153</v>
      </c>
      <c r="F49" s="247"/>
      <c r="G49" s="246"/>
      <c r="H49" s="246">
        <v>1447</v>
      </c>
      <c r="I49" s="246"/>
      <c r="J49" s="245"/>
      <c r="K49" s="246">
        <v>36312</v>
      </c>
      <c r="L49" s="247"/>
      <c r="M49" s="246"/>
      <c r="N49" s="246">
        <v>2089</v>
      </c>
      <c r="O49" s="246"/>
      <c r="P49" s="245"/>
      <c r="Q49" s="246">
        <v>0</v>
      </c>
      <c r="R49" s="247"/>
      <c r="S49" s="246"/>
      <c r="T49" s="246">
        <f t="shared" ref="T49:T71" si="2">SUM(E49:Q49)</f>
        <v>80001</v>
      </c>
      <c r="U49" s="247"/>
      <c r="X49" s="245"/>
      <c r="Y49" s="246">
        <v>245</v>
      </c>
      <c r="Z49" s="247"/>
      <c r="AA49" s="246"/>
      <c r="AB49" s="246">
        <v>1470</v>
      </c>
      <c r="AC49" s="247"/>
      <c r="AD49" s="246"/>
      <c r="AE49" s="246">
        <v>1194</v>
      </c>
      <c r="AF49" s="247"/>
      <c r="AG49" s="245"/>
      <c r="AH49" s="248">
        <v>5</v>
      </c>
      <c r="AI49" s="249"/>
      <c r="AJ49" s="250"/>
      <c r="AK49" s="248">
        <v>2195047</v>
      </c>
      <c r="AL49" s="249"/>
      <c r="AM49" s="250"/>
      <c r="AN49" s="248">
        <v>107868</v>
      </c>
      <c r="AO49" s="249"/>
      <c r="AP49" s="250"/>
      <c r="AQ49" s="248">
        <f t="shared" ref="AQ49:AQ71" si="3">SUM(AK49:AN49)</f>
        <v>2302915</v>
      </c>
      <c r="AR49" s="251"/>
      <c r="AS49" s="190"/>
      <c r="AT49" s="47" t="s">
        <v>27</v>
      </c>
      <c r="AU49" s="382"/>
    </row>
    <row r="50" spans="1:47" s="252" customFormat="1" ht="23.1" customHeight="1" x14ac:dyDescent="0.15">
      <c r="A50" s="383"/>
      <c r="B50" s="34" t="s">
        <v>28</v>
      </c>
      <c r="C50" s="230"/>
      <c r="D50" s="232"/>
      <c r="E50" s="233">
        <v>35398</v>
      </c>
      <c r="F50" s="234"/>
      <c r="G50" s="233"/>
      <c r="H50" s="233">
        <v>1135</v>
      </c>
      <c r="I50" s="233"/>
      <c r="J50" s="232"/>
      <c r="K50" s="233">
        <v>26809</v>
      </c>
      <c r="L50" s="234"/>
      <c r="M50" s="233"/>
      <c r="N50" s="233">
        <v>2656</v>
      </c>
      <c r="O50" s="233"/>
      <c r="P50" s="232"/>
      <c r="Q50" s="233">
        <v>0</v>
      </c>
      <c r="R50" s="234"/>
      <c r="S50" s="233"/>
      <c r="T50" s="233">
        <f t="shared" si="2"/>
        <v>65998</v>
      </c>
      <c r="U50" s="234"/>
      <c r="V50" s="254"/>
      <c r="W50" s="254"/>
      <c r="X50" s="232"/>
      <c r="Y50" s="233">
        <v>236</v>
      </c>
      <c r="Z50" s="234"/>
      <c r="AA50" s="233"/>
      <c r="AB50" s="233">
        <v>1638</v>
      </c>
      <c r="AC50" s="234"/>
      <c r="AD50" s="233"/>
      <c r="AE50" s="233">
        <v>6265</v>
      </c>
      <c r="AF50" s="234"/>
      <c r="AG50" s="232"/>
      <c r="AH50" s="227">
        <v>0</v>
      </c>
      <c r="AI50" s="225"/>
      <c r="AJ50" s="226"/>
      <c r="AK50" s="227">
        <v>2046324</v>
      </c>
      <c r="AL50" s="225"/>
      <c r="AM50" s="226"/>
      <c r="AN50" s="227">
        <v>75894</v>
      </c>
      <c r="AO50" s="225"/>
      <c r="AP50" s="226"/>
      <c r="AQ50" s="227">
        <f t="shared" si="3"/>
        <v>2122218</v>
      </c>
      <c r="AR50" s="229"/>
      <c r="AS50" s="193"/>
      <c r="AT50" s="34" t="s">
        <v>28</v>
      </c>
      <c r="AU50" s="384"/>
    </row>
    <row r="51" spans="1:47" ht="23.1" customHeight="1" x14ac:dyDescent="0.15">
      <c r="A51" s="383"/>
      <c r="B51" s="34" t="s">
        <v>29</v>
      </c>
      <c r="C51" s="230"/>
      <c r="D51" s="232"/>
      <c r="E51" s="233">
        <v>32310</v>
      </c>
      <c r="F51" s="234"/>
      <c r="G51" s="233"/>
      <c r="H51" s="233">
        <v>425</v>
      </c>
      <c r="I51" s="233"/>
      <c r="J51" s="232"/>
      <c r="K51" s="233">
        <v>15434</v>
      </c>
      <c r="L51" s="234"/>
      <c r="M51" s="233"/>
      <c r="N51" s="233">
        <v>1689</v>
      </c>
      <c r="O51" s="233"/>
      <c r="P51" s="232"/>
      <c r="Q51" s="233">
        <v>0</v>
      </c>
      <c r="R51" s="234"/>
      <c r="S51" s="233"/>
      <c r="T51" s="233">
        <f t="shared" si="2"/>
        <v>49858</v>
      </c>
      <c r="U51" s="234"/>
      <c r="X51" s="232"/>
      <c r="Y51" s="233">
        <v>250</v>
      </c>
      <c r="Z51" s="234"/>
      <c r="AA51" s="233"/>
      <c r="AB51" s="233">
        <v>1070</v>
      </c>
      <c r="AC51" s="234"/>
      <c r="AD51" s="233"/>
      <c r="AE51" s="233">
        <v>800</v>
      </c>
      <c r="AF51" s="234"/>
      <c r="AG51" s="232"/>
      <c r="AH51" s="227">
        <v>0</v>
      </c>
      <c r="AI51" s="225"/>
      <c r="AJ51" s="226"/>
      <c r="AK51" s="227">
        <v>1500992</v>
      </c>
      <c r="AL51" s="225"/>
      <c r="AM51" s="226"/>
      <c r="AN51" s="227">
        <v>50394</v>
      </c>
      <c r="AO51" s="225"/>
      <c r="AP51" s="226"/>
      <c r="AQ51" s="227">
        <f t="shared" si="3"/>
        <v>1551386</v>
      </c>
      <c r="AR51" s="229"/>
      <c r="AS51" s="193"/>
      <c r="AT51" s="34" t="s">
        <v>29</v>
      </c>
      <c r="AU51" s="384"/>
    </row>
    <row r="52" spans="1:47" ht="23.1" customHeight="1" x14ac:dyDescent="0.15">
      <c r="A52" s="383"/>
      <c r="B52" s="34" t="s">
        <v>58</v>
      </c>
      <c r="C52" s="230"/>
      <c r="D52" s="232"/>
      <c r="E52" s="233">
        <v>11959</v>
      </c>
      <c r="F52" s="234"/>
      <c r="G52" s="233"/>
      <c r="H52" s="233">
        <v>264</v>
      </c>
      <c r="I52" s="233"/>
      <c r="J52" s="232"/>
      <c r="K52" s="233">
        <v>3547</v>
      </c>
      <c r="L52" s="234"/>
      <c r="M52" s="233"/>
      <c r="N52" s="233">
        <v>557</v>
      </c>
      <c r="O52" s="233"/>
      <c r="P52" s="232"/>
      <c r="Q52" s="233">
        <v>0</v>
      </c>
      <c r="R52" s="234"/>
      <c r="S52" s="233"/>
      <c r="T52" s="233">
        <f t="shared" si="2"/>
        <v>16327</v>
      </c>
      <c r="U52" s="234"/>
      <c r="X52" s="232"/>
      <c r="Y52" s="233">
        <v>18</v>
      </c>
      <c r="Z52" s="234"/>
      <c r="AA52" s="233"/>
      <c r="AB52" s="233">
        <v>604</v>
      </c>
      <c r="AC52" s="234"/>
      <c r="AD52" s="233"/>
      <c r="AE52" s="233">
        <v>707</v>
      </c>
      <c r="AF52" s="234"/>
      <c r="AG52" s="232"/>
      <c r="AH52" s="227">
        <v>35</v>
      </c>
      <c r="AI52" s="225"/>
      <c r="AJ52" s="226"/>
      <c r="AK52" s="227">
        <v>526984</v>
      </c>
      <c r="AL52" s="225"/>
      <c r="AM52" s="226"/>
      <c r="AN52" s="227">
        <v>9713</v>
      </c>
      <c r="AO52" s="225"/>
      <c r="AP52" s="226"/>
      <c r="AQ52" s="227">
        <f t="shared" si="3"/>
        <v>536697</v>
      </c>
      <c r="AR52" s="229"/>
      <c r="AS52" s="193"/>
      <c r="AT52" s="34" t="s">
        <v>58</v>
      </c>
      <c r="AU52" s="384"/>
    </row>
    <row r="53" spans="1:47" ht="23.1" customHeight="1" x14ac:dyDescent="0.15">
      <c r="A53" s="385"/>
      <c r="B53" s="49" t="s">
        <v>30</v>
      </c>
      <c r="C53" s="235"/>
      <c r="D53" s="236"/>
      <c r="E53" s="237">
        <v>15979</v>
      </c>
      <c r="F53" s="238"/>
      <c r="G53" s="237"/>
      <c r="H53" s="237">
        <v>574</v>
      </c>
      <c r="I53" s="237"/>
      <c r="J53" s="236"/>
      <c r="K53" s="237">
        <v>13781</v>
      </c>
      <c r="L53" s="238"/>
      <c r="M53" s="237"/>
      <c r="N53" s="237">
        <v>1200</v>
      </c>
      <c r="O53" s="237"/>
      <c r="P53" s="236"/>
      <c r="Q53" s="237">
        <v>0</v>
      </c>
      <c r="R53" s="238"/>
      <c r="S53" s="237"/>
      <c r="T53" s="237">
        <f t="shared" si="2"/>
        <v>31534</v>
      </c>
      <c r="U53" s="238"/>
      <c r="X53" s="236"/>
      <c r="Y53" s="237">
        <v>158</v>
      </c>
      <c r="Z53" s="238"/>
      <c r="AA53" s="237"/>
      <c r="AB53" s="237">
        <v>503</v>
      </c>
      <c r="AC53" s="238"/>
      <c r="AD53" s="237"/>
      <c r="AE53" s="237">
        <v>652</v>
      </c>
      <c r="AF53" s="238"/>
      <c r="AG53" s="236"/>
      <c r="AH53" s="240">
        <v>0</v>
      </c>
      <c r="AI53" s="241"/>
      <c r="AJ53" s="242"/>
      <c r="AK53" s="240">
        <v>879691</v>
      </c>
      <c r="AL53" s="241"/>
      <c r="AM53" s="242"/>
      <c r="AN53" s="240">
        <v>36497</v>
      </c>
      <c r="AO53" s="241"/>
      <c r="AP53" s="242"/>
      <c r="AQ53" s="240">
        <f t="shared" si="3"/>
        <v>916188</v>
      </c>
      <c r="AR53" s="243"/>
      <c r="AS53" s="220"/>
      <c r="AT53" s="49" t="s">
        <v>30</v>
      </c>
      <c r="AU53" s="386"/>
    </row>
    <row r="54" spans="1:47" ht="23.1" customHeight="1" x14ac:dyDescent="0.15">
      <c r="A54" s="383"/>
      <c r="B54" s="34" t="s">
        <v>31</v>
      </c>
      <c r="C54" s="230"/>
      <c r="D54" s="232"/>
      <c r="E54" s="233">
        <v>17242</v>
      </c>
      <c r="F54" s="234"/>
      <c r="G54" s="233"/>
      <c r="H54" s="233">
        <v>312</v>
      </c>
      <c r="I54" s="233"/>
      <c r="J54" s="232"/>
      <c r="K54" s="233">
        <v>8423</v>
      </c>
      <c r="L54" s="234"/>
      <c r="M54" s="233"/>
      <c r="N54" s="233">
        <v>1216</v>
      </c>
      <c r="O54" s="233"/>
      <c r="P54" s="232"/>
      <c r="Q54" s="233">
        <v>0</v>
      </c>
      <c r="R54" s="234"/>
      <c r="S54" s="233"/>
      <c r="T54" s="233">
        <f t="shared" si="2"/>
        <v>27193</v>
      </c>
      <c r="U54" s="234"/>
      <c r="X54" s="232"/>
      <c r="Y54" s="233">
        <v>80</v>
      </c>
      <c r="Z54" s="234"/>
      <c r="AA54" s="233"/>
      <c r="AB54" s="233">
        <v>1148</v>
      </c>
      <c r="AC54" s="234"/>
      <c r="AD54" s="233"/>
      <c r="AE54" s="233">
        <v>457</v>
      </c>
      <c r="AF54" s="234"/>
      <c r="AG54" s="232"/>
      <c r="AH54" s="227">
        <v>0</v>
      </c>
      <c r="AI54" s="225"/>
      <c r="AJ54" s="226"/>
      <c r="AK54" s="227">
        <v>786442</v>
      </c>
      <c r="AL54" s="225"/>
      <c r="AM54" s="226"/>
      <c r="AN54" s="227">
        <v>21738</v>
      </c>
      <c r="AO54" s="225"/>
      <c r="AP54" s="226"/>
      <c r="AQ54" s="227">
        <f t="shared" si="3"/>
        <v>808180</v>
      </c>
      <c r="AR54" s="229"/>
      <c r="AS54" s="193"/>
      <c r="AT54" s="34" t="s">
        <v>31</v>
      </c>
      <c r="AU54" s="384"/>
    </row>
    <row r="55" spans="1:47" s="252" customFormat="1" ht="23.1" customHeight="1" x14ac:dyDescent="0.15">
      <c r="A55" s="383"/>
      <c r="B55" s="34" t="s">
        <v>32</v>
      </c>
      <c r="C55" s="230"/>
      <c r="D55" s="232"/>
      <c r="E55" s="233">
        <v>30801</v>
      </c>
      <c r="F55" s="234"/>
      <c r="G55" s="233"/>
      <c r="H55" s="233">
        <v>1037</v>
      </c>
      <c r="I55" s="233"/>
      <c r="J55" s="232"/>
      <c r="K55" s="233">
        <v>11201</v>
      </c>
      <c r="L55" s="234"/>
      <c r="M55" s="233"/>
      <c r="N55" s="233">
        <v>2185</v>
      </c>
      <c r="O55" s="233"/>
      <c r="P55" s="232"/>
      <c r="Q55" s="233">
        <v>0</v>
      </c>
      <c r="R55" s="234"/>
      <c r="S55" s="233"/>
      <c r="T55" s="233">
        <f t="shared" si="2"/>
        <v>45224</v>
      </c>
      <c r="U55" s="234"/>
      <c r="V55" s="254"/>
      <c r="W55" s="254"/>
      <c r="X55" s="232"/>
      <c r="Y55" s="233">
        <v>320</v>
      </c>
      <c r="Z55" s="234"/>
      <c r="AA55" s="233"/>
      <c r="AB55" s="233">
        <v>3298</v>
      </c>
      <c r="AC55" s="234"/>
      <c r="AD55" s="233"/>
      <c r="AE55" s="233">
        <v>1349</v>
      </c>
      <c r="AF55" s="234"/>
      <c r="AG55" s="232"/>
      <c r="AH55" s="227">
        <v>0</v>
      </c>
      <c r="AI55" s="225"/>
      <c r="AJ55" s="226"/>
      <c r="AK55" s="227">
        <v>1433770</v>
      </c>
      <c r="AL55" s="225"/>
      <c r="AM55" s="226"/>
      <c r="AN55" s="227">
        <v>30358</v>
      </c>
      <c r="AO55" s="225"/>
      <c r="AP55" s="226"/>
      <c r="AQ55" s="227">
        <f t="shared" si="3"/>
        <v>1464128</v>
      </c>
      <c r="AR55" s="229"/>
      <c r="AS55" s="193"/>
      <c r="AT55" s="34" t="s">
        <v>32</v>
      </c>
      <c r="AU55" s="384"/>
    </row>
    <row r="56" spans="1:47" ht="23.1" customHeight="1" x14ac:dyDescent="0.15">
      <c r="A56" s="383"/>
      <c r="B56" s="34" t="s">
        <v>33</v>
      </c>
      <c r="C56" s="230"/>
      <c r="D56" s="232"/>
      <c r="E56" s="233">
        <v>20093</v>
      </c>
      <c r="F56" s="234"/>
      <c r="G56" s="233"/>
      <c r="H56" s="233">
        <v>492</v>
      </c>
      <c r="I56" s="233"/>
      <c r="J56" s="232"/>
      <c r="K56" s="233">
        <v>8169</v>
      </c>
      <c r="L56" s="234"/>
      <c r="M56" s="233"/>
      <c r="N56" s="233">
        <v>666</v>
      </c>
      <c r="O56" s="233"/>
      <c r="P56" s="232"/>
      <c r="Q56" s="233">
        <v>0</v>
      </c>
      <c r="R56" s="234"/>
      <c r="S56" s="233"/>
      <c r="T56" s="233">
        <f t="shared" si="2"/>
        <v>29420</v>
      </c>
      <c r="U56" s="234"/>
      <c r="X56" s="232"/>
      <c r="Y56" s="233">
        <v>54</v>
      </c>
      <c r="Z56" s="234"/>
      <c r="AA56" s="233"/>
      <c r="AB56" s="233">
        <v>965</v>
      </c>
      <c r="AC56" s="234"/>
      <c r="AD56" s="233"/>
      <c r="AE56" s="233">
        <v>439</v>
      </c>
      <c r="AF56" s="234"/>
      <c r="AG56" s="232"/>
      <c r="AH56" s="227">
        <v>0</v>
      </c>
      <c r="AI56" s="225"/>
      <c r="AJ56" s="226"/>
      <c r="AK56" s="227">
        <v>918482</v>
      </c>
      <c r="AL56" s="225"/>
      <c r="AM56" s="226"/>
      <c r="AN56" s="227">
        <v>21982</v>
      </c>
      <c r="AO56" s="225"/>
      <c r="AP56" s="226"/>
      <c r="AQ56" s="227">
        <f t="shared" si="3"/>
        <v>940464</v>
      </c>
      <c r="AR56" s="229"/>
      <c r="AS56" s="193"/>
      <c r="AT56" s="34" t="s">
        <v>33</v>
      </c>
      <c r="AU56" s="384"/>
    </row>
    <row r="57" spans="1:47" ht="23.1" customHeight="1" x14ac:dyDescent="0.15">
      <c r="A57" s="383"/>
      <c r="B57" s="34" t="s">
        <v>34</v>
      </c>
      <c r="C57" s="230"/>
      <c r="D57" s="232"/>
      <c r="E57" s="233">
        <v>19318</v>
      </c>
      <c r="F57" s="234"/>
      <c r="G57" s="233"/>
      <c r="H57" s="233">
        <v>446</v>
      </c>
      <c r="I57" s="233"/>
      <c r="J57" s="232"/>
      <c r="K57" s="233">
        <v>6818</v>
      </c>
      <c r="L57" s="234"/>
      <c r="M57" s="233"/>
      <c r="N57" s="233">
        <v>880</v>
      </c>
      <c r="O57" s="233"/>
      <c r="P57" s="232"/>
      <c r="Q57" s="233">
        <v>0</v>
      </c>
      <c r="R57" s="234"/>
      <c r="S57" s="233"/>
      <c r="T57" s="233">
        <f t="shared" si="2"/>
        <v>27462</v>
      </c>
      <c r="U57" s="234"/>
      <c r="X57" s="232"/>
      <c r="Y57" s="233">
        <v>75</v>
      </c>
      <c r="Z57" s="234"/>
      <c r="AA57" s="233"/>
      <c r="AB57" s="233">
        <v>1115</v>
      </c>
      <c r="AC57" s="234"/>
      <c r="AD57" s="233"/>
      <c r="AE57" s="233">
        <v>385</v>
      </c>
      <c r="AF57" s="234"/>
      <c r="AG57" s="232"/>
      <c r="AH57" s="227">
        <v>0</v>
      </c>
      <c r="AI57" s="225"/>
      <c r="AJ57" s="226"/>
      <c r="AK57" s="227">
        <v>884501</v>
      </c>
      <c r="AL57" s="225"/>
      <c r="AM57" s="226"/>
      <c r="AN57" s="227">
        <v>17522</v>
      </c>
      <c r="AO57" s="225"/>
      <c r="AP57" s="226"/>
      <c r="AQ57" s="227">
        <f t="shared" si="3"/>
        <v>902023</v>
      </c>
      <c r="AR57" s="229"/>
      <c r="AS57" s="193"/>
      <c r="AT57" s="34" t="s">
        <v>34</v>
      </c>
      <c r="AU57" s="384"/>
    </row>
    <row r="58" spans="1:47" ht="23.1" customHeight="1" x14ac:dyDescent="0.15">
      <c r="A58" s="385"/>
      <c r="B58" s="49" t="s">
        <v>35</v>
      </c>
      <c r="C58" s="235"/>
      <c r="D58" s="236"/>
      <c r="E58" s="237">
        <v>14523</v>
      </c>
      <c r="F58" s="238"/>
      <c r="G58" s="237"/>
      <c r="H58" s="237">
        <v>949</v>
      </c>
      <c r="I58" s="237"/>
      <c r="J58" s="236"/>
      <c r="K58" s="237">
        <v>4135</v>
      </c>
      <c r="L58" s="238"/>
      <c r="M58" s="237"/>
      <c r="N58" s="237">
        <v>485</v>
      </c>
      <c r="O58" s="237"/>
      <c r="P58" s="236"/>
      <c r="Q58" s="237">
        <v>0</v>
      </c>
      <c r="R58" s="238"/>
      <c r="S58" s="237"/>
      <c r="T58" s="237">
        <f t="shared" si="2"/>
        <v>20092</v>
      </c>
      <c r="U58" s="238"/>
      <c r="X58" s="236"/>
      <c r="Y58" s="237">
        <v>126</v>
      </c>
      <c r="Z58" s="238"/>
      <c r="AA58" s="237"/>
      <c r="AB58" s="237">
        <v>1889</v>
      </c>
      <c r="AC58" s="238"/>
      <c r="AD58" s="237"/>
      <c r="AE58" s="237">
        <v>293</v>
      </c>
      <c r="AF58" s="238"/>
      <c r="AG58" s="236"/>
      <c r="AH58" s="240">
        <v>0</v>
      </c>
      <c r="AI58" s="241"/>
      <c r="AJ58" s="242"/>
      <c r="AK58" s="240">
        <v>691317</v>
      </c>
      <c r="AL58" s="241"/>
      <c r="AM58" s="242"/>
      <c r="AN58" s="240">
        <v>13594</v>
      </c>
      <c r="AO58" s="241"/>
      <c r="AP58" s="242"/>
      <c r="AQ58" s="240">
        <f t="shared" si="3"/>
        <v>704911</v>
      </c>
      <c r="AR58" s="243"/>
      <c r="AS58" s="220"/>
      <c r="AT58" s="49" t="s">
        <v>35</v>
      </c>
      <c r="AU58" s="386"/>
    </row>
    <row r="59" spans="1:47" ht="23.1" customHeight="1" x14ac:dyDescent="0.15">
      <c r="A59" s="383"/>
      <c r="B59" s="34" t="s">
        <v>59</v>
      </c>
      <c r="C59" s="230"/>
      <c r="D59" s="232"/>
      <c r="E59" s="233">
        <v>11431</v>
      </c>
      <c r="F59" s="234"/>
      <c r="G59" s="233"/>
      <c r="H59" s="233">
        <v>450</v>
      </c>
      <c r="I59" s="233"/>
      <c r="J59" s="232"/>
      <c r="K59" s="233">
        <v>2655</v>
      </c>
      <c r="L59" s="234"/>
      <c r="M59" s="233"/>
      <c r="N59" s="233">
        <v>621</v>
      </c>
      <c r="O59" s="233"/>
      <c r="P59" s="232"/>
      <c r="Q59" s="233">
        <v>0</v>
      </c>
      <c r="R59" s="234"/>
      <c r="S59" s="233"/>
      <c r="T59" s="233">
        <f t="shared" si="2"/>
        <v>15157</v>
      </c>
      <c r="U59" s="234"/>
      <c r="X59" s="232"/>
      <c r="Y59" s="233">
        <v>55</v>
      </c>
      <c r="Z59" s="234"/>
      <c r="AA59" s="233"/>
      <c r="AB59" s="233">
        <v>722</v>
      </c>
      <c r="AC59" s="234"/>
      <c r="AD59" s="233"/>
      <c r="AE59" s="233">
        <v>337</v>
      </c>
      <c r="AF59" s="234"/>
      <c r="AG59" s="232"/>
      <c r="AH59" s="227">
        <v>0</v>
      </c>
      <c r="AI59" s="225"/>
      <c r="AJ59" s="226"/>
      <c r="AK59" s="227">
        <v>473945</v>
      </c>
      <c r="AL59" s="225"/>
      <c r="AM59" s="226"/>
      <c r="AN59" s="227">
        <v>8023</v>
      </c>
      <c r="AO59" s="225"/>
      <c r="AP59" s="226"/>
      <c r="AQ59" s="227">
        <f t="shared" si="3"/>
        <v>481968</v>
      </c>
      <c r="AR59" s="229"/>
      <c r="AS59" s="193"/>
      <c r="AT59" s="34" t="s">
        <v>59</v>
      </c>
      <c r="AU59" s="384"/>
    </row>
    <row r="60" spans="1:47" ht="23.1" customHeight="1" x14ac:dyDescent="0.15">
      <c r="A60" s="383"/>
      <c r="B60" s="34" t="s">
        <v>36</v>
      </c>
      <c r="C60" s="230"/>
      <c r="D60" s="232"/>
      <c r="E60" s="233">
        <v>7987</v>
      </c>
      <c r="F60" s="234"/>
      <c r="G60" s="233"/>
      <c r="H60" s="233">
        <v>344</v>
      </c>
      <c r="I60" s="233"/>
      <c r="J60" s="232"/>
      <c r="K60" s="233">
        <v>3133</v>
      </c>
      <c r="L60" s="234"/>
      <c r="M60" s="233"/>
      <c r="N60" s="233">
        <v>186</v>
      </c>
      <c r="O60" s="233"/>
      <c r="P60" s="232"/>
      <c r="Q60" s="233">
        <v>0</v>
      </c>
      <c r="R60" s="234"/>
      <c r="S60" s="233"/>
      <c r="T60" s="233">
        <f t="shared" si="2"/>
        <v>11650</v>
      </c>
      <c r="U60" s="234"/>
      <c r="X60" s="232"/>
      <c r="Y60" s="233">
        <v>75</v>
      </c>
      <c r="Z60" s="234"/>
      <c r="AA60" s="233"/>
      <c r="AB60" s="233">
        <v>489</v>
      </c>
      <c r="AC60" s="234"/>
      <c r="AD60" s="233"/>
      <c r="AE60" s="233">
        <v>304</v>
      </c>
      <c r="AF60" s="234"/>
      <c r="AG60" s="232"/>
      <c r="AH60" s="227">
        <v>0</v>
      </c>
      <c r="AI60" s="225"/>
      <c r="AJ60" s="226"/>
      <c r="AK60" s="227">
        <v>342576</v>
      </c>
      <c r="AL60" s="225"/>
      <c r="AM60" s="226"/>
      <c r="AN60" s="227">
        <v>8801</v>
      </c>
      <c r="AO60" s="225"/>
      <c r="AP60" s="226"/>
      <c r="AQ60" s="227">
        <f t="shared" si="3"/>
        <v>351377</v>
      </c>
      <c r="AR60" s="229"/>
      <c r="AS60" s="193"/>
      <c r="AT60" s="34" t="s">
        <v>36</v>
      </c>
      <c r="AU60" s="384"/>
    </row>
    <row r="61" spans="1:47" ht="23.1" customHeight="1" x14ac:dyDescent="0.15">
      <c r="A61" s="383"/>
      <c r="B61" s="34" t="s">
        <v>37</v>
      </c>
      <c r="C61" s="230"/>
      <c r="D61" s="232"/>
      <c r="E61" s="233">
        <v>9965</v>
      </c>
      <c r="F61" s="234"/>
      <c r="G61" s="233"/>
      <c r="H61" s="233">
        <v>138</v>
      </c>
      <c r="I61" s="233"/>
      <c r="J61" s="232"/>
      <c r="K61" s="233">
        <v>3422</v>
      </c>
      <c r="L61" s="234"/>
      <c r="M61" s="233"/>
      <c r="N61" s="233">
        <v>398</v>
      </c>
      <c r="O61" s="233"/>
      <c r="P61" s="232"/>
      <c r="Q61" s="233">
        <v>0</v>
      </c>
      <c r="R61" s="234"/>
      <c r="S61" s="233"/>
      <c r="T61" s="233">
        <f t="shared" si="2"/>
        <v>13923</v>
      </c>
      <c r="U61" s="234"/>
      <c r="X61" s="232"/>
      <c r="Y61" s="233">
        <v>99</v>
      </c>
      <c r="Z61" s="234"/>
      <c r="AA61" s="233"/>
      <c r="AB61" s="233">
        <v>928</v>
      </c>
      <c r="AC61" s="234"/>
      <c r="AD61" s="233"/>
      <c r="AE61" s="233">
        <v>702</v>
      </c>
      <c r="AF61" s="234"/>
      <c r="AG61" s="232"/>
      <c r="AH61" s="227">
        <v>0</v>
      </c>
      <c r="AI61" s="225"/>
      <c r="AJ61" s="226"/>
      <c r="AK61" s="227">
        <v>364796</v>
      </c>
      <c r="AL61" s="225"/>
      <c r="AM61" s="226"/>
      <c r="AN61" s="227">
        <v>9228</v>
      </c>
      <c r="AO61" s="225"/>
      <c r="AP61" s="226"/>
      <c r="AQ61" s="227">
        <f t="shared" si="3"/>
        <v>374024</v>
      </c>
      <c r="AR61" s="229"/>
      <c r="AS61" s="193"/>
      <c r="AT61" s="34" t="s">
        <v>37</v>
      </c>
      <c r="AU61" s="384"/>
    </row>
    <row r="62" spans="1:47" ht="23.1" customHeight="1" x14ac:dyDescent="0.15">
      <c r="A62" s="383"/>
      <c r="B62" s="34" t="s">
        <v>38</v>
      </c>
      <c r="C62" s="230"/>
      <c r="D62" s="232"/>
      <c r="E62" s="233">
        <v>7168</v>
      </c>
      <c r="F62" s="234"/>
      <c r="G62" s="233"/>
      <c r="H62" s="233">
        <v>81</v>
      </c>
      <c r="I62" s="233"/>
      <c r="J62" s="232"/>
      <c r="K62" s="233">
        <v>2840</v>
      </c>
      <c r="L62" s="234"/>
      <c r="M62" s="233"/>
      <c r="N62" s="233">
        <v>138</v>
      </c>
      <c r="O62" s="233"/>
      <c r="P62" s="232"/>
      <c r="Q62" s="233">
        <v>0</v>
      </c>
      <c r="R62" s="234"/>
      <c r="S62" s="233"/>
      <c r="T62" s="233">
        <f t="shared" si="2"/>
        <v>10227</v>
      </c>
      <c r="U62" s="234"/>
      <c r="X62" s="232"/>
      <c r="Y62" s="233">
        <v>125</v>
      </c>
      <c r="Z62" s="234"/>
      <c r="AA62" s="233"/>
      <c r="AB62" s="233">
        <v>196</v>
      </c>
      <c r="AC62" s="234"/>
      <c r="AD62" s="233"/>
      <c r="AE62" s="233">
        <v>171</v>
      </c>
      <c r="AF62" s="234"/>
      <c r="AG62" s="232"/>
      <c r="AH62" s="227">
        <v>0</v>
      </c>
      <c r="AI62" s="225"/>
      <c r="AJ62" s="226"/>
      <c r="AK62" s="227">
        <v>313804</v>
      </c>
      <c r="AL62" s="225"/>
      <c r="AM62" s="226"/>
      <c r="AN62" s="227">
        <v>7103</v>
      </c>
      <c r="AO62" s="225"/>
      <c r="AP62" s="226"/>
      <c r="AQ62" s="227">
        <f t="shared" si="3"/>
        <v>320907</v>
      </c>
      <c r="AR62" s="229"/>
      <c r="AS62" s="193"/>
      <c r="AT62" s="34" t="s">
        <v>38</v>
      </c>
      <c r="AU62" s="384"/>
    </row>
    <row r="63" spans="1:47" ht="23.1" customHeight="1" x14ac:dyDescent="0.15">
      <c r="A63" s="385"/>
      <c r="B63" s="49" t="s">
        <v>39</v>
      </c>
      <c r="C63" s="235"/>
      <c r="D63" s="236"/>
      <c r="E63" s="237">
        <v>12060</v>
      </c>
      <c r="F63" s="238"/>
      <c r="G63" s="237"/>
      <c r="H63" s="237">
        <v>187</v>
      </c>
      <c r="I63" s="237"/>
      <c r="J63" s="236"/>
      <c r="K63" s="237">
        <v>3011</v>
      </c>
      <c r="L63" s="238"/>
      <c r="M63" s="237"/>
      <c r="N63" s="237">
        <v>254</v>
      </c>
      <c r="O63" s="237"/>
      <c r="P63" s="236"/>
      <c r="Q63" s="237">
        <v>0</v>
      </c>
      <c r="R63" s="238"/>
      <c r="S63" s="237"/>
      <c r="T63" s="237">
        <f t="shared" si="2"/>
        <v>15512</v>
      </c>
      <c r="U63" s="238"/>
      <c r="X63" s="236"/>
      <c r="Y63" s="237">
        <v>325</v>
      </c>
      <c r="Z63" s="238"/>
      <c r="AA63" s="237"/>
      <c r="AB63" s="237">
        <v>1045</v>
      </c>
      <c r="AC63" s="238"/>
      <c r="AD63" s="237"/>
      <c r="AE63" s="237">
        <v>599</v>
      </c>
      <c r="AF63" s="238"/>
      <c r="AG63" s="236"/>
      <c r="AH63" s="240">
        <v>0</v>
      </c>
      <c r="AI63" s="241"/>
      <c r="AJ63" s="242"/>
      <c r="AK63" s="240">
        <v>412941</v>
      </c>
      <c r="AL63" s="241"/>
      <c r="AM63" s="242"/>
      <c r="AN63" s="240">
        <v>8134</v>
      </c>
      <c r="AO63" s="241"/>
      <c r="AP63" s="242"/>
      <c r="AQ63" s="240">
        <f t="shared" si="3"/>
        <v>421075</v>
      </c>
      <c r="AR63" s="243"/>
      <c r="AS63" s="220"/>
      <c r="AT63" s="49" t="s">
        <v>39</v>
      </c>
      <c r="AU63" s="386"/>
    </row>
    <row r="64" spans="1:47" ht="23.1" customHeight="1" x14ac:dyDescent="0.15">
      <c r="A64" s="383"/>
      <c r="B64" s="34" t="s">
        <v>40</v>
      </c>
      <c r="C64" s="230"/>
      <c r="D64" s="232"/>
      <c r="E64" s="233">
        <v>3040</v>
      </c>
      <c r="F64" s="234"/>
      <c r="G64" s="233"/>
      <c r="H64" s="233">
        <v>34</v>
      </c>
      <c r="I64" s="233"/>
      <c r="J64" s="232"/>
      <c r="K64" s="233">
        <v>483</v>
      </c>
      <c r="L64" s="234"/>
      <c r="M64" s="233"/>
      <c r="N64" s="233">
        <v>49</v>
      </c>
      <c r="O64" s="233"/>
      <c r="P64" s="232"/>
      <c r="Q64" s="233">
        <v>0</v>
      </c>
      <c r="R64" s="234"/>
      <c r="S64" s="233"/>
      <c r="T64" s="233">
        <f t="shared" si="2"/>
        <v>3606</v>
      </c>
      <c r="U64" s="234"/>
      <c r="X64" s="232"/>
      <c r="Y64" s="233">
        <v>2</v>
      </c>
      <c r="Z64" s="234"/>
      <c r="AA64" s="233"/>
      <c r="AB64" s="233">
        <v>14</v>
      </c>
      <c r="AC64" s="234"/>
      <c r="AD64" s="233"/>
      <c r="AE64" s="233">
        <v>19</v>
      </c>
      <c r="AF64" s="234"/>
      <c r="AG64" s="232"/>
      <c r="AH64" s="227">
        <v>0</v>
      </c>
      <c r="AI64" s="225"/>
      <c r="AJ64" s="226"/>
      <c r="AK64" s="227">
        <v>89405</v>
      </c>
      <c r="AL64" s="225"/>
      <c r="AM64" s="226"/>
      <c r="AN64" s="227">
        <v>1739</v>
      </c>
      <c r="AO64" s="225"/>
      <c r="AP64" s="226"/>
      <c r="AQ64" s="227">
        <f t="shared" si="3"/>
        <v>91144</v>
      </c>
      <c r="AR64" s="229"/>
      <c r="AS64" s="193"/>
      <c r="AT64" s="34" t="s">
        <v>40</v>
      </c>
      <c r="AU64" s="384"/>
    </row>
    <row r="65" spans="1:47" ht="23.1" customHeight="1" x14ac:dyDescent="0.15">
      <c r="A65" s="383"/>
      <c r="B65" s="34" t="s">
        <v>41</v>
      </c>
      <c r="C65" s="230"/>
      <c r="D65" s="232"/>
      <c r="E65" s="233">
        <v>10851</v>
      </c>
      <c r="F65" s="234"/>
      <c r="G65" s="233"/>
      <c r="H65" s="233">
        <v>135</v>
      </c>
      <c r="I65" s="233"/>
      <c r="J65" s="232"/>
      <c r="K65" s="233">
        <v>5601</v>
      </c>
      <c r="L65" s="234"/>
      <c r="M65" s="233"/>
      <c r="N65" s="233">
        <v>207</v>
      </c>
      <c r="O65" s="233"/>
      <c r="P65" s="232"/>
      <c r="Q65" s="233">
        <v>0</v>
      </c>
      <c r="R65" s="234"/>
      <c r="S65" s="233"/>
      <c r="T65" s="233">
        <f t="shared" si="2"/>
        <v>16794</v>
      </c>
      <c r="U65" s="234"/>
      <c r="X65" s="232"/>
      <c r="Y65" s="233">
        <v>113</v>
      </c>
      <c r="Z65" s="234"/>
      <c r="AA65" s="233"/>
      <c r="AB65" s="233">
        <v>474</v>
      </c>
      <c r="AC65" s="234"/>
      <c r="AD65" s="233"/>
      <c r="AE65" s="233">
        <v>326</v>
      </c>
      <c r="AF65" s="234"/>
      <c r="AG65" s="232"/>
      <c r="AH65" s="227">
        <v>0</v>
      </c>
      <c r="AI65" s="225"/>
      <c r="AJ65" s="226"/>
      <c r="AK65" s="227">
        <v>427598</v>
      </c>
      <c r="AL65" s="225"/>
      <c r="AM65" s="226"/>
      <c r="AN65" s="227">
        <v>13076</v>
      </c>
      <c r="AO65" s="225"/>
      <c r="AP65" s="226"/>
      <c r="AQ65" s="227">
        <f t="shared" si="3"/>
        <v>440674</v>
      </c>
      <c r="AR65" s="229"/>
      <c r="AS65" s="193"/>
      <c r="AT65" s="34" t="s">
        <v>41</v>
      </c>
      <c r="AU65" s="384"/>
    </row>
    <row r="66" spans="1:47" ht="23.1" customHeight="1" x14ac:dyDescent="0.15">
      <c r="A66" s="383"/>
      <c r="B66" s="34" t="s">
        <v>42</v>
      </c>
      <c r="C66" s="230"/>
      <c r="D66" s="232"/>
      <c r="E66" s="233">
        <v>13363</v>
      </c>
      <c r="F66" s="234"/>
      <c r="G66" s="233"/>
      <c r="H66" s="233">
        <v>117</v>
      </c>
      <c r="I66" s="233"/>
      <c r="J66" s="232"/>
      <c r="K66" s="233">
        <v>5282</v>
      </c>
      <c r="L66" s="234"/>
      <c r="M66" s="233"/>
      <c r="N66" s="233">
        <v>164</v>
      </c>
      <c r="O66" s="233"/>
      <c r="P66" s="232"/>
      <c r="Q66" s="233">
        <v>0</v>
      </c>
      <c r="R66" s="234"/>
      <c r="S66" s="233"/>
      <c r="T66" s="233">
        <f t="shared" si="2"/>
        <v>18926</v>
      </c>
      <c r="U66" s="234"/>
      <c r="X66" s="232"/>
      <c r="Y66" s="233">
        <v>97</v>
      </c>
      <c r="Z66" s="234"/>
      <c r="AA66" s="233"/>
      <c r="AB66" s="233">
        <v>299</v>
      </c>
      <c r="AC66" s="234"/>
      <c r="AD66" s="233"/>
      <c r="AE66" s="233">
        <v>560</v>
      </c>
      <c r="AF66" s="234"/>
      <c r="AG66" s="232"/>
      <c r="AH66" s="227">
        <v>0</v>
      </c>
      <c r="AI66" s="225"/>
      <c r="AJ66" s="226"/>
      <c r="AK66" s="227">
        <v>511396</v>
      </c>
      <c r="AL66" s="225"/>
      <c r="AM66" s="226"/>
      <c r="AN66" s="227">
        <v>583</v>
      </c>
      <c r="AO66" s="225"/>
      <c r="AP66" s="226"/>
      <c r="AQ66" s="227">
        <f t="shared" si="3"/>
        <v>511979</v>
      </c>
      <c r="AR66" s="229"/>
      <c r="AS66" s="193"/>
      <c r="AT66" s="34" t="s">
        <v>42</v>
      </c>
      <c r="AU66" s="384"/>
    </row>
    <row r="67" spans="1:47" ht="23.1" customHeight="1" x14ac:dyDescent="0.15">
      <c r="A67" s="383"/>
      <c r="B67" s="34" t="s">
        <v>43</v>
      </c>
      <c r="C67" s="230"/>
      <c r="D67" s="232"/>
      <c r="E67" s="233">
        <v>28969</v>
      </c>
      <c r="F67" s="234"/>
      <c r="G67" s="233"/>
      <c r="H67" s="233">
        <v>315</v>
      </c>
      <c r="I67" s="233"/>
      <c r="J67" s="232"/>
      <c r="K67" s="233">
        <v>19542</v>
      </c>
      <c r="L67" s="234"/>
      <c r="M67" s="233"/>
      <c r="N67" s="233">
        <v>902</v>
      </c>
      <c r="O67" s="233"/>
      <c r="P67" s="232"/>
      <c r="Q67" s="233">
        <v>2</v>
      </c>
      <c r="R67" s="234"/>
      <c r="S67" s="233"/>
      <c r="T67" s="233">
        <f t="shared" si="2"/>
        <v>49730</v>
      </c>
      <c r="U67" s="234"/>
      <c r="X67" s="232"/>
      <c r="Y67" s="233">
        <v>273</v>
      </c>
      <c r="Z67" s="234"/>
      <c r="AA67" s="233"/>
      <c r="AB67" s="233">
        <v>770</v>
      </c>
      <c r="AC67" s="234"/>
      <c r="AD67" s="233"/>
      <c r="AE67" s="233">
        <v>404</v>
      </c>
      <c r="AF67" s="234"/>
      <c r="AG67" s="232"/>
      <c r="AH67" s="227">
        <v>253</v>
      </c>
      <c r="AI67" s="225"/>
      <c r="AJ67" s="226"/>
      <c r="AK67" s="227">
        <v>1263467</v>
      </c>
      <c r="AL67" s="225"/>
      <c r="AM67" s="226"/>
      <c r="AN67" s="227">
        <v>47995</v>
      </c>
      <c r="AO67" s="225"/>
      <c r="AP67" s="226"/>
      <c r="AQ67" s="227">
        <f t="shared" si="3"/>
        <v>1311462</v>
      </c>
      <c r="AR67" s="229"/>
      <c r="AS67" s="193"/>
      <c r="AT67" s="34" t="s">
        <v>43</v>
      </c>
      <c r="AU67" s="384"/>
    </row>
    <row r="68" spans="1:47" ht="23.1" customHeight="1" x14ac:dyDescent="0.15">
      <c r="A68" s="385"/>
      <c r="B68" s="49" t="s">
        <v>44</v>
      </c>
      <c r="C68" s="235"/>
      <c r="D68" s="236"/>
      <c r="E68" s="237">
        <v>32042</v>
      </c>
      <c r="F68" s="238"/>
      <c r="G68" s="237"/>
      <c r="H68" s="237">
        <v>1149</v>
      </c>
      <c r="I68" s="237"/>
      <c r="J68" s="236"/>
      <c r="K68" s="237">
        <v>12211</v>
      </c>
      <c r="L68" s="238"/>
      <c r="M68" s="237"/>
      <c r="N68" s="237">
        <v>732</v>
      </c>
      <c r="O68" s="237"/>
      <c r="P68" s="236"/>
      <c r="Q68" s="237">
        <v>0</v>
      </c>
      <c r="R68" s="238"/>
      <c r="S68" s="237"/>
      <c r="T68" s="237">
        <f t="shared" si="2"/>
        <v>46134</v>
      </c>
      <c r="U68" s="238"/>
      <c r="X68" s="236"/>
      <c r="Y68" s="237">
        <v>191</v>
      </c>
      <c r="Z68" s="238"/>
      <c r="AA68" s="237"/>
      <c r="AB68" s="237">
        <v>1505</v>
      </c>
      <c r="AC68" s="238"/>
      <c r="AD68" s="237"/>
      <c r="AE68" s="237">
        <v>707</v>
      </c>
      <c r="AF68" s="238"/>
      <c r="AG68" s="236"/>
      <c r="AH68" s="240">
        <v>0</v>
      </c>
      <c r="AI68" s="241"/>
      <c r="AJ68" s="242"/>
      <c r="AK68" s="240">
        <v>1386256</v>
      </c>
      <c r="AL68" s="241"/>
      <c r="AM68" s="242"/>
      <c r="AN68" s="240">
        <v>33320</v>
      </c>
      <c r="AO68" s="241"/>
      <c r="AP68" s="242"/>
      <c r="AQ68" s="240">
        <f t="shared" si="3"/>
        <v>1419576</v>
      </c>
      <c r="AR68" s="243"/>
      <c r="AS68" s="220"/>
      <c r="AT68" s="49" t="s">
        <v>44</v>
      </c>
      <c r="AU68" s="386"/>
    </row>
    <row r="69" spans="1:47" ht="23.1" customHeight="1" x14ac:dyDescent="0.15">
      <c r="A69" s="383"/>
      <c r="B69" s="34" t="s">
        <v>45</v>
      </c>
      <c r="C69" s="230"/>
      <c r="D69" s="232"/>
      <c r="E69" s="233">
        <v>32175</v>
      </c>
      <c r="F69" s="234"/>
      <c r="G69" s="233"/>
      <c r="H69" s="233">
        <v>1268</v>
      </c>
      <c r="I69" s="233"/>
      <c r="J69" s="232"/>
      <c r="K69" s="233">
        <v>18988</v>
      </c>
      <c r="L69" s="234"/>
      <c r="M69" s="233"/>
      <c r="N69" s="233">
        <v>1828</v>
      </c>
      <c r="O69" s="233"/>
      <c r="P69" s="232"/>
      <c r="Q69" s="233">
        <v>251</v>
      </c>
      <c r="R69" s="234"/>
      <c r="S69" s="233"/>
      <c r="T69" s="233">
        <f t="shared" si="2"/>
        <v>54510</v>
      </c>
      <c r="U69" s="234"/>
      <c r="X69" s="232"/>
      <c r="Y69" s="233">
        <v>240</v>
      </c>
      <c r="Z69" s="234"/>
      <c r="AA69" s="233"/>
      <c r="AB69" s="233">
        <v>2303</v>
      </c>
      <c r="AC69" s="234"/>
      <c r="AD69" s="233"/>
      <c r="AE69" s="233">
        <v>1945</v>
      </c>
      <c r="AF69" s="234"/>
      <c r="AG69" s="232"/>
      <c r="AH69" s="227">
        <v>0</v>
      </c>
      <c r="AI69" s="225"/>
      <c r="AJ69" s="226"/>
      <c r="AK69" s="227">
        <v>1578528</v>
      </c>
      <c r="AL69" s="225"/>
      <c r="AM69" s="226"/>
      <c r="AN69" s="227">
        <v>48305</v>
      </c>
      <c r="AO69" s="225"/>
      <c r="AP69" s="226"/>
      <c r="AQ69" s="227">
        <f t="shared" si="3"/>
        <v>1626833</v>
      </c>
      <c r="AR69" s="229"/>
      <c r="AS69" s="193"/>
      <c r="AT69" s="34" t="s">
        <v>45</v>
      </c>
      <c r="AU69" s="384"/>
    </row>
    <row r="70" spans="1:47" ht="23.1" customHeight="1" x14ac:dyDescent="0.15">
      <c r="A70" s="383"/>
      <c r="B70" s="34" t="s">
        <v>46</v>
      </c>
      <c r="C70" s="230"/>
      <c r="D70" s="232"/>
      <c r="E70" s="233">
        <v>42883</v>
      </c>
      <c r="F70" s="234"/>
      <c r="G70" s="233"/>
      <c r="H70" s="233">
        <v>1701</v>
      </c>
      <c r="I70" s="233"/>
      <c r="J70" s="232"/>
      <c r="K70" s="233">
        <v>26928</v>
      </c>
      <c r="L70" s="234"/>
      <c r="M70" s="233"/>
      <c r="N70" s="233">
        <v>4013</v>
      </c>
      <c r="O70" s="233"/>
      <c r="P70" s="232"/>
      <c r="Q70" s="233">
        <v>0</v>
      </c>
      <c r="R70" s="234"/>
      <c r="S70" s="233"/>
      <c r="T70" s="233">
        <f t="shared" si="2"/>
        <v>75525</v>
      </c>
      <c r="U70" s="234"/>
      <c r="X70" s="232"/>
      <c r="Y70" s="233">
        <v>354</v>
      </c>
      <c r="Z70" s="234"/>
      <c r="AA70" s="233"/>
      <c r="AB70" s="233">
        <v>2760</v>
      </c>
      <c r="AC70" s="234"/>
      <c r="AD70" s="233"/>
      <c r="AE70" s="233">
        <v>1792</v>
      </c>
      <c r="AF70" s="234"/>
      <c r="AG70" s="232"/>
      <c r="AH70" s="227">
        <v>165</v>
      </c>
      <c r="AI70" s="225"/>
      <c r="AJ70" s="226"/>
      <c r="AK70" s="227">
        <v>2153175</v>
      </c>
      <c r="AL70" s="225"/>
      <c r="AM70" s="226"/>
      <c r="AN70" s="227">
        <v>73753</v>
      </c>
      <c r="AO70" s="225"/>
      <c r="AP70" s="226"/>
      <c r="AQ70" s="227">
        <f t="shared" si="3"/>
        <v>2226928</v>
      </c>
      <c r="AR70" s="229"/>
      <c r="AS70" s="193"/>
      <c r="AT70" s="34" t="s">
        <v>46</v>
      </c>
      <c r="AU70" s="384"/>
    </row>
    <row r="71" spans="1:47" ht="23.1" customHeight="1" thickBot="1" x14ac:dyDescent="0.2">
      <c r="A71" s="383"/>
      <c r="B71" s="34" t="s">
        <v>47</v>
      </c>
      <c r="C71" s="230"/>
      <c r="D71" s="232"/>
      <c r="E71" s="233">
        <v>28588</v>
      </c>
      <c r="F71" s="234"/>
      <c r="G71" s="233"/>
      <c r="H71" s="233">
        <v>466</v>
      </c>
      <c r="I71" s="233"/>
      <c r="J71" s="232"/>
      <c r="K71" s="233">
        <v>20252</v>
      </c>
      <c r="L71" s="234"/>
      <c r="M71" s="233"/>
      <c r="N71" s="233">
        <v>2172</v>
      </c>
      <c r="O71" s="233"/>
      <c r="P71" s="232"/>
      <c r="Q71" s="233">
        <v>0</v>
      </c>
      <c r="R71" s="234"/>
      <c r="S71" s="233"/>
      <c r="T71" s="233">
        <f t="shared" si="2"/>
        <v>51478</v>
      </c>
      <c r="U71" s="234"/>
      <c r="X71" s="232"/>
      <c r="Y71" s="233">
        <v>313</v>
      </c>
      <c r="Z71" s="234"/>
      <c r="AA71" s="233"/>
      <c r="AB71" s="233">
        <v>696</v>
      </c>
      <c r="AC71" s="234"/>
      <c r="AD71" s="233"/>
      <c r="AE71" s="233">
        <v>333</v>
      </c>
      <c r="AF71" s="234"/>
      <c r="AG71" s="232"/>
      <c r="AH71" s="227">
        <v>0</v>
      </c>
      <c r="AI71" s="225"/>
      <c r="AJ71" s="226"/>
      <c r="AK71" s="227">
        <v>1320625</v>
      </c>
      <c r="AL71" s="225"/>
      <c r="AM71" s="226"/>
      <c r="AN71" s="227">
        <v>60460</v>
      </c>
      <c r="AO71" s="225"/>
      <c r="AP71" s="226"/>
      <c r="AQ71" s="227">
        <f t="shared" si="3"/>
        <v>1381085</v>
      </c>
      <c r="AR71" s="229"/>
      <c r="AS71" s="193"/>
      <c r="AT71" s="34" t="s">
        <v>47</v>
      </c>
      <c r="AU71" s="384"/>
    </row>
    <row r="72" spans="1:47" ht="23.1" customHeight="1" thickTop="1" thickBot="1" x14ac:dyDescent="0.2">
      <c r="A72" s="389"/>
      <c r="B72" s="255" t="s">
        <v>48</v>
      </c>
      <c r="C72" s="256"/>
      <c r="D72" s="257"/>
      <c r="E72" s="258">
        <f>SUM(E49:E71)</f>
        <v>478298</v>
      </c>
      <c r="F72" s="259"/>
      <c r="G72" s="260"/>
      <c r="H72" s="258">
        <f>SUM(H49:H71)</f>
        <v>13466</v>
      </c>
      <c r="I72" s="260"/>
      <c r="J72" s="257"/>
      <c r="K72" s="258">
        <f>SUM(K49:K71)</f>
        <v>258977</v>
      </c>
      <c r="L72" s="259"/>
      <c r="M72" s="260"/>
      <c r="N72" s="258">
        <f>SUM(N49:N71)</f>
        <v>25287</v>
      </c>
      <c r="O72" s="260"/>
      <c r="P72" s="257"/>
      <c r="Q72" s="258">
        <f>SUM(Q49:Q71)</f>
        <v>253</v>
      </c>
      <c r="R72" s="259"/>
      <c r="S72" s="260"/>
      <c r="T72" s="258">
        <f>SUM(T49:T71)</f>
        <v>776281</v>
      </c>
      <c r="U72" s="259"/>
      <c r="X72" s="257"/>
      <c r="Y72" s="258">
        <f>SUM(Y49:Y71)</f>
        <v>3824</v>
      </c>
      <c r="Z72" s="259"/>
      <c r="AA72" s="260"/>
      <c r="AB72" s="258">
        <f>SUM(AB49:AB71)</f>
        <v>25901</v>
      </c>
      <c r="AC72" s="259"/>
      <c r="AD72" s="260"/>
      <c r="AE72" s="258">
        <f>SUM(AE49:AE71)</f>
        <v>20740</v>
      </c>
      <c r="AF72" s="259"/>
      <c r="AG72" s="257"/>
      <c r="AH72" s="258">
        <f>SUM(AH49:AH71)</f>
        <v>458</v>
      </c>
      <c r="AI72" s="261"/>
      <c r="AJ72" s="262"/>
      <c r="AK72" s="258">
        <f>SUM(AK49:AK71)</f>
        <v>22502062</v>
      </c>
      <c r="AL72" s="261"/>
      <c r="AM72" s="262"/>
      <c r="AN72" s="258">
        <f>SUM(AN49:AN71)</f>
        <v>706080</v>
      </c>
      <c r="AO72" s="261"/>
      <c r="AP72" s="262"/>
      <c r="AQ72" s="258">
        <f>SUM(AQ49:AQ71)</f>
        <v>23208142</v>
      </c>
      <c r="AR72" s="263"/>
      <c r="AS72" s="264"/>
      <c r="AT72" s="255" t="s">
        <v>48</v>
      </c>
      <c r="AU72" s="390"/>
    </row>
    <row r="73" spans="1:47" ht="23.1" customHeight="1" thickTop="1" thickBot="1" x14ac:dyDescent="0.2">
      <c r="A73" s="391"/>
      <c r="B73" s="392" t="s">
        <v>49</v>
      </c>
      <c r="C73" s="393"/>
      <c r="D73" s="394"/>
      <c r="E73" s="395">
        <f>SUM(E48,E72)</f>
        <v>6811763</v>
      </c>
      <c r="F73" s="396"/>
      <c r="G73" s="397"/>
      <c r="H73" s="395">
        <f>SUM(H48,H72)</f>
        <v>327119</v>
      </c>
      <c r="I73" s="397"/>
      <c r="J73" s="394"/>
      <c r="K73" s="395">
        <f>SUM(K48,K72)</f>
        <v>4925272</v>
      </c>
      <c r="L73" s="396"/>
      <c r="M73" s="397"/>
      <c r="N73" s="395">
        <f>SUM(N48,N72)</f>
        <v>622163</v>
      </c>
      <c r="O73" s="397"/>
      <c r="P73" s="394"/>
      <c r="Q73" s="395">
        <f>SUM(Q48,Q72)</f>
        <v>17048</v>
      </c>
      <c r="R73" s="396"/>
      <c r="S73" s="397"/>
      <c r="T73" s="395">
        <f>SUM(T48,T72)</f>
        <v>12703365</v>
      </c>
      <c r="U73" s="396"/>
      <c r="X73" s="394"/>
      <c r="Y73" s="395">
        <f>SUM(Y48,Y72)</f>
        <v>46684</v>
      </c>
      <c r="Z73" s="396"/>
      <c r="AA73" s="397"/>
      <c r="AB73" s="395">
        <f>SUM(AB48,AB72)</f>
        <v>524439</v>
      </c>
      <c r="AC73" s="396"/>
      <c r="AD73" s="397"/>
      <c r="AE73" s="395">
        <f>SUM(AE48,AE72)</f>
        <v>428721</v>
      </c>
      <c r="AF73" s="396"/>
      <c r="AG73" s="394"/>
      <c r="AH73" s="395">
        <f>SUM(AH48,AH72)</f>
        <v>18785</v>
      </c>
      <c r="AI73" s="398"/>
      <c r="AJ73" s="399"/>
      <c r="AK73" s="395">
        <f>SUM(AK48,AK72)</f>
        <v>408883786</v>
      </c>
      <c r="AL73" s="398"/>
      <c r="AM73" s="399"/>
      <c r="AN73" s="395">
        <f>SUM(AN48,AN72)</f>
        <v>10583462</v>
      </c>
      <c r="AO73" s="398"/>
      <c r="AP73" s="399"/>
      <c r="AQ73" s="395">
        <f>SUM(AQ48,AQ72)</f>
        <v>419467248</v>
      </c>
      <c r="AR73" s="400"/>
      <c r="AS73" s="401"/>
      <c r="AT73" s="392" t="s">
        <v>49</v>
      </c>
      <c r="AU73" s="402"/>
    </row>
    <row r="74" spans="1:47" s="5" customFormat="1" ht="17.25" customHeight="1" x14ac:dyDescent="0.15">
      <c r="B74" s="11" t="s">
        <v>85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54"/>
      <c r="W74" s="254"/>
    </row>
    <row r="75" spans="1:47" ht="16.5" customHeight="1" x14ac:dyDescent="0.15">
      <c r="B75" s="252"/>
      <c r="C75" s="252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2"/>
    </row>
    <row r="76" spans="1:47" ht="16.5" customHeight="1" x14ac:dyDescent="0.15">
      <c r="B76" s="252"/>
      <c r="C76" s="252"/>
      <c r="D76" s="253"/>
      <c r="E76" s="408"/>
      <c r="F76" s="253"/>
      <c r="G76" s="253"/>
      <c r="H76" s="408"/>
      <c r="I76" s="253"/>
      <c r="J76" s="253"/>
      <c r="K76" s="408"/>
      <c r="L76" s="253"/>
      <c r="M76" s="253"/>
      <c r="N76" s="408"/>
      <c r="O76" s="253"/>
      <c r="P76" s="253"/>
      <c r="Q76" s="408"/>
      <c r="R76" s="253"/>
      <c r="S76" s="253"/>
      <c r="T76" s="408"/>
      <c r="U76" s="253"/>
      <c r="X76" s="253"/>
      <c r="Y76" s="408"/>
      <c r="Z76" s="253"/>
      <c r="AA76" s="253"/>
      <c r="AB76" s="408"/>
      <c r="AC76" s="253"/>
      <c r="AD76" s="253"/>
      <c r="AE76" s="408"/>
      <c r="AF76" s="253"/>
      <c r="AG76" s="253"/>
      <c r="AH76" s="408"/>
      <c r="AI76" s="253"/>
      <c r="AJ76" s="253"/>
      <c r="AK76" s="408"/>
      <c r="AL76" s="253"/>
      <c r="AM76" s="253"/>
      <c r="AN76" s="408"/>
      <c r="AO76" s="253"/>
      <c r="AP76" s="253"/>
      <c r="AQ76" s="408"/>
      <c r="AR76" s="252"/>
    </row>
    <row r="77" spans="1:47" ht="16.5" customHeight="1" x14ac:dyDescent="0.15">
      <c r="B77" s="252"/>
      <c r="C77" s="252"/>
      <c r="D77" s="253"/>
      <c r="E77" s="408"/>
      <c r="F77" s="253"/>
      <c r="G77" s="253"/>
      <c r="H77" s="408"/>
      <c r="I77" s="253"/>
      <c r="J77" s="253"/>
      <c r="K77" s="408"/>
      <c r="L77" s="253"/>
      <c r="M77" s="253"/>
      <c r="N77" s="408"/>
      <c r="O77" s="253"/>
      <c r="P77" s="253"/>
      <c r="Q77" s="408"/>
      <c r="R77" s="253"/>
      <c r="S77" s="253"/>
      <c r="T77" s="408"/>
      <c r="U77" s="253"/>
      <c r="X77" s="253"/>
      <c r="Y77" s="408"/>
      <c r="Z77" s="253"/>
      <c r="AA77" s="253"/>
      <c r="AB77" s="408"/>
      <c r="AC77" s="253"/>
      <c r="AD77" s="253"/>
      <c r="AE77" s="408"/>
      <c r="AF77" s="253"/>
      <c r="AG77" s="253"/>
      <c r="AH77" s="408"/>
      <c r="AI77" s="253"/>
      <c r="AJ77" s="253"/>
      <c r="AK77" s="408"/>
      <c r="AL77" s="253"/>
      <c r="AM77" s="253"/>
      <c r="AN77" s="408"/>
      <c r="AO77" s="253"/>
      <c r="AP77" s="253"/>
      <c r="AQ77" s="408"/>
      <c r="AR77" s="252"/>
    </row>
    <row r="78" spans="1:47" ht="16.5" customHeight="1" x14ac:dyDescent="0.15">
      <c r="B78" s="252"/>
      <c r="C78" s="252"/>
      <c r="D78" s="253"/>
      <c r="E78" s="408"/>
      <c r="F78" s="253"/>
      <c r="G78" s="253"/>
      <c r="H78" s="408"/>
      <c r="I78" s="253"/>
      <c r="J78" s="253"/>
      <c r="K78" s="408"/>
      <c r="L78" s="253"/>
      <c r="M78" s="253"/>
      <c r="N78" s="408"/>
      <c r="O78" s="253"/>
      <c r="P78" s="253"/>
      <c r="Q78" s="408"/>
      <c r="R78" s="253"/>
      <c r="S78" s="253"/>
      <c r="T78" s="408"/>
      <c r="U78" s="253"/>
      <c r="X78" s="253"/>
      <c r="Y78" s="408"/>
      <c r="Z78" s="253"/>
      <c r="AA78" s="253"/>
      <c r="AB78" s="408"/>
      <c r="AC78" s="253"/>
      <c r="AD78" s="253"/>
      <c r="AE78" s="408"/>
      <c r="AF78" s="253"/>
      <c r="AG78" s="253"/>
      <c r="AH78" s="408"/>
      <c r="AI78" s="253"/>
      <c r="AJ78" s="253"/>
      <c r="AK78" s="408"/>
      <c r="AL78" s="253"/>
      <c r="AM78" s="253"/>
      <c r="AN78" s="408"/>
      <c r="AO78" s="253"/>
      <c r="AP78" s="253"/>
      <c r="AQ78" s="408"/>
      <c r="AR78" s="253"/>
      <c r="AS78" s="253"/>
    </row>
    <row r="79" spans="1:47" ht="16.5" customHeight="1" x14ac:dyDescent="0.15">
      <c r="B79" s="252"/>
      <c r="C79" s="252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2"/>
    </row>
    <row r="80" spans="1:47" ht="16.5" customHeight="1" x14ac:dyDescent="0.15">
      <c r="B80" s="252"/>
      <c r="C80" s="252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2"/>
    </row>
    <row r="81" spans="2:44" ht="16.5" customHeight="1" x14ac:dyDescent="0.15">
      <c r="B81" s="252"/>
      <c r="C81" s="252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2"/>
    </row>
    <row r="82" spans="2:44" ht="16.5" customHeight="1" x14ac:dyDescent="0.15">
      <c r="B82" s="252"/>
      <c r="C82" s="252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2"/>
    </row>
  </sheetData>
  <mergeCells count="15">
    <mergeCell ref="A3:C7"/>
    <mergeCell ref="AS3:AU7"/>
    <mergeCell ref="AK3:AQ3"/>
    <mergeCell ref="AK4:AN4"/>
    <mergeCell ref="E5:E6"/>
    <mergeCell ref="H5:H6"/>
    <mergeCell ref="K4:K7"/>
    <mergeCell ref="N4:N7"/>
    <mergeCell ref="Q5:Q6"/>
    <mergeCell ref="T5:T6"/>
    <mergeCell ref="E3:T3"/>
    <mergeCell ref="Y4:Y6"/>
    <mergeCell ref="AB4:AB6"/>
    <mergeCell ref="AH4:AH6"/>
    <mergeCell ref="AQ5:AQ6"/>
  </mergeCells>
  <phoneticPr fontId="4"/>
  <pageMargins left="0.74803149606299213" right="0.43307086614173229" top="0.59055118110236227" bottom="0.55118110236220474" header="0.51181102362204722" footer="0.27559055118110237"/>
  <pageSetup paperSize="9" scale="57" fitToWidth="0" orientation="portrait" r:id="rId1"/>
  <headerFooter alignWithMargins="0"/>
  <rowBreaks count="1" manualBreakCount="1">
    <brk id="48" max="50" man="1"/>
  </rowBreaks>
  <colBreaks count="1" manualBreakCount="1">
    <brk id="2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1(5)第11表-1</vt:lpstr>
      <vt:lpstr>1(5)第11表-2</vt:lpstr>
      <vt:lpstr>1(5)第11表-3</vt:lpstr>
      <vt:lpstr>1(5)第11表-4</vt:lpstr>
      <vt:lpstr>1(5)第11表-5</vt:lpstr>
      <vt:lpstr>1(5)第11表-6</vt:lpstr>
      <vt:lpstr>1(5)第11表-7</vt:lpstr>
      <vt:lpstr>'1(5)第11表-1'!Print_Area</vt:lpstr>
      <vt:lpstr>'1(5)第11表-2'!Print_Area</vt:lpstr>
      <vt:lpstr>'1(5)第11表-3'!Print_Area</vt:lpstr>
      <vt:lpstr>'1(5)第11表-4'!Print_Area</vt:lpstr>
      <vt:lpstr>'1(5)第11表-5'!Print_Area</vt:lpstr>
      <vt:lpstr>'1(5)第11表-6'!Print_Area</vt:lpstr>
      <vt:lpstr>'1(5)第11表-7'!Print_Area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2016-02-15T06:01:53Z</cp:lastPrinted>
  <dcterms:created xsi:type="dcterms:W3CDTF">2000-03-07T08:04:19Z</dcterms:created>
  <dcterms:modified xsi:type="dcterms:W3CDTF">2016-02-15T06:02:32Z</dcterms:modified>
</cp:coreProperties>
</file>