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5" yWindow="165" windowWidth="15030" windowHeight="7620"/>
  </bookViews>
  <sheets>
    <sheet name="第21表　滞納処分執行停止額の推移" sheetId="1" r:id="rId1"/>
  </sheets>
  <definedNames>
    <definedName name="_xlnm.Print_Area" localSheetId="0">'第21表　滞納処分執行停止額の推移'!$A$1:$H$78</definedName>
  </definedNames>
  <calcPr calcId="145621"/>
</workbook>
</file>

<file path=xl/calcChain.xml><?xml version="1.0" encoding="utf-8"?>
<calcChain xmlns="http://schemas.openxmlformats.org/spreadsheetml/2006/main">
  <c r="E76" i="1" l="1"/>
  <c r="F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D76" i="1"/>
  <c r="F46" i="1"/>
  <c r="E46" i="1"/>
  <c r="D46" i="1"/>
  <c r="G76" i="1" l="1"/>
  <c r="H76" i="1"/>
  <c r="F77" i="1"/>
  <c r="H46" i="1"/>
  <c r="G46" i="1"/>
  <c r="D77" i="1"/>
  <c r="E77" i="1"/>
  <c r="G77" i="1" s="1"/>
  <c r="H77" i="1" l="1"/>
</calcChain>
</file>

<file path=xl/sharedStrings.xml><?xml version="1.0" encoding="utf-8"?>
<sst xmlns="http://schemas.openxmlformats.org/spreadsheetml/2006/main" count="86" uniqueCount="79">
  <si>
    <t>年度</t>
    <rPh sb="0" eb="2">
      <t>ネンド</t>
    </rPh>
    <phoneticPr fontId="3"/>
  </si>
  <si>
    <t>市町村名</t>
    <rPh sb="0" eb="3">
      <t>シチョウソン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</si>
  <si>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</si>
  <si>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</si>
  <si>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</si>
  <si>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</si>
  <si>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</si>
  <si>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</si>
  <si>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</si>
  <si>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</si>
  <si>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</si>
  <si>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</si>
  <si>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</si>
  <si>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</si>
  <si>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</si>
  <si>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</si>
  <si>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</si>
  <si>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</si>
  <si>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</si>
  <si>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</si>
  <si>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</si>
  <si>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</si>
  <si>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</si>
  <si>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</si>
  <si>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</si>
  <si>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</si>
  <si>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</si>
  <si>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</si>
  <si>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</si>
  <si>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</si>
  <si>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</si>
  <si>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</si>
  <si>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</si>
  <si>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</si>
  <si>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</si>
  <si>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</si>
  <si>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</si>
  <si>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</si>
  <si>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</si>
  <si>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</si>
  <si>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</si>
  <si>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</si>
  <si>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　資料　「徴収に関する取組状況調」</t>
    <rPh sb="1" eb="3">
      <t>シリョウ</t>
    </rPh>
    <rPh sb="5" eb="7">
      <t>チョウシュウ</t>
    </rPh>
    <rPh sb="8" eb="9">
      <t>カン</t>
    </rPh>
    <rPh sb="11" eb="13">
      <t>トリクミ</t>
    </rPh>
    <rPh sb="13" eb="15">
      <t>ジョウキョウ</t>
    </rPh>
    <rPh sb="15" eb="16">
      <t>チョウ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</si>
  <si>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</si>
  <si>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</si>
  <si>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</si>
  <si>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</si>
  <si>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</si>
  <si>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</si>
  <si>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</si>
  <si>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</si>
  <si>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</si>
  <si>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</si>
  <si>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</si>
  <si>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</si>
  <si>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</si>
  <si>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</si>
  <si>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</si>
  <si>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</si>
  <si>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</si>
  <si>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</si>
  <si>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</si>
  <si>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</si>
  <si>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</si>
  <si>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</si>
  <si>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</si>
  <si>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</si>
  <si>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</si>
  <si>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</si>
  <si>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（市町村税（国保税を除く））</t>
    <phoneticPr fontId="2"/>
  </si>
  <si>
    <t>白岡市</t>
    <rPh sb="0" eb="2">
      <t>シラオカ</t>
    </rPh>
    <rPh sb="2" eb="3">
      <t>シ</t>
    </rPh>
    <phoneticPr fontId="3"/>
  </si>
  <si>
    <t>２４年度</t>
    <rPh sb="2" eb="4">
      <t>ネンド</t>
    </rPh>
    <phoneticPr fontId="3"/>
  </si>
  <si>
    <t>（単位：千円）</t>
    <rPh sb="1" eb="3">
      <t>タンイ</t>
    </rPh>
    <rPh sb="4" eb="6">
      <t>センエン</t>
    </rPh>
    <phoneticPr fontId="2"/>
  </si>
  <si>
    <t>２５年度</t>
    <rPh sb="2" eb="4">
      <t>ネンド</t>
    </rPh>
    <phoneticPr fontId="3"/>
  </si>
  <si>
    <t>２６年度</t>
    <rPh sb="2" eb="4">
      <t>ネンド</t>
    </rPh>
    <phoneticPr fontId="3"/>
  </si>
  <si>
    <t>伸長率
26/25(%)</t>
    <rPh sb="0" eb="2">
      <t>シンチョウ</t>
    </rPh>
    <rPh sb="2" eb="3">
      <t>リツ</t>
    </rPh>
    <phoneticPr fontId="2"/>
  </si>
  <si>
    <t>伸長率
26/24(%)</t>
    <rPh sb="0" eb="2">
      <t>シンチョウ</t>
    </rPh>
    <rPh sb="2" eb="3">
      <t>リツ</t>
    </rPh>
    <phoneticPr fontId="2"/>
  </si>
  <si>
    <t>　第21表　滞納処分執行停止額の推移</t>
    <rPh sb="1" eb="2">
      <t>ダイ</t>
    </rPh>
    <rPh sb="4" eb="5">
      <t>ヒョウ</t>
    </rPh>
    <rPh sb="6" eb="8">
      <t>タイノウ</t>
    </rPh>
    <rPh sb="8" eb="10">
      <t>ショブン</t>
    </rPh>
    <rPh sb="10" eb="12">
      <t>シッコウ</t>
    </rPh>
    <rPh sb="12" eb="14">
      <t>テイシ</t>
    </rPh>
    <rPh sb="14" eb="15">
      <t>ガク</t>
    </rPh>
    <rPh sb="16" eb="18">
      <t>スイイ</t>
    </rPh>
    <phoneticPr fontId="3"/>
  </si>
  <si>
    <t>（単位：千円）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</si>
</sst>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* 0.0\ ;* \-0.0\ ;\ * 0.0\ ;@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58">
    <xf numFmtId="0" fontId="0" fillId="0" borderId="0" xfId="0">
      <alignment vertical="center"/>
    </xf>
    <xf numFmtId="0" fontId="5" fillId="0" borderId="0" xfId="1" applyFont="1">
      <alignment vertical="center"/>
    </xf>
    <xf numFmtId="0" fontId="6" fillId="0" borderId="0" xfId="1" applyFont="1" applyBorder="1" applyAlignment="1">
      <alignment vertical="center"/>
    </xf>
    <xf numFmtId="0" fontId="5" fillId="0" borderId="1" xfId="1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5" fillId="0" borderId="3" xfId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5" xfId="1" applyNumberFormat="1" applyFont="1" applyBorder="1">
      <alignment vertical="center"/>
    </xf>
    <xf numFmtId="176" fontId="6" fillId="0" borderId="6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0" fontId="6" fillId="0" borderId="0" xfId="1" applyFont="1" applyBorder="1">
      <alignment vertical="center"/>
    </xf>
    <xf numFmtId="177" fontId="6" fillId="0" borderId="0" xfId="1" applyNumberFormat="1" applyFo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vertical="center"/>
    </xf>
    <xf numFmtId="0" fontId="5" fillId="0" borderId="9" xfId="1" applyFont="1" applyBorder="1">
      <alignment vertical="center"/>
    </xf>
    <xf numFmtId="177" fontId="6" fillId="0" borderId="4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8" fontId="6" fillId="0" borderId="11" xfId="1" applyNumberFormat="1" applyFont="1" applyBorder="1" applyAlignment="1">
      <alignment horizontal="center" vertical="center"/>
    </xf>
    <xf numFmtId="178" fontId="6" fillId="0" borderId="12" xfId="1" applyNumberFormat="1" applyFont="1" applyBorder="1" applyAlignment="1">
      <alignment horizontal="center" vertical="center"/>
    </xf>
    <xf numFmtId="178" fontId="6" fillId="0" borderId="13" xfId="1" applyNumberFormat="1" applyFont="1" applyBorder="1" applyAlignment="1">
      <alignment horizontal="center" vertical="center"/>
    </xf>
    <xf numFmtId="178" fontId="6" fillId="0" borderId="14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 vertical="center"/>
    </xf>
    <xf numFmtId="178" fontId="6" fillId="0" borderId="15" xfId="1" applyNumberFormat="1" applyFont="1" applyBorder="1" applyAlignment="1">
      <alignment horizontal="center" vertical="center"/>
    </xf>
    <xf numFmtId="178" fontId="6" fillId="0" borderId="16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 vertical="center"/>
    </xf>
    <xf numFmtId="178" fontId="6" fillId="0" borderId="8" xfId="1" applyNumberFormat="1" applyFont="1" applyBorder="1" applyAlignment="1">
      <alignment horizontal="center" vertical="center"/>
    </xf>
    <xf numFmtId="178" fontId="6" fillId="0" borderId="17" xfId="1" applyNumberFormat="1" applyFont="1" applyBorder="1" applyAlignment="1">
      <alignment horizontal="center" vertical="center"/>
    </xf>
    <xf numFmtId="178" fontId="6" fillId="0" borderId="10" xfId="1" applyNumberFormat="1" applyFont="1" applyBorder="1" applyAlignment="1">
      <alignment horizontal="center" vertical="center"/>
    </xf>
    <xf numFmtId="178" fontId="6" fillId="0" borderId="18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6" fillId="0" borderId="24" xfId="1" applyFont="1" applyBorder="1" applyAlignment="1">
      <alignment horizontal="distributed" vertical="center"/>
    </xf>
    <xf numFmtId="0" fontId="8" fillId="0" borderId="0" xfId="0" applyFont="1" applyBorder="1">
      <alignment vertical="center"/>
    </xf>
    <xf numFmtId="0" fontId="8" fillId="0" borderId="25" xfId="0" applyFont="1" applyBorder="1">
      <alignment vertical="center"/>
    </xf>
    <xf numFmtId="0" fontId="6" fillId="0" borderId="26" xfId="1" applyFont="1" applyBorder="1" applyAlignment="1">
      <alignment horizontal="distributed" vertical="center"/>
    </xf>
    <xf numFmtId="0" fontId="8" fillId="0" borderId="15" xfId="0" applyFont="1" applyBorder="1">
      <alignment vertical="center"/>
    </xf>
    <xf numFmtId="0" fontId="8" fillId="0" borderId="27" xfId="0" applyFont="1" applyBorder="1">
      <alignment vertical="center"/>
    </xf>
    <xf numFmtId="0" fontId="6" fillId="0" borderId="28" xfId="1" applyFont="1" applyBorder="1" applyAlignment="1">
      <alignment horizontal="distributed" vertical="center"/>
    </xf>
    <xf numFmtId="0" fontId="8" fillId="0" borderId="11" xfId="0" applyFont="1" applyBorder="1">
      <alignment vertical="center"/>
    </xf>
    <xf numFmtId="0" fontId="8" fillId="0" borderId="29" xfId="0" applyFont="1" applyBorder="1">
      <alignment vertical="center"/>
    </xf>
    <xf numFmtId="0" fontId="6" fillId="0" borderId="30" xfId="1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7" fillId="0" borderId="2" xfId="1" applyFont="1" applyBorder="1" applyAlignment="1">
      <alignment horizontal="right" vertical="center"/>
    </xf>
    <xf numFmtId="0" fontId="7" fillId="0" borderId="33" xfId="1" applyFont="1" applyBorder="1" applyAlignment="1">
      <alignment horizontal="right" vertical="center"/>
    </xf>
    <xf numFmtId="0" fontId="6" fillId="0" borderId="34" xfId="1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6" fillId="0" borderId="35" xfId="1" applyFont="1" applyBorder="1" applyAlignment="1">
      <alignment horizontal="center" vertical="center"/>
    </xf>
    <xf numFmtId="0" fontId="8" fillId="0" borderId="8" xfId="0" applyFont="1" applyBorder="1">
      <alignment vertical="center"/>
    </xf>
  </cellXfs>
  <cellStyles count="3">
    <cellStyle name="標準" xfId="0" builtinId="0"/>
    <cellStyle name="標準_第20表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50</xdr:row>
      <xdr:rowOff>28575</xdr:rowOff>
    </xdr:from>
    <xdr:to>
      <xdr:col>3</xdr:col>
      <xdr:colOff>0</xdr:colOff>
      <xdr:row>52</xdr:row>
      <xdr:rowOff>0</xdr:rowOff>
    </xdr:to>
    <xdr:sp macro="" textlink="">
      <xdr:nvSpPr>
        <xdr:cNvPr id="1079" name="Line 1"/>
        <xdr:cNvSpPr>
          <a:spLocks noChangeShapeType="1"/>
        </xdr:cNvSpPr>
      </xdr:nvSpPr>
      <xdr:spPr bwMode="auto">
        <a:xfrm flipH="1" flipV="1">
          <a:off x="28575" y="9963150"/>
          <a:ext cx="819150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</xdr:row>
      <xdr:rowOff>0</xdr:rowOff>
    </xdr:from>
    <xdr:to>
      <xdr:col>2</xdr:col>
      <xdr:colOff>285750</xdr:colOff>
      <xdr:row>5</xdr:row>
      <xdr:rowOff>0</xdr:rowOff>
    </xdr:to>
    <xdr:sp macro="" textlink="">
      <xdr:nvSpPr>
        <xdr:cNvPr id="1080" name="Line 2"/>
        <xdr:cNvSpPr>
          <a:spLocks noChangeShapeType="1"/>
        </xdr:cNvSpPr>
      </xdr:nvSpPr>
      <xdr:spPr bwMode="auto">
        <a:xfrm flipH="1" flipV="1">
          <a:off x="38100" y="571500"/>
          <a:ext cx="800100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view="pageBreakPreview" topLeftCell="A37" zoomScaleNormal="100" zoomScaleSheetLayoutView="100" workbookViewId="0">
      <selection activeCell="J10" sqref="J10"/>
    </sheetView>
  </sheetViews>
  <sheetFormatPr defaultRowHeight="15" customHeight="1"/>
  <cols>
    <col min="1" max="2" width="3.625" style="1" customWidth="1"/>
    <col min="3" max="3" width="3.875" style="1" customWidth="1"/>
    <col min="4" max="8" width="12.875" style="1" customWidth="1"/>
    <col min="9" max="10" width="9" style="1"/>
    <col min="11" max="12" width="9.5" style="1" bestFit="1" customWidth="1"/>
    <col min="13" max="16384" width="9" style="1"/>
  </cols>
  <sheetData>
    <row r="1" spans="1:8" ht="15" customHeight="1">
      <c r="A1" s="31" t="s">
        <v>77</v>
      </c>
      <c r="B1" s="31"/>
      <c r="C1" s="31"/>
      <c r="D1" s="31"/>
      <c r="E1" s="31"/>
      <c r="F1" s="31"/>
      <c r="G1" s="31"/>
      <c r="H1" s="31"/>
    </row>
    <row r="3" spans="1:8" ht="15" customHeight="1" thickBot="1">
      <c r="A3" s="2" t="s">
        <v>69</v>
      </c>
      <c r="B3" s="2"/>
      <c r="C3" s="2"/>
      <c r="D3" s="2"/>
      <c r="E3" s="2"/>
      <c r="F3" s="2"/>
      <c r="G3" s="2"/>
      <c r="H3" s="2" t="s">
        <v>72</v>
      </c>
    </row>
    <row r="4" spans="1:8" ht="15.95" customHeight="1">
      <c r="A4" s="3"/>
      <c r="B4" s="4"/>
      <c r="C4" s="4" t="s">
        <v>0</v>
      </c>
      <c r="D4" s="32" t="s">
        <v>71</v>
      </c>
      <c r="E4" s="32" t="s">
        <v>73</v>
      </c>
      <c r="F4" s="32" t="s">
        <v>74</v>
      </c>
      <c r="G4" s="34" t="s">
        <v>75</v>
      </c>
      <c r="H4" s="36" t="s">
        <v>76</v>
      </c>
    </row>
    <row r="5" spans="1:8" ht="15.95" customHeight="1" thickBot="1">
      <c r="A5" s="38" t="s">
        <v>1</v>
      </c>
      <c r="B5" s="39"/>
      <c r="C5" s="5"/>
      <c r="D5" s="33"/>
      <c r="E5" s="33"/>
      <c r="F5" s="33"/>
      <c r="G5" s="35"/>
      <c r="H5" s="37"/>
    </row>
    <row r="6" spans="1:8" ht="15.95" customHeight="1">
      <c r="A6" s="40" t="s">
        <v>2</v>
      </c>
      <c r="B6" s="41"/>
      <c r="C6" s="42"/>
      <c r="D6" s="6">
        <v>1774308</v>
      </c>
      <c r="E6" s="6">
        <v>1543547</v>
      </c>
      <c r="F6" s="6">
        <v>1161592</v>
      </c>
      <c r="G6" s="22">
        <f>IF(ISERROR(F6/E6),"-",ROUND(F6/E6*100,1))</f>
        <v>75.3</v>
      </c>
      <c r="H6" s="21">
        <f>IF(ISERROR(F6/D6),"-",ROUND(F6/D6*100,1))</f>
        <v>65.5</v>
      </c>
    </row>
    <row r="7" spans="1:8" ht="15.95" customHeight="1">
      <c r="A7" s="40" t="s">
        <v>3</v>
      </c>
      <c r="B7" s="41"/>
      <c r="C7" s="42"/>
      <c r="D7" s="6">
        <v>234568</v>
      </c>
      <c r="E7" s="6">
        <v>216443</v>
      </c>
      <c r="F7" s="6">
        <v>160896</v>
      </c>
      <c r="G7" s="20">
        <f t="shared" ref="G7:G46" si="0">IF(ISERROR(F7/E7),"-",ROUND(F7/E7*100,1))</f>
        <v>74.3</v>
      </c>
      <c r="H7" s="21">
        <f t="shared" ref="H7:H46" si="1">IF(ISERROR(F7/D7),"-",ROUND(F7/D7*100,1))</f>
        <v>68.599999999999994</v>
      </c>
    </row>
    <row r="8" spans="1:8" ht="15.95" customHeight="1">
      <c r="A8" s="40" t="s">
        <v>4</v>
      </c>
      <c r="B8" s="41"/>
      <c r="C8" s="42"/>
      <c r="D8" s="6">
        <v>189888</v>
      </c>
      <c r="E8" s="6">
        <v>226458</v>
      </c>
      <c r="F8" s="6">
        <v>162607</v>
      </c>
      <c r="G8" s="20">
        <f t="shared" si="0"/>
        <v>71.8</v>
      </c>
      <c r="H8" s="21">
        <f t="shared" si="1"/>
        <v>85.6</v>
      </c>
    </row>
    <row r="9" spans="1:8" ht="15.95" customHeight="1">
      <c r="A9" s="40" t="s">
        <v>5</v>
      </c>
      <c r="B9" s="41"/>
      <c r="C9" s="42"/>
      <c r="D9" s="6">
        <v>780210</v>
      </c>
      <c r="E9" s="6">
        <v>552105</v>
      </c>
      <c r="F9" s="6">
        <v>350989</v>
      </c>
      <c r="G9" s="20">
        <f t="shared" si="0"/>
        <v>63.6</v>
      </c>
      <c r="H9" s="21">
        <f t="shared" si="1"/>
        <v>45</v>
      </c>
    </row>
    <row r="10" spans="1:8" ht="15.95" customHeight="1">
      <c r="A10" s="43" t="s">
        <v>6</v>
      </c>
      <c r="B10" s="44"/>
      <c r="C10" s="45"/>
      <c r="D10" s="7">
        <v>146680</v>
      </c>
      <c r="E10" s="7">
        <v>132943</v>
      </c>
      <c r="F10" s="7">
        <v>84368</v>
      </c>
      <c r="G10" s="22">
        <f t="shared" si="0"/>
        <v>63.5</v>
      </c>
      <c r="H10" s="21">
        <f t="shared" si="1"/>
        <v>57.5</v>
      </c>
    </row>
    <row r="11" spans="1:8" ht="15.95" customHeight="1">
      <c r="A11" s="46" t="s">
        <v>7</v>
      </c>
      <c r="B11" s="47"/>
      <c r="C11" s="48"/>
      <c r="D11" s="8">
        <v>15338</v>
      </c>
      <c r="E11" s="8">
        <v>24483</v>
      </c>
      <c r="F11" s="8">
        <v>34577</v>
      </c>
      <c r="G11" s="18">
        <f t="shared" si="0"/>
        <v>141.19999999999999</v>
      </c>
      <c r="H11" s="19">
        <f t="shared" si="1"/>
        <v>225.4</v>
      </c>
    </row>
    <row r="12" spans="1:8" ht="15.95" customHeight="1">
      <c r="A12" s="40" t="s">
        <v>8</v>
      </c>
      <c r="B12" s="41"/>
      <c r="C12" s="42"/>
      <c r="D12" s="6">
        <v>1066921</v>
      </c>
      <c r="E12" s="6">
        <v>1748904</v>
      </c>
      <c r="F12" s="6">
        <v>340318</v>
      </c>
      <c r="G12" s="20">
        <f t="shared" si="0"/>
        <v>19.5</v>
      </c>
      <c r="H12" s="21">
        <f t="shared" si="1"/>
        <v>31.9</v>
      </c>
    </row>
    <row r="13" spans="1:8" ht="15.95" customHeight="1">
      <c r="A13" s="40" t="s">
        <v>9</v>
      </c>
      <c r="B13" s="41"/>
      <c r="C13" s="42"/>
      <c r="D13" s="6">
        <v>94215</v>
      </c>
      <c r="E13" s="6">
        <v>35956</v>
      </c>
      <c r="F13" s="6">
        <v>44476</v>
      </c>
      <c r="G13" s="20">
        <f t="shared" si="0"/>
        <v>123.7</v>
      </c>
      <c r="H13" s="21">
        <f t="shared" si="1"/>
        <v>47.2</v>
      </c>
    </row>
    <row r="14" spans="1:8" ht="15.95" customHeight="1">
      <c r="A14" s="40" t="s">
        <v>10</v>
      </c>
      <c r="B14" s="41"/>
      <c r="C14" s="42"/>
      <c r="D14" s="6">
        <v>415989</v>
      </c>
      <c r="E14" s="6">
        <v>240115</v>
      </c>
      <c r="F14" s="6">
        <v>93348</v>
      </c>
      <c r="G14" s="20">
        <f t="shared" si="0"/>
        <v>38.9</v>
      </c>
      <c r="H14" s="21">
        <f t="shared" si="1"/>
        <v>22.4</v>
      </c>
    </row>
    <row r="15" spans="1:8" ht="15.95" customHeight="1">
      <c r="A15" s="43" t="s">
        <v>11</v>
      </c>
      <c r="B15" s="44"/>
      <c r="C15" s="45"/>
      <c r="D15" s="7">
        <v>109726</v>
      </c>
      <c r="E15" s="7">
        <v>151299</v>
      </c>
      <c r="F15" s="7">
        <v>132831</v>
      </c>
      <c r="G15" s="22">
        <f t="shared" si="0"/>
        <v>87.8</v>
      </c>
      <c r="H15" s="21">
        <f t="shared" si="1"/>
        <v>121.1</v>
      </c>
    </row>
    <row r="16" spans="1:8" ht="15.95" customHeight="1">
      <c r="A16" s="46" t="s">
        <v>12</v>
      </c>
      <c r="B16" s="47"/>
      <c r="C16" s="48"/>
      <c r="D16" s="8">
        <v>296631</v>
      </c>
      <c r="E16" s="8">
        <v>152812</v>
      </c>
      <c r="F16" s="8">
        <v>261716</v>
      </c>
      <c r="G16" s="18">
        <f t="shared" si="0"/>
        <v>171.3</v>
      </c>
      <c r="H16" s="19">
        <f t="shared" si="1"/>
        <v>88.2</v>
      </c>
    </row>
    <row r="17" spans="1:8" ht="15.95" customHeight="1">
      <c r="A17" s="40" t="s">
        <v>13</v>
      </c>
      <c r="B17" s="41"/>
      <c r="C17" s="42"/>
      <c r="D17" s="6">
        <v>305509</v>
      </c>
      <c r="E17" s="6">
        <v>161559</v>
      </c>
      <c r="F17" s="6">
        <v>142497</v>
      </c>
      <c r="G17" s="20">
        <f t="shared" si="0"/>
        <v>88.2</v>
      </c>
      <c r="H17" s="21">
        <f t="shared" si="1"/>
        <v>46.6</v>
      </c>
    </row>
    <row r="18" spans="1:8" ht="15.95" customHeight="1">
      <c r="A18" s="40" t="s">
        <v>14</v>
      </c>
      <c r="B18" s="41"/>
      <c r="C18" s="42"/>
      <c r="D18" s="6">
        <v>372936</v>
      </c>
      <c r="E18" s="6">
        <v>160630</v>
      </c>
      <c r="F18" s="6">
        <v>276383</v>
      </c>
      <c r="G18" s="20">
        <f t="shared" si="0"/>
        <v>172.1</v>
      </c>
      <c r="H18" s="21">
        <f t="shared" si="1"/>
        <v>74.099999999999994</v>
      </c>
    </row>
    <row r="19" spans="1:8" ht="15.95" customHeight="1">
      <c r="A19" s="40" t="s">
        <v>15</v>
      </c>
      <c r="B19" s="41"/>
      <c r="C19" s="42"/>
      <c r="D19" s="6">
        <v>87127</v>
      </c>
      <c r="E19" s="6">
        <v>124718</v>
      </c>
      <c r="F19" s="6">
        <v>17305</v>
      </c>
      <c r="G19" s="20">
        <f t="shared" si="0"/>
        <v>13.9</v>
      </c>
      <c r="H19" s="21">
        <f t="shared" si="1"/>
        <v>19.899999999999999</v>
      </c>
    </row>
    <row r="20" spans="1:8" ht="15.95" customHeight="1">
      <c r="A20" s="43" t="s">
        <v>16</v>
      </c>
      <c r="B20" s="44"/>
      <c r="C20" s="45"/>
      <c r="D20" s="7">
        <v>59953</v>
      </c>
      <c r="E20" s="7">
        <v>41972</v>
      </c>
      <c r="F20" s="7">
        <v>40418</v>
      </c>
      <c r="G20" s="22">
        <f t="shared" si="0"/>
        <v>96.3</v>
      </c>
      <c r="H20" s="21">
        <f t="shared" si="1"/>
        <v>67.400000000000006</v>
      </c>
    </row>
    <row r="21" spans="1:8" ht="15.95" customHeight="1">
      <c r="A21" s="40" t="s">
        <v>17</v>
      </c>
      <c r="B21" s="41"/>
      <c r="C21" s="42"/>
      <c r="D21" s="6">
        <v>307805</v>
      </c>
      <c r="E21" s="6">
        <v>176853</v>
      </c>
      <c r="F21" s="6">
        <v>36717</v>
      </c>
      <c r="G21" s="18">
        <f t="shared" si="0"/>
        <v>20.8</v>
      </c>
      <c r="H21" s="19">
        <f t="shared" si="1"/>
        <v>11.9</v>
      </c>
    </row>
    <row r="22" spans="1:8" ht="15.95" customHeight="1">
      <c r="A22" s="40" t="s">
        <v>18</v>
      </c>
      <c r="B22" s="41"/>
      <c r="C22" s="42"/>
      <c r="D22" s="6">
        <v>370676</v>
      </c>
      <c r="E22" s="6">
        <v>175135</v>
      </c>
      <c r="F22" s="6">
        <v>139316</v>
      </c>
      <c r="G22" s="20">
        <f t="shared" si="0"/>
        <v>79.5</v>
      </c>
      <c r="H22" s="21">
        <f t="shared" si="1"/>
        <v>37.6</v>
      </c>
    </row>
    <row r="23" spans="1:8" ht="15.95" customHeight="1">
      <c r="A23" s="40" t="s">
        <v>19</v>
      </c>
      <c r="B23" s="41"/>
      <c r="C23" s="42"/>
      <c r="D23" s="6">
        <v>526235</v>
      </c>
      <c r="E23" s="6">
        <v>277539</v>
      </c>
      <c r="F23" s="6">
        <v>436024</v>
      </c>
      <c r="G23" s="20">
        <f t="shared" si="0"/>
        <v>157.1</v>
      </c>
      <c r="H23" s="21">
        <f t="shared" si="1"/>
        <v>82.9</v>
      </c>
    </row>
    <row r="24" spans="1:8" ht="15.95" customHeight="1">
      <c r="A24" s="40" t="s">
        <v>20</v>
      </c>
      <c r="B24" s="41"/>
      <c r="C24" s="42"/>
      <c r="D24" s="6">
        <v>87468</v>
      </c>
      <c r="E24" s="6">
        <v>94222</v>
      </c>
      <c r="F24" s="6">
        <v>115944</v>
      </c>
      <c r="G24" s="20">
        <f t="shared" si="0"/>
        <v>123.1</v>
      </c>
      <c r="H24" s="21">
        <f t="shared" si="1"/>
        <v>132.6</v>
      </c>
    </row>
    <row r="25" spans="1:8" ht="15.95" customHeight="1">
      <c r="A25" s="43" t="s">
        <v>21</v>
      </c>
      <c r="B25" s="44"/>
      <c r="C25" s="45"/>
      <c r="D25" s="7">
        <v>53409</v>
      </c>
      <c r="E25" s="7">
        <v>18364</v>
      </c>
      <c r="F25" s="7">
        <v>24038</v>
      </c>
      <c r="G25" s="22">
        <f t="shared" si="0"/>
        <v>130.9</v>
      </c>
      <c r="H25" s="21">
        <f t="shared" si="1"/>
        <v>45</v>
      </c>
    </row>
    <row r="26" spans="1:8" ht="15.95" customHeight="1">
      <c r="A26" s="40" t="s">
        <v>22</v>
      </c>
      <c r="B26" s="41"/>
      <c r="C26" s="42"/>
      <c r="D26" s="6">
        <v>304689</v>
      </c>
      <c r="E26" s="6">
        <v>358226</v>
      </c>
      <c r="F26" s="6">
        <v>23385</v>
      </c>
      <c r="G26" s="18">
        <f t="shared" si="0"/>
        <v>6.5</v>
      </c>
      <c r="H26" s="19">
        <f t="shared" si="1"/>
        <v>7.7</v>
      </c>
    </row>
    <row r="27" spans="1:8" ht="15.95" customHeight="1">
      <c r="A27" s="40" t="s">
        <v>23</v>
      </c>
      <c r="B27" s="41"/>
      <c r="C27" s="42"/>
      <c r="D27" s="6">
        <v>222167</v>
      </c>
      <c r="E27" s="6">
        <v>165252</v>
      </c>
      <c r="F27" s="6">
        <v>61063</v>
      </c>
      <c r="G27" s="20">
        <f t="shared" si="0"/>
        <v>37</v>
      </c>
      <c r="H27" s="21">
        <f t="shared" si="1"/>
        <v>27.5</v>
      </c>
    </row>
    <row r="28" spans="1:8" ht="15.95" customHeight="1">
      <c r="A28" s="40" t="s">
        <v>24</v>
      </c>
      <c r="B28" s="41"/>
      <c r="C28" s="42"/>
      <c r="D28" s="6">
        <v>113316</v>
      </c>
      <c r="E28" s="6">
        <v>205156</v>
      </c>
      <c r="F28" s="6">
        <v>174788</v>
      </c>
      <c r="G28" s="20">
        <f t="shared" si="0"/>
        <v>85.2</v>
      </c>
      <c r="H28" s="21">
        <f t="shared" si="1"/>
        <v>154.19999999999999</v>
      </c>
    </row>
    <row r="29" spans="1:8" ht="15.95" customHeight="1">
      <c r="A29" s="40" t="s">
        <v>25</v>
      </c>
      <c r="B29" s="41"/>
      <c r="C29" s="42"/>
      <c r="D29" s="6">
        <v>23545</v>
      </c>
      <c r="E29" s="6">
        <v>64891</v>
      </c>
      <c r="F29" s="6">
        <v>42586</v>
      </c>
      <c r="G29" s="22">
        <f t="shared" si="0"/>
        <v>65.599999999999994</v>
      </c>
      <c r="H29" s="21">
        <f t="shared" si="1"/>
        <v>180.9</v>
      </c>
    </row>
    <row r="30" spans="1:8" ht="15.95" customHeight="1">
      <c r="A30" s="43" t="s">
        <v>26</v>
      </c>
      <c r="B30" s="44"/>
      <c r="C30" s="45"/>
      <c r="D30" s="7">
        <v>79695</v>
      </c>
      <c r="E30" s="7">
        <v>153652</v>
      </c>
      <c r="F30" s="7">
        <v>100905</v>
      </c>
      <c r="G30" s="23">
        <f t="shared" si="0"/>
        <v>65.7</v>
      </c>
      <c r="H30" s="24">
        <f t="shared" si="1"/>
        <v>126.6</v>
      </c>
    </row>
    <row r="31" spans="1:8" ht="15.95" customHeight="1">
      <c r="A31" s="40" t="s">
        <v>27</v>
      </c>
      <c r="B31" s="41"/>
      <c r="C31" s="42"/>
      <c r="D31" s="6">
        <v>317952</v>
      </c>
      <c r="E31" s="6">
        <v>156437</v>
      </c>
      <c r="F31" s="6">
        <v>98446</v>
      </c>
      <c r="G31" s="20">
        <f t="shared" si="0"/>
        <v>62.9</v>
      </c>
      <c r="H31" s="21">
        <f t="shared" si="1"/>
        <v>31</v>
      </c>
    </row>
    <row r="32" spans="1:8" ht="15.95" customHeight="1">
      <c r="A32" s="40" t="s">
        <v>28</v>
      </c>
      <c r="B32" s="41"/>
      <c r="C32" s="42"/>
      <c r="D32" s="6">
        <v>17998</v>
      </c>
      <c r="E32" s="6">
        <v>62630</v>
      </c>
      <c r="F32" s="6">
        <v>41041</v>
      </c>
      <c r="G32" s="20">
        <f t="shared" si="0"/>
        <v>65.5</v>
      </c>
      <c r="H32" s="21">
        <f t="shared" si="1"/>
        <v>228</v>
      </c>
    </row>
    <row r="33" spans="1:8" ht="15.95" customHeight="1">
      <c r="A33" s="40" t="s">
        <v>29</v>
      </c>
      <c r="B33" s="41"/>
      <c r="C33" s="42"/>
      <c r="D33" s="6">
        <v>46733</v>
      </c>
      <c r="E33" s="6">
        <v>44848</v>
      </c>
      <c r="F33" s="6">
        <v>161191</v>
      </c>
      <c r="G33" s="20">
        <f t="shared" si="0"/>
        <v>359.4</v>
      </c>
      <c r="H33" s="21">
        <f t="shared" si="1"/>
        <v>344.9</v>
      </c>
    </row>
    <row r="34" spans="1:8" ht="15.95" customHeight="1">
      <c r="A34" s="40" t="s">
        <v>30</v>
      </c>
      <c r="B34" s="41"/>
      <c r="C34" s="42"/>
      <c r="D34" s="6">
        <v>19605</v>
      </c>
      <c r="E34" s="6">
        <v>36999</v>
      </c>
      <c r="F34" s="6">
        <v>43324</v>
      </c>
      <c r="G34" s="22">
        <f t="shared" si="0"/>
        <v>117.1</v>
      </c>
      <c r="H34" s="21">
        <f t="shared" si="1"/>
        <v>221</v>
      </c>
    </row>
    <row r="35" spans="1:8" ht="15.95" customHeight="1">
      <c r="A35" s="43" t="s">
        <v>31</v>
      </c>
      <c r="B35" s="44"/>
      <c r="C35" s="45"/>
      <c r="D35" s="7">
        <v>297173</v>
      </c>
      <c r="E35" s="7">
        <v>173204</v>
      </c>
      <c r="F35" s="7">
        <v>120789</v>
      </c>
      <c r="G35" s="23">
        <f t="shared" si="0"/>
        <v>69.7</v>
      </c>
      <c r="H35" s="24">
        <f t="shared" si="1"/>
        <v>40.6</v>
      </c>
    </row>
    <row r="36" spans="1:8" ht="15.95" customHeight="1">
      <c r="A36" s="40" t="s">
        <v>32</v>
      </c>
      <c r="B36" s="41"/>
      <c r="C36" s="42"/>
      <c r="D36" s="6">
        <v>168561</v>
      </c>
      <c r="E36" s="6">
        <v>96259</v>
      </c>
      <c r="F36" s="6">
        <v>65938</v>
      </c>
      <c r="G36" s="20">
        <f t="shared" si="0"/>
        <v>68.5</v>
      </c>
      <c r="H36" s="21">
        <f t="shared" si="1"/>
        <v>39.1</v>
      </c>
    </row>
    <row r="37" spans="1:8" ht="15.95" customHeight="1">
      <c r="A37" s="40" t="s">
        <v>33</v>
      </c>
      <c r="B37" s="41"/>
      <c r="C37" s="42"/>
      <c r="D37" s="6">
        <v>163546</v>
      </c>
      <c r="E37" s="6">
        <v>216395</v>
      </c>
      <c r="F37" s="6">
        <v>167696</v>
      </c>
      <c r="G37" s="20">
        <f t="shared" si="0"/>
        <v>77.5</v>
      </c>
      <c r="H37" s="21">
        <f t="shared" si="1"/>
        <v>102.5</v>
      </c>
    </row>
    <row r="38" spans="1:8" ht="15.95" customHeight="1">
      <c r="A38" s="40" t="s">
        <v>34</v>
      </c>
      <c r="B38" s="41"/>
      <c r="C38" s="42"/>
      <c r="D38" s="6">
        <v>11848</v>
      </c>
      <c r="E38" s="6">
        <v>29942</v>
      </c>
      <c r="F38" s="6">
        <v>14748</v>
      </c>
      <c r="G38" s="20">
        <f t="shared" si="0"/>
        <v>49.3</v>
      </c>
      <c r="H38" s="21">
        <f t="shared" si="1"/>
        <v>124.5</v>
      </c>
    </row>
    <row r="39" spans="1:8" ht="15.95" customHeight="1">
      <c r="A39" s="40" t="s">
        <v>35</v>
      </c>
      <c r="B39" s="41"/>
      <c r="C39" s="42"/>
      <c r="D39" s="6">
        <v>363843</v>
      </c>
      <c r="E39" s="6">
        <v>72134</v>
      </c>
      <c r="F39" s="6">
        <v>185830</v>
      </c>
      <c r="G39" s="22">
        <f t="shared" si="0"/>
        <v>257.60000000000002</v>
      </c>
      <c r="H39" s="21">
        <f t="shared" si="1"/>
        <v>51.1</v>
      </c>
    </row>
    <row r="40" spans="1:8" ht="15.95" customHeight="1">
      <c r="A40" s="43" t="s">
        <v>36</v>
      </c>
      <c r="B40" s="44"/>
      <c r="C40" s="45"/>
      <c r="D40" s="7">
        <v>32750</v>
      </c>
      <c r="E40" s="7">
        <v>18322</v>
      </c>
      <c r="F40" s="7">
        <v>5706</v>
      </c>
      <c r="G40" s="23">
        <f t="shared" si="0"/>
        <v>31.1</v>
      </c>
      <c r="H40" s="24">
        <f t="shared" si="1"/>
        <v>17.399999999999999</v>
      </c>
    </row>
    <row r="41" spans="1:8" ht="15.95" customHeight="1">
      <c r="A41" s="40" t="s">
        <v>37</v>
      </c>
      <c r="B41" s="41"/>
      <c r="C41" s="42"/>
      <c r="D41" s="6">
        <v>41433</v>
      </c>
      <c r="E41" s="6">
        <v>81328</v>
      </c>
      <c r="F41" s="6">
        <v>33416</v>
      </c>
      <c r="G41" s="20">
        <f t="shared" si="0"/>
        <v>41.1</v>
      </c>
      <c r="H41" s="21">
        <f t="shared" si="1"/>
        <v>80.7</v>
      </c>
    </row>
    <row r="42" spans="1:8" ht="15.95" customHeight="1">
      <c r="A42" s="40" t="s">
        <v>38</v>
      </c>
      <c r="B42" s="41"/>
      <c r="C42" s="42"/>
      <c r="D42" s="6">
        <v>64672</v>
      </c>
      <c r="E42" s="6">
        <v>176853</v>
      </c>
      <c r="F42" s="6">
        <v>79042</v>
      </c>
      <c r="G42" s="20">
        <f t="shared" si="0"/>
        <v>44.7</v>
      </c>
      <c r="H42" s="21">
        <f t="shared" si="1"/>
        <v>122.2</v>
      </c>
    </row>
    <row r="43" spans="1:8" ht="15.95" customHeight="1">
      <c r="A43" s="40" t="s">
        <v>39</v>
      </c>
      <c r="B43" s="41"/>
      <c r="C43" s="42"/>
      <c r="D43" s="6">
        <v>36092</v>
      </c>
      <c r="E43" s="6">
        <v>24477</v>
      </c>
      <c r="F43" s="6">
        <v>55259</v>
      </c>
      <c r="G43" s="20">
        <f t="shared" si="0"/>
        <v>225.8</v>
      </c>
      <c r="H43" s="21">
        <f t="shared" si="1"/>
        <v>153.1</v>
      </c>
    </row>
    <row r="44" spans="1:8" ht="15.95" customHeight="1">
      <c r="A44" s="40" t="s">
        <v>40</v>
      </c>
      <c r="B44" s="41"/>
      <c r="C44" s="42"/>
      <c r="D44" s="6">
        <v>141389</v>
      </c>
      <c r="E44" s="6">
        <v>243301</v>
      </c>
      <c r="F44" s="6">
        <v>144917</v>
      </c>
      <c r="G44" s="25">
        <f t="shared" si="0"/>
        <v>59.6</v>
      </c>
      <c r="H44" s="21">
        <f t="shared" si="1"/>
        <v>102.5</v>
      </c>
    </row>
    <row r="45" spans="1:8" ht="15.95" customHeight="1" thickBot="1">
      <c r="A45" s="40" t="s">
        <v>70</v>
      </c>
      <c r="B45" s="41"/>
      <c r="C45" s="42"/>
      <c r="D45" s="6">
        <v>14992</v>
      </c>
      <c r="E45" s="6">
        <v>24044</v>
      </c>
      <c r="F45" s="6">
        <v>21177</v>
      </c>
      <c r="G45" s="22">
        <f t="shared" si="0"/>
        <v>88.1</v>
      </c>
      <c r="H45" s="21">
        <f t="shared" si="1"/>
        <v>141.30000000000001</v>
      </c>
    </row>
    <row r="46" spans="1:8" ht="15.95" customHeight="1" thickTop="1" thickBot="1">
      <c r="A46" s="49" t="s">
        <v>41</v>
      </c>
      <c r="B46" s="50"/>
      <c r="C46" s="51"/>
      <c r="D46" s="9">
        <f>SUM(D6:D45)</f>
        <v>9777591</v>
      </c>
      <c r="E46" s="9">
        <f>SUM(E6:E45)</f>
        <v>8660407</v>
      </c>
      <c r="F46" s="9">
        <f>SUM(F6:F45)</f>
        <v>5697607</v>
      </c>
      <c r="G46" s="26">
        <f t="shared" si="0"/>
        <v>65.8</v>
      </c>
      <c r="H46" s="27">
        <f t="shared" si="1"/>
        <v>58.3</v>
      </c>
    </row>
    <row r="47" spans="1:8" ht="15" customHeight="1">
      <c r="A47" s="11" t="s">
        <v>42</v>
      </c>
      <c r="B47" s="2"/>
      <c r="C47" s="2"/>
      <c r="D47" s="2"/>
      <c r="E47" s="2"/>
      <c r="F47" s="12"/>
      <c r="G47" s="12"/>
      <c r="H47" s="13"/>
    </row>
    <row r="48" spans="1:8" ht="15" customHeight="1">
      <c r="A48" s="13"/>
      <c r="B48" s="14"/>
      <c r="C48" s="14"/>
      <c r="D48" s="12"/>
      <c r="E48" s="13"/>
      <c r="F48" s="13"/>
      <c r="G48" s="13"/>
      <c r="H48" s="13"/>
    </row>
    <row r="49" spans="1:8" ht="15" customHeight="1">
      <c r="A49" s="13"/>
      <c r="B49" s="14"/>
      <c r="C49" s="14"/>
      <c r="D49" s="12"/>
      <c r="E49" s="13"/>
      <c r="F49" s="13"/>
      <c r="G49" s="13"/>
      <c r="H49" s="13"/>
    </row>
    <row r="50" spans="1:8" ht="15" customHeight="1" thickBot="1">
      <c r="A50" s="30"/>
      <c r="B50" s="30"/>
      <c r="C50" s="30"/>
      <c r="D50" s="30"/>
      <c r="E50" s="30"/>
      <c r="F50" s="30"/>
      <c r="G50" s="30"/>
      <c r="H50" s="30" t="s">
        <v>78</v>
      </c>
    </row>
    <row r="51" spans="1:8" ht="15.95" customHeight="1">
      <c r="A51" s="3"/>
      <c r="B51" s="52" t="s">
        <v>0</v>
      </c>
      <c r="C51" s="53"/>
      <c r="D51" s="32" t="s">
        <v>71</v>
      </c>
      <c r="E51" s="32" t="s">
        <v>73</v>
      </c>
      <c r="F51" s="32" t="s">
        <v>74</v>
      </c>
      <c r="G51" s="34" t="s">
        <v>75</v>
      </c>
      <c r="H51" s="36" t="s">
        <v>76</v>
      </c>
    </row>
    <row r="52" spans="1:8" ht="15.95" customHeight="1" thickBot="1">
      <c r="A52" s="38" t="s">
        <v>43</v>
      </c>
      <c r="B52" s="39"/>
      <c r="C52" s="15"/>
      <c r="D52" s="33"/>
      <c r="E52" s="33"/>
      <c r="F52" s="33"/>
      <c r="G52" s="35"/>
      <c r="H52" s="37"/>
    </row>
    <row r="53" spans="1:8" ht="15.95" customHeight="1">
      <c r="A53" s="40" t="s">
        <v>44</v>
      </c>
      <c r="B53" s="41"/>
      <c r="C53" s="42"/>
      <c r="D53" s="16">
        <v>21124</v>
      </c>
      <c r="E53" s="16">
        <v>31963</v>
      </c>
      <c r="F53" s="16">
        <v>13949</v>
      </c>
      <c r="G53" s="22">
        <f t="shared" ref="G53:G77" si="2">IF(ISERROR(F53/E53),"-",ROUND(F53/E53*100,1))</f>
        <v>43.6</v>
      </c>
      <c r="H53" s="21">
        <f t="shared" ref="H53:H77" si="3">IF(ISERROR(F53/D53),"-",ROUND(F53/D53*100,1))</f>
        <v>66</v>
      </c>
    </row>
    <row r="54" spans="1:8" ht="15.95" customHeight="1">
      <c r="A54" s="40" t="s">
        <v>45</v>
      </c>
      <c r="B54" s="41"/>
      <c r="C54" s="42"/>
      <c r="D54" s="6">
        <v>55781</v>
      </c>
      <c r="E54" s="6">
        <v>66959</v>
      </c>
      <c r="F54" s="6">
        <v>62590</v>
      </c>
      <c r="G54" s="20">
        <f t="shared" si="2"/>
        <v>93.5</v>
      </c>
      <c r="H54" s="21">
        <f t="shared" si="3"/>
        <v>112.2</v>
      </c>
    </row>
    <row r="55" spans="1:8" ht="15.95" customHeight="1">
      <c r="A55" s="40" t="s">
        <v>46</v>
      </c>
      <c r="B55" s="41"/>
      <c r="C55" s="42"/>
      <c r="D55" s="6">
        <v>18288.8</v>
      </c>
      <c r="E55" s="6">
        <v>25802</v>
      </c>
      <c r="F55" s="6">
        <v>42206</v>
      </c>
      <c r="G55" s="20">
        <f t="shared" si="2"/>
        <v>163.6</v>
      </c>
      <c r="H55" s="21">
        <f t="shared" si="3"/>
        <v>230.8</v>
      </c>
    </row>
    <row r="56" spans="1:8" ht="15.95" customHeight="1">
      <c r="A56" s="40" t="s">
        <v>47</v>
      </c>
      <c r="B56" s="41"/>
      <c r="C56" s="42"/>
      <c r="D56" s="6">
        <v>12977</v>
      </c>
      <c r="E56" s="6">
        <v>3115</v>
      </c>
      <c r="F56" s="6">
        <v>6991</v>
      </c>
      <c r="G56" s="20">
        <f t="shared" si="2"/>
        <v>224.4</v>
      </c>
      <c r="H56" s="21">
        <f t="shared" si="3"/>
        <v>53.9</v>
      </c>
    </row>
    <row r="57" spans="1:8" ht="15.95" customHeight="1">
      <c r="A57" s="43" t="s">
        <v>48</v>
      </c>
      <c r="B57" s="44"/>
      <c r="C57" s="45"/>
      <c r="D57" s="7">
        <v>24568</v>
      </c>
      <c r="E57" s="7">
        <v>9263</v>
      </c>
      <c r="F57" s="7">
        <v>9801</v>
      </c>
      <c r="G57" s="22">
        <f t="shared" si="2"/>
        <v>105.8</v>
      </c>
      <c r="H57" s="21">
        <f t="shared" si="3"/>
        <v>39.9</v>
      </c>
    </row>
    <row r="58" spans="1:8" ht="15.95" customHeight="1">
      <c r="A58" s="46" t="s">
        <v>49</v>
      </c>
      <c r="B58" s="47"/>
      <c r="C58" s="48"/>
      <c r="D58" s="6">
        <v>16841</v>
      </c>
      <c r="E58" s="6">
        <v>150647</v>
      </c>
      <c r="F58" s="6">
        <v>9736</v>
      </c>
      <c r="G58" s="18">
        <f t="shared" si="2"/>
        <v>6.5</v>
      </c>
      <c r="H58" s="19">
        <f t="shared" si="3"/>
        <v>57.8</v>
      </c>
    </row>
    <row r="59" spans="1:8" ht="15.95" customHeight="1">
      <c r="A59" s="40" t="s">
        <v>50</v>
      </c>
      <c r="B59" s="41"/>
      <c r="C59" s="42"/>
      <c r="D59" s="6">
        <v>21125</v>
      </c>
      <c r="E59" s="6">
        <v>14420</v>
      </c>
      <c r="F59" s="6">
        <v>42941</v>
      </c>
      <c r="G59" s="20">
        <f t="shared" si="2"/>
        <v>297.8</v>
      </c>
      <c r="H59" s="21">
        <f t="shared" si="3"/>
        <v>203.3</v>
      </c>
    </row>
    <row r="60" spans="1:8" ht="15.95" customHeight="1">
      <c r="A60" s="40" t="s">
        <v>51</v>
      </c>
      <c r="B60" s="41"/>
      <c r="C60" s="42"/>
      <c r="D60" s="6">
        <v>21820</v>
      </c>
      <c r="E60" s="6">
        <v>29034</v>
      </c>
      <c r="F60" s="6">
        <v>30573</v>
      </c>
      <c r="G60" s="20">
        <f t="shared" si="2"/>
        <v>105.3</v>
      </c>
      <c r="H60" s="21">
        <f t="shared" si="3"/>
        <v>140.1</v>
      </c>
    </row>
    <row r="61" spans="1:8" ht="15.95" customHeight="1">
      <c r="A61" s="40" t="s">
        <v>52</v>
      </c>
      <c r="B61" s="41"/>
      <c r="C61" s="42"/>
      <c r="D61" s="6">
        <v>31842</v>
      </c>
      <c r="E61" s="6">
        <v>28572</v>
      </c>
      <c r="F61" s="6">
        <v>26990</v>
      </c>
      <c r="G61" s="20">
        <f t="shared" si="2"/>
        <v>94.5</v>
      </c>
      <c r="H61" s="21">
        <f t="shared" si="3"/>
        <v>84.8</v>
      </c>
    </row>
    <row r="62" spans="1:8" ht="15.95" customHeight="1">
      <c r="A62" s="43" t="s">
        <v>53</v>
      </c>
      <c r="B62" s="44"/>
      <c r="C62" s="45"/>
      <c r="D62" s="7">
        <v>8156</v>
      </c>
      <c r="E62" s="7">
        <v>6884</v>
      </c>
      <c r="F62" s="7">
        <v>6040</v>
      </c>
      <c r="G62" s="22">
        <f t="shared" si="2"/>
        <v>87.7</v>
      </c>
      <c r="H62" s="21">
        <f t="shared" si="3"/>
        <v>74.099999999999994</v>
      </c>
    </row>
    <row r="63" spans="1:8" ht="15.95" customHeight="1">
      <c r="A63" s="46" t="s">
        <v>54</v>
      </c>
      <c r="B63" s="47"/>
      <c r="C63" s="48"/>
      <c r="D63" s="6">
        <v>25176</v>
      </c>
      <c r="E63" s="6">
        <v>15430</v>
      </c>
      <c r="F63" s="6">
        <v>2819</v>
      </c>
      <c r="G63" s="18">
        <f t="shared" si="2"/>
        <v>18.3</v>
      </c>
      <c r="H63" s="19">
        <f t="shared" si="3"/>
        <v>11.2</v>
      </c>
    </row>
    <row r="64" spans="1:8" ht="15.95" customHeight="1">
      <c r="A64" s="40" t="s">
        <v>55</v>
      </c>
      <c r="B64" s="41"/>
      <c r="C64" s="42"/>
      <c r="D64" s="6">
        <v>0</v>
      </c>
      <c r="E64" s="6">
        <v>1015</v>
      </c>
      <c r="F64" s="6">
        <v>1942</v>
      </c>
      <c r="G64" s="20">
        <f t="shared" si="2"/>
        <v>191.3</v>
      </c>
      <c r="H64" s="21" t="str">
        <f t="shared" si="3"/>
        <v>-</v>
      </c>
    </row>
    <row r="65" spans="1:8" ht="15.95" customHeight="1">
      <c r="A65" s="40" t="s">
        <v>56</v>
      </c>
      <c r="B65" s="41"/>
      <c r="C65" s="42"/>
      <c r="D65" s="6">
        <v>1319</v>
      </c>
      <c r="E65" s="6">
        <v>1351</v>
      </c>
      <c r="F65" s="6">
        <v>3487</v>
      </c>
      <c r="G65" s="20">
        <f t="shared" si="2"/>
        <v>258.10000000000002</v>
      </c>
      <c r="H65" s="21">
        <f t="shared" si="3"/>
        <v>264.39999999999998</v>
      </c>
    </row>
    <row r="66" spans="1:8" ht="15.95" customHeight="1">
      <c r="A66" s="40" t="s">
        <v>57</v>
      </c>
      <c r="B66" s="41"/>
      <c r="C66" s="42"/>
      <c r="D66" s="6">
        <v>1706</v>
      </c>
      <c r="E66" s="6">
        <v>5240</v>
      </c>
      <c r="F66" s="6">
        <v>392</v>
      </c>
      <c r="G66" s="20">
        <f t="shared" si="2"/>
        <v>7.5</v>
      </c>
      <c r="H66" s="21">
        <f t="shared" si="3"/>
        <v>23</v>
      </c>
    </row>
    <row r="67" spans="1:8" ht="15.95" customHeight="1">
      <c r="A67" s="40" t="s">
        <v>58</v>
      </c>
      <c r="B67" s="41"/>
      <c r="C67" s="42"/>
      <c r="D67" s="6">
        <v>3422</v>
      </c>
      <c r="E67" s="6">
        <v>15078</v>
      </c>
      <c r="F67" s="6">
        <v>16726</v>
      </c>
      <c r="G67" s="22">
        <f t="shared" si="2"/>
        <v>110.9</v>
      </c>
      <c r="H67" s="21">
        <f t="shared" si="3"/>
        <v>488.8</v>
      </c>
    </row>
    <row r="68" spans="1:8" ht="15.95" customHeight="1">
      <c r="A68" s="46" t="s">
        <v>59</v>
      </c>
      <c r="B68" s="47"/>
      <c r="C68" s="48"/>
      <c r="D68" s="8">
        <v>0</v>
      </c>
      <c r="E68" s="8">
        <v>80</v>
      </c>
      <c r="F68" s="8">
        <v>80</v>
      </c>
      <c r="G68" s="18">
        <f t="shared" si="2"/>
        <v>100</v>
      </c>
      <c r="H68" s="19" t="str">
        <f t="shared" si="3"/>
        <v>-</v>
      </c>
    </row>
    <row r="69" spans="1:8" ht="15.95" customHeight="1">
      <c r="A69" s="40" t="s">
        <v>60</v>
      </c>
      <c r="B69" s="41"/>
      <c r="C69" s="42"/>
      <c r="D69" s="6">
        <v>6871</v>
      </c>
      <c r="E69" s="6">
        <v>6528</v>
      </c>
      <c r="F69" s="6">
        <v>4450</v>
      </c>
      <c r="G69" s="20">
        <f t="shared" si="2"/>
        <v>68.2</v>
      </c>
      <c r="H69" s="21">
        <f t="shared" si="3"/>
        <v>64.8</v>
      </c>
    </row>
    <row r="70" spans="1:8" ht="15.95" customHeight="1">
      <c r="A70" s="40" t="s">
        <v>61</v>
      </c>
      <c r="B70" s="41"/>
      <c r="C70" s="42"/>
      <c r="D70" s="6">
        <v>10519</v>
      </c>
      <c r="E70" s="6">
        <v>32221</v>
      </c>
      <c r="F70" s="6">
        <v>23190</v>
      </c>
      <c r="G70" s="20">
        <f t="shared" si="2"/>
        <v>72</v>
      </c>
      <c r="H70" s="21">
        <f t="shared" si="3"/>
        <v>220.5</v>
      </c>
    </row>
    <row r="71" spans="1:8" ht="15.95" customHeight="1">
      <c r="A71" s="40" t="s">
        <v>62</v>
      </c>
      <c r="B71" s="41"/>
      <c r="C71" s="42"/>
      <c r="D71" s="6">
        <v>26774</v>
      </c>
      <c r="E71" s="6">
        <v>39799</v>
      </c>
      <c r="F71" s="6">
        <v>56363</v>
      </c>
      <c r="G71" s="20">
        <f t="shared" si="2"/>
        <v>141.6</v>
      </c>
      <c r="H71" s="21">
        <f t="shared" si="3"/>
        <v>210.5</v>
      </c>
    </row>
    <row r="72" spans="1:8" ht="15.95" customHeight="1">
      <c r="A72" s="43" t="s">
        <v>63</v>
      </c>
      <c r="B72" s="44"/>
      <c r="C72" s="45"/>
      <c r="D72" s="7">
        <v>91099</v>
      </c>
      <c r="E72" s="7">
        <v>27794</v>
      </c>
      <c r="F72" s="7">
        <v>34143</v>
      </c>
      <c r="G72" s="23">
        <f t="shared" si="2"/>
        <v>122.8</v>
      </c>
      <c r="H72" s="24">
        <f t="shared" si="3"/>
        <v>37.5</v>
      </c>
    </row>
    <row r="73" spans="1:8" ht="15.95" customHeight="1">
      <c r="A73" s="40" t="s">
        <v>64</v>
      </c>
      <c r="B73" s="41"/>
      <c r="C73" s="42"/>
      <c r="D73" s="6">
        <v>4610</v>
      </c>
      <c r="E73" s="6">
        <v>8381</v>
      </c>
      <c r="F73" s="6">
        <v>1861</v>
      </c>
      <c r="G73" s="20">
        <f t="shared" si="2"/>
        <v>22.2</v>
      </c>
      <c r="H73" s="21">
        <f t="shared" si="3"/>
        <v>40.4</v>
      </c>
    </row>
    <row r="74" spans="1:8" ht="15.95" customHeight="1">
      <c r="A74" s="40" t="s">
        <v>65</v>
      </c>
      <c r="B74" s="41"/>
      <c r="C74" s="42"/>
      <c r="D74" s="6">
        <v>16422</v>
      </c>
      <c r="E74" s="6">
        <v>43329</v>
      </c>
      <c r="F74" s="6">
        <v>42933</v>
      </c>
      <c r="G74" s="20">
        <f t="shared" si="2"/>
        <v>99.1</v>
      </c>
      <c r="H74" s="21">
        <f t="shared" si="3"/>
        <v>261.39999999999998</v>
      </c>
    </row>
    <row r="75" spans="1:8" ht="15.95" customHeight="1" thickBot="1">
      <c r="A75" s="40" t="s">
        <v>66</v>
      </c>
      <c r="B75" s="41"/>
      <c r="C75" s="42"/>
      <c r="D75" s="6">
        <v>34617</v>
      </c>
      <c r="E75" s="6">
        <v>41815</v>
      </c>
      <c r="F75" s="6">
        <v>11818</v>
      </c>
      <c r="G75" s="22">
        <f t="shared" si="2"/>
        <v>28.3</v>
      </c>
      <c r="H75" s="21">
        <f t="shared" si="3"/>
        <v>34.1</v>
      </c>
    </row>
    <row r="76" spans="1:8" ht="15.95" customHeight="1" thickTop="1" thickBot="1">
      <c r="A76" s="54" t="s">
        <v>67</v>
      </c>
      <c r="B76" s="55"/>
      <c r="C76" s="55"/>
      <c r="D76" s="17">
        <f>SUM(D53:D75)</f>
        <v>455057.8</v>
      </c>
      <c r="E76" s="17">
        <f>SUM(E53:E75)</f>
        <v>604720</v>
      </c>
      <c r="F76" s="17">
        <f>SUM(F53:F75)</f>
        <v>452021</v>
      </c>
      <c r="G76" s="28">
        <f t="shared" si="2"/>
        <v>74.7</v>
      </c>
      <c r="H76" s="29">
        <f t="shared" si="3"/>
        <v>99.3</v>
      </c>
    </row>
    <row r="77" spans="1:8" ht="15.95" customHeight="1" thickTop="1" thickBot="1">
      <c r="A77" s="56" t="s">
        <v>68</v>
      </c>
      <c r="B77" s="57"/>
      <c r="C77" s="57"/>
      <c r="D77" s="10">
        <f>D46+D76</f>
        <v>10232648.800000001</v>
      </c>
      <c r="E77" s="10">
        <f>E46+E76</f>
        <v>9265127</v>
      </c>
      <c r="F77" s="10">
        <f>F46+F76</f>
        <v>6149628</v>
      </c>
      <c r="G77" s="26">
        <f t="shared" si="2"/>
        <v>66.400000000000006</v>
      </c>
      <c r="H77" s="27">
        <f t="shared" si="3"/>
        <v>60.1</v>
      </c>
    </row>
    <row r="78" spans="1:8" ht="15" customHeight="1">
      <c r="A78" s="11" t="s">
        <v>42</v>
      </c>
      <c r="B78" s="2"/>
      <c r="C78" s="2"/>
      <c r="D78" s="2"/>
      <c r="E78" s="13"/>
      <c r="F78" s="13"/>
      <c r="G78" s="13"/>
      <c r="H78" s="13"/>
    </row>
    <row r="79" spans="1:8" ht="15" customHeight="1">
      <c r="A79" s="13"/>
    </row>
  </sheetData>
  <mergeCells count="80">
    <mergeCell ref="A63:C63"/>
    <mergeCell ref="A64:C64"/>
    <mergeCell ref="A71:C71"/>
    <mergeCell ref="A72:C72"/>
    <mergeCell ref="A73:C73"/>
    <mergeCell ref="A70:C70"/>
    <mergeCell ref="A74:C74"/>
    <mergeCell ref="A75:C75"/>
    <mergeCell ref="A76:C76"/>
    <mergeCell ref="A77:C77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53:C53"/>
    <mergeCell ref="A54:C54"/>
    <mergeCell ref="A55:C55"/>
    <mergeCell ref="A56:C56"/>
    <mergeCell ref="A57:C57"/>
    <mergeCell ref="H51:H52"/>
    <mergeCell ref="A52:B52"/>
    <mergeCell ref="A41:C41"/>
    <mergeCell ref="A42:C42"/>
    <mergeCell ref="A43:C43"/>
    <mergeCell ref="A44:C44"/>
    <mergeCell ref="A46:C46"/>
    <mergeCell ref="A45:C45"/>
    <mergeCell ref="B51:C51"/>
    <mergeCell ref="D51:D52"/>
    <mergeCell ref="E51:E52"/>
    <mergeCell ref="F51:F52"/>
    <mergeCell ref="G51:G52"/>
    <mergeCell ref="A36:C36"/>
    <mergeCell ref="A37:C37"/>
    <mergeCell ref="A38:C38"/>
    <mergeCell ref="A39:C39"/>
    <mergeCell ref="A40:C40"/>
    <mergeCell ref="A31:C31"/>
    <mergeCell ref="A32:C32"/>
    <mergeCell ref="A33:C33"/>
    <mergeCell ref="A34:C34"/>
    <mergeCell ref="A35:C35"/>
    <mergeCell ref="A26:C26"/>
    <mergeCell ref="A27:C27"/>
    <mergeCell ref="A28:C28"/>
    <mergeCell ref="A29:C29"/>
    <mergeCell ref="A30:C30"/>
    <mergeCell ref="A21:C21"/>
    <mergeCell ref="A22:C22"/>
    <mergeCell ref="A23:C23"/>
    <mergeCell ref="A24:C24"/>
    <mergeCell ref="A25:C25"/>
    <mergeCell ref="A16:C16"/>
    <mergeCell ref="A17:C17"/>
    <mergeCell ref="A18:C18"/>
    <mergeCell ref="A19:C19"/>
    <mergeCell ref="A20:C20"/>
    <mergeCell ref="A11:C11"/>
    <mergeCell ref="A12:C12"/>
    <mergeCell ref="A13:C13"/>
    <mergeCell ref="A14:C14"/>
    <mergeCell ref="A15:C15"/>
    <mergeCell ref="A6:C6"/>
    <mergeCell ref="A7:C7"/>
    <mergeCell ref="A8:C8"/>
    <mergeCell ref="A9:C9"/>
    <mergeCell ref="A10:C10"/>
    <mergeCell ref="A1:H1"/>
    <mergeCell ref="D4:D5"/>
    <mergeCell ref="E4:E5"/>
    <mergeCell ref="F4:F5"/>
    <mergeCell ref="G4:G5"/>
    <mergeCell ref="H4:H5"/>
    <mergeCell ref="A5:B5"/>
  </mergeCells>
  <phoneticPr fontId="2"/>
  <pageMargins left="0.98425196850393704" right="0.59055118110236227" top="0.98425196850393704" bottom="0.98425196850393704" header="0.31496062992125984" footer="0.31496062992125984"/>
  <pageSetup paperSize="9" firstPageNumber="316" orientation="portrait" useFirstPageNumber="1" r:id="rId1"/>
  <headerFooter differentOddEven="1" scaleWithDoc="0" alignWithMargins="0">
    <oddHeader>&amp;L&amp;14Ⅱ　市町村税の納税
　３　滞納整理の状況</oddHeader>
    <oddFooter>&amp;C&amp;9&amp;P</oddFooter>
    <evenFooter>&amp;C&amp;9&amp;P</evenFooter>
  </headerFooter>
  <rowBreaks count="1" manualBreakCount="1">
    <brk id="4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第21表　滞納処分執行停止額の推移</vt:lpstr>
      <vt:lpstr>'第21表　滞納処分執行停止額の推移'!Print_Area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2016-02-05T04:55:58Z</cp:lastPrinted>
  <dcterms:created xsi:type="dcterms:W3CDTF">2010-03-17T02:53:39Z</dcterms:created>
  <dcterms:modified xsi:type="dcterms:W3CDTF">2016-02-05T04:56:06Z</dcterms:modified>
</cp:coreProperties>
</file>