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0" windowWidth="18255" windowHeight="8655"/>
  </bookViews>
  <sheets>
    <sheet name="ア　施設及び業務の概況" sheetId="4" r:id="rId1"/>
  </sheets>
  <calcPr calcId="152511"/>
</workbook>
</file>

<file path=xl/calcChain.xml><?xml version="1.0" encoding="utf-8"?>
<calcChain xmlns="http://schemas.openxmlformats.org/spreadsheetml/2006/main">
  <c r="K70" i="4" l="1"/>
  <c r="K73" i="4"/>
  <c r="K69" i="4"/>
  <c r="K24" i="4"/>
  <c r="K18" i="4"/>
  <c r="K13" i="4"/>
  <c r="K19" i="4"/>
  <c r="K8" i="4"/>
  <c r="K4" i="4"/>
  <c r="K3" i="4"/>
  <c r="D9" i="4"/>
  <c r="K23" i="4"/>
</calcChain>
</file>

<file path=xl/sharedStrings.xml><?xml version="1.0" encoding="utf-8"?>
<sst xmlns="http://schemas.openxmlformats.org/spreadsheetml/2006/main" count="104" uniqueCount="82">
  <si>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</si>
  <si>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</si>
  <si>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</si>
  <si>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</si>
  <si>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</si>
  <si>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</si>
  <si>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</si>
  <si>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</si>
  <si>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</si>
  <si>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宿泊料(円)
(税込み)</t>
    <rPh sb="0" eb="3">
      <t>シュクハクリョウ</t>
    </rPh>
    <rPh sb="4" eb="5">
      <t>エン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</si>
  <si>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</si>
  <si>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</si>
  <si>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その他</t>
    <rPh sb="2" eb="3">
      <t>タ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</si>
  <si>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</si>
  <si>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</si>
  <si>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</si>
  <si>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/>
  </si>
  <si>
    <t>H16.02.23</t>
  </si>
  <si>
    <t>神川町</t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</si>
  <si>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</si>
  <si>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支払利息</t>
    <rPh sb="0" eb="2">
      <t>シハライ</t>
    </rPh>
    <rPh sb="2" eb="4">
      <t>リソク</t>
    </rPh>
    <phoneticPr fontId="2"/>
  </si>
  <si>
    <t>受託工事費</t>
    <rPh sb="0" eb="2">
      <t>ジュタク</t>
    </rPh>
    <rPh sb="2" eb="5">
      <t>コウジヒ</t>
    </rPh>
    <phoneticPr fontId="2"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</si>
  <si>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</si>
  <si>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</si>
  <si>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</si>
  <si>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</si>
  <si>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</si>
  <si>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</si>
  <si>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</si>
  <si>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</si>
  <si>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</si>
  <si>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</si>
  <si>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</si>
  <si>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営業外費用 (F)</t>
    <rPh sb="0" eb="3">
      <t>エイギョウガイ</t>
    </rPh>
    <rPh sb="3" eb="5">
      <t>ヒヨウ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</si>
  <si>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</si>
  <si>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</si>
  <si>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</si>
  <si>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</si>
  <si>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</si>
  <si>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</si>
  <si>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</si>
  <si>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</si>
  <si>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</si>
  <si>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</si>
  <si>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</si>
  <si>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</si>
  <si>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</si>
  <si>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</si>
  <si>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</si>
  <si>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</si>
  <si>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</si>
  <si>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</si>
  <si>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</si>
  <si>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</si>
  <si>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</si>
  <si>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</si>
  <si>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</si>
  <si>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</si>
  <si>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</si>
  <si>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</si>
  <si>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</si>
  <si>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</si>
  <si>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</si>
  <si>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</si>
  <si>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</si>
  <si>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</si>
  <si>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</si>
  <si>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</si>
  <si>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</si>
  <si>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赤字(▲)</t>
    <rPh sb="0" eb="2">
      <t>アカジ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</si>
  <si>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</si>
  <si>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</t>
    <phoneticPr fontId="1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</si>
  <si>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</si>
  <si>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　　　　　　　　　　　　　団体名
　区分</t>
    <rPh sb="13" eb="15">
      <t>ダンタイ</t>
    </rPh>
    <rPh sb="15" eb="16">
      <t>メイ</t>
    </rPh>
    <rPh sb="18" eb="20">
      <t>クブン</t>
    </rPh>
    <phoneticPr fontId="1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</si>
  <si>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</si>
  <si>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</si>
  <si>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</si>
  <si>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</si>
  <si>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休憩料(円)(税込)</t>
    <rPh sb="0" eb="2">
      <t>キュウケイ</t>
    </rPh>
    <rPh sb="2" eb="3">
      <t>リョウ</t>
    </rPh>
    <rPh sb="4" eb="5">
      <t>エン</t>
    </rPh>
    <rPh sb="7" eb="9">
      <t>ゼイコ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</si>
  <si>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</si>
  <si>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1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</si>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</sst>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&quot;△ &quot;#,##0_ "/>
    <numFmt numFmtId="177" formatCode="#,##0_ ;&quot;▲ &quot;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38" fontId="3" fillId="0" borderId="7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3" fillId="0" borderId="8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3" fillId="0" borderId="0" xfId="1" applyFo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Layout" zoomScaleNormal="150" workbookViewId="0">
      <selection activeCell="F1" sqref="F1:J2"/>
    </sheetView>
  </sheetViews>
  <sheetFormatPr defaultRowHeight="9.75" x14ac:dyDescent="0.15"/>
  <cols>
    <col min="1" max="1" width="1.625" style="17" customWidth="1"/>
    <col min="2" max="2" width="4.125" style="17" customWidth="1"/>
    <col min="3" max="3" width="14.625" style="17" customWidth="1"/>
    <col min="4" max="5" width="9.625" style="17" customWidth="1"/>
    <col min="6" max="9" width="1.625" style="17" customWidth="1"/>
    <col min="10" max="10" width="14.625" style="17" customWidth="1"/>
    <col min="11" max="11" width="9.625" style="17" customWidth="1"/>
    <col min="12" max="16384" width="9" style="17"/>
  </cols>
  <sheetData>
    <row r="1" spans="1:11" ht="9.75" customHeight="1" x14ac:dyDescent="0.15">
      <c r="A1" s="55" t="s">
        <v>74</v>
      </c>
      <c r="B1" s="56"/>
      <c r="C1" s="57"/>
      <c r="D1" s="16" t="s">
        <v>18</v>
      </c>
      <c r="F1" s="34" t="s">
        <v>73</v>
      </c>
      <c r="G1" s="35"/>
      <c r="H1" s="35"/>
      <c r="I1" s="35"/>
      <c r="J1" s="36"/>
      <c r="K1" s="25" t="s">
        <v>18</v>
      </c>
    </row>
    <row r="2" spans="1:11" ht="9.75" customHeight="1" x14ac:dyDescent="0.15">
      <c r="A2" s="58"/>
      <c r="B2" s="59"/>
      <c r="C2" s="60"/>
      <c r="D2" s="18" t="s">
        <v>16</v>
      </c>
      <c r="F2" s="37"/>
      <c r="G2" s="38"/>
      <c r="H2" s="38"/>
      <c r="I2" s="38"/>
      <c r="J2" s="39"/>
      <c r="K2" s="26"/>
    </row>
    <row r="3" spans="1:11" x14ac:dyDescent="0.15">
      <c r="A3" s="61" t="s">
        <v>0</v>
      </c>
      <c r="B3" s="52"/>
      <c r="C3" s="33"/>
      <c r="D3" s="19" t="s">
        <v>17</v>
      </c>
      <c r="F3" s="40" t="s">
        <v>22</v>
      </c>
      <c r="G3" s="43" t="s">
        <v>23</v>
      </c>
      <c r="H3" s="43"/>
      <c r="I3" s="43"/>
      <c r="J3" s="44"/>
      <c r="K3" s="20">
        <f>SUM(K4+K8)</f>
        <v>61712</v>
      </c>
    </row>
    <row r="4" spans="1:11" x14ac:dyDescent="0.15">
      <c r="A4" s="61" t="s">
        <v>1</v>
      </c>
      <c r="B4" s="52"/>
      <c r="C4" s="52"/>
      <c r="D4" s="20">
        <v>1022</v>
      </c>
      <c r="F4" s="41"/>
      <c r="G4" s="6"/>
      <c r="H4" s="45" t="s">
        <v>24</v>
      </c>
      <c r="I4" s="46"/>
      <c r="J4" s="47"/>
      <c r="K4" s="20">
        <f>SUM(K5+K6+K7)</f>
        <v>14463</v>
      </c>
    </row>
    <row r="5" spans="1:11" x14ac:dyDescent="0.15">
      <c r="A5" s="61" t="s">
        <v>2</v>
      </c>
      <c r="B5" s="62"/>
      <c r="C5" s="63"/>
      <c r="D5" s="20">
        <v>683089</v>
      </c>
      <c r="F5" s="41"/>
      <c r="G5" s="7"/>
      <c r="H5" s="8"/>
      <c r="I5" s="48" t="s">
        <v>25</v>
      </c>
      <c r="J5" s="33"/>
      <c r="K5" s="20">
        <v>14416</v>
      </c>
    </row>
    <row r="6" spans="1:11" x14ac:dyDescent="0.15">
      <c r="A6" s="61" t="s">
        <v>3</v>
      </c>
      <c r="B6" s="52"/>
      <c r="C6" s="33"/>
      <c r="D6" s="20">
        <v>2087</v>
      </c>
      <c r="F6" s="41"/>
      <c r="G6" s="7"/>
      <c r="H6" s="8"/>
      <c r="I6" s="32" t="s">
        <v>26</v>
      </c>
      <c r="J6" s="33"/>
      <c r="K6" s="20">
        <v>0</v>
      </c>
    </row>
    <row r="7" spans="1:11" x14ac:dyDescent="0.15">
      <c r="A7" s="61" t="s">
        <v>4</v>
      </c>
      <c r="B7" s="62"/>
      <c r="C7" s="63"/>
      <c r="D7" s="20">
        <v>13</v>
      </c>
      <c r="F7" s="41"/>
      <c r="G7" s="7"/>
      <c r="H7" s="9"/>
      <c r="I7" s="32" t="s">
        <v>12</v>
      </c>
      <c r="J7" s="33"/>
      <c r="K7" s="20">
        <v>47</v>
      </c>
    </row>
    <row r="8" spans="1:11" x14ac:dyDescent="0.15">
      <c r="A8" s="61" t="s">
        <v>5</v>
      </c>
      <c r="B8" s="62"/>
      <c r="C8" s="63"/>
      <c r="D8" s="20">
        <v>60</v>
      </c>
      <c r="F8" s="41"/>
      <c r="G8" s="10"/>
      <c r="H8" s="49" t="s">
        <v>27</v>
      </c>
      <c r="I8" s="50"/>
      <c r="J8" s="47"/>
      <c r="K8" s="20">
        <f>SUM(K9+K10+K11+K12)</f>
        <v>47249</v>
      </c>
    </row>
    <row r="9" spans="1:11" x14ac:dyDescent="0.15">
      <c r="A9" s="64" t="s">
        <v>6</v>
      </c>
      <c r="B9" s="50"/>
      <c r="C9" s="47"/>
      <c r="D9" s="20">
        <f>SUM(D10+D11)</f>
        <v>9117</v>
      </c>
      <c r="F9" s="41"/>
      <c r="G9" s="10"/>
      <c r="H9" s="11"/>
      <c r="I9" s="51" t="s">
        <v>28</v>
      </c>
      <c r="J9" s="33"/>
      <c r="K9" s="20">
        <v>0</v>
      </c>
    </row>
    <row r="10" spans="1:11" x14ac:dyDescent="0.15">
      <c r="A10" s="3"/>
      <c r="B10" s="32" t="s">
        <v>7</v>
      </c>
      <c r="C10" s="63"/>
      <c r="D10" s="20">
        <v>4656</v>
      </c>
      <c r="F10" s="41"/>
      <c r="G10" s="10"/>
      <c r="H10" s="11" t="s">
        <v>71</v>
      </c>
      <c r="I10" s="51" t="s">
        <v>29</v>
      </c>
      <c r="J10" s="33"/>
      <c r="K10" s="20">
        <v>0</v>
      </c>
    </row>
    <row r="11" spans="1:11" x14ac:dyDescent="0.15">
      <c r="A11" s="1"/>
      <c r="B11" s="32" t="s">
        <v>8</v>
      </c>
      <c r="C11" s="33"/>
      <c r="D11" s="20">
        <v>4461</v>
      </c>
      <c r="F11" s="41"/>
      <c r="G11" s="10"/>
      <c r="H11" s="11"/>
      <c r="I11" s="51" t="s">
        <v>30</v>
      </c>
      <c r="J11" s="33"/>
      <c r="K11" s="20">
        <v>47243</v>
      </c>
    </row>
    <row r="12" spans="1:11" x14ac:dyDescent="0.15">
      <c r="A12" s="61" t="s">
        <v>76</v>
      </c>
      <c r="B12" s="62"/>
      <c r="C12" s="63"/>
      <c r="D12" s="20">
        <v>15806</v>
      </c>
      <c r="F12" s="41"/>
      <c r="G12" s="10"/>
      <c r="H12" s="11"/>
      <c r="I12" s="49" t="s">
        <v>12</v>
      </c>
      <c r="J12" s="47"/>
      <c r="K12" s="20">
        <v>6</v>
      </c>
    </row>
    <row r="13" spans="1:11" x14ac:dyDescent="0.15">
      <c r="A13" s="61" t="s">
        <v>77</v>
      </c>
      <c r="B13" s="52"/>
      <c r="C13" s="33"/>
      <c r="D13" s="20">
        <v>45463</v>
      </c>
      <c r="F13" s="41"/>
      <c r="G13" s="50" t="s">
        <v>31</v>
      </c>
      <c r="H13" s="50"/>
      <c r="I13" s="50"/>
      <c r="J13" s="47"/>
      <c r="K13" s="20">
        <f>SUM(K14+K18)</f>
        <v>35495</v>
      </c>
    </row>
    <row r="14" spans="1:11" x14ac:dyDescent="0.15">
      <c r="A14" s="65" t="s">
        <v>9</v>
      </c>
      <c r="B14" s="66"/>
      <c r="C14" s="2" t="s">
        <v>10</v>
      </c>
      <c r="D14" s="20">
        <v>11700</v>
      </c>
      <c r="F14" s="41"/>
      <c r="G14" s="12"/>
      <c r="H14" s="49" t="s">
        <v>32</v>
      </c>
      <c r="I14" s="50"/>
      <c r="J14" s="47"/>
      <c r="K14" s="20">
        <v>34931</v>
      </c>
    </row>
    <row r="15" spans="1:11" x14ac:dyDescent="0.15">
      <c r="A15" s="67"/>
      <c r="B15" s="68"/>
      <c r="C15" s="2" t="s">
        <v>11</v>
      </c>
      <c r="D15" s="20">
        <v>11700</v>
      </c>
      <c r="F15" s="41"/>
      <c r="G15" s="10"/>
      <c r="H15" s="11"/>
      <c r="I15" s="51" t="s">
        <v>19</v>
      </c>
      <c r="J15" s="33"/>
      <c r="K15" s="20"/>
    </row>
    <row r="16" spans="1:11" x14ac:dyDescent="0.15">
      <c r="A16" s="69"/>
      <c r="B16" s="70"/>
      <c r="C16" s="2" t="s">
        <v>12</v>
      </c>
      <c r="D16" s="20">
        <v>13770</v>
      </c>
      <c r="F16" s="41"/>
      <c r="G16" s="10"/>
      <c r="H16" s="11"/>
      <c r="I16" s="51" t="s">
        <v>21</v>
      </c>
      <c r="J16" s="33"/>
      <c r="K16" s="20">
        <v>0</v>
      </c>
    </row>
    <row r="17" spans="1:11" x14ac:dyDescent="0.15">
      <c r="A17" s="61" t="s">
        <v>78</v>
      </c>
      <c r="B17" s="52"/>
      <c r="C17" s="33"/>
      <c r="D17" s="20">
        <v>3780</v>
      </c>
      <c r="F17" s="41"/>
      <c r="G17" s="10"/>
      <c r="H17" s="13"/>
      <c r="I17" s="51" t="s">
        <v>12</v>
      </c>
      <c r="J17" s="33"/>
      <c r="K17" s="20">
        <v>34931</v>
      </c>
    </row>
    <row r="18" spans="1:11" x14ac:dyDescent="0.15">
      <c r="A18" s="64" t="s">
        <v>13</v>
      </c>
      <c r="B18" s="46"/>
      <c r="C18" s="71"/>
      <c r="D18" s="20"/>
      <c r="F18" s="41"/>
      <c r="G18" s="10"/>
      <c r="H18" s="49" t="s">
        <v>33</v>
      </c>
      <c r="I18" s="50"/>
      <c r="J18" s="47"/>
      <c r="K18" s="20">
        <f>(K19+K22)</f>
        <v>564</v>
      </c>
    </row>
    <row r="19" spans="1:11" x14ac:dyDescent="0.15">
      <c r="A19" s="21"/>
      <c r="B19" s="32" t="s">
        <v>14</v>
      </c>
      <c r="C19" s="33"/>
      <c r="D19" s="20"/>
      <c r="F19" s="41"/>
      <c r="G19" s="10"/>
      <c r="H19" s="11"/>
      <c r="I19" s="49" t="s">
        <v>20</v>
      </c>
      <c r="J19" s="47"/>
      <c r="K19" s="20">
        <f>SUM(K20:K21)</f>
        <v>564</v>
      </c>
    </row>
    <row r="20" spans="1:11" x14ac:dyDescent="0.15">
      <c r="A20" s="30"/>
      <c r="B20" s="53" t="s">
        <v>15</v>
      </c>
      <c r="C20" s="54"/>
      <c r="D20" s="22">
        <v>0</v>
      </c>
      <c r="F20" s="41"/>
      <c r="G20" s="10"/>
      <c r="H20" s="11"/>
      <c r="I20" s="11"/>
      <c r="J20" s="5" t="s">
        <v>34</v>
      </c>
      <c r="K20" s="20">
        <v>564</v>
      </c>
    </row>
    <row r="21" spans="1:11" x14ac:dyDescent="0.15">
      <c r="A21" s="23"/>
      <c r="B21" s="23"/>
      <c r="C21" s="23"/>
      <c r="D21" s="24"/>
      <c r="F21" s="41"/>
      <c r="G21" s="10"/>
      <c r="H21" s="11"/>
      <c r="I21" s="13"/>
      <c r="J21" s="5" t="s">
        <v>70</v>
      </c>
      <c r="K21" s="20">
        <v>0</v>
      </c>
    </row>
    <row r="22" spans="1:11" x14ac:dyDescent="0.15">
      <c r="A22" s="23"/>
      <c r="B22" s="23"/>
      <c r="C22" s="23"/>
      <c r="D22" s="24"/>
      <c r="F22" s="41"/>
      <c r="G22" s="14"/>
      <c r="H22" s="13"/>
      <c r="I22" s="51" t="s">
        <v>12</v>
      </c>
      <c r="J22" s="33"/>
      <c r="K22" s="20">
        <v>0</v>
      </c>
    </row>
    <row r="23" spans="1:11" x14ac:dyDescent="0.15">
      <c r="A23" s="23"/>
      <c r="B23" s="23"/>
      <c r="C23" s="23"/>
      <c r="D23" s="24"/>
      <c r="F23" s="42"/>
      <c r="G23" s="51" t="s">
        <v>35</v>
      </c>
      <c r="H23" s="52"/>
      <c r="I23" s="52"/>
      <c r="J23" s="33"/>
      <c r="K23" s="20">
        <f>(K3-K13)</f>
        <v>26217</v>
      </c>
    </row>
    <row r="24" spans="1:11" x14ac:dyDescent="0.15">
      <c r="F24" s="76" t="s">
        <v>36</v>
      </c>
      <c r="G24" s="46" t="s">
        <v>37</v>
      </c>
      <c r="H24" s="46"/>
      <c r="I24" s="46"/>
      <c r="J24" s="71"/>
      <c r="K24" s="20">
        <f>SUM(K25:K33)</f>
        <v>29097</v>
      </c>
    </row>
    <row r="25" spans="1:11" x14ac:dyDescent="0.15">
      <c r="F25" s="77"/>
      <c r="G25" s="6"/>
      <c r="H25" s="45" t="s">
        <v>38</v>
      </c>
      <c r="I25" s="50"/>
      <c r="J25" s="47"/>
      <c r="K25" s="20"/>
    </row>
    <row r="26" spans="1:11" x14ac:dyDescent="0.15">
      <c r="F26" s="77"/>
      <c r="G26" s="7"/>
      <c r="H26" s="32" t="s">
        <v>39</v>
      </c>
      <c r="I26" s="52"/>
      <c r="J26" s="33"/>
      <c r="K26" s="20">
        <v>0</v>
      </c>
    </row>
    <row r="27" spans="1:11" x14ac:dyDescent="0.15">
      <c r="F27" s="77"/>
      <c r="G27" s="7"/>
      <c r="H27" s="32" t="s">
        <v>40</v>
      </c>
      <c r="I27" s="52"/>
      <c r="J27" s="33"/>
      <c r="K27" s="20"/>
    </row>
    <row r="28" spans="1:11" x14ac:dyDescent="0.15">
      <c r="F28" s="77"/>
      <c r="G28" s="7"/>
      <c r="H28" s="32" t="s">
        <v>41</v>
      </c>
      <c r="I28" s="52"/>
      <c r="J28" s="33"/>
      <c r="K28" s="20">
        <v>29097</v>
      </c>
    </row>
    <row r="29" spans="1:11" x14ac:dyDescent="0.15">
      <c r="F29" s="77"/>
      <c r="G29" s="7"/>
      <c r="H29" s="32" t="s">
        <v>42</v>
      </c>
      <c r="I29" s="52"/>
      <c r="J29" s="33"/>
      <c r="K29" s="20">
        <v>0</v>
      </c>
    </row>
    <row r="30" spans="1:11" x14ac:dyDescent="0.15">
      <c r="F30" s="77"/>
      <c r="G30" s="10"/>
      <c r="H30" s="51" t="s">
        <v>28</v>
      </c>
      <c r="I30" s="52"/>
      <c r="J30" s="33"/>
      <c r="K30" s="20">
        <v>0</v>
      </c>
    </row>
    <row r="31" spans="1:11" x14ac:dyDescent="0.15">
      <c r="F31" s="77"/>
      <c r="G31" s="10"/>
      <c r="H31" s="51" t="s">
        <v>29</v>
      </c>
      <c r="I31" s="52"/>
      <c r="J31" s="33"/>
      <c r="K31" s="20">
        <v>0</v>
      </c>
    </row>
    <row r="32" spans="1:11" x14ac:dyDescent="0.15">
      <c r="F32" s="77"/>
      <c r="G32" s="10"/>
      <c r="H32" s="51" t="s">
        <v>43</v>
      </c>
      <c r="I32" s="52"/>
      <c r="J32" s="33"/>
      <c r="K32" s="20">
        <v>0</v>
      </c>
    </row>
    <row r="33" spans="6:11" x14ac:dyDescent="0.15">
      <c r="F33" s="77"/>
      <c r="G33" s="14"/>
      <c r="H33" s="51" t="s">
        <v>12</v>
      </c>
      <c r="I33" s="52"/>
      <c r="J33" s="33"/>
      <c r="K33" s="20">
        <v>0</v>
      </c>
    </row>
    <row r="34" spans="6:11" x14ac:dyDescent="0.15">
      <c r="F34" s="77"/>
      <c r="G34" s="49" t="s">
        <v>44</v>
      </c>
      <c r="H34" s="50"/>
      <c r="I34" s="50"/>
      <c r="J34" s="47"/>
      <c r="K34" s="20">
        <v>29097</v>
      </c>
    </row>
    <row r="35" spans="6:11" x14ac:dyDescent="0.15">
      <c r="F35" s="77"/>
      <c r="G35" s="15"/>
      <c r="H35" s="49" t="s">
        <v>45</v>
      </c>
      <c r="I35" s="50"/>
      <c r="J35" s="47"/>
      <c r="K35" s="20">
        <v>0</v>
      </c>
    </row>
    <row r="36" spans="6:11" x14ac:dyDescent="0.15">
      <c r="F36" s="77"/>
      <c r="G36" s="11"/>
      <c r="H36" s="11"/>
      <c r="I36" s="51" t="s">
        <v>19</v>
      </c>
      <c r="J36" s="33"/>
      <c r="K36" s="20">
        <v>0</v>
      </c>
    </row>
    <row r="37" spans="6:11" x14ac:dyDescent="0.15">
      <c r="F37" s="77"/>
      <c r="G37" s="11"/>
      <c r="H37" s="13"/>
      <c r="I37" s="51" t="s">
        <v>46</v>
      </c>
      <c r="J37" s="33"/>
      <c r="K37" s="20">
        <v>0</v>
      </c>
    </row>
    <row r="38" spans="6:11" x14ac:dyDescent="0.15">
      <c r="F38" s="77"/>
      <c r="G38" s="11"/>
      <c r="H38" s="49" t="s">
        <v>47</v>
      </c>
      <c r="I38" s="50"/>
      <c r="J38" s="47"/>
      <c r="K38" s="20">
        <v>29097</v>
      </c>
    </row>
    <row r="39" spans="6:11" x14ac:dyDescent="0.15">
      <c r="F39" s="77"/>
      <c r="G39" s="11"/>
      <c r="H39" s="51" t="s">
        <v>81</v>
      </c>
      <c r="I39" s="52"/>
      <c r="J39" s="33"/>
      <c r="K39" s="20">
        <v>0</v>
      </c>
    </row>
    <row r="40" spans="6:11" x14ac:dyDescent="0.15">
      <c r="F40" s="77"/>
      <c r="G40" s="11"/>
      <c r="H40" s="51" t="s">
        <v>48</v>
      </c>
      <c r="I40" s="52"/>
      <c r="J40" s="33"/>
      <c r="K40" s="20">
        <v>0</v>
      </c>
    </row>
    <row r="41" spans="6:11" x14ac:dyDescent="0.15">
      <c r="F41" s="77"/>
      <c r="G41" s="13"/>
      <c r="H41" s="51" t="s">
        <v>12</v>
      </c>
      <c r="I41" s="52"/>
      <c r="J41" s="33"/>
      <c r="K41" s="20">
        <v>0</v>
      </c>
    </row>
    <row r="42" spans="6:11" x14ac:dyDescent="0.15">
      <c r="F42" s="78"/>
      <c r="G42" s="52" t="s">
        <v>49</v>
      </c>
      <c r="H42" s="52"/>
      <c r="I42" s="52"/>
      <c r="J42" s="33"/>
      <c r="K42" s="29"/>
    </row>
    <row r="43" spans="6:11" x14ac:dyDescent="0.15">
      <c r="F43" s="75" t="s">
        <v>50</v>
      </c>
      <c r="G43" s="52"/>
      <c r="H43" s="52"/>
      <c r="I43" s="52"/>
      <c r="J43" s="33"/>
      <c r="K43" s="29">
        <v>26217</v>
      </c>
    </row>
    <row r="44" spans="6:11" x14ac:dyDescent="0.15">
      <c r="F44" s="75" t="s">
        <v>51</v>
      </c>
      <c r="G44" s="52"/>
      <c r="H44" s="52"/>
      <c r="I44" s="52"/>
      <c r="J44" s="33"/>
      <c r="K44" s="20">
        <v>0</v>
      </c>
    </row>
    <row r="45" spans="6:11" x14ac:dyDescent="0.15">
      <c r="F45" s="79" t="s">
        <v>52</v>
      </c>
      <c r="G45" s="50"/>
      <c r="H45" s="50"/>
      <c r="I45" s="50"/>
      <c r="J45" s="47"/>
      <c r="K45" s="20">
        <v>4091</v>
      </c>
    </row>
    <row r="46" spans="6:11" x14ac:dyDescent="0.15">
      <c r="F46" s="4"/>
      <c r="G46" s="80" t="s">
        <v>53</v>
      </c>
      <c r="H46" s="81"/>
      <c r="I46" s="81"/>
      <c r="J46" s="82"/>
      <c r="K46" s="20">
        <v>0</v>
      </c>
    </row>
    <row r="47" spans="6:11" x14ac:dyDescent="0.15">
      <c r="F47" s="75" t="s">
        <v>54</v>
      </c>
      <c r="G47" s="52"/>
      <c r="H47" s="52"/>
      <c r="I47" s="52"/>
      <c r="J47" s="33"/>
      <c r="K47" s="20"/>
    </row>
    <row r="48" spans="6:11" x14ac:dyDescent="0.15">
      <c r="F48" s="75" t="s">
        <v>55</v>
      </c>
      <c r="G48" s="83"/>
      <c r="H48" s="83"/>
      <c r="I48" s="83"/>
      <c r="J48" s="84"/>
      <c r="K48" s="20">
        <v>0</v>
      </c>
    </row>
    <row r="49" spans="6:11" x14ac:dyDescent="0.15">
      <c r="F49" s="72" t="s">
        <v>56</v>
      </c>
      <c r="G49" s="85"/>
      <c r="H49" s="85"/>
      <c r="I49" s="85"/>
      <c r="J49" s="86"/>
      <c r="K49" s="20"/>
    </row>
    <row r="50" spans="6:11" x14ac:dyDescent="0.15">
      <c r="F50" s="72" t="s">
        <v>57</v>
      </c>
      <c r="G50" s="73"/>
      <c r="H50" s="73"/>
      <c r="I50" s="73"/>
      <c r="J50" s="74"/>
      <c r="K50" s="20">
        <v>30308</v>
      </c>
    </row>
    <row r="51" spans="6:11" x14ac:dyDescent="0.15">
      <c r="F51" s="79" t="s">
        <v>58</v>
      </c>
      <c r="G51" s="50"/>
      <c r="H51" s="50"/>
      <c r="I51" s="50"/>
      <c r="J51" s="47"/>
      <c r="K51" s="20"/>
    </row>
    <row r="52" spans="6:11" x14ac:dyDescent="0.15">
      <c r="F52" s="3"/>
      <c r="G52" s="51" t="s">
        <v>59</v>
      </c>
      <c r="H52" s="81"/>
      <c r="I52" s="81"/>
      <c r="J52" s="82"/>
      <c r="K52" s="20"/>
    </row>
    <row r="53" spans="6:11" x14ac:dyDescent="0.15">
      <c r="F53" s="3"/>
      <c r="G53" s="51" t="s">
        <v>38</v>
      </c>
      <c r="H53" s="81"/>
      <c r="I53" s="81"/>
      <c r="J53" s="82"/>
      <c r="K53" s="20"/>
    </row>
    <row r="54" spans="6:11" x14ac:dyDescent="0.15">
      <c r="F54" s="4"/>
      <c r="G54" s="51" t="s">
        <v>12</v>
      </c>
      <c r="H54" s="81"/>
      <c r="I54" s="81"/>
      <c r="J54" s="82"/>
      <c r="K54" s="20"/>
    </row>
    <row r="55" spans="6:11" x14ac:dyDescent="0.15">
      <c r="F55" s="75" t="s">
        <v>60</v>
      </c>
      <c r="G55" s="52"/>
      <c r="H55" s="52"/>
      <c r="I55" s="52"/>
      <c r="J55" s="33"/>
      <c r="K55" s="20"/>
    </row>
    <row r="56" spans="6:11" x14ac:dyDescent="0.15">
      <c r="F56" s="87" t="s">
        <v>61</v>
      </c>
      <c r="G56" s="88"/>
      <c r="H56" s="88"/>
      <c r="I56" s="89"/>
      <c r="J56" s="5" t="s">
        <v>62</v>
      </c>
      <c r="K56" s="20">
        <v>30308</v>
      </c>
    </row>
    <row r="57" spans="6:11" x14ac:dyDescent="0.15">
      <c r="F57" s="90"/>
      <c r="G57" s="91"/>
      <c r="H57" s="91"/>
      <c r="I57" s="92"/>
      <c r="J57" s="5" t="s">
        <v>69</v>
      </c>
      <c r="K57" s="20"/>
    </row>
    <row r="58" spans="6:11" x14ac:dyDescent="0.15">
      <c r="F58" s="75" t="s">
        <v>75</v>
      </c>
      <c r="G58" s="83"/>
      <c r="H58" s="83"/>
      <c r="I58" s="83"/>
      <c r="J58" s="84"/>
      <c r="K58" s="20"/>
    </row>
    <row r="59" spans="6:11" x14ac:dyDescent="0.15">
      <c r="F59" s="93" t="s">
        <v>63</v>
      </c>
      <c r="G59" s="94"/>
      <c r="H59" s="94" t="s">
        <v>38</v>
      </c>
      <c r="I59" s="97" t="s">
        <v>79</v>
      </c>
      <c r="J59" s="98"/>
      <c r="K59" s="31"/>
    </row>
    <row r="60" spans="6:11" x14ac:dyDescent="0.15">
      <c r="F60" s="95"/>
      <c r="G60" s="96"/>
      <c r="H60" s="96"/>
      <c r="I60" s="99" t="s">
        <v>80</v>
      </c>
      <c r="J60" s="100"/>
      <c r="K60" s="20"/>
    </row>
    <row r="61" spans="6:11" x14ac:dyDescent="0.15">
      <c r="F61" s="95"/>
      <c r="G61" s="96"/>
      <c r="H61" s="96"/>
      <c r="I61" s="99" t="s">
        <v>12</v>
      </c>
      <c r="J61" s="100"/>
      <c r="K61" s="20"/>
    </row>
    <row r="62" spans="6:11" x14ac:dyDescent="0.15">
      <c r="F62" s="95"/>
      <c r="G62" s="96"/>
      <c r="H62" s="99" t="s">
        <v>28</v>
      </c>
      <c r="I62" s="99"/>
      <c r="J62" s="100"/>
      <c r="K62" s="20"/>
    </row>
    <row r="63" spans="6:11" x14ac:dyDescent="0.15">
      <c r="F63" s="95"/>
      <c r="G63" s="96"/>
      <c r="H63" s="99" t="s">
        <v>29</v>
      </c>
      <c r="I63" s="99"/>
      <c r="J63" s="100"/>
      <c r="K63" s="20"/>
    </row>
    <row r="64" spans="6:11" x14ac:dyDescent="0.15">
      <c r="F64" s="95"/>
      <c r="G64" s="96"/>
      <c r="H64" s="99" t="s">
        <v>43</v>
      </c>
      <c r="I64" s="99"/>
      <c r="J64" s="100"/>
      <c r="K64" s="20"/>
    </row>
    <row r="65" spans="6:11" x14ac:dyDescent="0.15">
      <c r="F65" s="95"/>
      <c r="G65" s="96"/>
      <c r="H65" s="99" t="s">
        <v>30</v>
      </c>
      <c r="I65" s="99"/>
      <c r="J65" s="100"/>
      <c r="K65" s="20"/>
    </row>
    <row r="66" spans="6:11" x14ac:dyDescent="0.15">
      <c r="F66" s="95"/>
      <c r="G66" s="96"/>
      <c r="H66" s="99" t="s">
        <v>12</v>
      </c>
      <c r="I66" s="99"/>
      <c r="J66" s="100"/>
      <c r="K66" s="20"/>
    </row>
    <row r="67" spans="6:11" x14ac:dyDescent="0.15">
      <c r="F67" s="79" t="s">
        <v>72</v>
      </c>
      <c r="G67" s="50"/>
      <c r="H67" s="50"/>
      <c r="I67" s="50"/>
      <c r="J67" s="47"/>
      <c r="K67" s="20">
        <v>29418</v>
      </c>
    </row>
    <row r="68" spans="6:11" x14ac:dyDescent="0.15">
      <c r="F68" s="75" t="s">
        <v>64</v>
      </c>
      <c r="G68" s="52"/>
      <c r="H68" s="52"/>
      <c r="I68" s="52"/>
      <c r="J68" s="33"/>
      <c r="K68" s="20"/>
    </row>
    <row r="69" spans="6:11" x14ac:dyDescent="0.15">
      <c r="F69" s="79" t="s">
        <v>30</v>
      </c>
      <c r="G69" s="50"/>
      <c r="H69" s="50"/>
      <c r="I69" s="50"/>
      <c r="J69" s="47"/>
      <c r="K69" s="20">
        <f>SUM(K70+K73)</f>
        <v>76340</v>
      </c>
    </row>
    <row r="70" spans="6:11" x14ac:dyDescent="0.15">
      <c r="F70" s="3"/>
      <c r="G70" s="49" t="s">
        <v>65</v>
      </c>
      <c r="H70" s="50"/>
      <c r="I70" s="50"/>
      <c r="J70" s="47"/>
      <c r="K70" s="20">
        <f>SUM(K71+K72)</f>
        <v>47243</v>
      </c>
    </row>
    <row r="71" spans="6:11" x14ac:dyDescent="0.15">
      <c r="F71" s="3"/>
      <c r="G71" s="11"/>
      <c r="H71" s="51" t="s">
        <v>66</v>
      </c>
      <c r="I71" s="52"/>
      <c r="J71" s="33"/>
      <c r="K71" s="20"/>
    </row>
    <row r="72" spans="6:11" x14ac:dyDescent="0.15">
      <c r="F72" s="3"/>
      <c r="G72" s="13"/>
      <c r="H72" s="51" t="s">
        <v>67</v>
      </c>
      <c r="I72" s="52"/>
      <c r="J72" s="33"/>
      <c r="K72" s="20">
        <v>47243</v>
      </c>
    </row>
    <row r="73" spans="6:11" x14ac:dyDescent="0.15">
      <c r="F73" s="3"/>
      <c r="G73" s="49" t="s">
        <v>68</v>
      </c>
      <c r="H73" s="50"/>
      <c r="I73" s="50"/>
      <c r="J73" s="47"/>
      <c r="K73" s="20">
        <f>SUM(K75+K74)</f>
        <v>29097</v>
      </c>
    </row>
    <row r="74" spans="6:11" x14ac:dyDescent="0.15">
      <c r="F74" s="3"/>
      <c r="G74" s="11"/>
      <c r="H74" s="51" t="s">
        <v>66</v>
      </c>
      <c r="I74" s="52"/>
      <c r="J74" s="33"/>
      <c r="K74" s="20">
        <v>0</v>
      </c>
    </row>
    <row r="75" spans="6:11" x14ac:dyDescent="0.15">
      <c r="F75" s="27"/>
      <c r="G75" s="28"/>
      <c r="H75" s="101" t="s">
        <v>67</v>
      </c>
      <c r="I75" s="102"/>
      <c r="J75" s="54"/>
      <c r="K75" s="22">
        <v>29097</v>
      </c>
    </row>
  </sheetData>
  <sheetProtection selectLockedCells="1" selectUnlockedCells="1"/>
  <mergeCells count="92">
    <mergeCell ref="G73:J73"/>
    <mergeCell ref="H74:J74"/>
    <mergeCell ref="H75:J75"/>
    <mergeCell ref="F67:J67"/>
    <mergeCell ref="F68:J68"/>
    <mergeCell ref="F69:J69"/>
    <mergeCell ref="G70:J70"/>
    <mergeCell ref="H71:J71"/>
    <mergeCell ref="H72:J72"/>
    <mergeCell ref="F51:J51"/>
    <mergeCell ref="G52:J52"/>
    <mergeCell ref="G53:J53"/>
    <mergeCell ref="G54:J54"/>
    <mergeCell ref="F55:J55"/>
    <mergeCell ref="F56:I57"/>
    <mergeCell ref="F58:J58"/>
    <mergeCell ref="F59:G66"/>
    <mergeCell ref="H59:H61"/>
    <mergeCell ref="I59:J59"/>
    <mergeCell ref="I60:J60"/>
    <mergeCell ref="I61:J61"/>
    <mergeCell ref="H62:J62"/>
    <mergeCell ref="H63:J63"/>
    <mergeCell ref="H64:J64"/>
    <mergeCell ref="H65:J65"/>
    <mergeCell ref="H66:J66"/>
    <mergeCell ref="F45:J45"/>
    <mergeCell ref="G46:J46"/>
    <mergeCell ref="F47:J47"/>
    <mergeCell ref="F48:J48"/>
    <mergeCell ref="F49:J49"/>
    <mergeCell ref="F50:J50"/>
    <mergeCell ref="H39:J39"/>
    <mergeCell ref="H40:J40"/>
    <mergeCell ref="H41:J41"/>
    <mergeCell ref="G42:J42"/>
    <mergeCell ref="F43:J43"/>
    <mergeCell ref="F44:J44"/>
    <mergeCell ref="F24:F42"/>
    <mergeCell ref="G24:J24"/>
    <mergeCell ref="H25:J25"/>
    <mergeCell ref="H26:J26"/>
    <mergeCell ref="H33:J33"/>
    <mergeCell ref="G34:J34"/>
    <mergeCell ref="H35:J35"/>
    <mergeCell ref="I36:J36"/>
    <mergeCell ref="I37:J37"/>
    <mergeCell ref="I22:J22"/>
    <mergeCell ref="H38:J38"/>
    <mergeCell ref="H27:J27"/>
    <mergeCell ref="H28:J28"/>
    <mergeCell ref="H29:J29"/>
    <mergeCell ref="H30:J30"/>
    <mergeCell ref="H31:J31"/>
    <mergeCell ref="H32:J32"/>
    <mergeCell ref="A18:C18"/>
    <mergeCell ref="I16:J16"/>
    <mergeCell ref="I17:J17"/>
    <mergeCell ref="H18:J18"/>
    <mergeCell ref="I19:J19"/>
    <mergeCell ref="I15:J15"/>
    <mergeCell ref="B20:C20"/>
    <mergeCell ref="A1:C2"/>
    <mergeCell ref="A12:C12"/>
    <mergeCell ref="A3:C3"/>
    <mergeCell ref="A4:C4"/>
    <mergeCell ref="A5:C5"/>
    <mergeCell ref="A6:C6"/>
    <mergeCell ref="A7:C7"/>
    <mergeCell ref="A8:C8"/>
    <mergeCell ref="A9:C9"/>
    <mergeCell ref="B11:C11"/>
    <mergeCell ref="B10:C10"/>
    <mergeCell ref="A13:C13"/>
    <mergeCell ref="A14:B16"/>
    <mergeCell ref="A17:C17"/>
    <mergeCell ref="B19:C19"/>
    <mergeCell ref="F1:J2"/>
    <mergeCell ref="F3:F23"/>
    <mergeCell ref="G3:J3"/>
    <mergeCell ref="H4:J4"/>
    <mergeCell ref="I5:J5"/>
    <mergeCell ref="I6:J6"/>
    <mergeCell ref="I7:J7"/>
    <mergeCell ref="H8:J8"/>
    <mergeCell ref="I9:J9"/>
    <mergeCell ref="G23:J23"/>
    <mergeCell ref="I10:J10"/>
    <mergeCell ref="I11:J11"/>
    <mergeCell ref="I12:J12"/>
    <mergeCell ref="G13:J13"/>
    <mergeCell ref="H14:J14"/>
  </mergeCells>
  <phoneticPr fontId="1"/>
  <conditionalFormatting sqref="D3:D20 K3:K75">
    <cfRule type="cellIs" dxfId="0" priority="6" stopIfTrue="1" operator="equal">
      <formula>0</formula>
    </cfRule>
  </conditionalFormatting>
  <pageMargins left="0.78740157480314965" right="0.78740157480314965" top="1.4566929133858268" bottom="0.78740157480314965" header="0.51181102362204722" footer="0.51181102362204722"/>
  <pageSetup paperSize="9" firstPageNumber="237" orientation="portrait" useFirstPageNumber="1" r:id="rId1"/>
  <headerFooter scaleWithDoc="0">
    <oddHeader>&amp;L&amp;"ＭＳ ゴシック,標準"&amp;12Ⅳ　平成26年度地方公営企業事業別決算状況
　２　法非適用事業
　　（９）休養宿泊事業
&amp;A&amp;C&amp;"ＭＳ ゴシック,標準"&amp;12
　　 イ　決算状況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　施設及び業務の概況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2016-02-12T08:37:02Z</cp:lastPrinted>
  <dcterms:created xsi:type="dcterms:W3CDTF">2009-09-30T09:35:05Z</dcterms:created>
  <dcterms:modified xsi:type="dcterms:W3CDTF">2016-02-17T00:40:28Z</dcterms:modified>
</cp:coreProperties>
</file>