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7755" activeTab="1"/>
  </bookViews>
  <sheets>
    <sheet name="ア　施設及び業務の概況" sheetId="6" r:id="rId1"/>
    <sheet name="イ　決算状況" sheetId="4" r:id="rId2"/>
  </sheets>
  <definedNames>
    <definedName name="_xlnm.Print_Titles" localSheetId="0">'ア　施設及び業務の概況'!$A:$J</definedName>
    <definedName name="_xlnm.Print_Titles" localSheetId="1">'イ　決算状況'!$A:$J</definedName>
  </definedNames>
  <calcPr calcId="152511"/>
</workbook>
</file>

<file path=xl/calcChain.xml><?xml version="1.0" encoding="utf-8"?>
<calcChain xmlns="http://schemas.openxmlformats.org/spreadsheetml/2006/main">
  <c r="U26" i="6" l="1"/>
  <c r="U27" i="6"/>
  <c r="U28" i="6"/>
  <c r="U30" i="6"/>
  <c r="U31" i="6"/>
  <c r="U32" i="6"/>
  <c r="U33" i="6"/>
  <c r="U34" i="6"/>
  <c r="U35" i="6"/>
  <c r="U36" i="6"/>
  <c r="U37" i="6"/>
  <c r="U38" i="6"/>
  <c r="U39" i="6"/>
  <c r="U25" i="6"/>
  <c r="U13" i="6"/>
  <c r="U12" i="6"/>
  <c r="U9" i="6"/>
  <c r="U8" i="6"/>
  <c r="U7" i="6"/>
  <c r="U6" i="6"/>
  <c r="U5" i="6"/>
  <c r="U4" i="6"/>
  <c r="K29" i="6" l="1"/>
  <c r="U29" i="6" s="1"/>
  <c r="S75" i="4" l="1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</calcChain>
</file>

<file path=xl/sharedStrings.xml><?xml version="1.0" encoding="utf-8"?>
<sst xmlns="http://schemas.openxmlformats.org/spreadsheetml/2006/main" count="269" uniqueCount="164">
  <si>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</si>
  <si>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</si>
  <si>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</si>
  <si>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</si>
  <si>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</si>
  <si>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</si>
  <si>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</si>
  <si>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</si>
  <si>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</si>
  <si>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</si>
  <si>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</si>
  <si>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</si>
  <si>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</si>
  <si>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</si>
  <si>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</si>
  <si>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</si>
  <si>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</si>
  <si>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</si>
  <si>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</si>
  <si>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</si>
  <si>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</si>
  <si>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</si>
  <si>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</si>
  <si>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</si>
  <si>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</si>
  <si>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</si>
  <si>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</si>
  <si>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</si>
  <si>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</si>
  <si>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</si>
  <si>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</si>
  <si>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</si>
  <si>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</si>
  <si>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</si>
  <si>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</si>
  <si>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</si>
  <si>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</si>
  <si>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</si>
  <si>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</si>
  <si>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</si>
  <si>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</si>
  <si>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</si>
  <si>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</si>
  <si>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</si>
  <si>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</si>
  <si>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</si>
  <si>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</si>
  <si>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</si>
  <si>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川口市</t>
    <phoneticPr fontId="3"/>
  </si>
  <si>
    <t>秩父市</t>
    <phoneticPr fontId="3"/>
  </si>
  <si>
    <t>草加市</t>
    <phoneticPr fontId="3"/>
  </si>
  <si>
    <t>越谷市</t>
    <phoneticPr fontId="3"/>
  </si>
  <si>
    <t>志木市</t>
    <phoneticPr fontId="3"/>
  </si>
  <si>
    <t>久喜市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</si>
  <si>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</si>
  <si>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</si>
  <si>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</si>
  <si>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</si>
  <si>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</si>
  <si>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</si>
  <si>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施設別</t>
    <rPh sb="0" eb="2">
      <t>シセツ</t>
    </rPh>
    <rPh sb="2" eb="3">
      <t>ベツ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</si>
  <si>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</si>
  <si>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H02.05.16</t>
  </si>
  <si>
    <t>H09.04.01</t>
  </si>
  <si>
    <t>H03.04.01</t>
  </si>
  <si>
    <t>H18.04.01</t>
  </si>
  <si>
    <t>S55.06.01</t>
  </si>
  <si>
    <t>H18.07.01</t>
  </si>
  <si>
    <t>H04.02.21</t>
  </si>
  <si>
    <t>H24.06.01</t>
  </si>
  <si>
    <t>H12.02.25</t>
  </si>
  <si>
    <t>施設</t>
    <rPh sb="0" eb="2">
      <t>シセツ</t>
    </rPh>
    <phoneticPr fontId="3"/>
  </si>
  <si>
    <t>構造</t>
    <rPh sb="0" eb="2">
      <t>コウゾウ</t>
    </rPh>
    <phoneticPr fontId="3"/>
  </si>
  <si>
    <t>形式</t>
    <rPh sb="0" eb="2">
      <t>ケイシキ</t>
    </rPh>
    <phoneticPr fontId="3"/>
  </si>
  <si>
    <t>立体式</t>
    <rPh sb="0" eb="2">
      <t>リッタイ</t>
    </rPh>
    <rPh sb="2" eb="3">
      <t>シキ</t>
    </rPh>
    <phoneticPr fontId="3"/>
  </si>
  <si>
    <t/>
  </si>
  <si>
    <t>○</t>
  </si>
  <si>
    <t>地下式</t>
    <rPh sb="0" eb="2">
      <t>チカ</t>
    </rPh>
    <rPh sb="2" eb="3">
      <t>シキ</t>
    </rPh>
    <phoneticPr fontId="3"/>
  </si>
  <si>
    <t>広場式</t>
    <rPh sb="0" eb="2">
      <t>ヒロバ</t>
    </rPh>
    <rPh sb="2" eb="3">
      <t>シキ</t>
    </rPh>
    <phoneticPr fontId="3"/>
  </si>
  <si>
    <t>搬入
方法</t>
    <rPh sb="0" eb="2">
      <t>ハンニュウ</t>
    </rPh>
    <rPh sb="3" eb="5">
      <t>ホウホウ</t>
    </rPh>
    <phoneticPr fontId="3"/>
  </si>
  <si>
    <t>自走式</t>
    <rPh sb="0" eb="3">
      <t>ジソウシキ</t>
    </rPh>
    <phoneticPr fontId="3"/>
  </si>
  <si>
    <t>機械式</t>
    <rPh sb="0" eb="3">
      <t>キカイシキ</t>
    </rPh>
    <phoneticPr fontId="3"/>
  </si>
  <si>
    <t>併用式</t>
    <rPh sb="0" eb="2">
      <t>ヘイヨウ</t>
    </rPh>
    <rPh sb="2" eb="3">
      <t>シキ</t>
    </rPh>
    <phoneticPr fontId="3"/>
  </si>
  <si>
    <t>階層</t>
    <rPh sb="0" eb="2">
      <t>カイソウ</t>
    </rPh>
    <phoneticPr fontId="3"/>
  </si>
  <si>
    <t>地上(階)</t>
    <rPh sb="0" eb="2">
      <t>チジョウ</t>
    </rPh>
    <rPh sb="3" eb="4">
      <t>カイ</t>
    </rPh>
    <phoneticPr fontId="3"/>
  </si>
  <si>
    <t>地下(階)</t>
    <rPh sb="0" eb="2">
      <t>チカ</t>
    </rPh>
    <rPh sb="3" eb="4">
      <t>カイ</t>
    </rPh>
    <phoneticPr fontId="3"/>
  </si>
  <si>
    <t>駐車場使用面積（㎡）</t>
    <rPh sb="0" eb="3">
      <t>チュウシャジョウ</t>
    </rPh>
    <rPh sb="3" eb="5">
      <t>シヨウ</t>
    </rPh>
    <rPh sb="5" eb="7">
      <t>メンセキ</t>
    </rPh>
    <phoneticPr fontId="3"/>
  </si>
  <si>
    <t>収容台数（台）</t>
    <rPh sb="0" eb="2">
      <t>シュウヨウ</t>
    </rPh>
    <rPh sb="2" eb="4">
      <t>ダイスウ</t>
    </rPh>
    <rPh sb="5" eb="6">
      <t>ダイ</t>
    </rPh>
    <phoneticPr fontId="3"/>
  </si>
  <si>
    <t>許認可等
年月日</t>
    <rPh sb="0" eb="3">
      <t>キョニンカ</t>
    </rPh>
    <rPh sb="3" eb="4">
      <t>トウ</t>
    </rPh>
    <rPh sb="5" eb="8">
      <t>ネンガッピ</t>
    </rPh>
    <phoneticPr fontId="3"/>
  </si>
  <si>
    <t>都市計画決定</t>
    <rPh sb="0" eb="2">
      <t>トシ</t>
    </rPh>
    <rPh sb="2" eb="4">
      <t>ケイカク</t>
    </rPh>
    <rPh sb="4" eb="6">
      <t>ケッテイ</t>
    </rPh>
    <phoneticPr fontId="3"/>
  </si>
  <si>
    <t>S59.06.14</t>
  </si>
  <si>
    <t>H07.03.17</t>
  </si>
  <si>
    <t>H01.03.31</t>
  </si>
  <si>
    <t>H03.12.17</t>
  </si>
  <si>
    <t>H10.01.09</t>
  </si>
  <si>
    <t>都市計画事業認可</t>
    <rPh sb="0" eb="2">
      <t>トシ</t>
    </rPh>
    <rPh sb="2" eb="4">
      <t>ケイカク</t>
    </rPh>
    <rPh sb="4" eb="6">
      <t>ジギョウ</t>
    </rPh>
    <rPh sb="6" eb="8">
      <t>ニンカ</t>
    </rPh>
    <phoneticPr fontId="3"/>
  </si>
  <si>
    <t>S59.06.29</t>
  </si>
  <si>
    <t>H10.09.29</t>
  </si>
  <si>
    <t>H01.07.20</t>
  </si>
  <si>
    <t>着工</t>
    <rPh sb="0" eb="2">
      <t>チャッコウ</t>
    </rPh>
    <phoneticPr fontId="3"/>
  </si>
  <si>
    <t>S63.07.04</t>
  </si>
  <si>
    <t>H07.12.22</t>
  </si>
  <si>
    <t>H01.10.11</t>
  </si>
  <si>
    <t>H15.07.16</t>
  </si>
  <si>
    <t>S55.04.01</t>
  </si>
  <si>
    <t>H01.12.27</t>
  </si>
  <si>
    <t>H22.03.19</t>
  </si>
  <si>
    <t>H10.06.30</t>
  </si>
  <si>
    <t>H09.02.17</t>
  </si>
  <si>
    <t>竣工</t>
    <rPh sb="0" eb="2">
      <t>シュンコウ</t>
    </rPh>
    <phoneticPr fontId="3"/>
  </si>
  <si>
    <t>H02.03.22</t>
  </si>
  <si>
    <t>H09.03.25</t>
  </si>
  <si>
    <t>H03.03.28</t>
  </si>
  <si>
    <t>H18.03.17</t>
  </si>
  <si>
    <t>H04.02.19</t>
  </si>
  <si>
    <t>H24.03.29</t>
  </si>
  <si>
    <t>料金（円）</t>
    <rPh sb="0" eb="2">
      <t>リョウキン</t>
    </rPh>
    <rPh sb="3" eb="4">
      <t>エン</t>
    </rPh>
    <phoneticPr fontId="3"/>
  </si>
  <si>
    <t>時間
きめ</t>
    <rPh sb="0" eb="2">
      <t>ジカン</t>
    </rPh>
    <phoneticPr fontId="3"/>
  </si>
  <si>
    <t>普通自動車</t>
    <rPh sb="0" eb="2">
      <t>フツウ</t>
    </rPh>
    <rPh sb="2" eb="5">
      <t>ジドウシャ</t>
    </rPh>
    <phoneticPr fontId="3"/>
  </si>
  <si>
    <t>小型自動車</t>
    <rPh sb="0" eb="2">
      <t>コガタ</t>
    </rPh>
    <rPh sb="2" eb="5">
      <t>ジドウシャ</t>
    </rPh>
    <phoneticPr fontId="3"/>
  </si>
  <si>
    <t>乗合型自動車</t>
    <rPh sb="0" eb="2">
      <t>ノリアイ</t>
    </rPh>
    <rPh sb="2" eb="3">
      <t>ガタ</t>
    </rPh>
    <rPh sb="3" eb="6">
      <t>ジドウシャ</t>
    </rPh>
    <phoneticPr fontId="3"/>
  </si>
  <si>
    <t>月
きめ</t>
    <rPh sb="0" eb="1">
      <t>ツキ</t>
    </rPh>
    <phoneticPr fontId="3"/>
  </si>
  <si>
    <t>全日</t>
    <rPh sb="0" eb="2">
      <t>ゼンジツ</t>
    </rPh>
    <phoneticPr fontId="3"/>
  </si>
  <si>
    <t>昼間</t>
    <rPh sb="0" eb="2">
      <t>ヒルマ</t>
    </rPh>
    <phoneticPr fontId="3"/>
  </si>
  <si>
    <t>夜間</t>
    <rPh sb="0" eb="2">
      <t>ヤカン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</si>
  <si>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</si>
  <si>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H26.04.01</t>
  </si>
  <si>
    <t>H25.04.01</t>
  </si>
  <si>
    <t>H21.04.01</t>
  </si>
  <si>
    <t>実績</t>
    <rPh sb="0" eb="2">
      <t>ジッセキ</t>
    </rPh>
    <phoneticPr fontId="3"/>
  </si>
  <si>
    <t>当年度</t>
    <rPh sb="0" eb="3">
      <t>トウネンド</t>
    </rPh>
    <phoneticPr fontId="3"/>
  </si>
  <si>
    <t>収入</t>
    <rPh sb="0" eb="2">
      <t>シュウニュウ</t>
    </rPh>
    <phoneticPr fontId="3"/>
  </si>
  <si>
    <t>うち他会計繰入金</t>
    <rPh sb="2" eb="5">
      <t>タカイケイ</t>
    </rPh>
    <rPh sb="5" eb="8">
      <t>クリイレキン</t>
    </rPh>
    <phoneticPr fontId="3"/>
  </si>
  <si>
    <t>支出</t>
    <rPh sb="0" eb="2">
      <t>シシュツ</t>
    </rPh>
    <phoneticPr fontId="3"/>
  </si>
  <si>
    <t>うち職員給与費</t>
    <rPh sb="2" eb="4">
      <t>ショクイン</t>
    </rPh>
    <rPh sb="4" eb="7">
      <t>キュウヨヒ</t>
    </rPh>
    <phoneticPr fontId="3"/>
  </si>
  <si>
    <t>収支差</t>
    <rPh sb="0" eb="3">
      <t>シュウシサ</t>
    </rPh>
    <phoneticPr fontId="3"/>
  </si>
  <si>
    <t>累計</t>
    <rPh sb="0" eb="2">
      <t>ルイケイ</t>
    </rPh>
    <phoneticPr fontId="3"/>
  </si>
  <si>
    <t>台数</t>
    <rPh sb="0" eb="2">
      <t>ダイスウ</t>
    </rPh>
    <phoneticPr fontId="3"/>
  </si>
  <si>
    <t>一日平均（台）</t>
    <rPh sb="0" eb="2">
      <t>イチニチ</t>
    </rPh>
    <rPh sb="2" eb="4">
      <t>ヘイキン</t>
    </rPh>
    <rPh sb="5" eb="6">
      <t>ダイ</t>
    </rPh>
    <phoneticPr fontId="3"/>
  </si>
  <si>
    <t>累計（千台）</t>
    <rPh sb="0" eb="2">
      <t>ルイケイ</t>
    </rPh>
    <rPh sb="3" eb="5">
      <t>センダイ</t>
    </rPh>
    <phoneticPr fontId="3"/>
  </si>
  <si>
    <t>職員数</t>
    <rPh sb="0" eb="3">
      <t>ショクインスウ</t>
    </rPh>
    <phoneticPr fontId="3"/>
  </si>
  <si>
    <t>損益勘定職員（人）</t>
    <rPh sb="0" eb="2">
      <t>ソンエキ</t>
    </rPh>
    <rPh sb="2" eb="4">
      <t>カンジョウ</t>
    </rPh>
    <rPh sb="4" eb="6">
      <t>ショクイン</t>
    </rPh>
    <rPh sb="7" eb="8">
      <t>ヒト</t>
    </rPh>
    <phoneticPr fontId="3"/>
  </si>
  <si>
    <t>資本勘定職員（人）</t>
    <rPh sb="0" eb="2">
      <t>シホン</t>
    </rPh>
    <rPh sb="2" eb="4">
      <t>カンジョウ</t>
    </rPh>
    <rPh sb="4" eb="6">
      <t>ショクイン</t>
    </rPh>
    <rPh sb="7" eb="8">
      <t>ヒト</t>
    </rPh>
    <phoneticPr fontId="3"/>
  </si>
  <si>
    <t>計</t>
    <rPh sb="0" eb="1">
      <t>ケイ</t>
    </rPh>
    <phoneticPr fontId="3"/>
  </si>
  <si>
    <t>秩父市</t>
    <phoneticPr fontId="3"/>
  </si>
  <si>
    <t>　　　　　　　　　　　　団体名
　区分</t>
  </si>
  <si>
    <t>計</t>
  </si>
  <si>
    <t>計</t>
    <phoneticPr fontId="3"/>
  </si>
  <si>
    <t>赤字(▲)</t>
    <rPh sb="0" eb="2">
      <t>アカジ</t>
    </rPh>
    <phoneticPr fontId="3"/>
  </si>
  <si>
    <t>東口地下第一</t>
    <rPh sb="0" eb="2">
      <t>ヒガシグチ</t>
    </rPh>
    <rPh sb="2" eb="4">
      <t>チカ</t>
    </rPh>
    <rPh sb="4" eb="6">
      <t>ダイイチ</t>
    </rPh>
    <phoneticPr fontId="2"/>
  </si>
  <si>
    <t>本町</t>
    <rPh sb="0" eb="2">
      <t>ホンチョウ</t>
    </rPh>
    <phoneticPr fontId="2"/>
  </si>
  <si>
    <t>西公園地下</t>
    <rPh sb="0" eb="1">
      <t>ニシ</t>
    </rPh>
    <rPh sb="1" eb="3">
      <t>コウエン</t>
    </rPh>
    <rPh sb="3" eb="5">
      <t>チカ</t>
    </rPh>
    <phoneticPr fontId="2"/>
  </si>
  <si>
    <t>南地下</t>
    <rPh sb="0" eb="1">
      <t>ミナミ</t>
    </rPh>
    <rPh sb="1" eb="3">
      <t>チカ</t>
    </rPh>
    <phoneticPr fontId="2"/>
  </si>
  <si>
    <t>中町</t>
    <rPh sb="0" eb="2">
      <t>ナカチョウ</t>
    </rPh>
    <phoneticPr fontId="2"/>
  </si>
  <si>
    <t>三峰</t>
    <rPh sb="0" eb="2">
      <t>ミツミネ</t>
    </rPh>
    <phoneticPr fontId="2"/>
  </si>
  <si>
    <t>アコス</t>
    <phoneticPr fontId="2"/>
  </si>
  <si>
    <t>駅東口</t>
    <rPh sb="0" eb="1">
      <t>エキ</t>
    </rPh>
    <rPh sb="1" eb="3">
      <t>ヒガシグチ</t>
    </rPh>
    <phoneticPr fontId="2"/>
  </si>
  <si>
    <t>駅東口地下</t>
    <rPh sb="0" eb="1">
      <t>エキ</t>
    </rPh>
    <rPh sb="1" eb="3">
      <t>ヒガシグチ</t>
    </rPh>
    <rPh sb="3" eb="5">
      <t>チカ</t>
    </rPh>
    <phoneticPr fontId="2"/>
  </si>
  <si>
    <t>久喜駅前</t>
    <rPh sb="0" eb="2">
      <t>クキ</t>
    </rPh>
    <rPh sb="2" eb="4">
      <t>エキマエ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</si>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</sst>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&quot;△ &quot;#,##0_ "/>
    <numFmt numFmtId="177" formatCode="#,##0_ "/>
    <numFmt numFmtId="178" formatCode="#,##0;&quot;▲ &quot;#,##0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176" fontId="4" fillId="0" borderId="29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177" fontId="4" fillId="0" borderId="29" xfId="0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 textRotation="255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176" fontId="4" fillId="0" borderId="30" xfId="1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4" xfId="0" applyFont="1" applyBorder="1">
      <alignment vertical="center"/>
    </xf>
    <xf numFmtId="177" fontId="4" fillId="0" borderId="22" xfId="0" applyNumberFormat="1" applyFont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" borderId="12" xfId="0" applyNumberFormat="1" applyFont="1" applyFill="1" applyBorder="1">
      <alignment vertical="center"/>
    </xf>
    <xf numFmtId="177" fontId="5" fillId="3" borderId="12" xfId="0" applyNumberFormat="1" applyFont="1" applyFill="1" applyBorder="1">
      <alignment vertical="center"/>
    </xf>
    <xf numFmtId="178" fontId="4" fillId="0" borderId="29" xfId="1" applyNumberFormat="1" applyFont="1" applyFill="1" applyBorder="1" applyAlignment="1">
      <alignment horizontal="right" vertical="center"/>
    </xf>
    <xf numFmtId="38" fontId="4" fillId="0" borderId="0" xfId="1" applyFont="1" applyBorder="1">
      <alignment vertical="center"/>
    </xf>
    <xf numFmtId="176" fontId="4" fillId="0" borderId="52" xfId="1" applyNumberFormat="1" applyFont="1" applyFill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 textRotation="255"/>
    </xf>
    <xf numFmtId="0" fontId="4" fillId="0" borderId="32" xfId="0" applyFont="1" applyBorder="1" applyAlignment="1">
      <alignment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textRotation="255"/>
    </xf>
    <xf numFmtId="0" fontId="4" fillId="0" borderId="33" xfId="0" applyFont="1" applyBorder="1" applyAlignment="1">
      <alignment vertical="center" textRotation="255"/>
    </xf>
    <xf numFmtId="0" fontId="4" fillId="0" borderId="3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 textRotation="255"/>
    </xf>
    <xf numFmtId="0" fontId="4" fillId="0" borderId="22" xfId="0" applyFont="1" applyBorder="1" applyAlignment="1">
      <alignment vertical="center" textRotation="255"/>
    </xf>
    <xf numFmtId="0" fontId="4" fillId="0" borderId="32" xfId="0" applyFont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45" xfId="0" applyFont="1" applyFill="1" applyBorder="1" applyAlignment="1">
      <alignment vertical="center" wrapText="1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44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zoomScale="115" zoomScaleNormal="115" workbookViewId="0">
      <selection sqref="A1:E2"/>
    </sheetView>
  </sheetViews>
  <sheetFormatPr defaultColWidth="9.625" defaultRowHeight="9.9499999999999993" customHeight="1" x14ac:dyDescent="0.15"/>
  <cols>
    <col min="1" max="4" width="1.625" style="14" customWidth="1"/>
    <col min="5" max="5" width="14.625" style="14" customWidth="1"/>
    <col min="6" max="10" width="0" style="14" hidden="1" customWidth="1"/>
    <col min="11" max="20" width="9.625" style="14" customWidth="1"/>
    <col min="21" max="16384" width="9.625" style="14"/>
  </cols>
  <sheetData>
    <row r="1" spans="1:23" ht="9.9499999999999993" customHeight="1" x14ac:dyDescent="0.15">
      <c r="A1" s="115" t="s">
        <v>145</v>
      </c>
      <c r="B1" s="116"/>
      <c r="C1" s="116"/>
      <c r="D1" s="116"/>
      <c r="E1" s="117"/>
      <c r="F1" s="2" t="s">
        <v>60</v>
      </c>
      <c r="G1" s="3"/>
      <c r="H1" s="3"/>
      <c r="I1" s="3"/>
      <c r="J1" s="3"/>
      <c r="K1" s="4" t="s">
        <v>46</v>
      </c>
      <c r="L1" s="4" t="s">
        <v>47</v>
      </c>
      <c r="M1" s="4" t="s">
        <v>48</v>
      </c>
      <c r="N1" s="4" t="s">
        <v>48</v>
      </c>
      <c r="O1" s="4" t="s">
        <v>49</v>
      </c>
      <c r="P1" s="4" t="s">
        <v>144</v>
      </c>
      <c r="Q1" s="4" t="s">
        <v>50</v>
      </c>
      <c r="R1" s="4" t="s">
        <v>51</v>
      </c>
      <c r="S1" s="4" t="s">
        <v>52</v>
      </c>
      <c r="T1" s="4" t="s">
        <v>53</v>
      </c>
      <c r="U1" s="51" t="s">
        <v>146</v>
      </c>
      <c r="V1" s="39"/>
    </row>
    <row r="2" spans="1:23" ht="9.9499999999999993" customHeight="1" x14ac:dyDescent="0.15">
      <c r="A2" s="118"/>
      <c r="B2" s="119"/>
      <c r="C2" s="119"/>
      <c r="D2" s="119"/>
      <c r="E2" s="120"/>
      <c r="F2" s="1"/>
      <c r="G2" s="1"/>
      <c r="H2" s="1"/>
      <c r="I2" s="1"/>
      <c r="J2" s="1"/>
      <c r="K2" s="5" t="s">
        <v>149</v>
      </c>
      <c r="L2" s="5" t="s">
        <v>150</v>
      </c>
      <c r="M2" s="5" t="s">
        <v>151</v>
      </c>
      <c r="N2" s="5" t="s">
        <v>152</v>
      </c>
      <c r="O2" s="5" t="s">
        <v>153</v>
      </c>
      <c r="P2" s="5" t="s">
        <v>154</v>
      </c>
      <c r="Q2" s="5" t="s">
        <v>155</v>
      </c>
      <c r="R2" s="5" t="s">
        <v>156</v>
      </c>
      <c r="S2" s="5" t="s">
        <v>157</v>
      </c>
      <c r="T2" s="5" t="s">
        <v>158</v>
      </c>
      <c r="U2" s="41"/>
    </row>
    <row r="3" spans="1:23" ht="9.9499999999999993" customHeight="1" x14ac:dyDescent="0.15">
      <c r="A3" s="52" t="s">
        <v>61</v>
      </c>
      <c r="B3" s="53"/>
      <c r="C3" s="53"/>
      <c r="D3" s="53"/>
      <c r="E3" s="54"/>
      <c r="F3" s="6"/>
      <c r="G3" s="6"/>
      <c r="H3" s="6"/>
      <c r="I3" s="6"/>
      <c r="J3" s="6"/>
      <c r="K3" s="7" t="s">
        <v>62</v>
      </c>
      <c r="L3" s="7" t="s">
        <v>63</v>
      </c>
      <c r="M3" s="7" t="s">
        <v>64</v>
      </c>
      <c r="N3" s="7" t="s">
        <v>65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7" t="s">
        <v>63</v>
      </c>
      <c r="U3" s="43"/>
      <c r="V3" s="39"/>
    </row>
    <row r="4" spans="1:23" ht="9.9499999999999993" customHeight="1" x14ac:dyDescent="0.15">
      <c r="A4" s="55" t="s">
        <v>71</v>
      </c>
      <c r="B4" s="57" t="s">
        <v>72</v>
      </c>
      <c r="C4" s="60" t="s">
        <v>73</v>
      </c>
      <c r="D4" s="60"/>
      <c r="E4" s="8" t="s">
        <v>74</v>
      </c>
      <c r="F4" s="6"/>
      <c r="G4" s="6"/>
      <c r="H4" s="6"/>
      <c r="I4" s="6"/>
      <c r="J4" s="6"/>
      <c r="K4" s="9" t="s">
        <v>75</v>
      </c>
      <c r="L4" s="9" t="s">
        <v>76</v>
      </c>
      <c r="M4" s="9" t="s">
        <v>75</v>
      </c>
      <c r="N4" s="9" t="s">
        <v>75</v>
      </c>
      <c r="O4" s="9" t="s">
        <v>75</v>
      </c>
      <c r="P4" s="9" t="s">
        <v>75</v>
      </c>
      <c r="Q4" s="9" t="s">
        <v>75</v>
      </c>
      <c r="R4" s="9" t="s">
        <v>76</v>
      </c>
      <c r="S4" s="9" t="s">
        <v>75</v>
      </c>
      <c r="T4" s="9" t="s">
        <v>75</v>
      </c>
      <c r="U4" s="44">
        <f t="shared" ref="U4:U9" si="0">COUNTIF(F4:T4,"○")</f>
        <v>2</v>
      </c>
    </row>
    <row r="5" spans="1:23" ht="9.9499999999999993" customHeight="1" x14ac:dyDescent="0.15">
      <c r="A5" s="55"/>
      <c r="B5" s="58"/>
      <c r="C5" s="61"/>
      <c r="D5" s="61"/>
      <c r="E5" s="8" t="s">
        <v>77</v>
      </c>
      <c r="F5" s="6"/>
      <c r="G5" s="6"/>
      <c r="H5" s="6"/>
      <c r="I5" s="6"/>
      <c r="J5" s="6"/>
      <c r="K5" s="9" t="s">
        <v>76</v>
      </c>
      <c r="L5" s="9" t="s">
        <v>75</v>
      </c>
      <c r="M5" s="9" t="s">
        <v>76</v>
      </c>
      <c r="N5" s="9" t="s">
        <v>76</v>
      </c>
      <c r="O5" s="9" t="s">
        <v>75</v>
      </c>
      <c r="P5" s="9" t="s">
        <v>75</v>
      </c>
      <c r="Q5" s="9" t="s">
        <v>76</v>
      </c>
      <c r="R5" s="9" t="s">
        <v>75</v>
      </c>
      <c r="S5" s="9" t="s">
        <v>76</v>
      </c>
      <c r="T5" s="9" t="s">
        <v>75</v>
      </c>
      <c r="U5" s="44">
        <f t="shared" si="0"/>
        <v>5</v>
      </c>
    </row>
    <row r="6" spans="1:23" ht="9.9499999999999993" customHeight="1" x14ac:dyDescent="0.15">
      <c r="A6" s="55"/>
      <c r="B6" s="58"/>
      <c r="C6" s="62"/>
      <c r="D6" s="62"/>
      <c r="E6" s="8" t="s">
        <v>78</v>
      </c>
      <c r="F6" s="6"/>
      <c r="G6" s="6"/>
      <c r="H6" s="6"/>
      <c r="I6" s="6"/>
      <c r="J6" s="6"/>
      <c r="K6" s="9" t="s">
        <v>75</v>
      </c>
      <c r="L6" s="9" t="s">
        <v>75</v>
      </c>
      <c r="M6" s="9" t="s">
        <v>75</v>
      </c>
      <c r="N6" s="9" t="s">
        <v>75</v>
      </c>
      <c r="O6" s="9" t="s">
        <v>76</v>
      </c>
      <c r="P6" s="9" t="s">
        <v>76</v>
      </c>
      <c r="Q6" s="9" t="s">
        <v>75</v>
      </c>
      <c r="R6" s="9" t="s">
        <v>75</v>
      </c>
      <c r="S6" s="9" t="s">
        <v>75</v>
      </c>
      <c r="T6" s="9" t="s">
        <v>76</v>
      </c>
      <c r="U6" s="44">
        <f t="shared" si="0"/>
        <v>3</v>
      </c>
    </row>
    <row r="7" spans="1:23" ht="9.9499999999999993" customHeight="1" x14ac:dyDescent="0.15">
      <c r="A7" s="55"/>
      <c r="B7" s="58"/>
      <c r="C7" s="63" t="s">
        <v>79</v>
      </c>
      <c r="D7" s="60"/>
      <c r="E7" s="8" t="s">
        <v>80</v>
      </c>
      <c r="F7" s="6"/>
      <c r="G7" s="6"/>
      <c r="H7" s="6"/>
      <c r="I7" s="6"/>
      <c r="J7" s="6"/>
      <c r="K7" s="9" t="s">
        <v>76</v>
      </c>
      <c r="L7" s="9" t="s">
        <v>76</v>
      </c>
      <c r="M7" s="9" t="s">
        <v>76</v>
      </c>
      <c r="N7" s="9" t="s">
        <v>76</v>
      </c>
      <c r="O7" s="9" t="s">
        <v>76</v>
      </c>
      <c r="P7" s="9" t="s">
        <v>76</v>
      </c>
      <c r="Q7" s="9" t="s">
        <v>76</v>
      </c>
      <c r="R7" s="9" t="s">
        <v>76</v>
      </c>
      <c r="S7" s="9" t="s">
        <v>76</v>
      </c>
      <c r="T7" s="9" t="s">
        <v>76</v>
      </c>
      <c r="U7" s="44">
        <f t="shared" si="0"/>
        <v>10</v>
      </c>
    </row>
    <row r="8" spans="1:23" ht="9.9499999999999993" customHeight="1" x14ac:dyDescent="0.15">
      <c r="A8" s="55"/>
      <c r="B8" s="58"/>
      <c r="C8" s="61"/>
      <c r="D8" s="61"/>
      <c r="E8" s="8" t="s">
        <v>81</v>
      </c>
      <c r="F8" s="6"/>
      <c r="G8" s="6"/>
      <c r="H8" s="6"/>
      <c r="I8" s="6"/>
      <c r="J8" s="6"/>
      <c r="K8" s="9" t="s">
        <v>75</v>
      </c>
      <c r="L8" s="9" t="s">
        <v>75</v>
      </c>
      <c r="M8" s="9" t="s">
        <v>75</v>
      </c>
      <c r="N8" s="9" t="s">
        <v>75</v>
      </c>
      <c r="O8" s="9" t="s">
        <v>75</v>
      </c>
      <c r="P8" s="9" t="s">
        <v>75</v>
      </c>
      <c r="Q8" s="9" t="s">
        <v>75</v>
      </c>
      <c r="R8" s="9" t="s">
        <v>75</v>
      </c>
      <c r="S8" s="9" t="s">
        <v>75</v>
      </c>
      <c r="T8" s="9" t="s">
        <v>75</v>
      </c>
      <c r="U8" s="46">
        <f t="shared" si="0"/>
        <v>0</v>
      </c>
    </row>
    <row r="9" spans="1:23" ht="9.9499999999999993" customHeight="1" x14ac:dyDescent="0.15">
      <c r="A9" s="55"/>
      <c r="B9" s="59"/>
      <c r="C9" s="62"/>
      <c r="D9" s="62"/>
      <c r="E9" s="8" t="s">
        <v>82</v>
      </c>
      <c r="F9" s="6"/>
      <c r="G9" s="6"/>
      <c r="H9" s="6"/>
      <c r="I9" s="6"/>
      <c r="J9" s="6"/>
      <c r="K9" s="9" t="s">
        <v>75</v>
      </c>
      <c r="L9" s="9" t="s">
        <v>75</v>
      </c>
      <c r="M9" s="9" t="s">
        <v>75</v>
      </c>
      <c r="N9" s="9" t="s">
        <v>75</v>
      </c>
      <c r="O9" s="9" t="s">
        <v>75</v>
      </c>
      <c r="P9" s="9" t="s">
        <v>75</v>
      </c>
      <c r="Q9" s="9" t="s">
        <v>75</v>
      </c>
      <c r="R9" s="9" t="s">
        <v>75</v>
      </c>
      <c r="S9" s="9" t="s">
        <v>75</v>
      </c>
      <c r="T9" s="9" t="s">
        <v>75</v>
      </c>
      <c r="U9" s="45">
        <f t="shared" si="0"/>
        <v>0</v>
      </c>
    </row>
    <row r="10" spans="1:23" ht="9.9499999999999993" customHeight="1" x14ac:dyDescent="0.15">
      <c r="A10" s="56"/>
      <c r="B10" s="64" t="s">
        <v>83</v>
      </c>
      <c r="C10" s="66" t="s">
        <v>84</v>
      </c>
      <c r="D10" s="66"/>
      <c r="E10" s="67"/>
      <c r="F10" s="6"/>
      <c r="G10" s="6"/>
      <c r="H10" s="6"/>
      <c r="I10" s="6"/>
      <c r="J10" s="6"/>
      <c r="K10" s="10">
        <v>0</v>
      </c>
      <c r="L10" s="10">
        <v>6</v>
      </c>
      <c r="M10" s="10">
        <v>0</v>
      </c>
      <c r="N10" s="10">
        <v>0</v>
      </c>
      <c r="O10" s="10">
        <v>1</v>
      </c>
      <c r="P10" s="10">
        <v>1</v>
      </c>
      <c r="Q10" s="10">
        <v>0</v>
      </c>
      <c r="R10" s="10">
        <v>5</v>
      </c>
      <c r="S10" s="10">
        <v>0</v>
      </c>
      <c r="T10" s="10">
        <v>0</v>
      </c>
      <c r="U10" s="44"/>
    </row>
    <row r="11" spans="1:23" ht="9.9499999999999993" customHeight="1" x14ac:dyDescent="0.15">
      <c r="A11" s="56"/>
      <c r="B11" s="65"/>
      <c r="C11" s="66" t="s">
        <v>85</v>
      </c>
      <c r="D11" s="68"/>
      <c r="E11" s="69"/>
      <c r="F11" s="6"/>
      <c r="G11" s="6"/>
      <c r="H11" s="6"/>
      <c r="I11" s="6"/>
      <c r="J11" s="6"/>
      <c r="K11" s="10">
        <v>2</v>
      </c>
      <c r="L11" s="10">
        <v>0</v>
      </c>
      <c r="M11" s="10">
        <v>2</v>
      </c>
      <c r="N11" s="10">
        <v>2</v>
      </c>
      <c r="O11" s="10">
        <v>0</v>
      </c>
      <c r="P11" s="10">
        <v>0</v>
      </c>
      <c r="Q11" s="10">
        <v>3</v>
      </c>
      <c r="R11" s="10">
        <v>0</v>
      </c>
      <c r="S11" s="10">
        <v>2</v>
      </c>
      <c r="T11" s="10">
        <v>0</v>
      </c>
      <c r="U11" s="44"/>
    </row>
    <row r="12" spans="1:23" ht="9.9499999999999993" customHeight="1" x14ac:dyDescent="0.15">
      <c r="A12" s="56"/>
      <c r="B12" s="70" t="s">
        <v>86</v>
      </c>
      <c r="C12" s="70"/>
      <c r="D12" s="70"/>
      <c r="E12" s="71"/>
      <c r="F12" s="6"/>
      <c r="G12" s="6"/>
      <c r="H12" s="6"/>
      <c r="I12" s="6"/>
      <c r="J12" s="6"/>
      <c r="K12" s="10">
        <v>8190</v>
      </c>
      <c r="L12" s="10">
        <v>8283</v>
      </c>
      <c r="M12" s="10">
        <v>6636</v>
      </c>
      <c r="N12" s="10">
        <v>9174</v>
      </c>
      <c r="O12" s="10">
        <v>1279</v>
      </c>
      <c r="P12" s="10">
        <v>16286</v>
      </c>
      <c r="Q12" s="10">
        <v>15473</v>
      </c>
      <c r="R12" s="10">
        <v>9989</v>
      </c>
      <c r="S12" s="10">
        <v>2288</v>
      </c>
      <c r="T12" s="10">
        <v>44397</v>
      </c>
      <c r="U12" s="44">
        <f>SUM(F12:T12)</f>
        <v>121995</v>
      </c>
    </row>
    <row r="13" spans="1:23" ht="9.9499999999999993" customHeight="1" x14ac:dyDescent="0.15">
      <c r="A13" s="56"/>
      <c r="B13" s="70" t="s">
        <v>87</v>
      </c>
      <c r="C13" s="70"/>
      <c r="D13" s="70"/>
      <c r="E13" s="71"/>
      <c r="F13" s="6"/>
      <c r="G13" s="6"/>
      <c r="H13" s="6"/>
      <c r="I13" s="6"/>
      <c r="J13" s="6"/>
      <c r="K13" s="10">
        <v>208</v>
      </c>
      <c r="L13" s="10">
        <v>305</v>
      </c>
      <c r="M13" s="10">
        <v>164</v>
      </c>
      <c r="N13" s="10">
        <v>248</v>
      </c>
      <c r="O13" s="10">
        <v>47</v>
      </c>
      <c r="P13" s="10">
        <v>325</v>
      </c>
      <c r="Q13" s="10">
        <v>474</v>
      </c>
      <c r="R13" s="10">
        <v>403</v>
      </c>
      <c r="S13" s="10">
        <v>150</v>
      </c>
      <c r="T13" s="10">
        <v>18</v>
      </c>
      <c r="U13" s="44">
        <f>SUM(F13:T13)</f>
        <v>2342</v>
      </c>
      <c r="V13" s="40"/>
      <c r="W13" s="40"/>
    </row>
    <row r="14" spans="1:23" ht="9.9499999999999993" customHeight="1" x14ac:dyDescent="0.15">
      <c r="A14" s="78" t="s">
        <v>88</v>
      </c>
      <c r="B14" s="79"/>
      <c r="C14" s="79"/>
      <c r="D14" s="80"/>
      <c r="E14" s="12" t="s">
        <v>89</v>
      </c>
      <c r="F14" s="11"/>
      <c r="G14" s="11"/>
      <c r="H14" s="11"/>
      <c r="I14" s="11"/>
      <c r="J14" s="11"/>
      <c r="K14" s="7" t="s">
        <v>90</v>
      </c>
      <c r="L14" s="7" t="s">
        <v>91</v>
      </c>
      <c r="M14" s="7" t="s">
        <v>92</v>
      </c>
      <c r="N14" s="7" t="s">
        <v>93</v>
      </c>
      <c r="O14" s="7">
        <v>0</v>
      </c>
      <c r="P14" s="7">
        <v>0</v>
      </c>
      <c r="Q14" s="7" t="s">
        <v>92</v>
      </c>
      <c r="R14" s="7">
        <v>0</v>
      </c>
      <c r="S14" s="7" t="s">
        <v>94</v>
      </c>
      <c r="T14" s="7">
        <v>0</v>
      </c>
      <c r="U14" s="44"/>
    </row>
    <row r="15" spans="1:23" ht="9.9499999999999993" customHeight="1" x14ac:dyDescent="0.15">
      <c r="A15" s="81"/>
      <c r="B15" s="82"/>
      <c r="C15" s="82"/>
      <c r="D15" s="83"/>
      <c r="E15" s="12" t="s">
        <v>95</v>
      </c>
      <c r="F15" s="6"/>
      <c r="G15" s="6"/>
      <c r="H15" s="6"/>
      <c r="I15" s="6"/>
      <c r="J15" s="6"/>
      <c r="K15" s="7" t="s">
        <v>96</v>
      </c>
      <c r="L15" s="7">
        <v>0</v>
      </c>
      <c r="M15" s="7">
        <v>0</v>
      </c>
      <c r="N15" s="7" t="s">
        <v>97</v>
      </c>
      <c r="O15" s="7">
        <v>0</v>
      </c>
      <c r="P15" s="7">
        <v>0</v>
      </c>
      <c r="Q15" s="7" t="s">
        <v>98</v>
      </c>
      <c r="R15" s="7">
        <v>0</v>
      </c>
      <c r="S15" s="7">
        <v>0</v>
      </c>
      <c r="T15" s="7">
        <v>0</v>
      </c>
      <c r="U15" s="44"/>
    </row>
    <row r="16" spans="1:23" ht="9.9499999999999993" customHeight="1" x14ac:dyDescent="0.15">
      <c r="A16" s="81"/>
      <c r="B16" s="82"/>
      <c r="C16" s="82"/>
      <c r="D16" s="83"/>
      <c r="E16" s="12" t="s">
        <v>99</v>
      </c>
      <c r="F16" s="6"/>
      <c r="G16" s="6"/>
      <c r="H16" s="6"/>
      <c r="I16" s="6"/>
      <c r="J16" s="6"/>
      <c r="K16" s="7" t="s">
        <v>100</v>
      </c>
      <c r="L16" s="7" t="s">
        <v>101</v>
      </c>
      <c r="M16" s="7" t="s">
        <v>102</v>
      </c>
      <c r="N16" s="7" t="s">
        <v>103</v>
      </c>
      <c r="O16" s="7" t="s">
        <v>104</v>
      </c>
      <c r="P16" s="7" t="s">
        <v>67</v>
      </c>
      <c r="Q16" s="7" t="s">
        <v>105</v>
      </c>
      <c r="R16" s="7" t="s">
        <v>106</v>
      </c>
      <c r="S16" s="7" t="s">
        <v>107</v>
      </c>
      <c r="T16" s="7" t="s">
        <v>108</v>
      </c>
      <c r="U16" s="44"/>
    </row>
    <row r="17" spans="1:21" ht="9.9499999999999993" customHeight="1" x14ac:dyDescent="0.15">
      <c r="A17" s="84"/>
      <c r="B17" s="85"/>
      <c r="C17" s="85"/>
      <c r="D17" s="86"/>
      <c r="E17" s="12" t="s">
        <v>109</v>
      </c>
      <c r="F17" s="6"/>
      <c r="G17" s="6"/>
      <c r="H17" s="6"/>
      <c r="I17" s="6"/>
      <c r="J17" s="6"/>
      <c r="K17" s="7" t="s">
        <v>110</v>
      </c>
      <c r="L17" s="7" t="s">
        <v>111</v>
      </c>
      <c r="M17" s="7" t="s">
        <v>112</v>
      </c>
      <c r="N17" s="7" t="s">
        <v>113</v>
      </c>
      <c r="O17" s="7">
        <v>0</v>
      </c>
      <c r="P17" s="7">
        <v>0</v>
      </c>
      <c r="Q17" s="7" t="s">
        <v>114</v>
      </c>
      <c r="R17" s="7" t="s">
        <v>115</v>
      </c>
      <c r="S17" s="7" t="s">
        <v>70</v>
      </c>
      <c r="T17" s="7" t="s">
        <v>111</v>
      </c>
      <c r="U17" s="44"/>
    </row>
    <row r="18" spans="1:21" ht="9.9499999999999993" customHeight="1" x14ac:dyDescent="0.15">
      <c r="A18" s="56" t="s">
        <v>116</v>
      </c>
      <c r="B18" s="87" t="s">
        <v>117</v>
      </c>
      <c r="C18" s="88"/>
      <c r="D18" s="72" t="s">
        <v>118</v>
      </c>
      <c r="E18" s="74"/>
      <c r="F18" s="6"/>
      <c r="G18" s="6"/>
      <c r="H18" s="6"/>
      <c r="I18" s="6"/>
      <c r="J18" s="6"/>
      <c r="K18" s="10">
        <v>250</v>
      </c>
      <c r="L18" s="10">
        <v>300</v>
      </c>
      <c r="M18" s="10">
        <v>400</v>
      </c>
      <c r="N18" s="10">
        <v>400</v>
      </c>
      <c r="O18" s="10">
        <v>0</v>
      </c>
      <c r="P18" s="10">
        <v>510</v>
      </c>
      <c r="Q18" s="10">
        <v>300</v>
      </c>
      <c r="R18" s="10">
        <v>200</v>
      </c>
      <c r="S18" s="10">
        <v>400</v>
      </c>
      <c r="T18" s="10">
        <v>200</v>
      </c>
      <c r="U18" s="44"/>
    </row>
    <row r="19" spans="1:21" ht="9.9499999999999993" customHeight="1" x14ac:dyDescent="0.15">
      <c r="A19" s="56"/>
      <c r="B19" s="89"/>
      <c r="C19" s="90"/>
      <c r="D19" s="72" t="s">
        <v>119</v>
      </c>
      <c r="E19" s="74"/>
      <c r="F19" s="6"/>
      <c r="G19" s="6"/>
      <c r="H19" s="6"/>
      <c r="I19" s="6"/>
      <c r="J19" s="6"/>
      <c r="K19" s="10">
        <v>0</v>
      </c>
      <c r="L19" s="10">
        <v>0</v>
      </c>
      <c r="M19" s="10">
        <v>400</v>
      </c>
      <c r="N19" s="10">
        <v>400</v>
      </c>
      <c r="O19" s="10">
        <v>0</v>
      </c>
      <c r="P19" s="10">
        <v>200</v>
      </c>
      <c r="Q19" s="10">
        <v>0</v>
      </c>
      <c r="R19" s="10">
        <v>0</v>
      </c>
      <c r="S19" s="10">
        <v>0</v>
      </c>
      <c r="T19" s="10">
        <v>200</v>
      </c>
      <c r="U19" s="44"/>
    </row>
    <row r="20" spans="1:21" ht="9.9499999999999993" customHeight="1" x14ac:dyDescent="0.15">
      <c r="A20" s="56"/>
      <c r="B20" s="91"/>
      <c r="C20" s="92"/>
      <c r="D20" s="72" t="s">
        <v>120</v>
      </c>
      <c r="E20" s="74"/>
      <c r="F20" s="6"/>
      <c r="G20" s="6"/>
      <c r="H20" s="6"/>
      <c r="I20" s="6"/>
      <c r="J20" s="6"/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1540</v>
      </c>
      <c r="Q20" s="10">
        <v>0</v>
      </c>
      <c r="R20" s="10">
        <v>0</v>
      </c>
      <c r="S20" s="10">
        <v>0</v>
      </c>
      <c r="T20" s="10">
        <v>200</v>
      </c>
      <c r="U20" s="44"/>
    </row>
    <row r="21" spans="1:21" ht="9.9499999999999993" customHeight="1" x14ac:dyDescent="0.15">
      <c r="A21" s="56"/>
      <c r="B21" s="87" t="s">
        <v>121</v>
      </c>
      <c r="C21" s="88"/>
      <c r="D21" s="72" t="s">
        <v>122</v>
      </c>
      <c r="E21" s="74"/>
      <c r="F21" s="6"/>
      <c r="G21" s="6"/>
      <c r="H21" s="6"/>
      <c r="I21" s="6"/>
      <c r="J21" s="6"/>
      <c r="K21" s="10">
        <v>18300</v>
      </c>
      <c r="L21" s="10">
        <v>12000</v>
      </c>
      <c r="M21" s="10">
        <v>20500</v>
      </c>
      <c r="N21" s="10">
        <v>20500</v>
      </c>
      <c r="O21" s="10">
        <v>5400</v>
      </c>
      <c r="P21" s="10">
        <v>0</v>
      </c>
      <c r="Q21" s="10">
        <v>25000</v>
      </c>
      <c r="R21" s="10">
        <v>18000</v>
      </c>
      <c r="S21" s="10">
        <v>0</v>
      </c>
      <c r="T21" s="10">
        <v>0</v>
      </c>
      <c r="U21" s="44"/>
    </row>
    <row r="22" spans="1:21" ht="9.9499999999999993" customHeight="1" x14ac:dyDescent="0.15">
      <c r="A22" s="56"/>
      <c r="B22" s="89"/>
      <c r="C22" s="90"/>
      <c r="D22" s="72" t="s">
        <v>123</v>
      </c>
      <c r="E22" s="74"/>
      <c r="F22" s="6"/>
      <c r="G22" s="6"/>
      <c r="H22" s="6"/>
      <c r="I22" s="6"/>
      <c r="J22" s="6"/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12000</v>
      </c>
      <c r="R22" s="10">
        <v>0</v>
      </c>
      <c r="S22" s="10">
        <v>0</v>
      </c>
      <c r="T22" s="10">
        <v>0</v>
      </c>
      <c r="U22" s="44"/>
    </row>
    <row r="23" spans="1:21" ht="9.9499999999999993" customHeight="1" x14ac:dyDescent="0.15">
      <c r="A23" s="56"/>
      <c r="B23" s="91"/>
      <c r="C23" s="92"/>
      <c r="D23" s="72" t="s">
        <v>124</v>
      </c>
      <c r="E23" s="74"/>
      <c r="F23" s="6"/>
      <c r="G23" s="6"/>
      <c r="H23" s="6"/>
      <c r="I23" s="6"/>
      <c r="J23" s="6"/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44"/>
    </row>
    <row r="24" spans="1:21" ht="9.9499999999999993" customHeight="1" x14ac:dyDescent="0.15">
      <c r="A24" s="56"/>
      <c r="B24" s="93" t="s">
        <v>125</v>
      </c>
      <c r="C24" s="94"/>
      <c r="D24" s="94"/>
      <c r="E24" s="95"/>
      <c r="F24" s="6"/>
      <c r="G24" s="6"/>
      <c r="H24" s="6"/>
      <c r="I24" s="6"/>
      <c r="J24" s="6"/>
      <c r="K24" s="7" t="s">
        <v>126</v>
      </c>
      <c r="L24" s="7" t="s">
        <v>63</v>
      </c>
      <c r="M24" s="7" t="s">
        <v>126</v>
      </c>
      <c r="N24" s="7" t="s">
        <v>126</v>
      </c>
      <c r="O24" s="7" t="s">
        <v>126</v>
      </c>
      <c r="P24" s="7" t="s">
        <v>126</v>
      </c>
      <c r="Q24" s="7" t="s">
        <v>127</v>
      </c>
      <c r="R24" s="7" t="s">
        <v>126</v>
      </c>
      <c r="S24" s="7" t="s">
        <v>126</v>
      </c>
      <c r="T24" s="7" t="s">
        <v>128</v>
      </c>
      <c r="U24" s="44"/>
    </row>
    <row r="25" spans="1:21" ht="9.9499999999999993" customHeight="1" x14ac:dyDescent="0.15">
      <c r="A25" s="56" t="s">
        <v>129</v>
      </c>
      <c r="B25" s="65" t="s">
        <v>130</v>
      </c>
      <c r="C25" s="75" t="s">
        <v>131</v>
      </c>
      <c r="D25" s="76"/>
      <c r="E25" s="77"/>
      <c r="F25" s="6"/>
      <c r="G25" s="6"/>
      <c r="H25" s="6"/>
      <c r="I25" s="6"/>
      <c r="J25" s="6"/>
      <c r="K25" s="10">
        <v>130051</v>
      </c>
      <c r="L25" s="10">
        <v>241207</v>
      </c>
      <c r="M25" s="10">
        <v>51325</v>
      </c>
      <c r="N25" s="10">
        <v>222725</v>
      </c>
      <c r="O25" s="10">
        <v>0</v>
      </c>
      <c r="P25" s="10">
        <v>49255</v>
      </c>
      <c r="Q25" s="10">
        <v>224420</v>
      </c>
      <c r="R25" s="10">
        <v>129</v>
      </c>
      <c r="S25" s="10">
        <v>52095</v>
      </c>
      <c r="T25" s="10">
        <v>8038</v>
      </c>
      <c r="U25" s="44">
        <f>SUM(F25:T25)</f>
        <v>979245</v>
      </c>
    </row>
    <row r="26" spans="1:21" ht="9.9499999999999993" customHeight="1" x14ac:dyDescent="0.15">
      <c r="A26" s="56"/>
      <c r="B26" s="65"/>
      <c r="C26" s="13"/>
      <c r="D26" s="72" t="s">
        <v>132</v>
      </c>
      <c r="E26" s="74"/>
      <c r="F26" s="6"/>
      <c r="G26" s="6"/>
      <c r="H26" s="6"/>
      <c r="I26" s="6"/>
      <c r="J26" s="6"/>
      <c r="K26" s="10">
        <v>0</v>
      </c>
      <c r="L26" s="10">
        <v>221892</v>
      </c>
      <c r="M26" s="10">
        <v>3367</v>
      </c>
      <c r="N26" s="10">
        <v>101936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44">
        <f t="shared" ref="U26:U39" si="1">SUM(F26:T26)</f>
        <v>327195</v>
      </c>
    </row>
    <row r="27" spans="1:21" ht="9.9499999999999993" customHeight="1" x14ac:dyDescent="0.15">
      <c r="A27" s="56"/>
      <c r="B27" s="65"/>
      <c r="C27" s="75" t="s">
        <v>133</v>
      </c>
      <c r="D27" s="76"/>
      <c r="E27" s="77"/>
      <c r="F27" s="6"/>
      <c r="G27" s="6"/>
      <c r="H27" s="6"/>
      <c r="I27" s="6"/>
      <c r="J27" s="6"/>
      <c r="K27" s="10">
        <v>156768</v>
      </c>
      <c r="L27" s="10">
        <v>241207</v>
      </c>
      <c r="M27" s="10">
        <v>51659</v>
      </c>
      <c r="N27" s="10">
        <v>222725</v>
      </c>
      <c r="O27" s="10">
        <v>2</v>
      </c>
      <c r="P27" s="10">
        <v>12653</v>
      </c>
      <c r="Q27" s="10">
        <v>208032</v>
      </c>
      <c r="R27" s="10">
        <v>129</v>
      </c>
      <c r="S27" s="10">
        <v>43832</v>
      </c>
      <c r="T27" s="10">
        <v>2939</v>
      </c>
      <c r="U27" s="44">
        <f t="shared" si="1"/>
        <v>939946</v>
      </c>
    </row>
    <row r="28" spans="1:21" ht="9.9499999999999993" customHeight="1" x14ac:dyDescent="0.15">
      <c r="A28" s="56"/>
      <c r="B28" s="65"/>
      <c r="C28" s="13"/>
      <c r="D28" s="72" t="s">
        <v>134</v>
      </c>
      <c r="E28" s="74"/>
      <c r="F28" s="6"/>
      <c r="G28" s="6"/>
      <c r="H28" s="6"/>
      <c r="I28" s="6"/>
      <c r="J28" s="6"/>
      <c r="K28" s="10">
        <v>0</v>
      </c>
      <c r="L28" s="10">
        <v>0</v>
      </c>
      <c r="M28" s="10">
        <v>3088</v>
      </c>
      <c r="N28" s="10">
        <v>3193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44">
        <f t="shared" si="1"/>
        <v>6281</v>
      </c>
    </row>
    <row r="29" spans="1:21" ht="9.9499999999999993" customHeight="1" x14ac:dyDescent="0.15">
      <c r="A29" s="56"/>
      <c r="B29" s="65"/>
      <c r="C29" s="72" t="s">
        <v>135</v>
      </c>
      <c r="D29" s="73"/>
      <c r="E29" s="74"/>
      <c r="F29" s="6"/>
      <c r="G29" s="6"/>
      <c r="H29" s="6"/>
      <c r="I29" s="6"/>
      <c r="J29" s="6"/>
      <c r="K29" s="47">
        <f>K28-26717</f>
        <v>-26717</v>
      </c>
      <c r="L29" s="10">
        <v>0</v>
      </c>
      <c r="M29" s="47">
        <v>-334</v>
      </c>
      <c r="N29" s="10">
        <v>0</v>
      </c>
      <c r="O29" s="47">
        <v>-2</v>
      </c>
      <c r="P29" s="10">
        <v>36602</v>
      </c>
      <c r="Q29" s="10">
        <v>16388</v>
      </c>
      <c r="R29" s="10">
        <v>0</v>
      </c>
      <c r="S29" s="10">
        <v>8263</v>
      </c>
      <c r="T29" s="10">
        <v>5099</v>
      </c>
      <c r="U29" s="44">
        <f t="shared" si="1"/>
        <v>39299</v>
      </c>
    </row>
    <row r="30" spans="1:21" ht="9.9499999999999993" customHeight="1" x14ac:dyDescent="0.15">
      <c r="A30" s="56"/>
      <c r="B30" s="65" t="s">
        <v>136</v>
      </c>
      <c r="C30" s="75" t="s">
        <v>131</v>
      </c>
      <c r="D30" s="76"/>
      <c r="E30" s="77"/>
      <c r="F30" s="6"/>
      <c r="G30" s="6"/>
      <c r="H30" s="6"/>
      <c r="I30" s="6"/>
      <c r="J30" s="6"/>
      <c r="K30" s="10">
        <v>5726331</v>
      </c>
      <c r="L30" s="10">
        <v>4209667</v>
      </c>
      <c r="M30" s="10">
        <v>3442116</v>
      </c>
      <c r="N30" s="10">
        <v>1577421</v>
      </c>
      <c r="O30" s="10">
        <v>139615</v>
      </c>
      <c r="P30" s="10">
        <v>286661</v>
      </c>
      <c r="Q30" s="10">
        <v>13235250</v>
      </c>
      <c r="R30" s="10">
        <v>102747</v>
      </c>
      <c r="S30" s="10">
        <v>1137910</v>
      </c>
      <c r="T30" s="10">
        <v>81598</v>
      </c>
      <c r="U30" s="44">
        <f t="shared" si="1"/>
        <v>29939316</v>
      </c>
    </row>
    <row r="31" spans="1:21" ht="9.9499999999999993" customHeight="1" x14ac:dyDescent="0.15">
      <c r="A31" s="56"/>
      <c r="B31" s="65"/>
      <c r="C31" s="13"/>
      <c r="D31" s="72" t="s">
        <v>132</v>
      </c>
      <c r="E31" s="74"/>
      <c r="F31" s="6"/>
      <c r="G31" s="6"/>
      <c r="H31" s="6"/>
      <c r="I31" s="6"/>
      <c r="J31" s="6"/>
      <c r="K31" s="10">
        <v>1110032</v>
      </c>
      <c r="L31" s="10">
        <v>3584149</v>
      </c>
      <c r="M31" s="10">
        <v>2626178</v>
      </c>
      <c r="N31" s="10">
        <v>728301</v>
      </c>
      <c r="O31" s="10">
        <v>0</v>
      </c>
      <c r="P31" s="10">
        <v>0</v>
      </c>
      <c r="Q31" s="10">
        <v>6481559</v>
      </c>
      <c r="R31" s="10">
        <v>40095</v>
      </c>
      <c r="S31" s="10">
        <v>0</v>
      </c>
      <c r="T31" s="10">
        <v>0</v>
      </c>
      <c r="U31" s="44">
        <f t="shared" si="1"/>
        <v>14570314</v>
      </c>
    </row>
    <row r="32" spans="1:21" ht="9.9499999999999993" customHeight="1" x14ac:dyDescent="0.15">
      <c r="A32" s="56"/>
      <c r="B32" s="65"/>
      <c r="C32" s="75" t="s">
        <v>133</v>
      </c>
      <c r="D32" s="76"/>
      <c r="E32" s="77"/>
      <c r="F32" s="6"/>
      <c r="G32" s="6"/>
      <c r="H32" s="6"/>
      <c r="I32" s="6"/>
      <c r="J32" s="6"/>
      <c r="K32" s="10">
        <v>5715092</v>
      </c>
      <c r="L32" s="10">
        <v>4192253</v>
      </c>
      <c r="M32" s="10">
        <v>3441059</v>
      </c>
      <c r="N32" s="10">
        <v>1577421</v>
      </c>
      <c r="O32" s="10">
        <v>126522</v>
      </c>
      <c r="P32" s="10">
        <v>199717</v>
      </c>
      <c r="Q32" s="10">
        <v>13048729</v>
      </c>
      <c r="R32" s="10">
        <v>102747</v>
      </c>
      <c r="S32" s="10">
        <v>1043248</v>
      </c>
      <c r="T32" s="10">
        <v>31467</v>
      </c>
      <c r="U32" s="44">
        <f t="shared" si="1"/>
        <v>29478255</v>
      </c>
    </row>
    <row r="33" spans="1:21" ht="9.9499999999999993" customHeight="1" x14ac:dyDescent="0.15">
      <c r="A33" s="56"/>
      <c r="B33" s="65"/>
      <c r="C33" s="13"/>
      <c r="D33" s="72" t="s">
        <v>134</v>
      </c>
      <c r="E33" s="74"/>
      <c r="F33" s="6"/>
      <c r="G33" s="6"/>
      <c r="H33" s="6"/>
      <c r="I33" s="6"/>
      <c r="J33" s="6"/>
      <c r="K33" s="10">
        <v>0</v>
      </c>
      <c r="L33" s="10">
        <v>0</v>
      </c>
      <c r="M33" s="10">
        <v>101635</v>
      </c>
      <c r="N33" s="10">
        <v>32486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44">
        <f t="shared" si="1"/>
        <v>134121</v>
      </c>
    </row>
    <row r="34" spans="1:21" ht="9.9499999999999993" customHeight="1" x14ac:dyDescent="0.15">
      <c r="A34" s="56"/>
      <c r="B34" s="65"/>
      <c r="C34" s="72" t="s">
        <v>135</v>
      </c>
      <c r="D34" s="73"/>
      <c r="E34" s="74"/>
      <c r="F34" s="6"/>
      <c r="G34" s="6"/>
      <c r="H34" s="6"/>
      <c r="I34" s="6"/>
      <c r="J34" s="6"/>
      <c r="K34" s="10">
        <v>11239</v>
      </c>
      <c r="L34" s="10">
        <v>17414</v>
      </c>
      <c r="M34" s="10">
        <v>1057</v>
      </c>
      <c r="N34" s="10">
        <v>0</v>
      </c>
      <c r="O34" s="10">
        <v>13093</v>
      </c>
      <c r="P34" s="10">
        <v>86944</v>
      </c>
      <c r="Q34" s="10">
        <v>186521</v>
      </c>
      <c r="R34" s="10">
        <v>0</v>
      </c>
      <c r="S34" s="10">
        <v>94662</v>
      </c>
      <c r="T34" s="10">
        <v>50131</v>
      </c>
      <c r="U34" s="44">
        <f t="shared" si="1"/>
        <v>461061</v>
      </c>
    </row>
    <row r="35" spans="1:21" ht="9.9499999999999993" customHeight="1" x14ac:dyDescent="0.15">
      <c r="A35" s="98"/>
      <c r="B35" s="65" t="s">
        <v>137</v>
      </c>
      <c r="C35" s="72" t="s">
        <v>138</v>
      </c>
      <c r="D35" s="73"/>
      <c r="E35" s="74"/>
      <c r="F35" s="6"/>
      <c r="G35" s="6"/>
      <c r="H35" s="6"/>
      <c r="I35" s="6"/>
      <c r="J35" s="6"/>
      <c r="K35" s="10">
        <v>881</v>
      </c>
      <c r="L35" s="10">
        <v>87</v>
      </c>
      <c r="M35" s="10">
        <v>135</v>
      </c>
      <c r="N35" s="10">
        <v>595</v>
      </c>
      <c r="O35" s="10">
        <v>56</v>
      </c>
      <c r="P35" s="10">
        <v>269</v>
      </c>
      <c r="Q35" s="10">
        <v>1304</v>
      </c>
      <c r="R35" s="10">
        <v>619</v>
      </c>
      <c r="S35" s="10">
        <v>383</v>
      </c>
      <c r="T35" s="10">
        <v>83</v>
      </c>
      <c r="U35" s="44">
        <f t="shared" si="1"/>
        <v>4412</v>
      </c>
    </row>
    <row r="36" spans="1:21" ht="9.9499999999999993" customHeight="1" x14ac:dyDescent="0.15">
      <c r="A36" s="98"/>
      <c r="B36" s="65"/>
      <c r="C36" s="72" t="s">
        <v>139</v>
      </c>
      <c r="D36" s="73"/>
      <c r="E36" s="74"/>
      <c r="F36" s="6"/>
      <c r="G36" s="6"/>
      <c r="H36" s="6"/>
      <c r="I36" s="6"/>
      <c r="J36" s="6"/>
      <c r="K36" s="10">
        <v>11146</v>
      </c>
      <c r="L36" s="10">
        <v>838</v>
      </c>
      <c r="M36" s="10">
        <v>1527</v>
      </c>
      <c r="N36" s="10">
        <v>1648</v>
      </c>
      <c r="O36" s="10">
        <v>1569</v>
      </c>
      <c r="P36" s="10">
        <v>506</v>
      </c>
      <c r="Q36" s="10">
        <v>19743</v>
      </c>
      <c r="R36" s="10">
        <v>443</v>
      </c>
      <c r="S36" s="10">
        <v>2111</v>
      </c>
      <c r="T36" s="10">
        <v>264</v>
      </c>
      <c r="U36" s="44">
        <f t="shared" si="1"/>
        <v>39795</v>
      </c>
    </row>
    <row r="37" spans="1:21" ht="9.9499999999999993" customHeight="1" x14ac:dyDescent="0.15">
      <c r="A37" s="96" t="s">
        <v>140</v>
      </c>
      <c r="B37" s="72" t="s">
        <v>141</v>
      </c>
      <c r="C37" s="73"/>
      <c r="D37" s="73"/>
      <c r="E37" s="74"/>
      <c r="F37" s="6"/>
      <c r="G37" s="6"/>
      <c r="H37" s="6"/>
      <c r="I37" s="6"/>
      <c r="J37" s="6"/>
      <c r="K37" s="10">
        <v>0</v>
      </c>
      <c r="L37" s="10">
        <v>0</v>
      </c>
      <c r="M37" s="10">
        <v>1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44">
        <f t="shared" si="1"/>
        <v>2</v>
      </c>
    </row>
    <row r="38" spans="1:21" ht="9.9499999999999993" customHeight="1" x14ac:dyDescent="0.15">
      <c r="A38" s="97"/>
      <c r="B38" s="72" t="s">
        <v>142</v>
      </c>
      <c r="C38" s="73"/>
      <c r="D38" s="73"/>
      <c r="E38" s="74"/>
      <c r="F38" s="6"/>
      <c r="G38" s="6"/>
      <c r="H38" s="6"/>
      <c r="I38" s="6"/>
      <c r="J38" s="6"/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44">
        <f t="shared" si="1"/>
        <v>0</v>
      </c>
    </row>
    <row r="39" spans="1:21" ht="9.9499999999999993" customHeight="1" x14ac:dyDescent="0.15">
      <c r="A39" s="97"/>
      <c r="B39" s="75" t="s">
        <v>143</v>
      </c>
      <c r="C39" s="76"/>
      <c r="D39" s="76"/>
      <c r="E39" s="77"/>
      <c r="F39" s="6"/>
      <c r="G39" s="6"/>
      <c r="H39" s="6"/>
      <c r="I39" s="6"/>
      <c r="J39" s="6"/>
      <c r="K39" s="35">
        <v>0</v>
      </c>
      <c r="L39" s="35">
        <v>0</v>
      </c>
      <c r="M39" s="35">
        <v>1</v>
      </c>
      <c r="N39" s="35">
        <v>1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44">
        <f t="shared" si="1"/>
        <v>2</v>
      </c>
    </row>
    <row r="40" spans="1:21" ht="9.9499999999999993" customHeight="1" x14ac:dyDescent="0.15">
      <c r="A40" s="42"/>
      <c r="B40" s="42"/>
      <c r="C40" s="42"/>
      <c r="D40" s="42"/>
      <c r="E40" s="42"/>
      <c r="K40" s="15"/>
      <c r="L40" s="15"/>
      <c r="M40" s="15"/>
      <c r="N40" s="15"/>
      <c r="O40" s="15"/>
      <c r="P40" s="48"/>
      <c r="Q40" s="15"/>
      <c r="R40" s="15"/>
      <c r="S40" s="15"/>
      <c r="T40" s="15"/>
      <c r="U40" s="42"/>
    </row>
    <row r="41" spans="1:21" ht="9.9499999999999993" customHeight="1" x14ac:dyDescent="0.15">
      <c r="K41" s="15"/>
      <c r="L41" s="15"/>
      <c r="M41" s="15"/>
      <c r="N41" s="15"/>
      <c r="O41" s="15"/>
      <c r="P41" s="15"/>
      <c r="Q41" s="15"/>
      <c r="R41" s="15"/>
      <c r="S41" s="15"/>
      <c r="T41" s="15"/>
    </row>
  </sheetData>
  <mergeCells count="42">
    <mergeCell ref="A37:A39"/>
    <mergeCell ref="B37:E37"/>
    <mergeCell ref="B38:E38"/>
    <mergeCell ref="B39:E39"/>
    <mergeCell ref="C32:E32"/>
    <mergeCell ref="D33:E33"/>
    <mergeCell ref="C34:E34"/>
    <mergeCell ref="B35:B36"/>
    <mergeCell ref="C35:E35"/>
    <mergeCell ref="C36:E36"/>
    <mergeCell ref="A25:A36"/>
    <mergeCell ref="B25:B29"/>
    <mergeCell ref="C25:E25"/>
    <mergeCell ref="D26:E26"/>
    <mergeCell ref="C27:E27"/>
    <mergeCell ref="D28:E28"/>
    <mergeCell ref="C29:E29"/>
    <mergeCell ref="B30:B34"/>
    <mergeCell ref="C30:E30"/>
    <mergeCell ref="A14:D17"/>
    <mergeCell ref="D31:E31"/>
    <mergeCell ref="B21:C23"/>
    <mergeCell ref="D21:E21"/>
    <mergeCell ref="D22:E22"/>
    <mergeCell ref="D23:E23"/>
    <mergeCell ref="B24:E24"/>
    <mergeCell ref="A18:A24"/>
    <mergeCell ref="B18:C20"/>
    <mergeCell ref="D18:E18"/>
    <mergeCell ref="D19:E19"/>
    <mergeCell ref="D20:E20"/>
    <mergeCell ref="A1:E2"/>
    <mergeCell ref="A3:E3"/>
    <mergeCell ref="A4:A13"/>
    <mergeCell ref="B4:B9"/>
    <mergeCell ref="C4:D6"/>
    <mergeCell ref="C7:D9"/>
    <mergeCell ref="B10:B11"/>
    <mergeCell ref="C10:E10"/>
    <mergeCell ref="C11:E11"/>
    <mergeCell ref="B12:E12"/>
    <mergeCell ref="B13:E13"/>
  </mergeCells>
  <phoneticPr fontId="2"/>
  <conditionalFormatting sqref="K3 K10:T39">
    <cfRule type="cellIs" dxfId="19" priority="10" stopIfTrue="1" operator="equal">
      <formula>0</formula>
    </cfRule>
  </conditionalFormatting>
  <conditionalFormatting sqref="L3">
    <cfRule type="cellIs" dxfId="18" priority="9" stopIfTrue="1" operator="equal">
      <formula>0</formula>
    </cfRule>
  </conditionalFormatting>
  <conditionalFormatting sqref="M3">
    <cfRule type="cellIs" dxfId="17" priority="8" stopIfTrue="1" operator="equal">
      <formula>0</formula>
    </cfRule>
  </conditionalFormatting>
  <conditionalFormatting sqref="N3">
    <cfRule type="cellIs" dxfId="16" priority="7" stopIfTrue="1" operator="equal">
      <formula>0</formula>
    </cfRule>
  </conditionalFormatting>
  <conditionalFormatting sqref="O3">
    <cfRule type="cellIs" dxfId="15" priority="6" stopIfTrue="1" operator="equal">
      <formula>0</formula>
    </cfRule>
  </conditionalFormatting>
  <conditionalFormatting sqref="P3">
    <cfRule type="cellIs" dxfId="14" priority="5" stopIfTrue="1" operator="equal">
      <formula>0</formula>
    </cfRule>
  </conditionalFormatting>
  <conditionalFormatting sqref="Q3">
    <cfRule type="cellIs" dxfId="13" priority="4" stopIfTrue="1" operator="equal">
      <formula>0</formula>
    </cfRule>
  </conditionalFormatting>
  <conditionalFormatting sqref="R3">
    <cfRule type="cellIs" dxfId="12" priority="3" stopIfTrue="1" operator="equal">
      <formula>0</formula>
    </cfRule>
  </conditionalFormatting>
  <conditionalFormatting sqref="S3">
    <cfRule type="cellIs" dxfId="11" priority="2" stopIfTrue="1" operator="equal">
      <formula>0</formula>
    </cfRule>
  </conditionalFormatting>
  <conditionalFormatting sqref="T3">
    <cfRule type="cellIs" dxfId="1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14" orientation="portrait" useFirstPageNumber="1" r:id="rId1"/>
  <headerFooter scaleWithDoc="0">
    <oddHeader>&amp;L&amp;"ＭＳ ゴシック,標準"&amp;12Ⅳ　平成26年度地方公営企業事業別決算状況
　２　法非適用事業
　　（５）駐車場事業&amp;R
&amp;"ＭＳ ゴシック,標準"&amp;12&amp;A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="115" zoomScaleNormal="115" workbookViewId="0">
      <selection activeCell="S1" sqref="S1"/>
    </sheetView>
  </sheetViews>
  <sheetFormatPr defaultColWidth="9.625" defaultRowHeight="9.9499999999999993" customHeight="1" x14ac:dyDescent="0.15"/>
  <cols>
    <col min="1" max="4" width="1.625" style="14" customWidth="1"/>
    <col min="5" max="5" width="14.625" style="14" customWidth="1"/>
    <col min="6" max="10" width="0" style="14" hidden="1" customWidth="1"/>
    <col min="11" max="18" width="9.625" style="14" customWidth="1"/>
    <col min="19" max="16384" width="9.625" style="14"/>
  </cols>
  <sheetData>
    <row r="1" spans="1:19" ht="9.9499999999999993" customHeight="1" x14ac:dyDescent="0.15">
      <c r="A1" s="115" t="s">
        <v>145</v>
      </c>
      <c r="B1" s="116"/>
      <c r="C1" s="116"/>
      <c r="D1" s="116"/>
      <c r="E1" s="117"/>
      <c r="F1" s="16"/>
      <c r="G1" s="16"/>
      <c r="H1" s="16"/>
      <c r="I1" s="16"/>
      <c r="J1" s="16"/>
      <c r="K1" s="4" t="s">
        <v>46</v>
      </c>
      <c r="L1" s="4" t="s">
        <v>47</v>
      </c>
      <c r="M1" s="4" t="s">
        <v>48</v>
      </c>
      <c r="N1" s="4" t="s">
        <v>49</v>
      </c>
      <c r="O1" s="4" t="s">
        <v>50</v>
      </c>
      <c r="P1" s="4" t="s">
        <v>51</v>
      </c>
      <c r="Q1" s="4" t="s">
        <v>52</v>
      </c>
      <c r="R1" s="4" t="s">
        <v>53</v>
      </c>
      <c r="S1" s="4" t="s">
        <v>147</v>
      </c>
    </row>
    <row r="2" spans="1:19" ht="9.9499999999999993" customHeight="1" x14ac:dyDescent="0.15">
      <c r="A2" s="118"/>
      <c r="B2" s="119"/>
      <c r="C2" s="119"/>
      <c r="D2" s="119"/>
      <c r="E2" s="120"/>
      <c r="F2" s="17"/>
      <c r="G2" s="17"/>
      <c r="H2" s="17"/>
      <c r="I2" s="17"/>
      <c r="J2" s="17"/>
      <c r="K2" s="18"/>
      <c r="L2" s="18"/>
      <c r="M2" s="18"/>
      <c r="N2" s="18"/>
      <c r="O2" s="18"/>
      <c r="P2" s="18"/>
      <c r="Q2" s="18"/>
      <c r="R2" s="18"/>
      <c r="S2" s="18"/>
    </row>
    <row r="3" spans="1:19" ht="9.9499999999999993" customHeight="1" x14ac:dyDescent="0.15">
      <c r="A3" s="100" t="s">
        <v>0</v>
      </c>
      <c r="B3" s="103" t="s">
        <v>1</v>
      </c>
      <c r="C3" s="103"/>
      <c r="D3" s="103"/>
      <c r="E3" s="104"/>
      <c r="F3" s="19"/>
      <c r="G3" s="19"/>
      <c r="H3" s="19"/>
      <c r="I3" s="19"/>
      <c r="J3" s="19"/>
      <c r="K3" s="10">
        <v>130051</v>
      </c>
      <c r="L3" s="10">
        <v>30122</v>
      </c>
      <c r="M3" s="10">
        <v>177960</v>
      </c>
      <c r="N3" s="10">
        <v>49255</v>
      </c>
      <c r="O3" s="10">
        <v>224420</v>
      </c>
      <c r="P3" s="10">
        <v>129</v>
      </c>
      <c r="Q3" s="10">
        <v>52095</v>
      </c>
      <c r="R3" s="10">
        <v>8038</v>
      </c>
      <c r="S3" s="10">
        <f>SUM(F3:R3)</f>
        <v>672070</v>
      </c>
    </row>
    <row r="4" spans="1:19" ht="9.9499999999999993" customHeight="1" x14ac:dyDescent="0.15">
      <c r="A4" s="101"/>
      <c r="B4" s="20"/>
      <c r="C4" s="105" t="s">
        <v>2</v>
      </c>
      <c r="D4" s="106"/>
      <c r="E4" s="77"/>
      <c r="F4" s="21"/>
      <c r="G4" s="21"/>
      <c r="H4" s="21"/>
      <c r="I4" s="21"/>
      <c r="J4" s="21"/>
      <c r="K4" s="10">
        <v>128657</v>
      </c>
      <c r="L4" s="10">
        <v>19033</v>
      </c>
      <c r="M4" s="10">
        <v>168747</v>
      </c>
      <c r="N4" s="10">
        <v>48755</v>
      </c>
      <c r="O4" s="10">
        <v>224419</v>
      </c>
      <c r="P4" s="10">
        <v>129</v>
      </c>
      <c r="Q4" s="10">
        <v>0</v>
      </c>
      <c r="R4" s="10">
        <v>8038</v>
      </c>
      <c r="S4" s="10">
        <f t="shared" ref="S4:S67" si="0">SUM(F4:R4)</f>
        <v>597778</v>
      </c>
    </row>
    <row r="5" spans="1:19" ht="9.9499999999999993" customHeight="1" x14ac:dyDescent="0.15">
      <c r="A5" s="101"/>
      <c r="B5" s="22"/>
      <c r="C5" s="23"/>
      <c r="D5" s="99" t="s">
        <v>3</v>
      </c>
      <c r="E5" s="74"/>
      <c r="F5" s="21"/>
      <c r="G5" s="21"/>
      <c r="H5" s="21"/>
      <c r="I5" s="21"/>
      <c r="J5" s="21"/>
      <c r="K5" s="10">
        <v>128657</v>
      </c>
      <c r="L5" s="10">
        <v>19033</v>
      </c>
      <c r="M5" s="10">
        <v>168747</v>
      </c>
      <c r="N5" s="10">
        <v>48755</v>
      </c>
      <c r="O5" s="10">
        <v>213208</v>
      </c>
      <c r="P5" s="10">
        <v>0</v>
      </c>
      <c r="Q5" s="10">
        <v>0</v>
      </c>
      <c r="R5" s="10">
        <v>6440</v>
      </c>
      <c r="S5" s="10">
        <f t="shared" si="0"/>
        <v>584840</v>
      </c>
    </row>
    <row r="6" spans="1:19" ht="9.9499999999999993" customHeight="1" x14ac:dyDescent="0.15">
      <c r="A6" s="101"/>
      <c r="B6" s="22"/>
      <c r="C6" s="23"/>
      <c r="D6" s="99" t="s">
        <v>4</v>
      </c>
      <c r="E6" s="74"/>
      <c r="F6" s="21"/>
      <c r="G6" s="21"/>
      <c r="H6" s="21"/>
      <c r="I6" s="21"/>
      <c r="J6" s="21"/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f t="shared" si="0"/>
        <v>0</v>
      </c>
    </row>
    <row r="7" spans="1:19" ht="9.9499999999999993" customHeight="1" x14ac:dyDescent="0.15">
      <c r="A7" s="101"/>
      <c r="B7" s="22"/>
      <c r="C7" s="24"/>
      <c r="D7" s="99" t="s">
        <v>5</v>
      </c>
      <c r="E7" s="74"/>
      <c r="F7" s="21"/>
      <c r="G7" s="21"/>
      <c r="H7" s="21"/>
      <c r="I7" s="21"/>
      <c r="J7" s="21"/>
      <c r="K7" s="10">
        <v>0</v>
      </c>
      <c r="L7" s="10">
        <v>0</v>
      </c>
      <c r="M7" s="10">
        <v>0</v>
      </c>
      <c r="N7" s="10">
        <v>0</v>
      </c>
      <c r="O7" s="10">
        <v>11211</v>
      </c>
      <c r="P7" s="10">
        <v>129</v>
      </c>
      <c r="Q7" s="10">
        <v>0</v>
      </c>
      <c r="R7" s="10">
        <v>1598</v>
      </c>
      <c r="S7" s="10">
        <f t="shared" si="0"/>
        <v>12938</v>
      </c>
    </row>
    <row r="8" spans="1:19" ht="9.9499999999999993" customHeight="1" x14ac:dyDescent="0.15">
      <c r="A8" s="101"/>
      <c r="B8" s="25"/>
      <c r="C8" s="75" t="s">
        <v>6</v>
      </c>
      <c r="D8" s="76"/>
      <c r="E8" s="77"/>
      <c r="F8" s="21"/>
      <c r="G8" s="21"/>
      <c r="H8" s="21"/>
      <c r="I8" s="21"/>
      <c r="J8" s="21"/>
      <c r="K8" s="10">
        <v>1394</v>
      </c>
      <c r="L8" s="10">
        <v>11089</v>
      </c>
      <c r="M8" s="10">
        <v>9213</v>
      </c>
      <c r="N8" s="10">
        <v>500</v>
      </c>
      <c r="O8" s="10">
        <v>1</v>
      </c>
      <c r="P8" s="10">
        <v>0</v>
      </c>
      <c r="Q8" s="10">
        <v>52095</v>
      </c>
      <c r="R8" s="10">
        <v>0</v>
      </c>
      <c r="S8" s="10">
        <f t="shared" si="0"/>
        <v>74292</v>
      </c>
    </row>
    <row r="9" spans="1:19" ht="9.9499999999999993" customHeight="1" x14ac:dyDescent="0.15">
      <c r="A9" s="101"/>
      <c r="B9" s="25"/>
      <c r="C9" s="26"/>
      <c r="D9" s="72" t="s">
        <v>7</v>
      </c>
      <c r="E9" s="74"/>
      <c r="F9" s="21"/>
      <c r="G9" s="21"/>
      <c r="H9" s="21"/>
      <c r="I9" s="21"/>
      <c r="J9" s="21"/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f t="shared" si="0"/>
        <v>0</v>
      </c>
    </row>
    <row r="10" spans="1:19" ht="9.9499999999999993" customHeight="1" x14ac:dyDescent="0.15">
      <c r="A10" s="101"/>
      <c r="B10" s="25"/>
      <c r="C10" s="26"/>
      <c r="D10" s="72" t="s">
        <v>8</v>
      </c>
      <c r="E10" s="74"/>
      <c r="F10" s="21"/>
      <c r="G10" s="21"/>
      <c r="H10" s="21"/>
      <c r="I10" s="21"/>
      <c r="J10" s="21"/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f t="shared" si="0"/>
        <v>0</v>
      </c>
    </row>
    <row r="11" spans="1:19" ht="9.9499999999999993" customHeight="1" x14ac:dyDescent="0.15">
      <c r="A11" s="101"/>
      <c r="B11" s="25"/>
      <c r="C11" s="26"/>
      <c r="D11" s="72" t="s">
        <v>9</v>
      </c>
      <c r="E11" s="74"/>
      <c r="F11" s="21"/>
      <c r="G11" s="21"/>
      <c r="H11" s="21"/>
      <c r="I11" s="21"/>
      <c r="J11" s="21"/>
      <c r="K11" s="10">
        <v>0</v>
      </c>
      <c r="L11" s="10">
        <v>10807</v>
      </c>
      <c r="M11" s="10">
        <v>9213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f t="shared" si="0"/>
        <v>20020</v>
      </c>
    </row>
    <row r="12" spans="1:19" ht="9.9499999999999993" customHeight="1" x14ac:dyDescent="0.15">
      <c r="A12" s="101"/>
      <c r="B12" s="25"/>
      <c r="C12" s="26"/>
      <c r="D12" s="75" t="s">
        <v>5</v>
      </c>
      <c r="E12" s="77"/>
      <c r="F12" s="21"/>
      <c r="G12" s="21"/>
      <c r="H12" s="21"/>
      <c r="I12" s="21"/>
      <c r="J12" s="21"/>
      <c r="K12" s="10">
        <v>1394</v>
      </c>
      <c r="L12" s="10">
        <v>282</v>
      </c>
      <c r="M12" s="10">
        <v>0</v>
      </c>
      <c r="N12" s="10">
        <v>500</v>
      </c>
      <c r="O12" s="10">
        <v>1</v>
      </c>
      <c r="P12" s="10">
        <v>0</v>
      </c>
      <c r="Q12" s="10">
        <v>52095</v>
      </c>
      <c r="R12" s="10">
        <v>0</v>
      </c>
      <c r="S12" s="10">
        <f t="shared" si="0"/>
        <v>54272</v>
      </c>
    </row>
    <row r="13" spans="1:19" ht="9.9499999999999993" customHeight="1" x14ac:dyDescent="0.15">
      <c r="A13" s="101"/>
      <c r="B13" s="76" t="s">
        <v>10</v>
      </c>
      <c r="C13" s="76"/>
      <c r="D13" s="76"/>
      <c r="E13" s="77"/>
      <c r="F13" s="21"/>
      <c r="G13" s="21"/>
      <c r="H13" s="21"/>
      <c r="I13" s="21"/>
      <c r="J13" s="21"/>
      <c r="K13" s="10">
        <v>60630</v>
      </c>
      <c r="L13" s="10">
        <v>30300</v>
      </c>
      <c r="M13" s="10">
        <v>169294</v>
      </c>
      <c r="N13" s="10">
        <v>12655</v>
      </c>
      <c r="O13" s="10">
        <v>208032</v>
      </c>
      <c r="P13" s="10">
        <v>129</v>
      </c>
      <c r="Q13" s="10">
        <v>6436</v>
      </c>
      <c r="R13" s="10">
        <v>2939</v>
      </c>
      <c r="S13" s="10">
        <f t="shared" si="0"/>
        <v>490415</v>
      </c>
    </row>
    <row r="14" spans="1:19" ht="9.9499999999999993" customHeight="1" x14ac:dyDescent="0.15">
      <c r="A14" s="101"/>
      <c r="B14" s="27"/>
      <c r="C14" s="75" t="s">
        <v>11</v>
      </c>
      <c r="D14" s="76"/>
      <c r="E14" s="77"/>
      <c r="F14" s="21"/>
      <c r="G14" s="21"/>
      <c r="H14" s="21"/>
      <c r="I14" s="21"/>
      <c r="J14" s="21"/>
      <c r="K14" s="10">
        <v>60630</v>
      </c>
      <c r="L14" s="10">
        <v>19493</v>
      </c>
      <c r="M14" s="10">
        <v>81647</v>
      </c>
      <c r="N14" s="10">
        <v>12655</v>
      </c>
      <c r="O14" s="10">
        <v>208032</v>
      </c>
      <c r="P14" s="10">
        <v>129</v>
      </c>
      <c r="Q14" s="10">
        <v>434</v>
      </c>
      <c r="R14" s="10">
        <v>2939</v>
      </c>
      <c r="S14" s="10">
        <f t="shared" si="0"/>
        <v>385959</v>
      </c>
    </row>
    <row r="15" spans="1:19" ht="9.9499999999999993" customHeight="1" x14ac:dyDescent="0.15">
      <c r="A15" s="101"/>
      <c r="B15" s="25"/>
      <c r="C15" s="26"/>
      <c r="D15" s="72" t="s">
        <v>12</v>
      </c>
      <c r="E15" s="74"/>
      <c r="F15" s="21"/>
      <c r="G15" s="21"/>
      <c r="H15" s="21"/>
      <c r="I15" s="21"/>
      <c r="J15" s="21"/>
      <c r="K15" s="10">
        <v>0</v>
      </c>
      <c r="L15" s="10">
        <v>0</v>
      </c>
      <c r="M15" s="10">
        <v>6281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f t="shared" si="0"/>
        <v>6281</v>
      </c>
    </row>
    <row r="16" spans="1:19" ht="9.9499999999999993" customHeight="1" x14ac:dyDescent="0.15">
      <c r="A16" s="101"/>
      <c r="B16" s="25"/>
      <c r="C16" s="26"/>
      <c r="D16" s="72" t="s">
        <v>13</v>
      </c>
      <c r="E16" s="74"/>
      <c r="F16" s="21"/>
      <c r="G16" s="21"/>
      <c r="H16" s="21"/>
      <c r="I16" s="21"/>
      <c r="J16" s="21"/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f t="shared" si="0"/>
        <v>0</v>
      </c>
    </row>
    <row r="17" spans="1:19" ht="9.9499999999999993" customHeight="1" x14ac:dyDescent="0.15">
      <c r="A17" s="101"/>
      <c r="B17" s="25"/>
      <c r="C17" s="28"/>
      <c r="D17" s="72" t="s">
        <v>5</v>
      </c>
      <c r="E17" s="74"/>
      <c r="F17" s="21"/>
      <c r="G17" s="21"/>
      <c r="H17" s="21"/>
      <c r="I17" s="21"/>
      <c r="J17" s="21"/>
      <c r="K17" s="10">
        <v>60630</v>
      </c>
      <c r="L17" s="10">
        <v>19493</v>
      </c>
      <c r="M17" s="10">
        <v>75366</v>
      </c>
      <c r="N17" s="10">
        <v>12655</v>
      </c>
      <c r="O17" s="10">
        <v>208032</v>
      </c>
      <c r="P17" s="10">
        <v>129</v>
      </c>
      <c r="Q17" s="10">
        <v>434</v>
      </c>
      <c r="R17" s="10">
        <v>2939</v>
      </c>
      <c r="S17" s="10">
        <f t="shared" si="0"/>
        <v>379678</v>
      </c>
    </row>
    <row r="18" spans="1:19" ht="9.9499999999999993" customHeight="1" x14ac:dyDescent="0.15">
      <c r="A18" s="101"/>
      <c r="B18" s="25"/>
      <c r="C18" s="75" t="s">
        <v>14</v>
      </c>
      <c r="D18" s="76"/>
      <c r="E18" s="77"/>
      <c r="F18" s="21"/>
      <c r="G18" s="21"/>
      <c r="H18" s="21"/>
      <c r="I18" s="21"/>
      <c r="J18" s="21"/>
      <c r="K18" s="10">
        <v>0</v>
      </c>
      <c r="L18" s="10">
        <v>10807</v>
      </c>
      <c r="M18" s="10">
        <v>87647</v>
      </c>
      <c r="N18" s="10">
        <v>0</v>
      </c>
      <c r="O18" s="10">
        <v>0</v>
      </c>
      <c r="P18" s="10">
        <v>0</v>
      </c>
      <c r="Q18" s="10">
        <v>6002</v>
      </c>
      <c r="R18" s="10">
        <v>0</v>
      </c>
      <c r="S18" s="10">
        <f t="shared" si="0"/>
        <v>104456</v>
      </c>
    </row>
    <row r="19" spans="1:19" ht="9.9499999999999993" customHeight="1" x14ac:dyDescent="0.15">
      <c r="A19" s="101"/>
      <c r="B19" s="25"/>
      <c r="C19" s="26"/>
      <c r="D19" s="75" t="s">
        <v>15</v>
      </c>
      <c r="E19" s="77"/>
      <c r="F19" s="21"/>
      <c r="G19" s="21"/>
      <c r="H19" s="21"/>
      <c r="I19" s="21"/>
      <c r="J19" s="21"/>
      <c r="K19" s="10">
        <v>0</v>
      </c>
      <c r="L19" s="10">
        <v>10807</v>
      </c>
      <c r="M19" s="10">
        <v>22102</v>
      </c>
      <c r="N19" s="10">
        <v>0</v>
      </c>
      <c r="O19" s="10">
        <v>0</v>
      </c>
      <c r="P19" s="10">
        <v>0</v>
      </c>
      <c r="Q19" s="10">
        <v>6002</v>
      </c>
      <c r="R19" s="10">
        <v>0</v>
      </c>
      <c r="S19" s="10">
        <f t="shared" si="0"/>
        <v>38911</v>
      </c>
    </row>
    <row r="20" spans="1:19" ht="9.9499999999999993" customHeight="1" x14ac:dyDescent="0.15">
      <c r="A20" s="101"/>
      <c r="B20" s="25"/>
      <c r="C20" s="26"/>
      <c r="D20" s="26"/>
      <c r="E20" s="12" t="s">
        <v>16</v>
      </c>
      <c r="F20" s="29"/>
      <c r="G20" s="29"/>
      <c r="H20" s="29"/>
      <c r="I20" s="29"/>
      <c r="J20" s="29"/>
      <c r="K20" s="10">
        <v>0</v>
      </c>
      <c r="L20" s="10">
        <v>10807</v>
      </c>
      <c r="M20" s="10">
        <v>22102</v>
      </c>
      <c r="N20" s="10">
        <v>0</v>
      </c>
      <c r="O20" s="10">
        <v>0</v>
      </c>
      <c r="P20" s="10">
        <v>0</v>
      </c>
      <c r="Q20" s="10">
        <v>6002</v>
      </c>
      <c r="R20" s="10">
        <v>0</v>
      </c>
      <c r="S20" s="10">
        <f t="shared" si="0"/>
        <v>38911</v>
      </c>
    </row>
    <row r="21" spans="1:19" ht="9.9499999999999993" customHeight="1" x14ac:dyDescent="0.15">
      <c r="A21" s="101"/>
      <c r="B21" s="25"/>
      <c r="C21" s="26"/>
      <c r="D21" s="28"/>
      <c r="E21" s="12" t="s">
        <v>159</v>
      </c>
      <c r="F21" s="29"/>
      <c r="G21" s="29"/>
      <c r="H21" s="29"/>
      <c r="I21" s="29"/>
      <c r="J21" s="29"/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f t="shared" si="0"/>
        <v>0</v>
      </c>
    </row>
    <row r="22" spans="1:19" ht="9.9499999999999993" customHeight="1" x14ac:dyDescent="0.15">
      <c r="A22" s="101"/>
      <c r="B22" s="30"/>
      <c r="C22" s="28"/>
      <c r="D22" s="72" t="s">
        <v>5</v>
      </c>
      <c r="E22" s="74"/>
      <c r="F22" s="21"/>
      <c r="G22" s="21"/>
      <c r="H22" s="21"/>
      <c r="I22" s="21"/>
      <c r="J22" s="21"/>
      <c r="K22" s="10">
        <v>0</v>
      </c>
      <c r="L22" s="10">
        <v>0</v>
      </c>
      <c r="M22" s="10">
        <v>65545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f t="shared" si="0"/>
        <v>65545</v>
      </c>
    </row>
    <row r="23" spans="1:19" ht="9.9499999999999993" customHeight="1" x14ac:dyDescent="0.15">
      <c r="A23" s="102"/>
      <c r="B23" s="72" t="s">
        <v>17</v>
      </c>
      <c r="C23" s="73"/>
      <c r="D23" s="73"/>
      <c r="E23" s="74"/>
      <c r="F23" s="21"/>
      <c r="G23" s="21"/>
      <c r="H23" s="21"/>
      <c r="I23" s="21"/>
      <c r="J23" s="21"/>
      <c r="K23" s="10">
        <v>69421</v>
      </c>
      <c r="L23" s="47">
        <v>-178</v>
      </c>
      <c r="M23" s="10">
        <v>8666</v>
      </c>
      <c r="N23" s="10">
        <v>36600</v>
      </c>
      <c r="O23" s="10">
        <v>16388</v>
      </c>
      <c r="P23" s="10">
        <v>0</v>
      </c>
      <c r="Q23" s="10">
        <v>45659</v>
      </c>
      <c r="R23" s="10">
        <v>5099</v>
      </c>
      <c r="S23" s="10">
        <f t="shared" si="0"/>
        <v>181655</v>
      </c>
    </row>
    <row r="24" spans="1:19" ht="9.9499999999999993" customHeight="1" x14ac:dyDescent="0.15">
      <c r="A24" s="112" t="s">
        <v>18</v>
      </c>
      <c r="B24" s="106" t="s">
        <v>19</v>
      </c>
      <c r="C24" s="106"/>
      <c r="D24" s="106"/>
      <c r="E24" s="108"/>
      <c r="F24" s="21"/>
      <c r="G24" s="21"/>
      <c r="H24" s="21"/>
      <c r="I24" s="21"/>
      <c r="J24" s="21"/>
      <c r="K24" s="10">
        <v>0</v>
      </c>
      <c r="L24" s="10">
        <v>211085</v>
      </c>
      <c r="M24" s="10">
        <v>96090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f t="shared" si="0"/>
        <v>307175</v>
      </c>
    </row>
    <row r="25" spans="1:19" ht="9.9499999999999993" customHeight="1" x14ac:dyDescent="0.15">
      <c r="A25" s="113"/>
      <c r="B25" s="20"/>
      <c r="C25" s="105" t="s">
        <v>20</v>
      </c>
      <c r="D25" s="76"/>
      <c r="E25" s="77"/>
      <c r="F25" s="21"/>
      <c r="G25" s="21"/>
      <c r="H25" s="21"/>
      <c r="I25" s="21"/>
      <c r="J25" s="21"/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f t="shared" si="0"/>
        <v>0</v>
      </c>
    </row>
    <row r="26" spans="1:19" ht="9.9499999999999993" customHeight="1" x14ac:dyDescent="0.15">
      <c r="A26" s="113"/>
      <c r="B26" s="22"/>
      <c r="C26" s="99" t="s">
        <v>21</v>
      </c>
      <c r="D26" s="73"/>
      <c r="E26" s="74"/>
      <c r="F26" s="21"/>
      <c r="G26" s="21"/>
      <c r="H26" s="21"/>
      <c r="I26" s="21"/>
      <c r="J26" s="21"/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f t="shared" si="0"/>
        <v>0</v>
      </c>
    </row>
    <row r="27" spans="1:19" ht="9.9499999999999993" customHeight="1" x14ac:dyDescent="0.15">
      <c r="A27" s="113"/>
      <c r="B27" s="22"/>
      <c r="C27" s="99" t="s">
        <v>22</v>
      </c>
      <c r="D27" s="73"/>
      <c r="E27" s="74"/>
      <c r="F27" s="21"/>
      <c r="G27" s="21"/>
      <c r="H27" s="21"/>
      <c r="I27" s="21"/>
      <c r="J27" s="21"/>
      <c r="K27" s="10">
        <v>0</v>
      </c>
      <c r="L27" s="10">
        <v>211085</v>
      </c>
      <c r="M27" s="10">
        <v>96090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f t="shared" si="0"/>
        <v>307175</v>
      </c>
    </row>
    <row r="28" spans="1:19" ht="9.9499999999999993" customHeight="1" x14ac:dyDescent="0.15">
      <c r="A28" s="113"/>
      <c r="B28" s="22"/>
      <c r="C28" s="99" t="s">
        <v>23</v>
      </c>
      <c r="D28" s="73"/>
      <c r="E28" s="74"/>
      <c r="F28" s="21"/>
      <c r="G28" s="21"/>
      <c r="H28" s="21"/>
      <c r="I28" s="21"/>
      <c r="J28" s="21"/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f t="shared" si="0"/>
        <v>0</v>
      </c>
    </row>
    <row r="29" spans="1:19" ht="9.9499999999999993" customHeight="1" x14ac:dyDescent="0.15">
      <c r="A29" s="113"/>
      <c r="B29" s="22"/>
      <c r="C29" s="99" t="s">
        <v>24</v>
      </c>
      <c r="D29" s="73"/>
      <c r="E29" s="74"/>
      <c r="F29" s="21"/>
      <c r="G29" s="21"/>
      <c r="H29" s="21"/>
      <c r="I29" s="21"/>
      <c r="J29" s="21"/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f t="shared" si="0"/>
        <v>0</v>
      </c>
    </row>
    <row r="30" spans="1:19" ht="9.9499999999999993" customHeight="1" x14ac:dyDescent="0.15">
      <c r="A30" s="113"/>
      <c r="B30" s="25"/>
      <c r="C30" s="72" t="s">
        <v>7</v>
      </c>
      <c r="D30" s="73"/>
      <c r="E30" s="74"/>
      <c r="F30" s="21"/>
      <c r="G30" s="21"/>
      <c r="H30" s="21"/>
      <c r="I30" s="21"/>
      <c r="J30" s="21"/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f t="shared" si="0"/>
        <v>0</v>
      </c>
    </row>
    <row r="31" spans="1:19" ht="9.9499999999999993" customHeight="1" x14ac:dyDescent="0.15">
      <c r="A31" s="113"/>
      <c r="B31" s="25"/>
      <c r="C31" s="72" t="s">
        <v>8</v>
      </c>
      <c r="D31" s="73"/>
      <c r="E31" s="74"/>
      <c r="F31" s="21"/>
      <c r="G31" s="21"/>
      <c r="H31" s="21"/>
      <c r="I31" s="21"/>
      <c r="J31" s="21"/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f t="shared" si="0"/>
        <v>0</v>
      </c>
    </row>
    <row r="32" spans="1:19" ht="9.9499999999999993" customHeight="1" x14ac:dyDescent="0.15">
      <c r="A32" s="113"/>
      <c r="B32" s="25"/>
      <c r="C32" s="72" t="s">
        <v>25</v>
      </c>
      <c r="D32" s="73"/>
      <c r="E32" s="74"/>
      <c r="F32" s="21"/>
      <c r="G32" s="21"/>
      <c r="H32" s="21"/>
      <c r="I32" s="21"/>
      <c r="J32" s="21"/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f t="shared" si="0"/>
        <v>0</v>
      </c>
    </row>
    <row r="33" spans="1:19" ht="9.9499999999999993" customHeight="1" x14ac:dyDescent="0.15">
      <c r="A33" s="113"/>
      <c r="B33" s="30"/>
      <c r="C33" s="72" t="s">
        <v>5</v>
      </c>
      <c r="D33" s="73"/>
      <c r="E33" s="74"/>
      <c r="F33" s="21"/>
      <c r="G33" s="21"/>
      <c r="H33" s="21"/>
      <c r="I33" s="21"/>
      <c r="J33" s="21"/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f t="shared" si="0"/>
        <v>0</v>
      </c>
    </row>
    <row r="34" spans="1:19" ht="9.9499999999999993" customHeight="1" x14ac:dyDescent="0.15">
      <c r="A34" s="113"/>
      <c r="B34" s="75" t="s">
        <v>26</v>
      </c>
      <c r="C34" s="76"/>
      <c r="D34" s="76"/>
      <c r="E34" s="77"/>
      <c r="F34" s="21"/>
      <c r="G34" s="21"/>
      <c r="H34" s="21"/>
      <c r="I34" s="21"/>
      <c r="J34" s="21"/>
      <c r="K34" s="10">
        <v>96138</v>
      </c>
      <c r="L34" s="10">
        <v>210907</v>
      </c>
      <c r="M34" s="10">
        <v>105090</v>
      </c>
      <c r="N34" s="10">
        <v>0</v>
      </c>
      <c r="O34" s="10">
        <v>0</v>
      </c>
      <c r="P34" s="10">
        <v>0</v>
      </c>
      <c r="Q34" s="10">
        <v>37396</v>
      </c>
      <c r="R34" s="10">
        <v>5099</v>
      </c>
      <c r="S34" s="10">
        <f t="shared" si="0"/>
        <v>454630</v>
      </c>
    </row>
    <row r="35" spans="1:19" ht="9.9499999999999993" customHeight="1" x14ac:dyDescent="0.15">
      <c r="A35" s="113"/>
      <c r="B35" s="31"/>
      <c r="C35" s="75" t="s">
        <v>27</v>
      </c>
      <c r="D35" s="76"/>
      <c r="E35" s="77"/>
      <c r="F35" s="21"/>
      <c r="G35" s="21"/>
      <c r="H35" s="21"/>
      <c r="I35" s="21"/>
      <c r="J35" s="21"/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f t="shared" si="0"/>
        <v>0</v>
      </c>
    </row>
    <row r="36" spans="1:19" ht="9.9499999999999993" customHeight="1" x14ac:dyDescent="0.15">
      <c r="A36" s="113"/>
      <c r="B36" s="26"/>
      <c r="C36" s="26"/>
      <c r="D36" s="72" t="s">
        <v>12</v>
      </c>
      <c r="E36" s="74"/>
      <c r="F36" s="21"/>
      <c r="G36" s="21"/>
      <c r="H36" s="21"/>
      <c r="I36" s="21"/>
      <c r="J36" s="21"/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f t="shared" si="0"/>
        <v>0</v>
      </c>
    </row>
    <row r="37" spans="1:19" ht="9.9499999999999993" customHeight="1" x14ac:dyDescent="0.15">
      <c r="A37" s="113"/>
      <c r="B37" s="26"/>
      <c r="C37" s="28"/>
      <c r="D37" s="72" t="s">
        <v>28</v>
      </c>
      <c r="E37" s="74"/>
      <c r="F37" s="21"/>
      <c r="G37" s="21"/>
      <c r="H37" s="21"/>
      <c r="I37" s="21"/>
      <c r="J37" s="21"/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f t="shared" si="0"/>
        <v>0</v>
      </c>
    </row>
    <row r="38" spans="1:19" ht="9.9499999999999993" customHeight="1" x14ac:dyDescent="0.15">
      <c r="A38" s="113"/>
      <c r="B38" s="26"/>
      <c r="C38" s="75" t="s">
        <v>29</v>
      </c>
      <c r="D38" s="76"/>
      <c r="E38" s="77"/>
      <c r="F38" s="21"/>
      <c r="G38" s="21"/>
      <c r="H38" s="21"/>
      <c r="I38" s="21"/>
      <c r="J38" s="21"/>
      <c r="K38" s="10">
        <v>0</v>
      </c>
      <c r="L38" s="10">
        <v>210907</v>
      </c>
      <c r="M38" s="10">
        <v>96090</v>
      </c>
      <c r="N38" s="10">
        <v>0</v>
      </c>
      <c r="O38" s="10">
        <v>0</v>
      </c>
      <c r="P38" s="10">
        <v>0</v>
      </c>
      <c r="Q38" s="10">
        <v>37396</v>
      </c>
      <c r="R38" s="10">
        <v>0</v>
      </c>
      <c r="S38" s="10">
        <f t="shared" si="0"/>
        <v>344393</v>
      </c>
    </row>
    <row r="39" spans="1:19" ht="9.9499999999999993" customHeight="1" x14ac:dyDescent="0.15">
      <c r="A39" s="113"/>
      <c r="B39" s="26"/>
      <c r="C39" s="109" t="s">
        <v>160</v>
      </c>
      <c r="D39" s="110"/>
      <c r="E39" s="111"/>
      <c r="F39" s="21"/>
      <c r="G39" s="21"/>
      <c r="H39" s="21"/>
      <c r="I39" s="21"/>
      <c r="J39" s="21"/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f t="shared" si="0"/>
        <v>0</v>
      </c>
    </row>
    <row r="40" spans="1:19" ht="9.9499999999999993" customHeight="1" x14ac:dyDescent="0.15">
      <c r="A40" s="113"/>
      <c r="B40" s="26"/>
      <c r="C40" s="72" t="s">
        <v>30</v>
      </c>
      <c r="D40" s="73"/>
      <c r="E40" s="74"/>
      <c r="F40" s="21"/>
      <c r="G40" s="21"/>
      <c r="H40" s="21"/>
      <c r="I40" s="21"/>
      <c r="J40" s="21"/>
      <c r="K40" s="10">
        <v>96138</v>
      </c>
      <c r="L40" s="10">
        <v>0</v>
      </c>
      <c r="M40" s="10">
        <v>9000</v>
      </c>
      <c r="N40" s="10">
        <v>0</v>
      </c>
      <c r="O40" s="10">
        <v>0</v>
      </c>
      <c r="P40" s="10">
        <v>0</v>
      </c>
      <c r="Q40" s="10">
        <v>0</v>
      </c>
      <c r="R40" s="10">
        <v>5099</v>
      </c>
      <c r="S40" s="10">
        <f t="shared" si="0"/>
        <v>110237</v>
      </c>
    </row>
    <row r="41" spans="1:19" ht="9.9499999999999993" customHeight="1" x14ac:dyDescent="0.15">
      <c r="A41" s="113"/>
      <c r="B41" s="28"/>
      <c r="C41" s="72" t="s">
        <v>5</v>
      </c>
      <c r="D41" s="73"/>
      <c r="E41" s="74"/>
      <c r="F41" s="21"/>
      <c r="G41" s="21"/>
      <c r="H41" s="21"/>
      <c r="I41" s="21"/>
      <c r="J41" s="21"/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f t="shared" si="0"/>
        <v>0</v>
      </c>
    </row>
    <row r="42" spans="1:19" ht="9.9499999999999993" customHeight="1" x14ac:dyDescent="0.15">
      <c r="A42" s="114"/>
      <c r="B42" s="73" t="s">
        <v>31</v>
      </c>
      <c r="C42" s="73"/>
      <c r="D42" s="73"/>
      <c r="E42" s="74"/>
      <c r="F42" s="21"/>
      <c r="G42" s="21"/>
      <c r="H42" s="21"/>
      <c r="I42" s="21"/>
      <c r="J42" s="21"/>
      <c r="K42" s="47">
        <v>-96138</v>
      </c>
      <c r="L42" s="10">
        <v>178</v>
      </c>
      <c r="M42" s="47">
        <v>-9000</v>
      </c>
      <c r="N42" s="10">
        <v>0</v>
      </c>
      <c r="O42" s="10">
        <v>0</v>
      </c>
      <c r="P42" s="10">
        <v>0</v>
      </c>
      <c r="Q42" s="47">
        <v>-37396</v>
      </c>
      <c r="R42" s="47">
        <v>-5099</v>
      </c>
      <c r="S42" s="47">
        <f t="shared" si="0"/>
        <v>-147455</v>
      </c>
    </row>
    <row r="43" spans="1:19" ht="9.9499999999999993" customHeight="1" x14ac:dyDescent="0.15">
      <c r="A43" s="107" t="s">
        <v>32</v>
      </c>
      <c r="B43" s="73"/>
      <c r="C43" s="73"/>
      <c r="D43" s="73"/>
      <c r="E43" s="74"/>
      <c r="F43" s="21"/>
      <c r="G43" s="21"/>
      <c r="H43" s="21"/>
      <c r="I43" s="21"/>
      <c r="J43" s="21"/>
      <c r="K43" s="47">
        <v>-26717</v>
      </c>
      <c r="L43" s="10">
        <v>0</v>
      </c>
      <c r="M43" s="47">
        <v>-334</v>
      </c>
      <c r="N43" s="10">
        <v>36600</v>
      </c>
      <c r="O43" s="10">
        <v>16388</v>
      </c>
      <c r="P43" s="10">
        <v>0</v>
      </c>
      <c r="Q43" s="10">
        <v>8263</v>
      </c>
      <c r="R43" s="10">
        <v>0</v>
      </c>
      <c r="S43" s="10">
        <f t="shared" si="0"/>
        <v>34200</v>
      </c>
    </row>
    <row r="44" spans="1:19" ht="9.9499999999999993" customHeight="1" x14ac:dyDescent="0.15">
      <c r="A44" s="107" t="s">
        <v>33</v>
      </c>
      <c r="B44" s="73"/>
      <c r="C44" s="73"/>
      <c r="D44" s="73"/>
      <c r="E44" s="74"/>
      <c r="F44" s="21"/>
      <c r="G44" s="21"/>
      <c r="H44" s="21"/>
      <c r="I44" s="21"/>
      <c r="J44" s="21"/>
      <c r="K44" s="10">
        <v>0</v>
      </c>
      <c r="L44" s="10">
        <v>0</v>
      </c>
      <c r="M44" s="10">
        <v>0</v>
      </c>
      <c r="N44" s="10">
        <v>0</v>
      </c>
      <c r="O44" s="10">
        <v>8385</v>
      </c>
      <c r="P44" s="10">
        <v>0</v>
      </c>
      <c r="Q44" s="10">
        <v>8531</v>
      </c>
      <c r="R44" s="10">
        <v>0</v>
      </c>
      <c r="S44" s="10">
        <f t="shared" si="0"/>
        <v>16916</v>
      </c>
    </row>
    <row r="45" spans="1:19" ht="9.9499999999999993" customHeight="1" x14ac:dyDescent="0.15">
      <c r="A45" s="124" t="s">
        <v>34</v>
      </c>
      <c r="B45" s="76"/>
      <c r="C45" s="76"/>
      <c r="D45" s="76"/>
      <c r="E45" s="77"/>
      <c r="F45" s="21"/>
      <c r="G45" s="21"/>
      <c r="H45" s="21"/>
      <c r="I45" s="21"/>
      <c r="J45" s="21"/>
      <c r="K45" s="10">
        <v>37816</v>
      </c>
      <c r="L45" s="10">
        <v>0</v>
      </c>
      <c r="M45" s="10">
        <v>1391</v>
      </c>
      <c r="N45" s="10">
        <v>73661</v>
      </c>
      <c r="O45" s="10">
        <v>11210</v>
      </c>
      <c r="P45" s="10">
        <v>0</v>
      </c>
      <c r="Q45" s="10">
        <v>11696</v>
      </c>
      <c r="R45" s="10">
        <v>0</v>
      </c>
      <c r="S45" s="10">
        <f t="shared" si="0"/>
        <v>135774</v>
      </c>
    </row>
    <row r="46" spans="1:19" ht="9.9499999999999993" customHeight="1" x14ac:dyDescent="0.15">
      <c r="A46" s="32"/>
      <c r="B46" s="93" t="s">
        <v>35</v>
      </c>
      <c r="C46" s="94"/>
      <c r="D46" s="94"/>
      <c r="E46" s="95"/>
      <c r="F46" s="29"/>
      <c r="G46" s="29"/>
      <c r="H46" s="29"/>
      <c r="I46" s="29"/>
      <c r="J46" s="29"/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f t="shared" si="0"/>
        <v>0</v>
      </c>
    </row>
    <row r="47" spans="1:19" ht="9.9499999999999993" customHeight="1" x14ac:dyDescent="0.15">
      <c r="A47" s="107" t="s">
        <v>36</v>
      </c>
      <c r="B47" s="73"/>
      <c r="C47" s="73"/>
      <c r="D47" s="73"/>
      <c r="E47" s="74"/>
      <c r="F47" s="21"/>
      <c r="G47" s="21"/>
      <c r="H47" s="21"/>
      <c r="I47" s="21"/>
      <c r="J47" s="21"/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f t="shared" si="0"/>
        <v>0</v>
      </c>
    </row>
    <row r="48" spans="1:19" ht="9.9499999999999993" customHeight="1" x14ac:dyDescent="0.15">
      <c r="A48" s="107" t="s">
        <v>37</v>
      </c>
      <c r="B48" s="121"/>
      <c r="C48" s="121"/>
      <c r="D48" s="121"/>
      <c r="E48" s="122"/>
      <c r="F48" s="21"/>
      <c r="G48" s="21"/>
      <c r="H48" s="21"/>
      <c r="I48" s="21"/>
      <c r="J48" s="21"/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f t="shared" si="0"/>
        <v>0</v>
      </c>
    </row>
    <row r="49" spans="1:19" ht="9.9499999999999993" customHeight="1" x14ac:dyDescent="0.15">
      <c r="A49" s="123" t="s">
        <v>38</v>
      </c>
      <c r="B49" s="110"/>
      <c r="C49" s="110"/>
      <c r="D49" s="110"/>
      <c r="E49" s="111"/>
      <c r="F49" s="21"/>
      <c r="G49" s="21"/>
      <c r="H49" s="21"/>
      <c r="I49" s="21"/>
      <c r="J49" s="21"/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f t="shared" si="0"/>
        <v>0</v>
      </c>
    </row>
    <row r="50" spans="1:19" ht="9.9499999999999993" customHeight="1" x14ac:dyDescent="0.15">
      <c r="A50" s="123" t="s">
        <v>39</v>
      </c>
      <c r="B50" s="110"/>
      <c r="C50" s="110"/>
      <c r="D50" s="110"/>
      <c r="E50" s="111"/>
      <c r="F50" s="21"/>
      <c r="G50" s="21"/>
      <c r="H50" s="21"/>
      <c r="I50" s="21"/>
      <c r="J50" s="21"/>
      <c r="K50" s="10">
        <v>11099</v>
      </c>
      <c r="L50" s="10">
        <v>0</v>
      </c>
      <c r="M50" s="10">
        <v>1057</v>
      </c>
      <c r="N50" s="10">
        <v>110261</v>
      </c>
      <c r="O50" s="10">
        <v>19213</v>
      </c>
      <c r="P50" s="10">
        <v>0</v>
      </c>
      <c r="Q50" s="10">
        <v>11428</v>
      </c>
      <c r="R50" s="10">
        <v>0</v>
      </c>
      <c r="S50" s="10">
        <f t="shared" si="0"/>
        <v>153058</v>
      </c>
    </row>
    <row r="51" spans="1:19" ht="9.9499999999999993" customHeight="1" x14ac:dyDescent="0.15">
      <c r="A51" s="124" t="s">
        <v>40</v>
      </c>
      <c r="B51" s="76"/>
      <c r="C51" s="76"/>
      <c r="D51" s="76"/>
      <c r="E51" s="77"/>
      <c r="F51" s="21"/>
      <c r="G51" s="21"/>
      <c r="H51" s="21"/>
      <c r="I51" s="21"/>
      <c r="J51" s="21"/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f t="shared" si="0"/>
        <v>0</v>
      </c>
    </row>
    <row r="52" spans="1:19" ht="9.9499999999999993" customHeight="1" x14ac:dyDescent="0.15">
      <c r="A52" s="33"/>
      <c r="B52" s="72" t="s">
        <v>41</v>
      </c>
      <c r="C52" s="94"/>
      <c r="D52" s="94"/>
      <c r="E52" s="95"/>
      <c r="F52" s="29"/>
      <c r="G52" s="29"/>
      <c r="H52" s="29"/>
      <c r="I52" s="29"/>
      <c r="J52" s="29"/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f t="shared" si="0"/>
        <v>0</v>
      </c>
    </row>
    <row r="53" spans="1:19" ht="9.9499999999999993" customHeight="1" x14ac:dyDescent="0.15">
      <c r="A53" s="33"/>
      <c r="B53" s="72" t="s">
        <v>20</v>
      </c>
      <c r="C53" s="94"/>
      <c r="D53" s="94"/>
      <c r="E53" s="95"/>
      <c r="F53" s="29"/>
      <c r="G53" s="29"/>
      <c r="H53" s="29"/>
      <c r="I53" s="29"/>
      <c r="J53" s="29"/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f t="shared" si="0"/>
        <v>0</v>
      </c>
    </row>
    <row r="54" spans="1:19" ht="9.9499999999999993" customHeight="1" x14ac:dyDescent="0.15">
      <c r="A54" s="32"/>
      <c r="B54" s="72" t="s">
        <v>5</v>
      </c>
      <c r="C54" s="94"/>
      <c r="D54" s="94"/>
      <c r="E54" s="95"/>
      <c r="F54" s="29"/>
      <c r="G54" s="29"/>
      <c r="H54" s="29"/>
      <c r="I54" s="29"/>
      <c r="J54" s="29"/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f t="shared" si="0"/>
        <v>0</v>
      </c>
    </row>
    <row r="55" spans="1:19" ht="9.9499999999999993" customHeight="1" x14ac:dyDescent="0.15">
      <c r="A55" s="107" t="s">
        <v>42</v>
      </c>
      <c r="B55" s="73"/>
      <c r="C55" s="73"/>
      <c r="D55" s="73"/>
      <c r="E55" s="74"/>
      <c r="F55" s="21"/>
      <c r="G55" s="21"/>
      <c r="H55" s="21"/>
      <c r="I55" s="21"/>
      <c r="J55" s="21"/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f t="shared" si="0"/>
        <v>0</v>
      </c>
    </row>
    <row r="56" spans="1:19" ht="9.9499999999999993" customHeight="1" x14ac:dyDescent="0.15">
      <c r="A56" s="78" t="s">
        <v>43</v>
      </c>
      <c r="B56" s="79"/>
      <c r="C56" s="79"/>
      <c r="D56" s="80"/>
      <c r="E56" s="12" t="s">
        <v>44</v>
      </c>
      <c r="F56" s="29"/>
      <c r="G56" s="29"/>
      <c r="H56" s="29"/>
      <c r="I56" s="29"/>
      <c r="J56" s="29"/>
      <c r="K56" s="10">
        <v>11099</v>
      </c>
      <c r="L56" s="10">
        <v>0</v>
      </c>
      <c r="M56" s="10">
        <v>1057</v>
      </c>
      <c r="N56" s="10">
        <v>110261</v>
      </c>
      <c r="O56" s="10">
        <v>19213</v>
      </c>
      <c r="P56" s="10">
        <v>0</v>
      </c>
      <c r="Q56" s="10">
        <v>11428</v>
      </c>
      <c r="R56" s="10">
        <v>0</v>
      </c>
      <c r="S56" s="10">
        <f t="shared" si="0"/>
        <v>153058</v>
      </c>
    </row>
    <row r="57" spans="1:19" ht="9.9499999999999993" customHeight="1" x14ac:dyDescent="0.15">
      <c r="A57" s="84"/>
      <c r="B57" s="85"/>
      <c r="C57" s="85"/>
      <c r="D57" s="86"/>
      <c r="E57" s="12" t="s">
        <v>148</v>
      </c>
      <c r="F57" s="29"/>
      <c r="G57" s="29"/>
      <c r="H57" s="29"/>
      <c r="I57" s="29"/>
      <c r="J57" s="29"/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f t="shared" si="0"/>
        <v>0</v>
      </c>
    </row>
    <row r="58" spans="1:19" ht="9.9499999999999993" customHeight="1" x14ac:dyDescent="0.15">
      <c r="A58" s="107" t="s">
        <v>45</v>
      </c>
      <c r="B58" s="121"/>
      <c r="C58" s="121"/>
      <c r="D58" s="121"/>
      <c r="E58" s="122"/>
      <c r="F58" s="34"/>
      <c r="G58" s="34"/>
      <c r="H58" s="34"/>
      <c r="I58" s="34"/>
      <c r="J58" s="34"/>
      <c r="K58" s="49">
        <v>0</v>
      </c>
      <c r="L58" s="10">
        <v>0</v>
      </c>
      <c r="M58" s="49">
        <v>0</v>
      </c>
      <c r="N58" s="10">
        <v>0</v>
      </c>
      <c r="O58" s="10">
        <v>0</v>
      </c>
      <c r="P58" s="49">
        <v>0</v>
      </c>
      <c r="Q58" s="10">
        <v>0</v>
      </c>
      <c r="R58" s="10">
        <v>0</v>
      </c>
      <c r="S58" s="10">
        <f t="shared" si="0"/>
        <v>0</v>
      </c>
    </row>
    <row r="59" spans="1:19" ht="9.9499999999999993" customHeight="1" x14ac:dyDescent="0.15">
      <c r="A59" s="128" t="s">
        <v>54</v>
      </c>
      <c r="B59" s="129"/>
      <c r="C59" s="129" t="s">
        <v>20</v>
      </c>
      <c r="D59" s="132" t="s">
        <v>161</v>
      </c>
      <c r="E59" s="133"/>
      <c r="F59" s="21"/>
      <c r="G59" s="21"/>
      <c r="H59" s="21"/>
      <c r="I59" s="21"/>
      <c r="J59" s="21"/>
      <c r="K59" s="10">
        <v>0</v>
      </c>
      <c r="L59" s="50">
        <v>0</v>
      </c>
      <c r="M59" s="10">
        <v>0</v>
      </c>
      <c r="N59" s="50">
        <v>0</v>
      </c>
      <c r="O59" s="50">
        <v>0</v>
      </c>
      <c r="P59" s="10">
        <v>0</v>
      </c>
      <c r="Q59" s="50">
        <v>0</v>
      </c>
      <c r="R59" s="50">
        <v>0</v>
      </c>
      <c r="S59" s="50">
        <f t="shared" si="0"/>
        <v>0</v>
      </c>
    </row>
    <row r="60" spans="1:19" ht="9.9499999999999993" customHeight="1" x14ac:dyDescent="0.15">
      <c r="A60" s="130"/>
      <c r="B60" s="131"/>
      <c r="C60" s="131"/>
      <c r="D60" s="68" t="s">
        <v>162</v>
      </c>
      <c r="E60" s="69"/>
      <c r="F60" s="21"/>
      <c r="G60" s="21"/>
      <c r="H60" s="21"/>
      <c r="I60" s="21"/>
      <c r="J60" s="21"/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f t="shared" si="0"/>
        <v>0</v>
      </c>
    </row>
    <row r="61" spans="1:19" ht="9.9499999999999993" customHeight="1" x14ac:dyDescent="0.15">
      <c r="A61" s="130"/>
      <c r="B61" s="131"/>
      <c r="C61" s="131"/>
      <c r="D61" s="68" t="s">
        <v>5</v>
      </c>
      <c r="E61" s="69"/>
      <c r="F61" s="21"/>
      <c r="G61" s="21"/>
      <c r="H61" s="21"/>
      <c r="I61" s="21"/>
      <c r="J61" s="21"/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f t="shared" si="0"/>
        <v>0</v>
      </c>
    </row>
    <row r="62" spans="1:19" ht="9.9499999999999993" customHeight="1" x14ac:dyDescent="0.15">
      <c r="A62" s="130"/>
      <c r="B62" s="131"/>
      <c r="C62" s="68" t="s">
        <v>7</v>
      </c>
      <c r="D62" s="68"/>
      <c r="E62" s="69"/>
      <c r="F62" s="21"/>
      <c r="G62" s="21"/>
      <c r="H62" s="21"/>
      <c r="I62" s="21"/>
      <c r="J62" s="21"/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f t="shared" si="0"/>
        <v>0</v>
      </c>
    </row>
    <row r="63" spans="1:19" ht="9.9499999999999993" customHeight="1" x14ac:dyDescent="0.15">
      <c r="A63" s="130"/>
      <c r="B63" s="131"/>
      <c r="C63" s="68" t="s">
        <v>8</v>
      </c>
      <c r="D63" s="68"/>
      <c r="E63" s="69"/>
      <c r="F63" s="21"/>
      <c r="G63" s="21"/>
      <c r="H63" s="21"/>
      <c r="I63" s="21"/>
      <c r="J63" s="21"/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f t="shared" si="0"/>
        <v>0</v>
      </c>
    </row>
    <row r="64" spans="1:19" ht="9.9499999999999993" customHeight="1" x14ac:dyDescent="0.15">
      <c r="A64" s="130"/>
      <c r="B64" s="131"/>
      <c r="C64" s="68" t="s">
        <v>25</v>
      </c>
      <c r="D64" s="68"/>
      <c r="E64" s="69"/>
      <c r="F64" s="21"/>
      <c r="G64" s="21"/>
      <c r="H64" s="21"/>
      <c r="I64" s="21"/>
      <c r="J64" s="21"/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f t="shared" si="0"/>
        <v>0</v>
      </c>
    </row>
    <row r="65" spans="1:19" ht="9.9499999999999993" customHeight="1" x14ac:dyDescent="0.15">
      <c r="A65" s="130"/>
      <c r="B65" s="131"/>
      <c r="C65" s="68" t="s">
        <v>9</v>
      </c>
      <c r="D65" s="68"/>
      <c r="E65" s="69"/>
      <c r="F65" s="21"/>
      <c r="G65" s="21"/>
      <c r="H65" s="21"/>
      <c r="I65" s="21"/>
      <c r="J65" s="21"/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f t="shared" si="0"/>
        <v>0</v>
      </c>
    </row>
    <row r="66" spans="1:19" ht="9.9499999999999993" customHeight="1" x14ac:dyDescent="0.15">
      <c r="A66" s="130"/>
      <c r="B66" s="131"/>
      <c r="C66" s="68" t="s">
        <v>5</v>
      </c>
      <c r="D66" s="68"/>
      <c r="E66" s="69"/>
      <c r="F66" s="21"/>
      <c r="G66" s="21"/>
      <c r="H66" s="21"/>
      <c r="I66" s="21"/>
      <c r="J66" s="21"/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f t="shared" si="0"/>
        <v>0</v>
      </c>
    </row>
    <row r="67" spans="1:19" ht="9.9499999999999993" customHeight="1" x14ac:dyDescent="0.15">
      <c r="A67" s="124" t="s">
        <v>163</v>
      </c>
      <c r="B67" s="76"/>
      <c r="C67" s="76"/>
      <c r="D67" s="76"/>
      <c r="E67" s="77"/>
      <c r="F67" s="6"/>
      <c r="G67" s="36"/>
      <c r="H67" s="36"/>
      <c r="I67" s="36"/>
      <c r="J67" s="36"/>
      <c r="K67" s="10">
        <v>0</v>
      </c>
      <c r="L67" s="10">
        <v>289140</v>
      </c>
      <c r="M67" s="10">
        <v>1125943</v>
      </c>
      <c r="N67" s="10">
        <v>0</v>
      </c>
      <c r="O67" s="10">
        <v>0</v>
      </c>
      <c r="P67" s="10">
        <v>0</v>
      </c>
      <c r="Q67" s="10">
        <v>261513</v>
      </c>
      <c r="R67" s="10">
        <v>0</v>
      </c>
      <c r="S67" s="10">
        <f t="shared" si="0"/>
        <v>1676596</v>
      </c>
    </row>
    <row r="68" spans="1:19" ht="9.9499999999999993" customHeight="1" x14ac:dyDescent="0.15">
      <c r="A68" s="107" t="s">
        <v>55</v>
      </c>
      <c r="B68" s="73"/>
      <c r="C68" s="73"/>
      <c r="D68" s="73"/>
      <c r="E68" s="74"/>
      <c r="F68" s="21"/>
      <c r="G68" s="21"/>
      <c r="H68" s="21"/>
      <c r="I68" s="21"/>
      <c r="J68" s="21"/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f t="shared" ref="S68:S75" si="1">SUM(F68:R68)</f>
        <v>0</v>
      </c>
    </row>
    <row r="69" spans="1:19" ht="9.9499999999999993" customHeight="1" x14ac:dyDescent="0.15">
      <c r="A69" s="124" t="s">
        <v>9</v>
      </c>
      <c r="B69" s="76"/>
      <c r="C69" s="76"/>
      <c r="D69" s="76"/>
      <c r="E69" s="77"/>
      <c r="F69" s="6"/>
      <c r="G69" s="36"/>
      <c r="H69" s="36"/>
      <c r="I69" s="36"/>
      <c r="J69" s="36"/>
      <c r="K69" s="10">
        <v>0</v>
      </c>
      <c r="L69" s="10">
        <v>221892</v>
      </c>
      <c r="M69" s="10">
        <v>105303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f t="shared" si="1"/>
        <v>327195</v>
      </c>
    </row>
    <row r="70" spans="1:19" ht="9.9499999999999993" customHeight="1" x14ac:dyDescent="0.15">
      <c r="A70" s="33"/>
      <c r="B70" s="75" t="s">
        <v>56</v>
      </c>
      <c r="C70" s="76"/>
      <c r="D70" s="76"/>
      <c r="E70" s="77"/>
      <c r="F70" s="6"/>
      <c r="G70" s="36"/>
      <c r="H70" s="36"/>
      <c r="I70" s="36"/>
      <c r="J70" s="36"/>
      <c r="K70" s="10">
        <v>0</v>
      </c>
      <c r="L70" s="10">
        <v>10807</v>
      </c>
      <c r="M70" s="10">
        <v>9213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f t="shared" si="1"/>
        <v>20020</v>
      </c>
    </row>
    <row r="71" spans="1:19" ht="9.9499999999999993" customHeight="1" x14ac:dyDescent="0.15">
      <c r="A71" s="33"/>
      <c r="B71" s="26"/>
      <c r="C71" s="72" t="s">
        <v>57</v>
      </c>
      <c r="D71" s="73"/>
      <c r="E71" s="74"/>
      <c r="F71" s="6"/>
      <c r="G71" s="36"/>
      <c r="H71" s="36"/>
      <c r="I71" s="36"/>
      <c r="J71" s="36"/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f t="shared" si="1"/>
        <v>0</v>
      </c>
    </row>
    <row r="72" spans="1:19" ht="9.9499999999999993" customHeight="1" x14ac:dyDescent="0.15">
      <c r="A72" s="33"/>
      <c r="B72" s="28"/>
      <c r="C72" s="72" t="s">
        <v>58</v>
      </c>
      <c r="D72" s="73"/>
      <c r="E72" s="74"/>
      <c r="F72" s="6"/>
      <c r="G72" s="36"/>
      <c r="H72" s="36"/>
      <c r="I72" s="36"/>
      <c r="J72" s="36"/>
      <c r="K72" s="10">
        <v>0</v>
      </c>
      <c r="L72" s="10">
        <v>10807</v>
      </c>
      <c r="M72" s="10">
        <v>9213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f t="shared" si="1"/>
        <v>20020</v>
      </c>
    </row>
    <row r="73" spans="1:19" ht="9.9499999999999993" customHeight="1" x14ac:dyDescent="0.15">
      <c r="A73" s="33"/>
      <c r="B73" s="75" t="s">
        <v>59</v>
      </c>
      <c r="C73" s="76"/>
      <c r="D73" s="76"/>
      <c r="E73" s="77"/>
      <c r="F73" s="6"/>
      <c r="G73" s="36"/>
      <c r="H73" s="36"/>
      <c r="I73" s="36"/>
      <c r="J73" s="36"/>
      <c r="K73" s="10">
        <v>0</v>
      </c>
      <c r="L73" s="10">
        <v>211085</v>
      </c>
      <c r="M73" s="10">
        <v>96090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f t="shared" si="1"/>
        <v>307175</v>
      </c>
    </row>
    <row r="74" spans="1:19" ht="9.9499999999999993" customHeight="1" x14ac:dyDescent="0.15">
      <c r="A74" s="33"/>
      <c r="B74" s="26"/>
      <c r="C74" s="72" t="s">
        <v>57</v>
      </c>
      <c r="D74" s="73"/>
      <c r="E74" s="74"/>
      <c r="F74" s="6"/>
      <c r="G74" s="36"/>
      <c r="H74" s="36"/>
      <c r="I74" s="36"/>
      <c r="J74" s="36"/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f t="shared" si="1"/>
        <v>0</v>
      </c>
    </row>
    <row r="75" spans="1:19" ht="9.9499999999999993" customHeight="1" x14ac:dyDescent="0.15">
      <c r="A75" s="37"/>
      <c r="B75" s="38"/>
      <c r="C75" s="125" t="s">
        <v>58</v>
      </c>
      <c r="D75" s="126"/>
      <c r="E75" s="127"/>
      <c r="F75" s="6"/>
      <c r="G75" s="36"/>
      <c r="H75" s="36"/>
      <c r="I75" s="36"/>
      <c r="J75" s="36"/>
      <c r="K75" s="35">
        <v>0</v>
      </c>
      <c r="L75" s="35">
        <v>211085</v>
      </c>
      <c r="M75" s="35">
        <v>96090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f t="shared" si="1"/>
        <v>307175</v>
      </c>
    </row>
  </sheetData>
  <mergeCells count="75">
    <mergeCell ref="A68:E68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  <mergeCell ref="C75:E75"/>
    <mergeCell ref="A69:E69"/>
    <mergeCell ref="B70:E70"/>
    <mergeCell ref="C71:E71"/>
    <mergeCell ref="C72:E72"/>
    <mergeCell ref="B73:E73"/>
    <mergeCell ref="C74:E74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A43:E43"/>
    <mergeCell ref="A44:E44"/>
    <mergeCell ref="C33:E33"/>
    <mergeCell ref="B24:E24"/>
    <mergeCell ref="C25:E25"/>
    <mergeCell ref="D36:E36"/>
    <mergeCell ref="D37:E37"/>
    <mergeCell ref="C38:E38"/>
    <mergeCell ref="C39:E39"/>
    <mergeCell ref="A24:A42"/>
    <mergeCell ref="C40:E40"/>
    <mergeCell ref="C41:E41"/>
    <mergeCell ref="B42:E42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D17:E17"/>
    <mergeCell ref="C18:E18"/>
    <mergeCell ref="D19:E19"/>
    <mergeCell ref="C14:E14"/>
    <mergeCell ref="D15:E15"/>
    <mergeCell ref="C31:E31"/>
    <mergeCell ref="C32:E32"/>
    <mergeCell ref="D16:E16"/>
    <mergeCell ref="C26:E26"/>
    <mergeCell ref="C27:E27"/>
    <mergeCell ref="C28:E28"/>
    <mergeCell ref="C29:E29"/>
    <mergeCell ref="C30:E30"/>
    <mergeCell ref="D22:E22"/>
    <mergeCell ref="B23:E23"/>
  </mergeCells>
  <phoneticPr fontId="2"/>
  <conditionalFormatting sqref="K3:K58">
    <cfRule type="cellIs" dxfId="9" priority="10" stopIfTrue="1" operator="equal">
      <formula>0</formula>
    </cfRule>
  </conditionalFormatting>
  <conditionalFormatting sqref="L3:L58">
    <cfRule type="cellIs" dxfId="8" priority="9" stopIfTrue="1" operator="equal">
      <formula>0</formula>
    </cfRule>
  </conditionalFormatting>
  <conditionalFormatting sqref="M3:M58">
    <cfRule type="cellIs" dxfId="7" priority="8" stopIfTrue="1" operator="equal">
      <formula>0</formula>
    </cfRule>
  </conditionalFormatting>
  <conditionalFormatting sqref="N3:N58">
    <cfRule type="cellIs" dxfId="6" priority="7" stopIfTrue="1" operator="equal">
      <formula>0</formula>
    </cfRule>
  </conditionalFormatting>
  <conditionalFormatting sqref="O3:O58">
    <cfRule type="cellIs" dxfId="5" priority="6" stopIfTrue="1" operator="equal">
      <formula>0</formula>
    </cfRule>
  </conditionalFormatting>
  <conditionalFormatting sqref="P3:P58">
    <cfRule type="cellIs" dxfId="4" priority="5" stopIfTrue="1" operator="equal">
      <formula>0</formula>
    </cfRule>
  </conditionalFormatting>
  <conditionalFormatting sqref="Q3:Q58">
    <cfRule type="cellIs" dxfId="3" priority="4" stopIfTrue="1" operator="equal">
      <formula>0</formula>
    </cfRule>
  </conditionalFormatting>
  <conditionalFormatting sqref="R3:R58">
    <cfRule type="cellIs" dxfId="2" priority="3" stopIfTrue="1" operator="equal">
      <formula>0</formula>
    </cfRule>
  </conditionalFormatting>
  <conditionalFormatting sqref="S3:S58">
    <cfRule type="cellIs" dxfId="1" priority="2" stopIfTrue="1" operator="equal">
      <formula>0</formula>
    </cfRule>
  </conditionalFormatting>
  <conditionalFormatting sqref="K59:S75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16" orientation="portrait" useFirstPageNumber="1" r:id="rId1"/>
  <headerFooter scaleWithDoc="0">
    <oddHeader>&amp;L&amp;"ＭＳ ゴシック,標準"&amp;12Ⅳ　平成26年度地方公営企業事業別決算状況
　２　法非適用事業
　　（５）駐車場事業&amp;R
&amp;"ＭＳ ゴシック,標準"&amp;12&amp;A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イ　決算状況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2016-02-10T08:07:44Z</cp:lastPrinted>
  <dcterms:created xsi:type="dcterms:W3CDTF">2016-01-06T04:27:29Z</dcterms:created>
  <dcterms:modified xsi:type="dcterms:W3CDTF">2016-02-17T05:39:24Z</dcterms:modified>
</cp:coreProperties>
</file>