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398\Box\【02_課所共有】07_02_感染症対策課\R08年度\004_感染症担当\22_結核\22_05_結核予防\22_05_010_結核予防費補助\02_交付要綱改正\確定版\"/>
    </mc:Choice>
  </mc:AlternateContent>
  <xr:revisionPtr revIDLastSave="0" documentId="13_ncr:1_{98051550-ACB3-4BD8-B4A7-64D8B6BFC1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２号の２" sheetId="1" r:id="rId1"/>
    <sheet name="第２号の３" sheetId="2" r:id="rId2"/>
    <sheet name="第２号の４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F13" i="2"/>
  <c r="F12" i="2"/>
  <c r="F11" i="2"/>
  <c r="F10" i="2"/>
  <c r="H18" i="3"/>
  <c r="H17" i="3"/>
  <c r="H16" i="3"/>
  <c r="H15" i="3"/>
  <c r="H8" i="3"/>
  <c r="H7" i="3"/>
  <c r="D9" i="1"/>
  <c r="F16" i="2" l="1"/>
  <c r="E9" i="1" s="1"/>
  <c r="F9" i="1" s="1"/>
  <c r="G9" i="1" l="1"/>
  <c r="I9" i="1" s="1"/>
</calcChain>
</file>

<file path=xl/sharedStrings.xml><?xml version="1.0" encoding="utf-8"?>
<sst xmlns="http://schemas.openxmlformats.org/spreadsheetml/2006/main" count="76" uniqueCount="66">
  <si>
    <t>(C)差引額</t>
    <rPh sb="3" eb="5">
      <t>サシヒキ</t>
    </rPh>
    <rPh sb="5" eb="6">
      <t>ガク</t>
    </rPh>
    <phoneticPr fontId="2"/>
  </si>
  <si>
    <t>(E)補助基本額</t>
    <rPh sb="3" eb="5">
      <t>ホジョ</t>
    </rPh>
    <rPh sb="5" eb="8">
      <t>キホンガク</t>
    </rPh>
    <phoneticPr fontId="2"/>
  </si>
  <si>
    <t>（単位：円）</t>
    <rPh sb="1" eb="3">
      <t>タンイ</t>
    </rPh>
    <rPh sb="4" eb="5">
      <t>エン</t>
    </rPh>
    <phoneticPr fontId="2"/>
  </si>
  <si>
    <t>結核健康診断費</t>
    <rPh sb="0" eb="2">
      <t>ケッカク</t>
    </rPh>
    <rPh sb="2" eb="4">
      <t>ケンコウ</t>
    </rPh>
    <rPh sb="4" eb="6">
      <t>シンダン</t>
    </rPh>
    <rPh sb="6" eb="7">
      <t>ヒ</t>
    </rPh>
    <phoneticPr fontId="2"/>
  </si>
  <si>
    <t>　　(A)-(B)</t>
    <phoneticPr fontId="2"/>
  </si>
  <si>
    <t>受診人数</t>
    <rPh sb="0" eb="2">
      <t>ジュシン</t>
    </rPh>
    <rPh sb="2" eb="4">
      <t>ニンズウ</t>
    </rPh>
    <phoneticPr fontId="2"/>
  </si>
  <si>
    <t>基準単価</t>
    <rPh sb="0" eb="2">
      <t>キジュン</t>
    </rPh>
    <rPh sb="2" eb="4">
      <t>タンカ</t>
    </rPh>
    <phoneticPr fontId="2"/>
  </si>
  <si>
    <t>算定基準額</t>
    <rPh sb="0" eb="2">
      <t>サンテイ</t>
    </rPh>
    <rPh sb="2" eb="5">
      <t>キジュンガク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</si>
  <si>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</si>
  <si>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</si>
  <si>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　　（摘要　　　　　　　　　　　　　　　）</t>
    <rPh sb="3" eb="5">
      <t>テキヨウ</t>
    </rPh>
    <phoneticPr fontId="2"/>
  </si>
  <si>
    <t>合計</t>
    <rPh sb="0" eb="2">
      <t>ゴウケイ</t>
    </rPh>
    <phoneticPr fontId="2"/>
  </si>
  <si>
    <t>合　　　　計</t>
    <rPh sb="0" eb="1">
      <t>ゴウ</t>
    </rPh>
    <rPh sb="5" eb="6">
      <t>ケイ</t>
    </rPh>
    <phoneticPr fontId="2"/>
  </si>
  <si>
    <t>区　　　分</t>
    <rPh sb="0" eb="1">
      <t>ク</t>
    </rPh>
    <rPh sb="4" eb="5">
      <t>ブン</t>
    </rPh>
    <phoneticPr fontId="2"/>
  </si>
  <si>
    <t>　当該補助対象事業についてのみ記入する。</t>
    <rPh sb="1" eb="3">
      <t>トウガイ</t>
    </rPh>
    <rPh sb="3" eb="5">
      <t>ホジョ</t>
    </rPh>
    <rPh sb="5" eb="7">
      <t>タイショウ</t>
    </rPh>
    <rPh sb="7" eb="9">
      <t>ジギョウ</t>
    </rPh>
    <rPh sb="15" eb="17">
      <t>キニュウ</t>
    </rPh>
    <phoneticPr fontId="2"/>
  </si>
  <si>
    <t>結核健康診断人数</t>
    <rPh sb="0" eb="2">
      <t>ケッカク</t>
    </rPh>
    <rPh sb="2" eb="4">
      <t>ケンコウ</t>
    </rPh>
    <rPh sb="4" eb="6">
      <t>シンダン</t>
    </rPh>
    <rPh sb="6" eb="8">
      <t>ニンズウ</t>
    </rPh>
    <phoneticPr fontId="2"/>
  </si>
  <si>
    <t>大学・短大</t>
    <rPh sb="0" eb="2">
      <t>ダイガク</t>
    </rPh>
    <rPh sb="3" eb="5">
      <t>タンダイ</t>
    </rPh>
    <phoneticPr fontId="2"/>
  </si>
  <si>
    <t>高校</t>
    <rPh sb="0" eb="2">
      <t>コウコウ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</si>
  <si>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</si>
  <si>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</si>
  <si>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その他学校</t>
    <rPh sb="2" eb="3">
      <t>タ</t>
    </rPh>
    <rPh sb="3" eb="5">
      <t>ガッコウ</t>
    </rPh>
    <phoneticPr fontId="2"/>
  </si>
  <si>
    <t>施設入居者</t>
    <rPh sb="0" eb="2">
      <t>シセツ</t>
    </rPh>
    <rPh sb="2" eb="5">
      <t>ニュウキョシャ</t>
    </rPh>
    <phoneticPr fontId="2"/>
  </si>
  <si>
    <t>対象人数（人）</t>
    <rPh sb="0" eb="2">
      <t>タイショウ</t>
    </rPh>
    <rPh sb="2" eb="4">
      <t>ニンズウ</t>
    </rPh>
    <rPh sb="5" eb="6">
      <t>ニン</t>
    </rPh>
    <phoneticPr fontId="2"/>
  </si>
  <si>
    <t>注２　施設入居者は、６５歳以上の方が対象。</t>
    <rPh sb="0" eb="1">
      <t>チュウ</t>
    </rPh>
    <rPh sb="3" eb="5">
      <t>シセツ</t>
    </rPh>
    <rPh sb="5" eb="8">
      <t>ニュウキョシャ</t>
    </rPh>
    <rPh sb="12" eb="13">
      <t>サイ</t>
    </rPh>
    <rPh sb="13" eb="15">
      <t>イジョウ</t>
    </rPh>
    <rPh sb="16" eb="17">
      <t>カタ</t>
    </rPh>
    <rPh sb="18" eb="20">
      <t>タイショウ</t>
    </rPh>
    <phoneticPr fontId="2"/>
  </si>
  <si>
    <t>注１　学校の学生又は生徒は、新入生（転編入含む）のみが対象。</t>
    <rPh sb="0" eb="1">
      <t>チュウ</t>
    </rPh>
    <rPh sb="3" eb="5">
      <t>ガッコウ</t>
    </rPh>
    <rPh sb="6" eb="8">
      <t>ガクセイ</t>
    </rPh>
    <rPh sb="8" eb="9">
      <t>マタ</t>
    </rPh>
    <rPh sb="10" eb="12">
      <t>セイト</t>
    </rPh>
    <rPh sb="14" eb="17">
      <t>シンニュウセイ</t>
    </rPh>
    <rPh sb="18" eb="19">
      <t>テン</t>
    </rPh>
    <rPh sb="19" eb="21">
      <t>ヘンニュウ</t>
    </rPh>
    <rPh sb="21" eb="22">
      <t>フク</t>
    </rPh>
    <rPh sb="27" eb="29">
      <t>タイショウ</t>
    </rPh>
    <phoneticPr fontId="2"/>
  </si>
  <si>
    <t>様式第２号の２</t>
    <rPh sb="0" eb="2">
      <t>ヨウシキ</t>
    </rPh>
    <rPh sb="2" eb="3">
      <t>ダイ</t>
    </rPh>
    <rPh sb="4" eb="5">
      <t>ゴウ</t>
    </rPh>
    <phoneticPr fontId="2"/>
  </si>
  <si>
    <t>結核予防費補助金精算書</t>
    <rPh sb="0" eb="2">
      <t>ケッカク</t>
    </rPh>
    <rPh sb="2" eb="4">
      <t>ヨボウ</t>
    </rPh>
    <rPh sb="4" eb="5">
      <t>ヒ</t>
    </rPh>
    <rPh sb="5" eb="8">
      <t>ホジョキン</t>
    </rPh>
    <rPh sb="8" eb="11">
      <t>セイサンショ</t>
    </rPh>
    <phoneticPr fontId="2"/>
  </si>
  <si>
    <t>(A)事業費</t>
    <rPh sb="3" eb="6">
      <t>ジギョウヒ</t>
    </rPh>
    <phoneticPr fontId="2"/>
  </si>
  <si>
    <t>　　支出額</t>
    <rPh sb="2" eb="5">
      <t>シシュツガク</t>
    </rPh>
    <phoneticPr fontId="2"/>
  </si>
  <si>
    <t>(B)収入額</t>
    <rPh sb="3" eb="5">
      <t>シュウニュウ</t>
    </rPh>
    <rPh sb="5" eb="6">
      <t>ガク</t>
    </rPh>
    <phoneticPr fontId="2"/>
  </si>
  <si>
    <t>(G)</t>
    <phoneticPr fontId="2"/>
  </si>
  <si>
    <t>過不足額</t>
    <rPh sb="0" eb="3">
      <t>カフソク</t>
    </rPh>
    <rPh sb="3" eb="4">
      <t>ガク</t>
    </rPh>
    <phoneticPr fontId="2"/>
  </si>
  <si>
    <t>(G)-(F)</t>
    <phoneticPr fontId="2"/>
  </si>
  <si>
    <t>交付決定額</t>
    <phoneticPr fontId="2"/>
  </si>
  <si>
    <t>　　(E)×2/3</t>
  </si>
  <si>
    <t>(F)</t>
    <phoneticPr fontId="2"/>
  </si>
  <si>
    <t>(C)(D)いずれか</t>
    <phoneticPr fontId="2"/>
  </si>
  <si>
    <t>少ない額</t>
    <rPh sb="0" eb="1">
      <t>スク</t>
    </rPh>
    <rPh sb="3" eb="4">
      <t>ガク</t>
    </rPh>
    <phoneticPr fontId="2"/>
  </si>
  <si>
    <t>算定基準額</t>
    <phoneticPr fontId="2"/>
  </si>
  <si>
    <t>(D)</t>
    <phoneticPr fontId="2"/>
  </si>
  <si>
    <t>補助金所要額</t>
    <rPh sb="3" eb="5">
      <t>ショヨウ</t>
    </rPh>
    <phoneticPr fontId="2"/>
  </si>
  <si>
    <t>(H)差引</t>
    <rPh sb="3" eb="5">
      <t>サシヒキ</t>
    </rPh>
    <phoneticPr fontId="2"/>
  </si>
  <si>
    <t>様式第２号の３</t>
    <rPh sb="0" eb="2">
      <t>ヨウシキ</t>
    </rPh>
    <rPh sb="2" eb="3">
      <t>ダイ</t>
    </rPh>
    <rPh sb="4" eb="5">
      <t>ゴウ</t>
    </rPh>
    <phoneticPr fontId="2"/>
  </si>
  <si>
    <t>結核健康診断精算書内訳</t>
    <rPh sb="0" eb="2">
      <t>ケッカク</t>
    </rPh>
    <rPh sb="2" eb="4">
      <t>ケンコウ</t>
    </rPh>
    <rPh sb="4" eb="6">
      <t>シンダン</t>
    </rPh>
    <rPh sb="6" eb="9">
      <t>セイサンショ</t>
    </rPh>
    <rPh sb="9" eb="11">
      <t>ウチワケ</t>
    </rPh>
    <phoneticPr fontId="2"/>
  </si>
  <si>
    <t>支出額</t>
    <rPh sb="0" eb="2">
      <t>シシュツ</t>
    </rPh>
    <rPh sb="2" eb="3">
      <t>ガク</t>
    </rPh>
    <phoneticPr fontId="2"/>
  </si>
  <si>
    <t>　上記以外の支出額</t>
    <rPh sb="1" eb="3">
      <t>ジョウキ</t>
    </rPh>
    <rPh sb="3" eb="5">
      <t>イガイ</t>
    </rPh>
    <rPh sb="6" eb="8">
      <t>シシュツ</t>
    </rPh>
    <rPh sb="8" eb="9">
      <t>ガク</t>
    </rPh>
    <phoneticPr fontId="2"/>
  </si>
  <si>
    <t>様式第２号の４</t>
    <rPh sb="0" eb="2">
      <t>ヨウシキ</t>
    </rPh>
    <rPh sb="2" eb="3">
      <t>ダイ</t>
    </rPh>
    <rPh sb="4" eb="5">
      <t>ゴウ</t>
    </rPh>
    <phoneticPr fontId="2"/>
  </si>
  <si>
    <t>受診者数（人）</t>
    <rPh sb="0" eb="3">
      <t>ジュシンシャ</t>
    </rPh>
    <rPh sb="3" eb="4">
      <t>スウ</t>
    </rPh>
    <rPh sb="5" eb="6">
      <t>ニン</t>
    </rPh>
    <phoneticPr fontId="2"/>
  </si>
  <si>
    <t>　受診者数実績</t>
    <rPh sb="1" eb="5">
      <t>ジュシンシャスウ</t>
    </rPh>
    <rPh sb="5" eb="7">
      <t>ジッセキ</t>
    </rPh>
    <phoneticPr fontId="2"/>
  </si>
  <si>
    <t>　健康診断結果</t>
    <rPh sb="1" eb="3">
      <t>ケンコウ</t>
    </rPh>
    <rPh sb="3" eb="5">
      <t>シンダン</t>
    </rPh>
    <rPh sb="5" eb="7">
      <t>ケッカ</t>
    </rPh>
    <phoneticPr fontId="2"/>
  </si>
  <si>
    <t>異常なし（人）</t>
    <rPh sb="0" eb="2">
      <t>イジョウ</t>
    </rPh>
    <rPh sb="5" eb="6">
      <t>ニン</t>
    </rPh>
    <phoneticPr fontId="2"/>
  </si>
  <si>
    <t>結核患者数（人）</t>
    <rPh sb="0" eb="2">
      <t>ケッカク</t>
    </rPh>
    <rPh sb="2" eb="4">
      <t>カンジャ</t>
    </rPh>
    <rPh sb="4" eb="5">
      <t>スウ</t>
    </rPh>
    <rPh sb="6" eb="7">
      <t>ニン</t>
    </rPh>
    <phoneticPr fontId="2"/>
  </si>
  <si>
    <t>結核外疾病数（人）</t>
    <rPh sb="0" eb="2">
      <t>ケッカク</t>
    </rPh>
    <rPh sb="2" eb="3">
      <t>ガイ</t>
    </rPh>
    <rPh sb="3" eb="5">
      <t>シッペイ</t>
    </rPh>
    <rPh sb="5" eb="6">
      <t>スウ</t>
    </rPh>
    <rPh sb="7" eb="8">
      <t>ニン</t>
    </rPh>
    <phoneticPr fontId="2"/>
  </si>
  <si>
    <t>その他（人）</t>
    <rPh sb="2" eb="3">
      <t>タ</t>
    </rPh>
    <rPh sb="4" eb="5">
      <t>ニン</t>
    </rPh>
    <phoneticPr fontId="2"/>
  </si>
  <si>
    <t>注　「結核外疾病」には気管支拡張症、心肥大等、結核以外の疾病を発見した場合の人数を記入する。</t>
    <rPh sb="0" eb="1">
      <t>チュウ</t>
    </rPh>
    <rPh sb="3" eb="5">
      <t>ケッカク</t>
    </rPh>
    <rPh sb="5" eb="6">
      <t>ガイ</t>
    </rPh>
    <rPh sb="6" eb="8">
      <t>シッペイ</t>
    </rPh>
    <rPh sb="11" eb="14">
      <t>キカンシ</t>
    </rPh>
    <rPh sb="14" eb="16">
      <t>カクチョウ</t>
    </rPh>
    <rPh sb="16" eb="17">
      <t>ショウ</t>
    </rPh>
    <rPh sb="18" eb="19">
      <t>シン</t>
    </rPh>
    <rPh sb="19" eb="21">
      <t>ヒダイ</t>
    </rPh>
    <rPh sb="21" eb="22">
      <t>トウ</t>
    </rPh>
    <rPh sb="23" eb="25">
      <t>ケッカク</t>
    </rPh>
    <rPh sb="25" eb="27">
      <t>イガイ</t>
    </rPh>
    <rPh sb="28" eb="30">
      <t>シッペイ</t>
    </rPh>
    <rPh sb="31" eb="33">
      <t>ハッケン</t>
    </rPh>
    <rPh sb="35" eb="37">
      <t>バアイ</t>
    </rPh>
    <rPh sb="38" eb="40">
      <t>ニンズウ</t>
    </rPh>
    <rPh sb="41" eb="43">
      <t>キニュウ</t>
    </rPh>
    <phoneticPr fontId="2"/>
  </si>
  <si>
    <t>間接撮影 レンズカメラ</t>
    <rPh sb="0" eb="2">
      <t>カンセツ</t>
    </rPh>
    <rPh sb="2" eb="4">
      <t>サツエイ</t>
    </rPh>
    <phoneticPr fontId="2"/>
  </si>
  <si>
    <t>間接撮影 70㎜ミラーカメラ</t>
    <rPh sb="0" eb="2">
      <t>カンセツ</t>
    </rPh>
    <rPh sb="2" eb="4">
      <t>サツエイ</t>
    </rPh>
    <phoneticPr fontId="2"/>
  </si>
  <si>
    <t>間接撮影 100㎜ミラーカメラ</t>
    <rPh sb="0" eb="2">
      <t>カンセツ</t>
    </rPh>
    <rPh sb="2" eb="4">
      <t>サツエイ</t>
    </rPh>
    <phoneticPr fontId="2"/>
  </si>
  <si>
    <t>直接撮影</t>
    <rPh sb="0" eb="2">
      <t>チョクセツ</t>
    </rPh>
    <rPh sb="2" eb="4">
      <t>サツエイ</t>
    </rPh>
    <phoneticPr fontId="2"/>
  </si>
  <si>
    <t>注１　(F)補助金所要額に１，０００円未満の端数を生じたときは切り捨てること。</t>
    <rPh sb="0" eb="1">
      <t>チュウ</t>
    </rPh>
    <rPh sb="6" eb="9">
      <t>ホジョキン</t>
    </rPh>
    <rPh sb="9" eb="11">
      <t>ショヨウ</t>
    </rPh>
    <rPh sb="11" eb="12">
      <t>ガク</t>
    </rPh>
    <rPh sb="18" eb="21">
      <t>エンミマン</t>
    </rPh>
    <rPh sb="22" eb="24">
      <t>ハスウ</t>
    </rPh>
    <rPh sb="25" eb="26">
      <t>ショウ</t>
    </rPh>
    <rPh sb="31" eb="32">
      <t>キ</t>
    </rPh>
    <rPh sb="33" eb="34">
      <t>ス</t>
    </rPh>
    <phoneticPr fontId="2"/>
  </si>
  <si>
    <t>（Ａ）</t>
    <phoneticPr fontId="2"/>
  </si>
  <si>
    <t>（Ｂ）</t>
    <phoneticPr fontId="2"/>
  </si>
  <si>
    <t>（Ａ）×（Ｂ）＝（Ｃ）</t>
    <phoneticPr fontId="2"/>
  </si>
  <si>
    <t>（Ｄ）</t>
    <phoneticPr fontId="2"/>
  </si>
  <si>
    <t>　　　　　　　　　　　　　　至　　　年　　月　　日</t>
    <rPh sb="14" eb="15">
      <t>イタ</t>
    </rPh>
    <rPh sb="18" eb="19">
      <t>ネン</t>
    </rPh>
    <rPh sb="21" eb="22">
      <t>ガツ</t>
    </rPh>
    <rPh sb="24" eb="25">
      <t>ニチ</t>
    </rPh>
    <phoneticPr fontId="2"/>
  </si>
  <si>
    <t>　　　　　　　実施期間　始　　　年　　月　　日</t>
    <rPh sb="7" eb="9">
      <t>ジッシ</t>
    </rPh>
    <rPh sb="9" eb="11">
      <t>キカン</t>
    </rPh>
    <rPh sb="12" eb="13">
      <t>ハジ</t>
    </rPh>
    <rPh sb="16" eb="17">
      <t>ネン</t>
    </rPh>
    <rPh sb="19" eb="20">
      <t>ガツ</t>
    </rPh>
    <rPh sb="22" eb="2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</si>
</sst>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0" fillId="2" borderId="3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6" fontId="0" fillId="2" borderId="4" xfId="0" applyNumberForma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2" borderId="4" xfId="0" applyNumberFormat="1" applyFill="1" applyBorder="1" applyAlignment="1">
      <alignment vertical="center"/>
    </xf>
    <xf numFmtId="0" fontId="0" fillId="0" borderId="4" xfId="0" applyBorder="1" applyAlignment="1">
      <alignment vertical="center" wrapText="1" shrinkToFit="1"/>
    </xf>
    <xf numFmtId="176" fontId="0" fillId="2" borderId="1" xfId="0" applyNumberFormat="1" applyFill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6" fillId="0" borderId="9" xfId="0" applyFont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176" fontId="0" fillId="2" borderId="3" xfId="0" applyNumberForma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view="pageBreakPreview" zoomScaleNormal="100" zoomScaleSheetLayoutView="100" workbookViewId="0">
      <selection activeCell="I9" sqref="I9"/>
    </sheetView>
  </sheetViews>
  <sheetFormatPr defaultRowHeight="13"/>
  <cols>
    <col min="1" max="1" width="15.6328125" customWidth="1"/>
    <col min="2" max="9" width="13.6328125" customWidth="1"/>
  </cols>
  <sheetData>
    <row r="1" spans="1:10" ht="20.149999999999999" customHeight="1">
      <c r="A1" t="s">
        <v>25</v>
      </c>
    </row>
    <row r="2" spans="1:10" ht="20.149999999999999" customHeight="1"/>
    <row r="3" spans="1:10" ht="16.5">
      <c r="A3" s="4" t="s">
        <v>26</v>
      </c>
      <c r="B3" s="5"/>
      <c r="C3" s="5"/>
      <c r="D3" s="5"/>
      <c r="E3" s="5"/>
      <c r="F3" s="5"/>
      <c r="G3" s="5"/>
      <c r="H3" s="5"/>
      <c r="I3" s="5"/>
    </row>
    <row r="4" spans="1:10" ht="20.149999999999999" customHeight="1"/>
    <row r="5" spans="1:10" ht="20.149999999999999" customHeight="1">
      <c r="I5" t="s">
        <v>2</v>
      </c>
    </row>
    <row r="6" spans="1:10" ht="20.149999999999999" customHeight="1">
      <c r="A6" s="1"/>
      <c r="B6" s="1" t="s">
        <v>27</v>
      </c>
      <c r="C6" s="1" t="s">
        <v>29</v>
      </c>
      <c r="D6" s="1" t="s">
        <v>0</v>
      </c>
      <c r="E6" s="1" t="s">
        <v>39</v>
      </c>
      <c r="F6" s="1" t="s">
        <v>1</v>
      </c>
      <c r="G6" s="1" t="s">
        <v>35</v>
      </c>
      <c r="H6" s="16" t="s">
        <v>30</v>
      </c>
      <c r="I6" s="16" t="s">
        <v>41</v>
      </c>
    </row>
    <row r="7" spans="1:10" ht="20.149999999999999" customHeight="1">
      <c r="A7" s="10" t="s">
        <v>13</v>
      </c>
      <c r="B7" s="2" t="s">
        <v>28</v>
      </c>
      <c r="C7" s="2"/>
      <c r="D7" s="2" t="s">
        <v>4</v>
      </c>
      <c r="E7" s="2" t="s">
        <v>38</v>
      </c>
      <c r="F7" s="2" t="s">
        <v>36</v>
      </c>
      <c r="G7" s="2" t="s">
        <v>40</v>
      </c>
      <c r="H7" s="2" t="s">
        <v>33</v>
      </c>
      <c r="I7" s="2" t="s">
        <v>31</v>
      </c>
    </row>
    <row r="8" spans="1:10" ht="20.149999999999999" customHeight="1">
      <c r="A8" s="3"/>
      <c r="B8" s="3"/>
      <c r="C8" s="3"/>
      <c r="D8" s="3"/>
      <c r="E8" s="3"/>
      <c r="F8" s="3" t="s">
        <v>37</v>
      </c>
      <c r="G8" s="3" t="s">
        <v>34</v>
      </c>
      <c r="H8" s="3"/>
      <c r="I8" s="3" t="s">
        <v>32</v>
      </c>
      <c r="J8" s="48"/>
    </row>
    <row r="9" spans="1:10" ht="60" customHeight="1">
      <c r="A9" s="3" t="s">
        <v>3</v>
      </c>
      <c r="B9" s="49"/>
      <c r="C9" s="33"/>
      <c r="D9" s="8">
        <f>B9-C9</f>
        <v>0</v>
      </c>
      <c r="E9" s="8">
        <f>第２号の３!F16</f>
        <v>0</v>
      </c>
      <c r="F9" s="8">
        <f>MIN(D9:E9)</f>
        <v>0</v>
      </c>
      <c r="G9" s="8">
        <f>ROUNDDOWN(F9*2/3,-3)</f>
        <v>0</v>
      </c>
      <c r="H9" s="36"/>
      <c r="I9" s="8">
        <f>H9-G9</f>
        <v>0</v>
      </c>
    </row>
    <row r="11" spans="1:10" ht="20.149999999999999" customHeight="1">
      <c r="A11" s="7" t="s">
        <v>59</v>
      </c>
      <c r="B11" s="7"/>
      <c r="C11" s="7"/>
      <c r="D11" s="7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view="pageBreakPreview" zoomScale="85" zoomScaleNormal="100" zoomScaleSheetLayoutView="85" workbookViewId="0">
      <selection activeCell="F16" sqref="F16"/>
    </sheetView>
  </sheetViews>
  <sheetFormatPr defaultRowHeight="13"/>
  <cols>
    <col min="1" max="2" width="4.1796875" customWidth="1"/>
    <col min="3" max="3" width="24.453125" bestFit="1" customWidth="1"/>
    <col min="4" max="5" width="12.6328125" customWidth="1"/>
    <col min="6" max="6" width="16.08984375" bestFit="1" customWidth="1"/>
    <col min="7" max="7" width="12.6328125" customWidth="1"/>
  </cols>
  <sheetData>
    <row r="1" spans="1:7" ht="20.149999999999999" customHeight="1">
      <c r="A1" t="s">
        <v>42</v>
      </c>
    </row>
    <row r="2" spans="1:7" ht="20.149999999999999" customHeight="1"/>
    <row r="3" spans="1:7" ht="20.149999999999999" customHeight="1">
      <c r="A3" s="4" t="s">
        <v>43</v>
      </c>
      <c r="B3" s="5"/>
      <c r="C3" s="5"/>
      <c r="D3" s="5"/>
      <c r="E3" s="5"/>
      <c r="F3" s="5"/>
      <c r="G3" s="5"/>
    </row>
    <row r="4" spans="1:7" ht="20.149999999999999" customHeight="1"/>
    <row r="5" spans="1:7" ht="20.149999999999999" customHeight="1">
      <c r="G5" s="32" t="s">
        <v>65</v>
      </c>
    </row>
    <row r="6" spans="1:7" ht="20.149999999999999" customHeight="1">
      <c r="G6" s="32" t="s">
        <v>64</v>
      </c>
    </row>
    <row r="7" spans="1:7" ht="20.149999999999999" customHeight="1">
      <c r="A7" s="41" t="s">
        <v>13</v>
      </c>
      <c r="B7" s="42"/>
      <c r="C7" s="43"/>
      <c r="D7" s="9" t="s">
        <v>5</v>
      </c>
      <c r="E7" s="9" t="s">
        <v>6</v>
      </c>
      <c r="F7" s="9" t="s">
        <v>7</v>
      </c>
      <c r="G7" s="9" t="s">
        <v>44</v>
      </c>
    </row>
    <row r="8" spans="1:7" ht="20.149999999999999" customHeight="1">
      <c r="A8" s="44"/>
      <c r="B8" s="45"/>
      <c r="C8" s="46"/>
      <c r="D8" s="11" t="s">
        <v>60</v>
      </c>
      <c r="E8" s="11" t="s">
        <v>61</v>
      </c>
      <c r="F8" s="3" t="s">
        <v>62</v>
      </c>
      <c r="G8" s="11" t="s">
        <v>63</v>
      </c>
    </row>
    <row r="9" spans="1:7" ht="20.149999999999999" customHeight="1">
      <c r="A9" s="29"/>
      <c r="B9" s="25"/>
      <c r="C9" s="22"/>
      <c r="D9" s="20" t="s">
        <v>8</v>
      </c>
      <c r="E9" s="21" t="s">
        <v>9</v>
      </c>
      <c r="F9" s="21" t="s">
        <v>9</v>
      </c>
      <c r="G9" s="20" t="s">
        <v>9</v>
      </c>
    </row>
    <row r="10" spans="1:7" ht="20.149999999999999" customHeight="1">
      <c r="A10" s="3" t="s">
        <v>55</v>
      </c>
      <c r="B10" s="26"/>
      <c r="C10" s="23"/>
      <c r="D10" s="33"/>
      <c r="E10" s="8">
        <v>454</v>
      </c>
      <c r="F10" s="8">
        <f>D10*E10</f>
        <v>0</v>
      </c>
      <c r="G10" s="33"/>
    </row>
    <row r="11" spans="1:7" ht="20.149999999999999" customHeight="1">
      <c r="A11" s="12" t="s">
        <v>56</v>
      </c>
      <c r="B11" s="28"/>
      <c r="C11" s="24"/>
      <c r="D11" s="30"/>
      <c r="E11" s="14">
        <v>478</v>
      </c>
      <c r="F11" s="14">
        <f>D11*E11</f>
        <v>0</v>
      </c>
      <c r="G11" s="30"/>
    </row>
    <row r="12" spans="1:7" ht="20.149999999999999" customHeight="1">
      <c r="A12" s="12" t="s">
        <v>57</v>
      </c>
      <c r="B12" s="28"/>
      <c r="C12" s="24"/>
      <c r="D12" s="30"/>
      <c r="E12" s="14">
        <v>506</v>
      </c>
      <c r="F12" s="14">
        <f>D12*E12</f>
        <v>0</v>
      </c>
      <c r="G12" s="30"/>
    </row>
    <row r="13" spans="1:7" ht="20.149999999999999" customHeight="1">
      <c r="A13" s="3" t="s">
        <v>58</v>
      </c>
      <c r="B13" s="26"/>
      <c r="C13" s="27"/>
      <c r="D13" s="34"/>
      <c r="E13" s="19">
        <v>506</v>
      </c>
      <c r="F13" s="19">
        <f>D13*E13</f>
        <v>0</v>
      </c>
      <c r="G13" s="34"/>
    </row>
    <row r="14" spans="1:7" ht="20.149999999999999" customHeight="1">
      <c r="A14" s="1" t="s">
        <v>45</v>
      </c>
      <c r="B14" s="1"/>
      <c r="C14" s="1"/>
      <c r="D14" s="39"/>
      <c r="E14" s="39"/>
      <c r="F14" s="39"/>
      <c r="G14" s="37"/>
    </row>
    <row r="15" spans="1:7" ht="20.149999999999999" customHeight="1">
      <c r="A15" s="35" t="s">
        <v>10</v>
      </c>
      <c r="B15" s="35"/>
      <c r="C15" s="35"/>
      <c r="D15" s="40"/>
      <c r="E15" s="40"/>
      <c r="F15" s="40"/>
      <c r="G15" s="38"/>
    </row>
    <row r="16" spans="1:7" ht="39.9" customHeight="1">
      <c r="A16" s="47" t="s">
        <v>12</v>
      </c>
      <c r="B16" s="47"/>
      <c r="C16" s="47"/>
      <c r="D16" s="13"/>
      <c r="E16" s="13"/>
      <c r="F16" s="8">
        <f>SUM(F10:F13)</f>
        <v>0</v>
      </c>
      <c r="G16" s="8">
        <f>SUM(G10:G15)</f>
        <v>0</v>
      </c>
    </row>
    <row r="17" spans="1:1" ht="20.149999999999999" customHeight="1">
      <c r="A17" t="s">
        <v>14</v>
      </c>
    </row>
  </sheetData>
  <sheetProtection sheet="1" objects="1" scenarios="1"/>
  <mergeCells count="6">
    <mergeCell ref="G14:G15"/>
    <mergeCell ref="D14:D15"/>
    <mergeCell ref="A7:C8"/>
    <mergeCell ref="A16:C16"/>
    <mergeCell ref="E14:E15"/>
    <mergeCell ref="F14:F1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0"/>
  <sheetViews>
    <sheetView view="pageBreakPreview" zoomScale="85" zoomScaleNormal="100" zoomScaleSheetLayoutView="85" workbookViewId="0">
      <selection activeCell="G9" sqref="G9"/>
    </sheetView>
  </sheetViews>
  <sheetFormatPr defaultRowHeight="13"/>
  <cols>
    <col min="1" max="1" width="14.81640625" customWidth="1"/>
    <col min="2" max="8" width="12.6328125" customWidth="1"/>
  </cols>
  <sheetData>
    <row r="1" spans="1:8" ht="20.149999999999999" customHeight="1">
      <c r="A1" t="s">
        <v>46</v>
      </c>
    </row>
    <row r="2" spans="1:8" ht="20.149999999999999" customHeight="1"/>
    <row r="3" spans="1:8" ht="20.149999999999999" customHeight="1">
      <c r="A3" s="4" t="s">
        <v>15</v>
      </c>
      <c r="B3" s="5"/>
      <c r="C3" s="5"/>
      <c r="D3" s="5"/>
      <c r="E3" s="5"/>
      <c r="F3" s="5"/>
      <c r="G3" s="5"/>
      <c r="H3" s="5"/>
    </row>
    <row r="4" spans="1:8" ht="20.149999999999999" customHeight="1">
      <c r="A4" s="4"/>
      <c r="B4" s="5"/>
      <c r="C4" s="5"/>
      <c r="D4" s="5"/>
      <c r="E4" s="5"/>
      <c r="F4" s="5"/>
      <c r="G4" s="5"/>
      <c r="H4" s="5"/>
    </row>
    <row r="5" spans="1:8" ht="20.149999999999999" customHeight="1">
      <c r="A5" t="s">
        <v>48</v>
      </c>
    </row>
    <row r="6" spans="1:8" ht="20.149999999999999" customHeight="1">
      <c r="A6" s="12"/>
      <c r="B6" s="15" t="s">
        <v>16</v>
      </c>
      <c r="C6" s="15" t="s">
        <v>17</v>
      </c>
      <c r="D6" s="15" t="s">
        <v>18</v>
      </c>
      <c r="E6" s="15" t="s">
        <v>19</v>
      </c>
      <c r="F6" s="15" t="s">
        <v>20</v>
      </c>
      <c r="G6" s="15" t="s">
        <v>21</v>
      </c>
      <c r="H6" s="15" t="s">
        <v>11</v>
      </c>
    </row>
    <row r="7" spans="1:8" ht="39.9" customHeight="1">
      <c r="A7" s="12" t="s">
        <v>22</v>
      </c>
      <c r="B7" s="30"/>
      <c r="C7" s="30"/>
      <c r="D7" s="30"/>
      <c r="E7" s="30"/>
      <c r="F7" s="30"/>
      <c r="G7" s="30"/>
      <c r="H7" s="14">
        <f>SUM(B7:G7)</f>
        <v>0</v>
      </c>
    </row>
    <row r="8" spans="1:8" ht="39.9" customHeight="1">
      <c r="A8" s="12" t="s">
        <v>47</v>
      </c>
      <c r="B8" s="31"/>
      <c r="C8" s="31"/>
      <c r="D8" s="31"/>
      <c r="E8" s="31"/>
      <c r="F8" s="31"/>
      <c r="G8" s="31"/>
      <c r="H8" s="17">
        <f>SUM(B8:G8)</f>
        <v>0</v>
      </c>
    </row>
    <row r="10" spans="1:8" ht="20.149999999999999" customHeight="1">
      <c r="A10" s="7" t="s">
        <v>24</v>
      </c>
      <c r="B10" s="7"/>
      <c r="C10" s="7"/>
    </row>
    <row r="11" spans="1:8" ht="20.149999999999999" customHeight="1">
      <c r="A11" s="7" t="s">
        <v>23</v>
      </c>
      <c r="B11" s="7"/>
      <c r="C11" s="7"/>
    </row>
    <row r="12" spans="1:8" ht="20.149999999999999" customHeight="1">
      <c r="A12" s="6"/>
      <c r="B12" s="7"/>
      <c r="C12" s="7"/>
    </row>
    <row r="13" spans="1:8" ht="20.149999999999999" customHeight="1">
      <c r="A13" t="s">
        <v>49</v>
      </c>
    </row>
    <row r="14" spans="1:8" ht="20.149999999999999" customHeight="1">
      <c r="A14" s="12"/>
      <c r="B14" s="15" t="s">
        <v>16</v>
      </c>
      <c r="C14" s="15" t="s">
        <v>17</v>
      </c>
      <c r="D14" s="15" t="s">
        <v>18</v>
      </c>
      <c r="E14" s="15" t="s">
        <v>19</v>
      </c>
      <c r="F14" s="15" t="s">
        <v>20</v>
      </c>
      <c r="G14" s="15" t="s">
        <v>21</v>
      </c>
      <c r="H14" s="15" t="s">
        <v>11</v>
      </c>
    </row>
    <row r="15" spans="1:8" ht="39.9" customHeight="1">
      <c r="A15" s="12" t="s">
        <v>50</v>
      </c>
      <c r="B15" s="30"/>
      <c r="C15" s="30"/>
      <c r="D15" s="30"/>
      <c r="E15" s="30"/>
      <c r="F15" s="30"/>
      <c r="G15" s="30"/>
      <c r="H15" s="14">
        <f>SUM(B15:G15)</f>
        <v>0</v>
      </c>
    </row>
    <row r="16" spans="1:8" ht="39.9" customHeight="1">
      <c r="A16" s="12" t="s">
        <v>51</v>
      </c>
      <c r="B16" s="31"/>
      <c r="C16" s="31"/>
      <c r="D16" s="31"/>
      <c r="E16" s="31"/>
      <c r="F16" s="31"/>
      <c r="G16" s="31"/>
      <c r="H16" s="17">
        <f>SUM(B16:G16)</f>
        <v>0</v>
      </c>
    </row>
    <row r="17" spans="1:8" ht="39.9" customHeight="1">
      <c r="A17" s="18" t="s">
        <v>52</v>
      </c>
      <c r="B17" s="30"/>
      <c r="C17" s="30"/>
      <c r="D17" s="30"/>
      <c r="E17" s="30"/>
      <c r="F17" s="30"/>
      <c r="G17" s="30"/>
      <c r="H17" s="14">
        <f>SUM(B17:G17)</f>
        <v>0</v>
      </c>
    </row>
    <row r="18" spans="1:8" ht="39.9" customHeight="1">
      <c r="A18" s="12" t="s">
        <v>53</v>
      </c>
      <c r="B18" s="31"/>
      <c r="C18" s="31"/>
      <c r="D18" s="31"/>
      <c r="E18" s="31"/>
      <c r="F18" s="31"/>
      <c r="G18" s="31"/>
      <c r="H18" s="17">
        <f>SUM(B18:G18)</f>
        <v>0</v>
      </c>
    </row>
    <row r="20" spans="1:8" ht="20.149999999999999" customHeight="1">
      <c r="A20" t="s">
        <v>54</v>
      </c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第２号の２</vt:lpstr>
      <vt:lpstr>第２号の３</vt:lpstr>
      <vt:lpstr>第２号の４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鹿嶋 ひかり（感染症対策課）</cp:lastModifiedBy>
  <cp:lastPrinted>2026-04-13T01:13:25Z</cp:lastPrinted>
  <dcterms:created xsi:type="dcterms:W3CDTF">2005-07-13T00:40:13Z</dcterms:created>
  <dcterms:modified xsi:type="dcterms:W3CDTF">2026-06-08T09:32:18Z</dcterms:modified>
</cp:coreProperties>
</file>