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8055" yWindow="-45" windowWidth="10245" windowHeight="7170" tabRatio="634" activeTab="7"/>
  </bookViews>
  <sheets>
    <sheet name="人口・世帯(1)" sheetId="4" r:id="rId1"/>
    <sheet name="人口・世帯(2)" sheetId="19" r:id="rId2"/>
    <sheet name="産業・労働" sheetId="20" r:id="rId3"/>
    <sheet name="医療・福祉" sheetId="21" r:id="rId4"/>
    <sheet name="教育・文化" sheetId="22" r:id="rId5"/>
    <sheet name="くらし・環境" sheetId="23" r:id="rId6"/>
    <sheet name="安全" sheetId="24" r:id="rId7"/>
    <sheet name="行政・財政" sheetId="25" r:id="rId8"/>
    <sheet name="Sheet1" sheetId="18" r:id="rId9"/>
  </sheets>
  <definedNames>
    <definedName name="_xlnm.Print_Area" localSheetId="5">くらし・環境!$A$1:$AW$71</definedName>
    <definedName name="_xlnm.Print_Area" localSheetId="6">安全!$A$1:$AH$70</definedName>
    <definedName name="_xlnm.Print_Area" localSheetId="3">医療・福祉!$A$1:$AU$70</definedName>
    <definedName name="_xlnm.Print_Area" localSheetId="4">教育・文化!$A$1:$N$69</definedName>
    <definedName name="_xlnm.Print_Area" localSheetId="7">行政・財政!$A$1:$BK$70</definedName>
    <definedName name="_xlnm.Print_Area" localSheetId="1">'人口・世帯(2)'!$A$1:$CJ$70</definedName>
  </definedNames>
  <calcPr calcId="145621"/>
</workbook>
</file>

<file path=xl/calcChain.xml><?xml version="1.0" encoding="utf-8"?>
<calcChain xmlns="http://schemas.openxmlformats.org/spreadsheetml/2006/main">
  <c r="S66" i="21" l="1"/>
  <c r="S65" i="21"/>
  <c r="S64" i="21"/>
  <c r="S63" i="21"/>
  <c r="S62" i="21"/>
  <c r="S61" i="21"/>
  <c r="S60" i="21"/>
  <c r="S59" i="21"/>
  <c r="S58" i="21"/>
  <c r="S57" i="21"/>
  <c r="S56" i="21"/>
  <c r="S55" i="21"/>
  <c r="S54" i="21"/>
  <c r="S53" i="21"/>
  <c r="L66" i="21"/>
  <c r="L65" i="21"/>
  <c r="L64" i="21"/>
  <c r="L63" i="21"/>
  <c r="L62" i="21"/>
  <c r="L61" i="21"/>
  <c r="L60" i="21"/>
  <c r="L59" i="21"/>
  <c r="L58" i="21"/>
  <c r="L57" i="21"/>
  <c r="F25" i="20" l="1"/>
  <c r="F9" i="20"/>
  <c r="F4" i="20"/>
  <c r="L36" i="20" l="1"/>
  <c r="L11" i="20"/>
  <c r="L4" i="20"/>
</calcChain>
</file>

<file path=xl/sharedStrings.xml><?xml version="1.0" encoding="utf-8"?>
<sst xmlns="http://schemas.openxmlformats.org/spreadsheetml/2006/main" count="4921" uniqueCount="324">
  <si>
    <t>さいたま市</t>
  </si>
  <si>
    <t>ふじみ野市</t>
  </si>
  <si>
    <t>ときがわ町</t>
  </si>
  <si>
    <t xml:space="preserve">川越市    </t>
  </si>
  <si>
    <t xml:space="preserve">熊谷市    </t>
  </si>
  <si>
    <t xml:space="preserve">川口市    </t>
  </si>
  <si>
    <t xml:space="preserve">行田市    </t>
  </si>
  <si>
    <t xml:space="preserve">秩父市    </t>
  </si>
  <si>
    <t xml:space="preserve">所沢市    </t>
  </si>
  <si>
    <t xml:space="preserve">飯能市    </t>
  </si>
  <si>
    <t xml:space="preserve">加須市    </t>
  </si>
  <si>
    <t xml:space="preserve">本庄市    </t>
  </si>
  <si>
    <t xml:space="preserve">東松山市  </t>
  </si>
  <si>
    <t xml:space="preserve">春日部市  </t>
  </si>
  <si>
    <t xml:space="preserve">狭山市    </t>
  </si>
  <si>
    <t xml:space="preserve">羽生市    </t>
  </si>
  <si>
    <t xml:space="preserve">鴻巣市    </t>
  </si>
  <si>
    <t xml:space="preserve">深谷市    </t>
  </si>
  <si>
    <t xml:space="preserve">上尾市    </t>
  </si>
  <si>
    <t xml:space="preserve">草加市    </t>
  </si>
  <si>
    <t xml:space="preserve">越谷市    </t>
  </si>
  <si>
    <t xml:space="preserve">蕨  市    </t>
  </si>
  <si>
    <t xml:space="preserve">戸田市    </t>
  </si>
  <si>
    <t xml:space="preserve">入間市    </t>
  </si>
  <si>
    <t xml:space="preserve">朝霞市    </t>
  </si>
  <si>
    <t xml:space="preserve">志木市    </t>
  </si>
  <si>
    <t xml:space="preserve">和光市    </t>
  </si>
  <si>
    <t xml:space="preserve">新座市    </t>
  </si>
  <si>
    <t xml:space="preserve">桶川市    </t>
  </si>
  <si>
    <t xml:space="preserve">久喜市    </t>
  </si>
  <si>
    <t xml:space="preserve">北本市    </t>
  </si>
  <si>
    <t xml:space="preserve">八潮市    </t>
  </si>
  <si>
    <t xml:space="preserve">富士見市  </t>
  </si>
  <si>
    <t xml:space="preserve">三郷市    </t>
  </si>
  <si>
    <t xml:space="preserve">蓮田市    </t>
  </si>
  <si>
    <t xml:space="preserve">坂戸市    </t>
  </si>
  <si>
    <t xml:space="preserve">幸手市    </t>
  </si>
  <si>
    <t xml:space="preserve">日高市    </t>
  </si>
  <si>
    <t xml:space="preserve">吉川市    </t>
  </si>
  <si>
    <t>白岡市</t>
    <rPh sb="2" eb="3">
      <t>シ</t>
    </rPh>
    <phoneticPr fontId="3"/>
  </si>
  <si>
    <t xml:space="preserve">伊奈町    </t>
  </si>
  <si>
    <t xml:space="preserve">三芳町    </t>
  </si>
  <si>
    <t xml:space="preserve">毛呂山町  </t>
  </si>
  <si>
    <t xml:space="preserve">越生町    </t>
  </si>
  <si>
    <t xml:space="preserve">滑川町    </t>
  </si>
  <si>
    <t xml:space="preserve">嵐山町    </t>
  </si>
  <si>
    <t xml:space="preserve">小川町    </t>
  </si>
  <si>
    <t xml:space="preserve">川島町    </t>
  </si>
  <si>
    <t xml:space="preserve">吉見町    </t>
  </si>
  <si>
    <t xml:space="preserve">鳩山町    </t>
  </si>
  <si>
    <t xml:space="preserve">横瀬町    </t>
  </si>
  <si>
    <t xml:space="preserve">皆野町    </t>
  </si>
  <si>
    <t xml:space="preserve">長瀞町    </t>
  </si>
  <si>
    <t xml:space="preserve">小鹿野町  </t>
  </si>
  <si>
    <t xml:space="preserve">東秩父村  </t>
  </si>
  <si>
    <t xml:space="preserve">美里町    </t>
  </si>
  <si>
    <t xml:space="preserve">神川町    </t>
  </si>
  <si>
    <t xml:space="preserve">上里町    </t>
  </si>
  <si>
    <t xml:space="preserve">寄居町    </t>
  </si>
  <si>
    <t xml:space="preserve">宮代町    </t>
  </si>
  <si>
    <t xml:space="preserve">杉戸町    </t>
  </si>
  <si>
    <t xml:space="preserve">松伏町    </t>
  </si>
  <si>
    <t>市町村</t>
    <rPh sb="0" eb="3">
      <t>シチョウソン</t>
    </rPh>
    <phoneticPr fontId="1"/>
  </si>
  <si>
    <t>順位</t>
    <rPh sb="0" eb="2">
      <t>ジュンイ</t>
    </rPh>
    <phoneticPr fontId="1"/>
  </si>
  <si>
    <r>
      <t>総人口</t>
    </r>
    <r>
      <rPr>
        <sz val="9"/>
        <color theme="1"/>
        <rFont val="ＭＳ Ｐゴシック"/>
        <family val="3"/>
        <charset val="128"/>
        <scheme val="minor"/>
      </rPr>
      <t>（人）</t>
    </r>
    <rPh sb="0" eb="3">
      <t>ソウジンコウ</t>
    </rPh>
    <rPh sb="4" eb="5">
      <t>ニン</t>
    </rPh>
    <phoneticPr fontId="1"/>
  </si>
  <si>
    <r>
      <rPr>
        <sz val="11"/>
        <color theme="1"/>
        <rFont val="ＭＳ Ｐゴシック"/>
        <family val="3"/>
        <charset val="128"/>
        <scheme val="minor"/>
      </rPr>
      <t>人口密度</t>
    </r>
    <r>
      <rPr>
        <sz val="10"/>
        <color theme="1"/>
        <rFont val="ＭＳ Ｐゴシック"/>
        <family val="3"/>
        <charset val="128"/>
        <scheme val="minor"/>
      </rPr>
      <t xml:space="preserve">
</t>
    </r>
    <r>
      <rPr>
        <sz val="9"/>
        <color theme="1"/>
        <rFont val="ＭＳ Ｐゴシック"/>
        <family val="3"/>
        <charset val="128"/>
        <scheme val="minor"/>
      </rPr>
      <t>（人/㎢）</t>
    </r>
    <rPh sb="0" eb="2">
      <t>ジンコウ</t>
    </rPh>
    <rPh sb="2" eb="4">
      <t>ミツド</t>
    </rPh>
    <rPh sb="6" eb="7">
      <t>ニン</t>
    </rPh>
    <phoneticPr fontId="1"/>
  </si>
  <si>
    <t>鶴ヶ島市</t>
    <rPh sb="0" eb="4">
      <t>ツルガシマシ</t>
    </rPh>
    <phoneticPr fontId="1"/>
  </si>
  <si>
    <t>全県</t>
    <rPh sb="0" eb="2">
      <t>ゼンケン</t>
    </rPh>
    <phoneticPr fontId="1"/>
  </si>
  <si>
    <t>１　総人口</t>
    <rPh sb="2" eb="5">
      <t>ソウジンコウ</t>
    </rPh>
    <phoneticPr fontId="1"/>
  </si>
  <si>
    <t>２　人口密度</t>
    <rPh sb="2" eb="4">
      <t>ジンコウ</t>
    </rPh>
    <rPh sb="4" eb="6">
      <t>ミツド</t>
    </rPh>
    <phoneticPr fontId="1"/>
  </si>
  <si>
    <r>
      <t>割合</t>
    </r>
    <r>
      <rPr>
        <sz val="9"/>
        <color theme="1"/>
        <rFont val="ＭＳ Ｐゴシック"/>
        <family val="3"/>
        <charset val="128"/>
        <scheme val="minor"/>
      </rPr>
      <t>（％）</t>
    </r>
    <rPh sb="0" eb="2">
      <t>ワリアイ</t>
    </rPh>
    <phoneticPr fontId="1"/>
  </si>
  <si>
    <r>
      <t>人数</t>
    </r>
    <r>
      <rPr>
        <sz val="10"/>
        <color theme="1"/>
        <rFont val="ＭＳ Ｐゴシック"/>
        <family val="3"/>
        <charset val="128"/>
        <scheme val="minor"/>
      </rPr>
      <t>（人）</t>
    </r>
    <rPh sb="0" eb="2">
      <t>ニンズウ</t>
    </rPh>
    <rPh sb="3" eb="4">
      <t>ニン</t>
    </rPh>
    <phoneticPr fontId="1"/>
  </si>
  <si>
    <t>３　年少人口の割合</t>
    <rPh sb="2" eb="4">
      <t>ネンショウ</t>
    </rPh>
    <rPh sb="4" eb="6">
      <t>ジンコウ</t>
    </rPh>
    <rPh sb="7" eb="9">
      <t>ワリアイ</t>
    </rPh>
    <phoneticPr fontId="1"/>
  </si>
  <si>
    <r>
      <t>割合</t>
    </r>
    <r>
      <rPr>
        <sz val="10"/>
        <color theme="1"/>
        <rFont val="ＭＳ Ｐゴシック"/>
        <family val="3"/>
        <charset val="128"/>
        <scheme val="minor"/>
      </rPr>
      <t>（％）</t>
    </r>
    <rPh sb="0" eb="2">
      <t>ワリアイ</t>
    </rPh>
    <phoneticPr fontId="1"/>
  </si>
  <si>
    <t>４　生産年齢人口の割合</t>
    <rPh sb="2" eb="4">
      <t>セイサン</t>
    </rPh>
    <rPh sb="4" eb="6">
      <t>ネンレイ</t>
    </rPh>
    <rPh sb="6" eb="8">
      <t>ジンコウ</t>
    </rPh>
    <rPh sb="9" eb="11">
      <t>ワリアイ</t>
    </rPh>
    <phoneticPr fontId="1"/>
  </si>
  <si>
    <t>鶴ヶ島市</t>
    <rPh sb="0" eb="3">
      <t>ツルガシマ</t>
    </rPh>
    <rPh sb="3" eb="4">
      <t>シ</t>
    </rPh>
    <phoneticPr fontId="1"/>
  </si>
  <si>
    <t>５　老年人口の割合</t>
    <rPh sb="2" eb="4">
      <t>ロウネン</t>
    </rPh>
    <rPh sb="4" eb="6">
      <t>ジンコウ</t>
    </rPh>
    <rPh sb="7" eb="9">
      <t>ワリアイ</t>
    </rPh>
    <phoneticPr fontId="1"/>
  </si>
  <si>
    <t>世帯数</t>
    <rPh sb="0" eb="3">
      <t>セタイスウ</t>
    </rPh>
    <phoneticPr fontId="1"/>
  </si>
  <si>
    <r>
      <t>人数</t>
    </r>
    <r>
      <rPr>
        <sz val="10"/>
        <rFont val="ＭＳ Ｐゴシック"/>
        <family val="3"/>
        <charset val="128"/>
        <scheme val="minor"/>
      </rPr>
      <t>（人）</t>
    </r>
    <rPh sb="0" eb="2">
      <t>ニンズウ</t>
    </rPh>
    <rPh sb="3" eb="4">
      <t>ニン</t>
    </rPh>
    <phoneticPr fontId="1"/>
  </si>
  <si>
    <t>比率</t>
    <rPh sb="0" eb="2">
      <t>ヒリツ</t>
    </rPh>
    <phoneticPr fontId="1"/>
  </si>
  <si>
    <t>　</t>
    <phoneticPr fontId="1"/>
  </si>
  <si>
    <t>白岡市</t>
    <rPh sb="0" eb="2">
      <t>シラオカ</t>
    </rPh>
    <rPh sb="2" eb="3">
      <t>シ</t>
    </rPh>
    <phoneticPr fontId="1"/>
  </si>
  <si>
    <r>
      <rPr>
        <sz val="11"/>
        <color theme="1"/>
        <rFont val="ＭＳ Ｐゴシック"/>
        <family val="3"/>
        <charset val="128"/>
        <scheme val="minor"/>
      </rPr>
      <t xml:space="preserve">増減数
</t>
    </r>
    <r>
      <rPr>
        <sz val="9"/>
        <color theme="1"/>
        <rFont val="ＭＳ Ｐゴシック"/>
        <family val="3"/>
        <charset val="128"/>
        <scheme val="minor"/>
      </rPr>
      <t>（人）</t>
    </r>
    <rPh sb="0" eb="2">
      <t>ゾウゲン</t>
    </rPh>
    <rPh sb="2" eb="3">
      <t>スウ</t>
    </rPh>
    <rPh sb="5" eb="6">
      <t>ニン</t>
    </rPh>
    <phoneticPr fontId="1"/>
  </si>
  <si>
    <t>合計特殊
出生率</t>
    <rPh sb="0" eb="2">
      <t>ゴウケイ</t>
    </rPh>
    <rPh sb="2" eb="4">
      <t>トクシュ</t>
    </rPh>
    <rPh sb="5" eb="7">
      <t>シュッショウ</t>
    </rPh>
    <rPh sb="7" eb="8">
      <t>リツ</t>
    </rPh>
    <phoneticPr fontId="1"/>
  </si>
  <si>
    <r>
      <rPr>
        <sz val="11"/>
        <color theme="1"/>
        <rFont val="ＭＳ Ｐゴシック"/>
        <family val="3"/>
        <charset val="128"/>
        <scheme val="minor"/>
      </rPr>
      <t xml:space="preserve">婚姻率
</t>
    </r>
    <r>
      <rPr>
        <sz val="8"/>
        <color theme="1"/>
        <rFont val="ＭＳ Ｐゴシック"/>
        <family val="3"/>
        <charset val="128"/>
        <scheme val="minor"/>
      </rPr>
      <t>（人口千対）</t>
    </r>
    <rPh sb="0" eb="2">
      <t>コンイン</t>
    </rPh>
    <rPh sb="2" eb="3">
      <t>リツ</t>
    </rPh>
    <rPh sb="5" eb="7">
      <t>ジンコウ</t>
    </rPh>
    <rPh sb="7" eb="9">
      <t>センタイ</t>
    </rPh>
    <phoneticPr fontId="1"/>
  </si>
  <si>
    <t>婚姻件数</t>
    <rPh sb="0" eb="2">
      <t>コンイン</t>
    </rPh>
    <rPh sb="2" eb="3">
      <t>ケン</t>
    </rPh>
    <rPh sb="3" eb="4">
      <t>スウ</t>
    </rPh>
    <phoneticPr fontId="1"/>
  </si>
  <si>
    <r>
      <rPr>
        <sz val="11"/>
        <color theme="1"/>
        <rFont val="ＭＳ Ｐゴシック"/>
        <family val="3"/>
        <charset val="128"/>
        <scheme val="minor"/>
      </rPr>
      <t xml:space="preserve">離婚率
</t>
    </r>
    <r>
      <rPr>
        <sz val="8"/>
        <color theme="1"/>
        <rFont val="ＭＳ Ｐゴシック"/>
        <family val="3"/>
        <charset val="128"/>
        <scheme val="minor"/>
      </rPr>
      <t>（人口千対）</t>
    </r>
    <rPh sb="0" eb="2">
      <t>リコン</t>
    </rPh>
    <rPh sb="2" eb="3">
      <t>リツ</t>
    </rPh>
    <rPh sb="5" eb="7">
      <t>ジンコウ</t>
    </rPh>
    <rPh sb="7" eb="9">
      <t>センタイ</t>
    </rPh>
    <phoneticPr fontId="1"/>
  </si>
  <si>
    <t>離婚件数</t>
    <rPh sb="0" eb="2">
      <t>リコン</t>
    </rPh>
    <rPh sb="2" eb="3">
      <t>ケン</t>
    </rPh>
    <rPh sb="3" eb="4">
      <t>スウ</t>
    </rPh>
    <phoneticPr fontId="1"/>
  </si>
  <si>
    <r>
      <t>65歳健康
寿命</t>
    </r>
    <r>
      <rPr>
        <sz val="9"/>
        <color theme="1"/>
        <rFont val="ＭＳ Ｐゴシック"/>
        <family val="3"/>
        <charset val="128"/>
        <scheme val="minor"/>
      </rPr>
      <t>(年）</t>
    </r>
    <rPh sb="2" eb="3">
      <t>サイ</t>
    </rPh>
    <rPh sb="3" eb="5">
      <t>ケンコウ</t>
    </rPh>
    <rPh sb="6" eb="8">
      <t>ジュミョウ</t>
    </rPh>
    <rPh sb="9" eb="10">
      <t>ネン</t>
    </rPh>
    <phoneticPr fontId="1"/>
  </si>
  <si>
    <r>
      <t>65歳平均
余命</t>
    </r>
    <r>
      <rPr>
        <sz val="9"/>
        <color theme="1"/>
        <rFont val="ＭＳ Ｐゴシック"/>
        <family val="3"/>
        <charset val="128"/>
        <scheme val="minor"/>
      </rPr>
      <t>(年）</t>
    </r>
    <rPh sb="2" eb="3">
      <t>サイ</t>
    </rPh>
    <rPh sb="3" eb="5">
      <t>ヘイキン</t>
    </rPh>
    <rPh sb="6" eb="8">
      <t>ヨミョウ</t>
    </rPh>
    <rPh sb="9" eb="10">
      <t>ネン</t>
    </rPh>
    <phoneticPr fontId="1"/>
  </si>
  <si>
    <r>
      <t>農家数</t>
    </r>
    <r>
      <rPr>
        <sz val="10"/>
        <color theme="1"/>
        <rFont val="ＭＳ Ｐゴシック"/>
        <family val="3"/>
        <charset val="128"/>
        <scheme val="minor"/>
      </rPr>
      <t>(戸)</t>
    </r>
    <rPh sb="0" eb="2">
      <t>ノウカ</t>
    </rPh>
    <rPh sb="2" eb="3">
      <t>スウ</t>
    </rPh>
    <rPh sb="4" eb="5">
      <t>コ</t>
    </rPh>
    <phoneticPr fontId="1"/>
  </si>
  <si>
    <r>
      <t>面積</t>
    </r>
    <r>
      <rPr>
        <sz val="10"/>
        <color theme="1"/>
        <rFont val="ＭＳ Ｐゴシック"/>
        <family val="3"/>
        <charset val="128"/>
        <scheme val="minor"/>
      </rPr>
      <t>(ha)</t>
    </r>
    <rPh sb="0" eb="2">
      <t>メンセキ</t>
    </rPh>
    <phoneticPr fontId="1"/>
  </si>
  <si>
    <t>面積(ha)</t>
    <rPh sb="0" eb="2">
      <t>メンセキ</t>
    </rPh>
    <phoneticPr fontId="1"/>
  </si>
  <si>
    <t>事業所数</t>
    <rPh sb="0" eb="3">
      <t>ジギョウショ</t>
    </rPh>
    <rPh sb="3" eb="4">
      <t>スウ</t>
    </rPh>
    <phoneticPr fontId="1"/>
  </si>
  <si>
    <r>
      <t>従業者数</t>
    </r>
    <r>
      <rPr>
        <sz val="10"/>
        <color theme="1"/>
        <rFont val="ＭＳ Ｐゴシック"/>
        <family val="3"/>
        <charset val="128"/>
        <scheme val="minor"/>
      </rPr>
      <t>(人)</t>
    </r>
    <rPh sb="0" eb="3">
      <t>ジュウギョウシャ</t>
    </rPh>
    <rPh sb="3" eb="4">
      <t>スウ</t>
    </rPh>
    <rPh sb="5" eb="6">
      <t>ニン</t>
    </rPh>
    <phoneticPr fontId="1"/>
  </si>
  <si>
    <r>
      <t>金額</t>
    </r>
    <r>
      <rPr>
        <sz val="10"/>
        <color theme="1"/>
        <rFont val="ＭＳ Ｐゴシック"/>
        <family val="3"/>
        <charset val="128"/>
        <scheme val="minor"/>
      </rPr>
      <t>（百万円）</t>
    </r>
    <rPh sb="0" eb="2">
      <t>キンガク</t>
    </rPh>
    <rPh sb="3" eb="6">
      <t>ヒャクマンエン</t>
    </rPh>
    <phoneticPr fontId="1"/>
  </si>
  <si>
    <t xml:space="preserve">鶴ヶ島市  </t>
    <rPh sb="0" eb="3">
      <t>ツルガシマ</t>
    </rPh>
    <phoneticPr fontId="1"/>
  </si>
  <si>
    <r>
      <rPr>
        <sz val="11"/>
        <color theme="1"/>
        <rFont val="ＭＳ Ｐゴシック"/>
        <family val="3"/>
        <charset val="128"/>
        <scheme val="minor"/>
      </rPr>
      <t>就業率</t>
    </r>
    <r>
      <rPr>
        <sz val="8"/>
        <color theme="1"/>
        <rFont val="ＭＳ Ｐゴシック"/>
        <family val="3"/>
        <charset val="128"/>
        <scheme val="minor"/>
      </rPr>
      <t xml:space="preserve">
</t>
    </r>
    <r>
      <rPr>
        <sz val="9"/>
        <color theme="1"/>
        <rFont val="ＭＳ Ｐゴシック"/>
        <family val="3"/>
        <charset val="128"/>
        <scheme val="minor"/>
      </rPr>
      <t>（％）</t>
    </r>
    <rPh sb="0" eb="2">
      <t>シュウギョウ</t>
    </rPh>
    <rPh sb="2" eb="3">
      <t>リツ</t>
    </rPh>
    <phoneticPr fontId="1"/>
  </si>
  <si>
    <r>
      <rPr>
        <sz val="11"/>
        <color theme="1"/>
        <rFont val="ＭＳ Ｐゴシック"/>
        <family val="3"/>
        <charset val="128"/>
        <scheme val="minor"/>
      </rPr>
      <t>就業者数</t>
    </r>
    <r>
      <rPr>
        <sz val="9"/>
        <color theme="1"/>
        <rFont val="ＭＳ Ｐゴシック"/>
        <family val="3"/>
        <charset val="128"/>
        <scheme val="minor"/>
      </rPr>
      <t xml:space="preserve">
（人）</t>
    </r>
    <rPh sb="0" eb="3">
      <t>シュウギョウシャ</t>
    </rPh>
    <rPh sb="3" eb="4">
      <t>スウ</t>
    </rPh>
    <rPh sb="6" eb="7">
      <t>ニン</t>
    </rPh>
    <phoneticPr fontId="1"/>
  </si>
  <si>
    <t>順位</t>
    <rPh sb="0" eb="2">
      <t>ジュンイ</t>
    </rPh>
    <phoneticPr fontId="3"/>
  </si>
  <si>
    <t>市町村</t>
    <rPh sb="0" eb="3">
      <t>シチョウソン</t>
    </rPh>
    <phoneticPr fontId="3"/>
  </si>
  <si>
    <t>全県</t>
    <rPh sb="0" eb="2">
      <t>ゼンケン</t>
    </rPh>
    <phoneticPr fontId="3"/>
  </si>
  <si>
    <t>白岡市</t>
    <rPh sb="0" eb="2">
      <t>シラオカ</t>
    </rPh>
    <rPh sb="2" eb="3">
      <t>シ</t>
    </rPh>
    <phoneticPr fontId="3"/>
  </si>
  <si>
    <t>鶴ヶ島市</t>
    <rPh sb="0" eb="3">
      <t>ツルガシマ</t>
    </rPh>
    <rPh sb="3" eb="4">
      <t>シ</t>
    </rPh>
    <phoneticPr fontId="3"/>
  </si>
  <si>
    <r>
      <rPr>
        <sz val="11"/>
        <color theme="1"/>
        <rFont val="ＭＳ Ｐゴシック"/>
        <family val="2"/>
        <charset val="128"/>
        <scheme val="minor"/>
      </rPr>
      <t xml:space="preserve">認定率
</t>
    </r>
    <r>
      <rPr>
        <sz val="9"/>
        <color theme="1"/>
        <rFont val="ＭＳ Ｐゴシック"/>
        <family val="3"/>
        <charset val="128"/>
        <scheme val="minor"/>
      </rPr>
      <t>（％）</t>
    </r>
    <rPh sb="0" eb="2">
      <t>ニンテイ</t>
    </rPh>
    <rPh sb="2" eb="3">
      <t>リツ</t>
    </rPh>
    <phoneticPr fontId="3"/>
  </si>
  <si>
    <r>
      <rPr>
        <sz val="11"/>
        <color theme="1"/>
        <rFont val="ＭＳ Ｐゴシック"/>
        <family val="2"/>
        <charset val="128"/>
        <scheme val="minor"/>
      </rPr>
      <t xml:space="preserve">認定者数
</t>
    </r>
    <r>
      <rPr>
        <sz val="9"/>
        <color theme="1"/>
        <rFont val="ＭＳ Ｐゴシック"/>
        <family val="3"/>
        <charset val="128"/>
        <scheme val="minor"/>
      </rPr>
      <t>(人）</t>
    </r>
    <rPh sb="0" eb="3">
      <t>ニンテイシャ</t>
    </rPh>
    <rPh sb="3" eb="4">
      <t>スウ</t>
    </rPh>
    <rPh sb="6" eb="7">
      <t>ニン</t>
    </rPh>
    <phoneticPr fontId="3"/>
  </si>
  <si>
    <t>鶴ヶ島市</t>
    <rPh sb="0" eb="4">
      <t>ツルガシマシ</t>
    </rPh>
    <phoneticPr fontId="18"/>
  </si>
  <si>
    <r>
      <rPr>
        <sz val="12"/>
        <color theme="1"/>
        <rFont val="ＭＳ Ｐゴシック"/>
        <family val="3"/>
        <charset val="128"/>
        <scheme val="minor"/>
      </rPr>
      <t>保護率</t>
    </r>
    <r>
      <rPr>
        <sz val="9"/>
        <color theme="1"/>
        <rFont val="ＭＳ Ｐゴシック"/>
        <family val="3"/>
        <charset val="128"/>
        <scheme val="minor"/>
      </rPr>
      <t>（％）</t>
    </r>
    <rPh sb="0" eb="2">
      <t>ホゴ</t>
    </rPh>
    <rPh sb="2" eb="3">
      <t>リツ</t>
    </rPh>
    <phoneticPr fontId="1"/>
  </si>
  <si>
    <t>１人当たり
貸出冊数</t>
    <rPh sb="0" eb="2">
      <t>ヒトリ</t>
    </rPh>
    <rPh sb="2" eb="3">
      <t>ア</t>
    </rPh>
    <rPh sb="6" eb="8">
      <t>カシダシ</t>
    </rPh>
    <rPh sb="8" eb="10">
      <t>サツスウ</t>
    </rPh>
    <phoneticPr fontId="1"/>
  </si>
  <si>
    <t>貸出冊数</t>
    <rPh sb="0" eb="2">
      <t>カシダシ</t>
    </rPh>
    <rPh sb="2" eb="4">
      <t>サツスウ</t>
    </rPh>
    <phoneticPr fontId="1"/>
  </si>
  <si>
    <r>
      <t xml:space="preserve">耐震化率
</t>
    </r>
    <r>
      <rPr>
        <sz val="9"/>
        <color theme="1"/>
        <rFont val="ＭＳ Ｐゴシック"/>
        <family val="3"/>
        <charset val="128"/>
        <scheme val="minor"/>
      </rPr>
      <t>（％）</t>
    </r>
    <phoneticPr fontId="1"/>
  </si>
  <si>
    <r>
      <rPr>
        <sz val="11"/>
        <color theme="1"/>
        <rFont val="ＭＳ Ｐゴシック"/>
        <family val="3"/>
        <charset val="128"/>
        <scheme val="minor"/>
      </rPr>
      <t>排出量</t>
    </r>
    <r>
      <rPr>
        <sz val="8"/>
        <color theme="1"/>
        <rFont val="ＭＳ Ｐゴシック"/>
        <family val="3"/>
        <charset val="128"/>
        <scheme val="minor"/>
      </rPr>
      <t xml:space="preserve">
（g/人日）</t>
    </r>
    <rPh sb="0" eb="2">
      <t>ハイシュツ</t>
    </rPh>
    <rPh sb="2" eb="3">
      <t>リョウ</t>
    </rPh>
    <rPh sb="7" eb="8">
      <t>ニン</t>
    </rPh>
    <rPh sb="8" eb="9">
      <t>ヒ</t>
    </rPh>
    <phoneticPr fontId="1"/>
  </si>
  <si>
    <r>
      <rPr>
        <sz val="11"/>
        <color theme="1"/>
        <rFont val="ＭＳ Ｐゴシック"/>
        <family val="3"/>
        <charset val="128"/>
        <scheme val="minor"/>
      </rPr>
      <t>排出量</t>
    </r>
    <r>
      <rPr>
        <sz val="8"/>
        <color theme="1"/>
        <rFont val="ＭＳ Ｐゴシック"/>
        <family val="3"/>
        <charset val="128"/>
        <scheme val="minor"/>
      </rPr>
      <t xml:space="preserve">
</t>
    </r>
    <r>
      <rPr>
        <sz val="9"/>
        <color theme="1"/>
        <rFont val="ＭＳ Ｐゴシック"/>
        <family val="3"/>
        <charset val="128"/>
        <scheme val="minor"/>
      </rPr>
      <t>（千ｔ－CO２）</t>
    </r>
    <rPh sb="0" eb="2">
      <t>ハイシュツ</t>
    </rPh>
    <rPh sb="2" eb="3">
      <t>リョウ</t>
    </rPh>
    <rPh sb="5" eb="6">
      <t>セン</t>
    </rPh>
    <phoneticPr fontId="1"/>
  </si>
  <si>
    <r>
      <t>普及率</t>
    </r>
    <r>
      <rPr>
        <sz val="10"/>
        <color theme="1"/>
        <rFont val="ＭＳ Ｐゴシック"/>
        <family val="3"/>
        <charset val="128"/>
        <scheme val="minor"/>
      </rPr>
      <t>（％）</t>
    </r>
    <rPh sb="0" eb="2">
      <t>フキュウ</t>
    </rPh>
    <rPh sb="2" eb="3">
      <t>リツ</t>
    </rPh>
    <phoneticPr fontId="1"/>
  </si>
  <si>
    <t>　</t>
    <phoneticPr fontId="1"/>
  </si>
  <si>
    <r>
      <t>舗装率</t>
    </r>
    <r>
      <rPr>
        <sz val="9"/>
        <color theme="1"/>
        <rFont val="ＭＳ Ｐゴシック"/>
        <family val="3"/>
        <charset val="128"/>
        <scheme val="minor"/>
      </rPr>
      <t>（％）</t>
    </r>
    <rPh sb="0" eb="2">
      <t>ホソウ</t>
    </rPh>
    <rPh sb="2" eb="3">
      <t>リツ</t>
    </rPh>
    <phoneticPr fontId="1"/>
  </si>
  <si>
    <t>千人当たり
車両数（台）</t>
    <rPh sb="0" eb="2">
      <t>センニン</t>
    </rPh>
    <rPh sb="2" eb="3">
      <t>ア</t>
    </rPh>
    <rPh sb="6" eb="8">
      <t>シャリョウ</t>
    </rPh>
    <rPh sb="8" eb="9">
      <t>スウ</t>
    </rPh>
    <rPh sb="10" eb="11">
      <t>ダイ</t>
    </rPh>
    <phoneticPr fontId="1"/>
  </si>
  <si>
    <t>法人数</t>
    <rPh sb="0" eb="3">
      <t>ホウジンスウ</t>
    </rPh>
    <phoneticPr fontId="1"/>
  </si>
  <si>
    <r>
      <t xml:space="preserve">犯罪率
</t>
    </r>
    <r>
      <rPr>
        <sz val="8"/>
        <color theme="1"/>
        <rFont val="ＭＳ Ｐゴシック"/>
        <family val="3"/>
        <charset val="128"/>
        <scheme val="minor"/>
      </rPr>
      <t>（人口千対）</t>
    </r>
    <rPh sb="0" eb="2">
      <t>ハンザイ</t>
    </rPh>
    <rPh sb="2" eb="3">
      <t>リツ</t>
    </rPh>
    <rPh sb="5" eb="7">
      <t>ジンコウ</t>
    </rPh>
    <rPh sb="7" eb="8">
      <t>セン</t>
    </rPh>
    <rPh sb="8" eb="9">
      <t>タイ</t>
    </rPh>
    <phoneticPr fontId="1"/>
  </si>
  <si>
    <r>
      <t>認知件数</t>
    </r>
    <r>
      <rPr>
        <sz val="9"/>
        <color theme="1"/>
        <rFont val="ＭＳ Ｐゴシック"/>
        <family val="3"/>
        <charset val="128"/>
        <scheme val="minor"/>
      </rPr>
      <t>（件）</t>
    </r>
    <rPh sb="0" eb="2">
      <t>ニンチ</t>
    </rPh>
    <rPh sb="2" eb="4">
      <t>ケンスウ</t>
    </rPh>
    <rPh sb="5" eb="6">
      <t>ケン</t>
    </rPh>
    <phoneticPr fontId="1"/>
  </si>
  <si>
    <t>団体数</t>
    <rPh sb="0" eb="2">
      <t>ダンタイ</t>
    </rPh>
    <rPh sb="2" eb="3">
      <t>スウ</t>
    </rPh>
    <phoneticPr fontId="1"/>
  </si>
  <si>
    <t>全域</t>
    <rPh sb="0" eb="2">
      <t>ゼンイキ</t>
    </rPh>
    <phoneticPr fontId="1"/>
  </si>
  <si>
    <r>
      <t xml:space="preserve">発生件数
</t>
    </r>
    <r>
      <rPr>
        <sz val="9"/>
        <color theme="1"/>
        <rFont val="ＭＳ Ｐゴシック"/>
        <family val="3"/>
        <charset val="128"/>
        <scheme val="minor"/>
      </rPr>
      <t>（件）</t>
    </r>
    <rPh sb="0" eb="2">
      <t>ハッセイ</t>
    </rPh>
    <rPh sb="2" eb="4">
      <t>ケンスウ</t>
    </rPh>
    <rPh sb="6" eb="7">
      <t>ケン</t>
    </rPh>
    <phoneticPr fontId="1"/>
  </si>
  <si>
    <r>
      <rPr>
        <sz val="11"/>
        <color theme="1"/>
        <rFont val="ＭＳ Ｐゴシック"/>
        <family val="3"/>
        <charset val="128"/>
        <scheme val="minor"/>
      </rPr>
      <t>出火率</t>
    </r>
    <r>
      <rPr>
        <sz val="12"/>
        <color theme="1"/>
        <rFont val="ＭＳ Ｐゴシック"/>
        <family val="3"/>
        <charset val="128"/>
        <scheme val="minor"/>
      </rPr>
      <t xml:space="preserve">
</t>
    </r>
    <r>
      <rPr>
        <sz val="9"/>
        <color theme="1"/>
        <rFont val="ＭＳ Ｐゴシック"/>
        <family val="3"/>
        <charset val="128"/>
        <scheme val="minor"/>
      </rPr>
      <t>（件/万人）</t>
    </r>
    <rPh sb="0" eb="2">
      <t>シュッカ</t>
    </rPh>
    <rPh sb="2" eb="3">
      <t>リツ</t>
    </rPh>
    <rPh sb="5" eb="6">
      <t>ケン</t>
    </rPh>
    <rPh sb="7" eb="9">
      <t>マンニン</t>
    </rPh>
    <phoneticPr fontId="1"/>
  </si>
  <si>
    <t>出火件数</t>
    <rPh sb="0" eb="2">
      <t>シュッカ</t>
    </rPh>
    <rPh sb="2" eb="3">
      <t>ケン</t>
    </rPh>
    <rPh sb="3" eb="4">
      <t>スウ</t>
    </rPh>
    <phoneticPr fontId="1"/>
  </si>
  <si>
    <r>
      <t xml:space="preserve">組織率
</t>
    </r>
    <r>
      <rPr>
        <sz val="9"/>
        <color theme="1"/>
        <rFont val="ＭＳ Ｐゴシック"/>
        <family val="3"/>
        <charset val="128"/>
        <scheme val="minor"/>
      </rPr>
      <t>（％）</t>
    </r>
    <rPh sb="0" eb="2">
      <t>ソシキ</t>
    </rPh>
    <rPh sb="2" eb="3">
      <t>リツ</t>
    </rPh>
    <phoneticPr fontId="1"/>
  </si>
  <si>
    <t>組織数</t>
    <rPh sb="0" eb="2">
      <t>ソシキ</t>
    </rPh>
    <rPh sb="2" eb="3">
      <t>スウ</t>
    </rPh>
    <phoneticPr fontId="1"/>
  </si>
  <si>
    <r>
      <t>金額</t>
    </r>
    <r>
      <rPr>
        <sz val="10"/>
        <color theme="1"/>
        <rFont val="ＭＳ Ｐゴシック"/>
        <family val="3"/>
        <charset val="128"/>
        <scheme val="minor"/>
      </rPr>
      <t>（千円）</t>
    </r>
    <rPh sb="0" eb="2">
      <t>キンガク</t>
    </rPh>
    <rPh sb="3" eb="5">
      <t>センエン</t>
    </rPh>
    <phoneticPr fontId="1"/>
  </si>
  <si>
    <t>経常収支
比率（％）</t>
    <rPh sb="0" eb="2">
      <t>ケイジョウ</t>
    </rPh>
    <rPh sb="2" eb="4">
      <t>シュウシ</t>
    </rPh>
    <rPh sb="5" eb="7">
      <t>ヒリツ</t>
    </rPh>
    <phoneticPr fontId="1"/>
  </si>
  <si>
    <t>実質公債費
比率（％）</t>
    <rPh sb="0" eb="2">
      <t>ジッシツ</t>
    </rPh>
    <rPh sb="2" eb="5">
      <t>コウサイヒ</t>
    </rPh>
    <rPh sb="6" eb="8">
      <t>ヒリツ</t>
    </rPh>
    <phoneticPr fontId="1"/>
  </si>
  <si>
    <t>将来負担
比率（％）</t>
    <rPh sb="0" eb="2">
      <t>ショウライ</t>
    </rPh>
    <rPh sb="2" eb="4">
      <t>フタン</t>
    </rPh>
    <rPh sb="5" eb="7">
      <t>ヒリツ</t>
    </rPh>
    <phoneticPr fontId="1"/>
  </si>
  <si>
    <r>
      <rPr>
        <sz val="11"/>
        <color theme="1"/>
        <rFont val="ＭＳ Ｐゴシック"/>
        <family val="3"/>
        <charset val="128"/>
        <scheme val="minor"/>
      </rPr>
      <t>納税率</t>
    </r>
    <r>
      <rPr>
        <sz val="12"/>
        <color theme="1"/>
        <rFont val="ＭＳ Ｐゴシック"/>
        <family val="3"/>
        <charset val="128"/>
        <scheme val="minor"/>
      </rPr>
      <t xml:space="preserve">
</t>
    </r>
    <r>
      <rPr>
        <sz val="8"/>
        <color theme="1"/>
        <rFont val="ＭＳ Ｐゴシック"/>
        <family val="3"/>
        <charset val="128"/>
        <scheme val="minor"/>
      </rPr>
      <t>（％）</t>
    </r>
    <rPh sb="0" eb="2">
      <t>ノウゼイ</t>
    </rPh>
    <rPh sb="2" eb="3">
      <t>リツ</t>
    </rPh>
    <phoneticPr fontId="1"/>
  </si>
  <si>
    <r>
      <rPr>
        <sz val="11"/>
        <color theme="1"/>
        <rFont val="ＭＳ Ｐゴシック"/>
        <family val="3"/>
        <charset val="128"/>
        <scheme val="minor"/>
      </rPr>
      <t>収入額</t>
    </r>
    <r>
      <rPr>
        <sz val="12"/>
        <color theme="1"/>
        <rFont val="ＭＳ Ｐゴシック"/>
        <family val="3"/>
        <charset val="128"/>
        <scheme val="minor"/>
      </rPr>
      <t xml:space="preserve">
</t>
    </r>
    <r>
      <rPr>
        <sz val="9"/>
        <color theme="1"/>
        <rFont val="ＭＳ Ｐゴシック"/>
        <family val="3"/>
        <charset val="128"/>
        <scheme val="minor"/>
      </rPr>
      <t>（百万円）</t>
    </r>
    <rPh sb="0" eb="2">
      <t>シュウニュウ</t>
    </rPh>
    <rPh sb="2" eb="3">
      <t>ガク</t>
    </rPh>
    <rPh sb="5" eb="7">
      <t>ヒャクマン</t>
    </rPh>
    <rPh sb="7" eb="8">
      <t>エン</t>
    </rPh>
    <phoneticPr fontId="1"/>
  </si>
  <si>
    <t>資料：県統計課「埼玉県推計人口」</t>
    <rPh sb="0" eb="2">
      <t>シリョウ</t>
    </rPh>
    <rPh sb="3" eb="4">
      <t>ケン</t>
    </rPh>
    <rPh sb="4" eb="6">
      <t>トウケイ</t>
    </rPh>
    <rPh sb="6" eb="7">
      <t>カ</t>
    </rPh>
    <rPh sb="8" eb="11">
      <t>サイタマケン</t>
    </rPh>
    <rPh sb="11" eb="13">
      <t>スイケイ</t>
    </rPh>
    <rPh sb="13" eb="15">
      <t>ジンコウ</t>
    </rPh>
    <phoneticPr fontId="1"/>
  </si>
  <si>
    <t>資料：県統計課「埼玉県町（丁）字別人口調査」</t>
    <rPh sb="0" eb="2">
      <t>シリョウ</t>
    </rPh>
    <rPh sb="3" eb="4">
      <t>ケン</t>
    </rPh>
    <rPh sb="4" eb="6">
      <t>トウケイ</t>
    </rPh>
    <rPh sb="6" eb="7">
      <t>カ</t>
    </rPh>
    <rPh sb="8" eb="11">
      <t>サイタマケン</t>
    </rPh>
    <rPh sb="11" eb="12">
      <t>マチ</t>
    </rPh>
    <rPh sb="13" eb="14">
      <t>チョウ</t>
    </rPh>
    <rPh sb="15" eb="16">
      <t>アザ</t>
    </rPh>
    <rPh sb="16" eb="17">
      <t>ベツ</t>
    </rPh>
    <rPh sb="17" eb="19">
      <t>ジンコウ</t>
    </rPh>
    <rPh sb="19" eb="21">
      <t>チョウサ</t>
    </rPh>
    <phoneticPr fontId="1"/>
  </si>
  <si>
    <t>平成22年10月1日現在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phoneticPr fontId="1"/>
  </si>
  <si>
    <t>資料：総務省統計局「平成22年国勢調査」</t>
    <rPh sb="0" eb="2">
      <t>シリョウ</t>
    </rPh>
    <rPh sb="3" eb="6">
      <t>ソウムショウ</t>
    </rPh>
    <rPh sb="6" eb="9">
      <t>トウケイキョク</t>
    </rPh>
    <rPh sb="10" eb="12">
      <t>ヘイセイ</t>
    </rPh>
    <rPh sb="14" eb="15">
      <t>ネン</t>
    </rPh>
    <rPh sb="15" eb="17">
      <t>コクセイ</t>
    </rPh>
    <rPh sb="17" eb="19">
      <t>チョウサ</t>
    </rPh>
    <phoneticPr fontId="1"/>
  </si>
  <si>
    <t>資料：法務省「在留外国人統計」</t>
    <rPh sb="0" eb="2">
      <t>シリョウ</t>
    </rPh>
    <rPh sb="3" eb="6">
      <t>ホウムショウ</t>
    </rPh>
    <rPh sb="7" eb="9">
      <t>ザイリュウ</t>
    </rPh>
    <rPh sb="9" eb="11">
      <t>ガイコク</t>
    </rPh>
    <rPh sb="11" eb="12">
      <t>ジン</t>
    </rPh>
    <rPh sb="12" eb="14">
      <t>トウケイ</t>
    </rPh>
    <phoneticPr fontId="1"/>
  </si>
  <si>
    <t>平成24年</t>
    <rPh sb="0" eb="2">
      <t>ヘイセイ</t>
    </rPh>
    <rPh sb="4" eb="5">
      <t>ネン</t>
    </rPh>
    <phoneticPr fontId="1"/>
  </si>
  <si>
    <t>資料：県保健医療政策課「埼玉県の人口動態概況」</t>
    <rPh sb="0" eb="2">
      <t>シリョウ</t>
    </rPh>
    <rPh sb="3" eb="4">
      <t>ケン</t>
    </rPh>
    <rPh sb="4" eb="6">
      <t>ホケン</t>
    </rPh>
    <rPh sb="6" eb="8">
      <t>イリョウ</t>
    </rPh>
    <rPh sb="8" eb="10">
      <t>セイサク</t>
    </rPh>
    <rPh sb="10" eb="11">
      <t>カ</t>
    </rPh>
    <rPh sb="12" eb="15">
      <t>サイタマケン</t>
    </rPh>
    <rPh sb="16" eb="18">
      <t>ジンコウ</t>
    </rPh>
    <rPh sb="18" eb="20">
      <t>ドウタイ</t>
    </rPh>
    <rPh sb="20" eb="22">
      <t>ガイキョウ</t>
    </rPh>
    <phoneticPr fontId="1"/>
  </si>
  <si>
    <t>平成22年</t>
    <rPh sb="0" eb="2">
      <t>ヘイセイ</t>
    </rPh>
    <rPh sb="4" eb="5">
      <t>ネン</t>
    </rPh>
    <phoneticPr fontId="1"/>
  </si>
  <si>
    <t>資料：厚生労働省「市区町村別生命表の概況」</t>
    <rPh sb="0" eb="2">
      <t>シリョウ</t>
    </rPh>
    <rPh sb="3" eb="5">
      <t>コウセイ</t>
    </rPh>
    <rPh sb="5" eb="8">
      <t>ロウドウショウ</t>
    </rPh>
    <rPh sb="9" eb="11">
      <t>シク</t>
    </rPh>
    <rPh sb="11" eb="13">
      <t>チョウソン</t>
    </rPh>
    <rPh sb="13" eb="14">
      <t>ベツ</t>
    </rPh>
    <rPh sb="14" eb="16">
      <t>セイメイ</t>
    </rPh>
    <rPh sb="16" eb="17">
      <t>ヒョウ</t>
    </rPh>
    <rPh sb="18" eb="20">
      <t>ガイキョウ</t>
    </rPh>
    <phoneticPr fontId="1"/>
  </si>
  <si>
    <t>平成23年</t>
    <rPh sb="0" eb="2">
      <t>ヘイセイ</t>
    </rPh>
    <rPh sb="4" eb="5">
      <t>ネン</t>
    </rPh>
    <phoneticPr fontId="1"/>
  </si>
  <si>
    <t>資料：県衛生研究所「健康指標総合ソフト」</t>
    <rPh sb="0" eb="2">
      <t>シリョウ</t>
    </rPh>
    <rPh sb="3" eb="4">
      <t>ケン</t>
    </rPh>
    <rPh sb="4" eb="6">
      <t>エイセイ</t>
    </rPh>
    <rPh sb="6" eb="9">
      <t>ケンキュウショ</t>
    </rPh>
    <rPh sb="10" eb="12">
      <t>ケンコウ</t>
    </rPh>
    <rPh sb="12" eb="14">
      <t>シヒョウ</t>
    </rPh>
    <rPh sb="14" eb="16">
      <t>ソウゴウ</t>
    </rPh>
    <phoneticPr fontId="1"/>
  </si>
  <si>
    <t>平成22年2月1日現在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</si>
  <si>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資料：農林水産省「農林業センサス」</t>
    <rPh sb="0" eb="2">
      <t>シリョウ</t>
    </rPh>
    <rPh sb="3" eb="5">
      <t>ノウリン</t>
    </rPh>
    <rPh sb="5" eb="8">
      <t>スイサンショウ</t>
    </rPh>
    <rPh sb="9" eb="12">
      <t>ノウリンギョウ</t>
    </rPh>
    <phoneticPr fontId="1"/>
  </si>
  <si>
    <t>平成24年2月1日現在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</si>
  <si>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　　　　「平成24年経済センサス-活動調査」</t>
    <rPh sb="5" eb="7">
      <t>ヘイセイ</t>
    </rPh>
    <rPh sb="9" eb="10">
      <t>ネン</t>
    </rPh>
    <rPh sb="10" eb="12">
      <t>ケイザイ</t>
    </rPh>
    <rPh sb="17" eb="19">
      <t>カツドウ</t>
    </rPh>
    <rPh sb="19" eb="21">
      <t>チョウサ</t>
    </rPh>
    <phoneticPr fontId="1"/>
  </si>
  <si>
    <t>資料：総務省統計局</t>
    <rPh sb="0" eb="2">
      <t>シリョウ</t>
    </rPh>
    <rPh sb="3" eb="6">
      <t>ソウムショウ</t>
    </rPh>
    <rPh sb="6" eb="9">
      <t>トウケイキョク</t>
    </rPh>
    <phoneticPr fontId="1"/>
  </si>
  <si>
    <t>資料：県国保医療課</t>
    <rPh sb="0" eb="2">
      <t>シリョウ</t>
    </rPh>
    <rPh sb="3" eb="4">
      <t>ケン</t>
    </rPh>
    <rPh sb="4" eb="6">
      <t>コクホ</t>
    </rPh>
    <rPh sb="6" eb="8">
      <t>イリョウ</t>
    </rPh>
    <rPh sb="8" eb="9">
      <t>カ</t>
    </rPh>
    <phoneticPr fontId="1"/>
  </si>
  <si>
    <t>資料：県保健医療政策課 「埼玉県保健統計年報」</t>
    <rPh sb="0" eb="2">
      <t>シリョウ</t>
    </rPh>
    <rPh sb="3" eb="4">
      <t>ケン</t>
    </rPh>
    <rPh sb="4" eb="6">
      <t>ホケン</t>
    </rPh>
    <rPh sb="6" eb="8">
      <t>イリョウ</t>
    </rPh>
    <rPh sb="8" eb="10">
      <t>セイサク</t>
    </rPh>
    <rPh sb="10" eb="11">
      <t>カ</t>
    </rPh>
    <phoneticPr fontId="1"/>
  </si>
  <si>
    <t>　　　　大里広域市町村圏組合資料から作成</t>
    <rPh sb="4" eb="6">
      <t>オオサト</t>
    </rPh>
    <rPh sb="6" eb="8">
      <t>コウイキ</t>
    </rPh>
    <rPh sb="8" eb="11">
      <t>シチョウソン</t>
    </rPh>
    <rPh sb="11" eb="12">
      <t>ケン</t>
    </rPh>
    <rPh sb="12" eb="14">
      <t>クミアイ</t>
    </rPh>
    <rPh sb="14" eb="16">
      <t>シリョウ</t>
    </rPh>
    <rPh sb="18" eb="20">
      <t>サクセイ</t>
    </rPh>
    <phoneticPr fontId="1"/>
  </si>
  <si>
    <t>資料：県社会福祉課</t>
    <rPh sb="0" eb="2">
      <t>シリョウ</t>
    </rPh>
    <rPh sb="3" eb="4">
      <t>ケン</t>
    </rPh>
    <rPh sb="4" eb="6">
      <t>シャカイ</t>
    </rPh>
    <rPh sb="6" eb="9">
      <t>フクシカ</t>
    </rPh>
    <phoneticPr fontId="1"/>
  </si>
  <si>
    <t>平成24年度</t>
    <rPh sb="0" eb="2">
      <t>ヘイセイ</t>
    </rPh>
    <rPh sb="4" eb="6">
      <t>ネンド</t>
    </rPh>
    <phoneticPr fontId="1"/>
  </si>
  <si>
    <t>資料：埼玉県図書館協会HP</t>
    <rPh sb="0" eb="2">
      <t>シリョウ</t>
    </rPh>
    <rPh sb="3" eb="6">
      <t>サイタマケン</t>
    </rPh>
    <rPh sb="6" eb="9">
      <t>トショカン</t>
    </rPh>
    <rPh sb="9" eb="11">
      <t>キョウカイ</t>
    </rPh>
    <phoneticPr fontId="1"/>
  </si>
  <si>
    <t>平成25年4月1日現在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</si>
  <si>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　　　　「公立学校施設の耐震改修状況調査結果」</t>
    <phoneticPr fontId="1"/>
  </si>
  <si>
    <t>資料：文部科学省HP</t>
    <rPh sb="0" eb="2">
      <t>シリョウ</t>
    </rPh>
    <rPh sb="3" eb="5">
      <t>モンブ</t>
    </rPh>
    <rPh sb="5" eb="8">
      <t>カガクショウ</t>
    </rPh>
    <phoneticPr fontId="1"/>
  </si>
  <si>
    <t>資料：環境省HP「一般廃棄物処理実態調査結果」</t>
    <rPh sb="0" eb="2">
      <t>シリョウ</t>
    </rPh>
    <rPh sb="3" eb="6">
      <t>カンキョウショウ</t>
    </rPh>
    <rPh sb="9" eb="11">
      <t>イッパン</t>
    </rPh>
    <rPh sb="11" eb="14">
      <t>ハイキブツ</t>
    </rPh>
    <rPh sb="14" eb="16">
      <t>ショリ</t>
    </rPh>
    <rPh sb="16" eb="18">
      <t>ジッタイ</t>
    </rPh>
    <rPh sb="18" eb="20">
      <t>チョウサ</t>
    </rPh>
    <rPh sb="20" eb="22">
      <t>ケッカ</t>
    </rPh>
    <phoneticPr fontId="1"/>
  </si>
  <si>
    <t>資料：県温暖化対策課、</t>
    <rPh sb="0" eb="2">
      <t>シリョウ</t>
    </rPh>
    <rPh sb="3" eb="4">
      <t>ケン</t>
    </rPh>
    <rPh sb="4" eb="7">
      <t>オンダンカ</t>
    </rPh>
    <rPh sb="7" eb="9">
      <t>タイサク</t>
    </rPh>
    <rPh sb="9" eb="10">
      <t>カ</t>
    </rPh>
    <phoneticPr fontId="1"/>
  </si>
  <si>
    <t>　  　　県環境科学国際センター</t>
    <phoneticPr fontId="1"/>
  </si>
  <si>
    <t>資料：国土交通省HP</t>
    <rPh sb="0" eb="2">
      <t>シリョウ</t>
    </rPh>
    <rPh sb="3" eb="5">
      <t>コクド</t>
    </rPh>
    <rPh sb="5" eb="8">
      <t>コウツウショウ</t>
    </rPh>
    <phoneticPr fontId="1"/>
  </si>
  <si>
    <t>資料：県道路環境課「道路現況調書」</t>
    <rPh sb="0" eb="2">
      <t>シリョウ</t>
    </rPh>
    <rPh sb="3" eb="4">
      <t>ケン</t>
    </rPh>
    <rPh sb="4" eb="6">
      <t>ドウロ</t>
    </rPh>
    <rPh sb="6" eb="8">
      <t>カンキョウ</t>
    </rPh>
    <rPh sb="8" eb="9">
      <t>カ</t>
    </rPh>
    <rPh sb="10" eb="12">
      <t>ドウロ</t>
    </rPh>
    <rPh sb="12" eb="14">
      <t>ゲンキョウ</t>
    </rPh>
    <rPh sb="14" eb="16">
      <t>チョウショ</t>
    </rPh>
    <phoneticPr fontId="1"/>
  </si>
  <si>
    <t>資料：関東運輸局HP「市区町村別自動車</t>
    <rPh sb="0" eb="2">
      <t>シリョウ</t>
    </rPh>
    <rPh sb="3" eb="5">
      <t>カントウ</t>
    </rPh>
    <rPh sb="5" eb="7">
      <t>ウンユ</t>
    </rPh>
    <rPh sb="7" eb="8">
      <t>キョク</t>
    </rPh>
    <rPh sb="11" eb="13">
      <t>シク</t>
    </rPh>
    <rPh sb="13" eb="15">
      <t>チョウソン</t>
    </rPh>
    <rPh sb="15" eb="16">
      <t>ベツ</t>
    </rPh>
    <rPh sb="16" eb="19">
      <t>ジドウシャ</t>
    </rPh>
    <phoneticPr fontId="1"/>
  </si>
  <si>
    <t>資料：（一社）全国軽自動車協会連合会</t>
    <rPh sb="0" eb="2">
      <t>シリョウ</t>
    </rPh>
    <rPh sb="4" eb="6">
      <t>イッシャ</t>
    </rPh>
    <rPh sb="7" eb="9">
      <t>ゼンコク</t>
    </rPh>
    <rPh sb="9" eb="13">
      <t>ケイジドウシャ</t>
    </rPh>
    <rPh sb="13" eb="15">
      <t>キョウカイ</t>
    </rPh>
    <rPh sb="15" eb="18">
      <t>レンゴウカイ</t>
    </rPh>
    <phoneticPr fontId="1"/>
  </si>
  <si>
    <t>　　　　「市区町村別軽自動車車両数」から</t>
    <rPh sb="5" eb="7">
      <t>シク</t>
    </rPh>
    <rPh sb="7" eb="9">
      <t>チョウソン</t>
    </rPh>
    <rPh sb="9" eb="10">
      <t>ベツ</t>
    </rPh>
    <rPh sb="10" eb="14">
      <t>ケイジドウシャ</t>
    </rPh>
    <rPh sb="14" eb="16">
      <t>シャリョウ</t>
    </rPh>
    <rPh sb="16" eb="17">
      <t>スウ</t>
    </rPh>
    <phoneticPr fontId="1"/>
  </si>
  <si>
    <t>資料：県警察本部</t>
    <rPh sb="0" eb="2">
      <t>シリョウ</t>
    </rPh>
    <rPh sb="3" eb="4">
      <t>ケン</t>
    </rPh>
    <rPh sb="4" eb="6">
      <t>ケイサツ</t>
    </rPh>
    <rPh sb="6" eb="8">
      <t>ホンブ</t>
    </rPh>
    <phoneticPr fontId="1"/>
  </si>
  <si>
    <t>資料：県警察本部HP「交通統計」</t>
    <rPh sb="0" eb="2">
      <t>シリョウ</t>
    </rPh>
    <rPh sb="3" eb="4">
      <t>ケン</t>
    </rPh>
    <rPh sb="4" eb="6">
      <t>ケイサツ</t>
    </rPh>
    <rPh sb="6" eb="8">
      <t>ホンブ</t>
    </rPh>
    <rPh sb="11" eb="13">
      <t>コウツウ</t>
    </rPh>
    <rPh sb="13" eb="15">
      <t>トウケイ</t>
    </rPh>
    <phoneticPr fontId="1"/>
  </si>
  <si>
    <t>資料：県消防防災課「消防年報」</t>
    <rPh sb="0" eb="2">
      <t>シリョウ</t>
    </rPh>
    <rPh sb="3" eb="4">
      <t>ケン</t>
    </rPh>
    <rPh sb="4" eb="6">
      <t>ショウボウ</t>
    </rPh>
    <rPh sb="6" eb="8">
      <t>ボウサイ</t>
    </rPh>
    <rPh sb="8" eb="9">
      <t>カ</t>
    </rPh>
    <rPh sb="10" eb="12">
      <t>ショウボウ</t>
    </rPh>
    <rPh sb="12" eb="14">
      <t>ネンポウ</t>
    </rPh>
    <phoneticPr fontId="1"/>
  </si>
  <si>
    <t>資料：県危機管理課</t>
    <rPh sb="0" eb="2">
      <t>シリョウ</t>
    </rPh>
    <rPh sb="3" eb="4">
      <t>ケン</t>
    </rPh>
    <rPh sb="4" eb="6">
      <t>キキ</t>
    </rPh>
    <rPh sb="6" eb="9">
      <t>カンリカ</t>
    </rPh>
    <phoneticPr fontId="1"/>
  </si>
  <si>
    <t>資料：県統計課「埼玉の市町村民経済計算」</t>
    <rPh sb="0" eb="2">
      <t>シリョウ</t>
    </rPh>
    <rPh sb="3" eb="4">
      <t>ケン</t>
    </rPh>
    <rPh sb="4" eb="6">
      <t>トウケイ</t>
    </rPh>
    <rPh sb="6" eb="7">
      <t>カ</t>
    </rPh>
    <phoneticPr fontId="1"/>
  </si>
  <si>
    <t>資料：経済産業省「工業統計調査」</t>
    <rPh sb="0" eb="2">
      <t>シリョウ</t>
    </rPh>
    <rPh sb="3" eb="5">
      <t>ケイザイ</t>
    </rPh>
    <rPh sb="5" eb="8">
      <t>サンギョウショウ</t>
    </rPh>
    <rPh sb="9" eb="11">
      <t>コウギョウ</t>
    </rPh>
    <rPh sb="11" eb="13">
      <t>トウケイ</t>
    </rPh>
    <rPh sb="13" eb="15">
      <t>チョウサ</t>
    </rPh>
    <phoneticPr fontId="1"/>
  </si>
  <si>
    <t>　　　　保有車両数」から県統計課が作成</t>
    <rPh sb="4" eb="6">
      <t>ホユウ</t>
    </rPh>
    <rPh sb="6" eb="8">
      <t>シャリョウ</t>
    </rPh>
    <rPh sb="8" eb="9">
      <t>スウ</t>
    </rPh>
    <rPh sb="12" eb="13">
      <t>ケン</t>
    </rPh>
    <rPh sb="13" eb="15">
      <t>トウケイ</t>
    </rPh>
    <rPh sb="15" eb="16">
      <t>カ</t>
    </rPh>
    <rPh sb="17" eb="19">
      <t>サクセイ</t>
    </rPh>
    <phoneticPr fontId="1"/>
  </si>
  <si>
    <t>　　　　県統計課が作成</t>
    <rPh sb="4" eb="5">
      <t>ケン</t>
    </rPh>
    <rPh sb="5" eb="7">
      <t>トウケイ</t>
    </rPh>
    <rPh sb="7" eb="8">
      <t>カ</t>
    </rPh>
    <rPh sb="9" eb="11">
      <t>サクセイ</t>
    </rPh>
    <phoneticPr fontId="1"/>
  </si>
  <si>
    <t>平成26年10月1日現在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phoneticPr fontId="1"/>
  </si>
  <si>
    <t>平成26年1月1日現在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</si>
  <si>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増減率
（％）</t>
    <rPh sb="0" eb="2">
      <t>ゾウゲン</t>
    </rPh>
    <rPh sb="2" eb="3">
      <t>リツ</t>
    </rPh>
    <phoneticPr fontId="1"/>
  </si>
  <si>
    <t>平成22年
総人口(人）</t>
    <rPh sb="0" eb="2">
      <t>ヘイセイ</t>
    </rPh>
    <rPh sb="4" eb="5">
      <t>ネン</t>
    </rPh>
    <rPh sb="6" eb="9">
      <t>ソウジンコウ</t>
    </rPh>
    <rPh sb="10" eb="11">
      <t>ニン</t>
    </rPh>
    <phoneticPr fontId="1"/>
  </si>
  <si>
    <t>平成52年
推計人口(人)</t>
    <rPh sb="0" eb="2">
      <t>ヘイセイ</t>
    </rPh>
    <rPh sb="4" eb="5">
      <t>ネン</t>
    </rPh>
    <rPh sb="6" eb="8">
      <t>スイケイ</t>
    </rPh>
    <rPh sb="8" eb="10">
      <t>ジンコウ</t>
    </rPh>
    <rPh sb="11" eb="12">
      <t>ニン</t>
    </rPh>
    <phoneticPr fontId="1"/>
  </si>
  <si>
    <t>全県</t>
    <rPh sb="0" eb="1">
      <t>ゼン</t>
    </rPh>
    <rPh sb="1" eb="2">
      <t>ケン</t>
    </rPh>
    <phoneticPr fontId="1"/>
  </si>
  <si>
    <t>平成25年3月推計</t>
    <rPh sb="0" eb="2">
      <t>ヘイセイ</t>
    </rPh>
    <rPh sb="4" eb="5">
      <t>ネン</t>
    </rPh>
    <rPh sb="6" eb="7">
      <t>ガツ</t>
    </rPh>
    <rPh sb="7" eb="9">
      <t>スイケイ</t>
    </rPh>
    <phoneticPr fontId="1"/>
  </si>
  <si>
    <t>資料：国立社会保障・人口問題研究所「将来推計人口」</t>
    <rPh sb="0" eb="2">
      <t>シリョウ</t>
    </rPh>
    <rPh sb="3" eb="5">
      <t>コクリツ</t>
    </rPh>
    <rPh sb="5" eb="7">
      <t>シャカイ</t>
    </rPh>
    <rPh sb="7" eb="9">
      <t>ホショウ</t>
    </rPh>
    <rPh sb="10" eb="12">
      <t>ジンコウ</t>
    </rPh>
    <rPh sb="12" eb="14">
      <t>モンダイ</t>
    </rPh>
    <rPh sb="14" eb="16">
      <t>ケンキュウ</t>
    </rPh>
    <rPh sb="16" eb="17">
      <t>ショ</t>
    </rPh>
    <rPh sb="18" eb="20">
      <t>ショウライ</t>
    </rPh>
    <rPh sb="20" eb="22">
      <t>スイケイ</t>
    </rPh>
    <rPh sb="22" eb="24">
      <t>ジンコウ</t>
    </rPh>
    <phoneticPr fontId="1"/>
  </si>
  <si>
    <t>1世帯当たり
人員（人）</t>
    <rPh sb="1" eb="3">
      <t>セタイ</t>
    </rPh>
    <rPh sb="3" eb="4">
      <t>ア</t>
    </rPh>
    <rPh sb="7" eb="9">
      <t>ジンイン</t>
    </rPh>
    <rPh sb="10" eb="11">
      <t>ニン</t>
    </rPh>
    <phoneticPr fontId="1"/>
  </si>
  <si>
    <t>６　将来推計人口</t>
    <rPh sb="2" eb="4">
      <t>ショウライ</t>
    </rPh>
    <rPh sb="4" eb="6">
      <t>スイケイ</t>
    </rPh>
    <rPh sb="6" eb="8">
      <t>ジンコウ</t>
    </rPh>
    <phoneticPr fontId="1"/>
  </si>
  <si>
    <t>７　1世帯当たり人員</t>
    <rPh sb="3" eb="5">
      <t>セタイ</t>
    </rPh>
    <rPh sb="5" eb="6">
      <t>ア</t>
    </rPh>
    <rPh sb="8" eb="10">
      <t>ジンイン</t>
    </rPh>
    <phoneticPr fontId="1"/>
  </si>
  <si>
    <t>資料：総務省統計局「平成22年国勢調査」</t>
    <rPh sb="0" eb="2">
      <t>シリョウ</t>
    </rPh>
    <phoneticPr fontId="1"/>
  </si>
  <si>
    <t>８　3世代世帯の割合</t>
    <rPh sb="3" eb="5">
      <t>セダイ</t>
    </rPh>
    <rPh sb="5" eb="7">
      <t>セタイ</t>
    </rPh>
    <rPh sb="8" eb="10">
      <t>ワリアイ</t>
    </rPh>
    <phoneticPr fontId="1"/>
  </si>
  <si>
    <t>９　高齢単身世帯の割合</t>
    <rPh sb="2" eb="4">
      <t>コウレイ</t>
    </rPh>
    <rPh sb="4" eb="6">
      <t>タンシン</t>
    </rPh>
    <rPh sb="6" eb="8">
      <t>セタイ</t>
    </rPh>
    <rPh sb="9" eb="11">
      <t>ワリアイ</t>
    </rPh>
    <phoneticPr fontId="1"/>
  </si>
  <si>
    <t>１０　在留外国人数</t>
    <rPh sb="3" eb="5">
      <t>ザイリュウ</t>
    </rPh>
    <rPh sb="5" eb="7">
      <t>ガイコク</t>
    </rPh>
    <rPh sb="7" eb="8">
      <t>ジン</t>
    </rPh>
    <rPh sb="8" eb="9">
      <t>スウ</t>
    </rPh>
    <phoneticPr fontId="1"/>
  </si>
  <si>
    <t>平成25年12月末現在</t>
    <rPh sb="0" eb="2">
      <t>ヘイセイ</t>
    </rPh>
    <rPh sb="4" eb="5">
      <t>ネン</t>
    </rPh>
    <rPh sb="7" eb="8">
      <t>ガツ</t>
    </rPh>
    <rPh sb="8" eb="9">
      <t>マツ</t>
    </rPh>
    <rPh sb="9" eb="11">
      <t>ゲンザイ</t>
    </rPh>
    <phoneticPr fontId="1"/>
  </si>
  <si>
    <t>１１　昼夜間人口比率</t>
    <rPh sb="3" eb="5">
      <t>チュウヤ</t>
    </rPh>
    <rPh sb="5" eb="6">
      <t>カン</t>
    </rPh>
    <rPh sb="6" eb="8">
      <t>ジンコウ</t>
    </rPh>
    <rPh sb="8" eb="10">
      <t>ヒリツ</t>
    </rPh>
    <phoneticPr fontId="1"/>
  </si>
  <si>
    <r>
      <rPr>
        <sz val="11"/>
        <color theme="1"/>
        <rFont val="ＭＳ Ｐゴシック"/>
        <family val="3"/>
        <charset val="128"/>
        <scheme val="minor"/>
      </rPr>
      <t xml:space="preserve">増減率
</t>
    </r>
    <r>
      <rPr>
        <sz val="9"/>
        <color theme="1"/>
        <rFont val="ＭＳ Ｐゴシック"/>
        <family val="3"/>
        <charset val="128"/>
        <scheme val="minor"/>
      </rPr>
      <t>（人口千対）</t>
    </r>
    <rPh sb="0" eb="2">
      <t>ゾウゲン</t>
    </rPh>
    <rPh sb="2" eb="3">
      <t>リツ</t>
    </rPh>
    <rPh sb="5" eb="7">
      <t>ジンコウ</t>
    </rPh>
    <rPh sb="7" eb="9">
      <t>センタイ</t>
    </rPh>
    <phoneticPr fontId="1"/>
  </si>
  <si>
    <t>１３　社会増減率</t>
    <rPh sb="3" eb="5">
      <t>シャカイ</t>
    </rPh>
    <rPh sb="5" eb="7">
      <t>ゾウゲン</t>
    </rPh>
    <rPh sb="7" eb="8">
      <t>リツ</t>
    </rPh>
    <phoneticPr fontId="1"/>
  </si>
  <si>
    <t>1２　人口増減率</t>
    <rPh sb="3" eb="5">
      <t>ジンコウ</t>
    </rPh>
    <rPh sb="5" eb="7">
      <t>ゾウゲン</t>
    </rPh>
    <rPh sb="7" eb="8">
      <t>リツ</t>
    </rPh>
    <phoneticPr fontId="1"/>
  </si>
  <si>
    <t>１４　自然増減率</t>
    <rPh sb="3" eb="5">
      <t>シゼン</t>
    </rPh>
    <rPh sb="5" eb="7">
      <t>ゾウゲン</t>
    </rPh>
    <rPh sb="7" eb="8">
      <t>リツ</t>
    </rPh>
    <phoneticPr fontId="1"/>
  </si>
  <si>
    <t>平成25年</t>
    <rPh sb="0" eb="2">
      <t>ヘイセイ</t>
    </rPh>
    <rPh sb="4" eb="5">
      <t>ネン</t>
    </rPh>
    <phoneticPr fontId="1"/>
  </si>
  <si>
    <r>
      <rPr>
        <sz val="11"/>
        <color theme="1"/>
        <rFont val="ＭＳ Ｐゴシック"/>
        <family val="3"/>
        <charset val="128"/>
        <scheme val="minor"/>
      </rPr>
      <t xml:space="preserve">出生率
</t>
    </r>
    <r>
      <rPr>
        <sz val="8"/>
        <color theme="1"/>
        <rFont val="ＭＳ Ｐゴシック"/>
        <family val="3"/>
        <charset val="128"/>
        <scheme val="minor"/>
      </rPr>
      <t>（人口千対）</t>
    </r>
    <rPh sb="0" eb="2">
      <t>シュッセイ</t>
    </rPh>
    <rPh sb="2" eb="3">
      <t>リツ</t>
    </rPh>
    <rPh sb="5" eb="7">
      <t>ジンコウ</t>
    </rPh>
    <rPh sb="7" eb="9">
      <t>センタイ</t>
    </rPh>
    <phoneticPr fontId="1"/>
  </si>
  <si>
    <t>出生数</t>
    <rPh sb="0" eb="2">
      <t>シュッセイ</t>
    </rPh>
    <rPh sb="2" eb="3">
      <t>カズ</t>
    </rPh>
    <phoneticPr fontId="1"/>
  </si>
  <si>
    <t>１５　出生率</t>
    <rPh sb="3" eb="5">
      <t>シュッセイ</t>
    </rPh>
    <rPh sb="5" eb="6">
      <t>リツ</t>
    </rPh>
    <phoneticPr fontId="1"/>
  </si>
  <si>
    <r>
      <rPr>
        <sz val="11"/>
        <color theme="1"/>
        <rFont val="ＭＳ Ｐゴシック"/>
        <family val="3"/>
        <charset val="128"/>
        <scheme val="minor"/>
      </rPr>
      <t xml:space="preserve">死亡率
</t>
    </r>
    <r>
      <rPr>
        <sz val="8"/>
        <color theme="1"/>
        <rFont val="ＭＳ Ｐゴシック"/>
        <family val="3"/>
        <charset val="128"/>
        <scheme val="minor"/>
      </rPr>
      <t>（人口千対）</t>
    </r>
    <rPh sb="0" eb="2">
      <t>シボウ</t>
    </rPh>
    <rPh sb="2" eb="3">
      <t>リツ</t>
    </rPh>
    <rPh sb="5" eb="7">
      <t>ジンコウ</t>
    </rPh>
    <rPh sb="7" eb="9">
      <t>センタイ</t>
    </rPh>
    <phoneticPr fontId="1"/>
  </si>
  <si>
    <t>死亡数</t>
    <rPh sb="0" eb="2">
      <t>シボウ</t>
    </rPh>
    <rPh sb="2" eb="3">
      <t>カズ</t>
    </rPh>
    <phoneticPr fontId="1"/>
  </si>
  <si>
    <t>１６　死亡率</t>
    <rPh sb="3" eb="5">
      <t>シボウ</t>
    </rPh>
    <rPh sb="5" eb="6">
      <t>リツ</t>
    </rPh>
    <phoneticPr fontId="1"/>
  </si>
  <si>
    <t>１７　合計特殊出生率</t>
    <rPh sb="3" eb="5">
      <t>ゴウケイ</t>
    </rPh>
    <rPh sb="5" eb="9">
      <t>トクシュシュッショウ</t>
    </rPh>
    <rPh sb="9" eb="10">
      <t>リツ</t>
    </rPh>
    <phoneticPr fontId="1"/>
  </si>
  <si>
    <t>１８　婚姻率</t>
    <rPh sb="3" eb="5">
      <t>コンイン</t>
    </rPh>
    <rPh sb="5" eb="6">
      <t>リツ</t>
    </rPh>
    <phoneticPr fontId="1"/>
  </si>
  <si>
    <t>１９　離婚率</t>
    <rPh sb="3" eb="5">
      <t>リコン</t>
    </rPh>
    <rPh sb="5" eb="6">
      <t>リツ</t>
    </rPh>
    <phoneticPr fontId="1"/>
  </si>
  <si>
    <t>２０　平均年齢</t>
    <rPh sb="3" eb="5">
      <t>ヘイキン</t>
    </rPh>
    <rPh sb="5" eb="7">
      <t>ネンレイ</t>
    </rPh>
    <phoneticPr fontId="1"/>
  </si>
  <si>
    <t>２１　平均寿命（男）</t>
    <rPh sb="3" eb="5">
      <t>ヘイキン</t>
    </rPh>
    <rPh sb="5" eb="7">
      <t>ジュミョウ</t>
    </rPh>
    <rPh sb="8" eb="9">
      <t>オトコ</t>
    </rPh>
    <phoneticPr fontId="1"/>
  </si>
  <si>
    <t>２１　平均寿命（女）</t>
    <rPh sb="3" eb="5">
      <t>ヘイキン</t>
    </rPh>
    <rPh sb="5" eb="7">
      <t>ジュミョウ</t>
    </rPh>
    <rPh sb="8" eb="9">
      <t>オンナ</t>
    </rPh>
    <phoneticPr fontId="1"/>
  </si>
  <si>
    <t>２２　健康寿命（男）</t>
    <rPh sb="3" eb="5">
      <t>ケンコウ</t>
    </rPh>
    <rPh sb="5" eb="7">
      <t>ジュミョウ</t>
    </rPh>
    <rPh sb="8" eb="9">
      <t>オトコ</t>
    </rPh>
    <phoneticPr fontId="1"/>
  </si>
  <si>
    <t>２３　総農家数</t>
    <rPh sb="3" eb="4">
      <t>ソウ</t>
    </rPh>
    <rPh sb="4" eb="6">
      <t>ノウカ</t>
    </rPh>
    <rPh sb="6" eb="7">
      <t>スウ</t>
    </rPh>
    <phoneticPr fontId="1"/>
  </si>
  <si>
    <t>２４　経営耕地面積</t>
    <rPh sb="3" eb="5">
      <t>ケイエイ</t>
    </rPh>
    <rPh sb="5" eb="7">
      <t>コウチ</t>
    </rPh>
    <rPh sb="7" eb="9">
      <t>メンセキ</t>
    </rPh>
    <phoneticPr fontId="1"/>
  </si>
  <si>
    <t>２５　耕作放棄地面積</t>
    <rPh sb="3" eb="5">
      <t>コウサク</t>
    </rPh>
    <rPh sb="5" eb="7">
      <t>ホウキ</t>
    </rPh>
    <rPh sb="7" eb="8">
      <t>チ</t>
    </rPh>
    <rPh sb="8" eb="10">
      <t>メンセキ</t>
    </rPh>
    <phoneticPr fontId="1"/>
  </si>
  <si>
    <t>２６　民営事業所数</t>
    <rPh sb="3" eb="5">
      <t>ミンエイ</t>
    </rPh>
    <rPh sb="5" eb="8">
      <t>ジギョウショ</t>
    </rPh>
    <rPh sb="8" eb="9">
      <t>スウ</t>
    </rPh>
    <phoneticPr fontId="1"/>
  </si>
  <si>
    <t>２７　従業者数</t>
    <rPh sb="3" eb="4">
      <t>ジュウ</t>
    </rPh>
    <rPh sb="4" eb="7">
      <t>ギョウシャスウ</t>
    </rPh>
    <phoneticPr fontId="1"/>
  </si>
  <si>
    <t>２８　製造品出荷額等</t>
    <rPh sb="3" eb="6">
      <t>セイゾウヒン</t>
    </rPh>
    <rPh sb="6" eb="8">
      <t>シュッカ</t>
    </rPh>
    <rPh sb="8" eb="9">
      <t>ガク</t>
    </rPh>
    <rPh sb="9" eb="10">
      <t>トウ</t>
    </rPh>
    <phoneticPr fontId="1"/>
  </si>
  <si>
    <t>全県</t>
  </si>
  <si>
    <t>　　</t>
    <phoneticPr fontId="1"/>
  </si>
  <si>
    <t>２９　卸売業,小売業売上（収入）金額</t>
    <rPh sb="3" eb="6">
      <t>オロシウリギョウ</t>
    </rPh>
    <rPh sb="7" eb="10">
      <t>コウリギョウ</t>
    </rPh>
    <rPh sb="10" eb="12">
      <t>ウリアゲ</t>
    </rPh>
    <rPh sb="13" eb="15">
      <t>シュウニュウ</t>
    </rPh>
    <rPh sb="16" eb="18">
      <t>キンガク</t>
    </rPh>
    <phoneticPr fontId="1"/>
  </si>
  <si>
    <t>労働力率
（％）</t>
    <rPh sb="0" eb="3">
      <t>ロウドウリョク</t>
    </rPh>
    <rPh sb="3" eb="4">
      <t>リツ</t>
    </rPh>
    <phoneticPr fontId="1"/>
  </si>
  <si>
    <t>労働力人口
（人）</t>
    <rPh sb="0" eb="3">
      <t>ロウドウリョク</t>
    </rPh>
    <rPh sb="3" eb="5">
      <t>ジンコウ</t>
    </rPh>
    <rPh sb="7" eb="8">
      <t>ニン</t>
    </rPh>
    <phoneticPr fontId="1"/>
  </si>
  <si>
    <t>３０　労働力率（男・15歳～64歳）</t>
    <rPh sb="3" eb="6">
      <t>ロウドウリョク</t>
    </rPh>
    <rPh sb="6" eb="7">
      <t>リツ</t>
    </rPh>
    <rPh sb="8" eb="9">
      <t>オトコ</t>
    </rPh>
    <rPh sb="12" eb="13">
      <t>サイ</t>
    </rPh>
    <rPh sb="16" eb="17">
      <t>サイ</t>
    </rPh>
    <phoneticPr fontId="1"/>
  </si>
  <si>
    <t>３１　若年者の就業率（20歳～34歳）</t>
    <rPh sb="3" eb="5">
      <t>ジャクネン</t>
    </rPh>
    <rPh sb="5" eb="6">
      <t>シャ</t>
    </rPh>
    <rPh sb="7" eb="9">
      <t>シュウギョウ</t>
    </rPh>
    <rPh sb="9" eb="10">
      <t>リツ</t>
    </rPh>
    <rPh sb="13" eb="14">
      <t>サイ</t>
    </rPh>
    <rPh sb="17" eb="18">
      <t>サイ</t>
    </rPh>
    <phoneticPr fontId="1"/>
  </si>
  <si>
    <t>就業率
（％）</t>
    <rPh sb="0" eb="2">
      <t>シュウギョウ</t>
    </rPh>
    <rPh sb="2" eb="3">
      <t>リツ</t>
    </rPh>
    <phoneticPr fontId="1"/>
  </si>
  <si>
    <t>就業者数
（人）</t>
    <rPh sb="0" eb="3">
      <t>シュウギョウシャ</t>
    </rPh>
    <rPh sb="3" eb="4">
      <t>スウ</t>
    </rPh>
    <rPh sb="6" eb="7">
      <t>ニン</t>
    </rPh>
    <phoneticPr fontId="1"/>
  </si>
  <si>
    <t>３３　高齢者の就業率（65歳以上）</t>
    <rPh sb="3" eb="6">
      <t>コウレイシャ</t>
    </rPh>
    <rPh sb="7" eb="9">
      <t>シュウギョウ</t>
    </rPh>
    <rPh sb="9" eb="10">
      <t>リツ</t>
    </rPh>
    <rPh sb="13" eb="16">
      <t>サイイジョウ</t>
    </rPh>
    <phoneticPr fontId="1"/>
  </si>
  <si>
    <t>完全失業者数
（人）</t>
    <rPh sb="0" eb="2">
      <t>カンゼン</t>
    </rPh>
    <rPh sb="2" eb="4">
      <t>シツギョウ</t>
    </rPh>
    <rPh sb="4" eb="5">
      <t>シャ</t>
    </rPh>
    <rPh sb="5" eb="6">
      <t>スウ</t>
    </rPh>
    <rPh sb="8" eb="9">
      <t>ニン</t>
    </rPh>
    <phoneticPr fontId="1"/>
  </si>
  <si>
    <t>３４　完全失業率（15歳～64歳）</t>
    <rPh sb="3" eb="5">
      <t>カンゼン</t>
    </rPh>
    <rPh sb="5" eb="7">
      <t>シツギョウ</t>
    </rPh>
    <rPh sb="7" eb="8">
      <t>リツ</t>
    </rPh>
    <rPh sb="11" eb="12">
      <t>サイ</t>
    </rPh>
    <rPh sb="15" eb="16">
      <t>サイ</t>
    </rPh>
    <phoneticPr fontId="1"/>
  </si>
  <si>
    <t>1人当たり
医療費（円）</t>
    <rPh sb="1" eb="2">
      <t>ニン</t>
    </rPh>
    <rPh sb="2" eb="3">
      <t>ア</t>
    </rPh>
    <rPh sb="6" eb="9">
      <t>イリョウヒ</t>
    </rPh>
    <rPh sb="10" eb="11">
      <t>エン</t>
    </rPh>
    <phoneticPr fontId="3"/>
  </si>
  <si>
    <t>平成24年度</t>
    <rPh sb="0" eb="2">
      <t>ヘイセイ</t>
    </rPh>
    <rPh sb="4" eb="5">
      <t>ネン</t>
    </rPh>
    <rPh sb="5" eb="6">
      <t>ド</t>
    </rPh>
    <phoneticPr fontId="1"/>
  </si>
  <si>
    <t>３６　人口10万人当たり病床数（病院）</t>
    <rPh sb="3" eb="5">
      <t>ジンコウ</t>
    </rPh>
    <rPh sb="7" eb="9">
      <t>マンニン</t>
    </rPh>
    <rPh sb="9" eb="10">
      <t>ア</t>
    </rPh>
    <rPh sb="12" eb="15">
      <t>ビョウショウスウ</t>
    </rPh>
    <rPh sb="16" eb="18">
      <t>ビョウイン</t>
    </rPh>
    <phoneticPr fontId="3"/>
  </si>
  <si>
    <r>
      <rPr>
        <sz val="11"/>
        <color theme="1"/>
        <rFont val="ＭＳ Ｐゴシック"/>
        <family val="2"/>
        <charset val="128"/>
        <scheme val="minor"/>
      </rPr>
      <t>病床数</t>
    </r>
    <r>
      <rPr>
        <sz val="8"/>
        <color indexed="8"/>
        <rFont val="ＭＳ Ｐゴシック"/>
        <family val="3"/>
        <charset val="128"/>
      </rPr>
      <t xml:space="preserve">
（人口10万対）</t>
    </r>
    <rPh sb="0" eb="2">
      <t>ビョウショウ</t>
    </rPh>
    <rPh sb="2" eb="3">
      <t>スウ</t>
    </rPh>
    <rPh sb="5" eb="7">
      <t>ジンコウ</t>
    </rPh>
    <rPh sb="9" eb="10">
      <t>マン</t>
    </rPh>
    <rPh sb="10" eb="11">
      <t>タイ</t>
    </rPh>
    <phoneticPr fontId="3"/>
  </si>
  <si>
    <t>病院数</t>
    <rPh sb="0" eb="2">
      <t>ビョウイン</t>
    </rPh>
    <rPh sb="2" eb="3">
      <t>スウ</t>
    </rPh>
    <phoneticPr fontId="3"/>
  </si>
  <si>
    <t>平成23年10月1日現在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phoneticPr fontId="1"/>
  </si>
  <si>
    <t>一般
診療所数</t>
    <rPh sb="0" eb="2">
      <t>イッパン</t>
    </rPh>
    <rPh sb="3" eb="6">
      <t>シンリョウジョ</t>
    </rPh>
    <rPh sb="6" eb="7">
      <t>スウ</t>
    </rPh>
    <phoneticPr fontId="3"/>
  </si>
  <si>
    <t>３７　人口10万人当たり病床数（一般診療所）</t>
    <rPh sb="3" eb="5">
      <t>ジンコウ</t>
    </rPh>
    <rPh sb="7" eb="9">
      <t>マンニン</t>
    </rPh>
    <rPh sb="9" eb="10">
      <t>ア</t>
    </rPh>
    <rPh sb="12" eb="15">
      <t>ビョウショウスウ</t>
    </rPh>
    <rPh sb="16" eb="18">
      <t>イッパン</t>
    </rPh>
    <rPh sb="18" eb="21">
      <t>シンリョウジョ</t>
    </rPh>
    <phoneticPr fontId="3"/>
  </si>
  <si>
    <r>
      <rPr>
        <sz val="11"/>
        <color theme="1"/>
        <rFont val="ＭＳ Ｐゴシック"/>
        <family val="2"/>
        <charset val="128"/>
        <scheme val="minor"/>
      </rPr>
      <t>医師数</t>
    </r>
    <r>
      <rPr>
        <sz val="8"/>
        <color indexed="8"/>
        <rFont val="ＭＳ Ｐゴシック"/>
        <family val="3"/>
        <charset val="128"/>
      </rPr>
      <t xml:space="preserve">
（人口10万対）</t>
    </r>
    <rPh sb="2" eb="3">
      <t>スウ</t>
    </rPh>
    <rPh sb="5" eb="7">
      <t>ジンコウ</t>
    </rPh>
    <rPh sb="9" eb="10">
      <t>マン</t>
    </rPh>
    <rPh sb="10" eb="11">
      <t>タイ</t>
    </rPh>
    <phoneticPr fontId="3"/>
  </si>
  <si>
    <r>
      <t>実数</t>
    </r>
    <r>
      <rPr>
        <sz val="9"/>
        <color indexed="8"/>
        <rFont val="ＭＳ Ｐゴシック"/>
        <family val="3"/>
        <charset val="128"/>
      </rPr>
      <t>（人）</t>
    </r>
    <rPh sb="3" eb="4">
      <t>ニン</t>
    </rPh>
    <phoneticPr fontId="3"/>
  </si>
  <si>
    <t xml:space="preserve">- </t>
    <phoneticPr fontId="3"/>
  </si>
  <si>
    <t>３８　人口10万人当たり医師数</t>
    <rPh sb="3" eb="5">
      <t>ジンコウ</t>
    </rPh>
    <rPh sb="7" eb="9">
      <t>マンニン</t>
    </rPh>
    <rPh sb="9" eb="10">
      <t>ア</t>
    </rPh>
    <rPh sb="12" eb="15">
      <t>イシスウ</t>
    </rPh>
    <phoneticPr fontId="1"/>
  </si>
  <si>
    <t>平成22年12月31日現在</t>
    <rPh sb="0" eb="2">
      <t>ヘイセイ</t>
    </rPh>
    <rPh sb="4" eb="5">
      <t>ネン</t>
    </rPh>
    <rPh sb="7" eb="8">
      <t>ガツ</t>
    </rPh>
    <rPh sb="10" eb="11">
      <t>ニチ</t>
    </rPh>
    <rPh sb="11" eb="13">
      <t>ゲンザイ</t>
    </rPh>
    <phoneticPr fontId="1"/>
  </si>
  <si>
    <t>３９　人口10万人当たり看護師数</t>
    <rPh sb="3" eb="5">
      <t>ジンコウ</t>
    </rPh>
    <rPh sb="7" eb="9">
      <t>マンニン</t>
    </rPh>
    <rPh sb="9" eb="10">
      <t>ア</t>
    </rPh>
    <rPh sb="12" eb="15">
      <t>カンゴシ</t>
    </rPh>
    <rPh sb="15" eb="16">
      <t>カズ</t>
    </rPh>
    <phoneticPr fontId="3"/>
  </si>
  <si>
    <t>４０　要介護（要支援）認定率</t>
    <rPh sb="3" eb="4">
      <t>ヨウ</t>
    </rPh>
    <rPh sb="4" eb="6">
      <t>カイゴ</t>
    </rPh>
    <rPh sb="7" eb="10">
      <t>ヨウシエン</t>
    </rPh>
    <rPh sb="11" eb="13">
      <t>ニンテイ</t>
    </rPh>
    <rPh sb="13" eb="14">
      <t>リツ</t>
    </rPh>
    <phoneticPr fontId="18"/>
  </si>
  <si>
    <t>平成24年度末現在</t>
    <rPh sb="0" eb="2">
      <t>ヘイセイ</t>
    </rPh>
    <rPh sb="4" eb="5">
      <t>ネン</t>
    </rPh>
    <rPh sb="5" eb="6">
      <t>ド</t>
    </rPh>
    <rPh sb="6" eb="7">
      <t>マツ</t>
    </rPh>
    <rPh sb="7" eb="9">
      <t>ゲンザイ</t>
    </rPh>
    <phoneticPr fontId="1"/>
  </si>
  <si>
    <t>資料：厚生労働省「平成24年度介護保険事業状況報告」、</t>
    <rPh sb="0" eb="2">
      <t>シリョウ</t>
    </rPh>
    <rPh sb="3" eb="5">
      <t>コウセイ</t>
    </rPh>
    <rPh sb="5" eb="8">
      <t>ロウドウショウ</t>
    </rPh>
    <rPh sb="9" eb="11">
      <t>ヘイセイ</t>
    </rPh>
    <rPh sb="13" eb="15">
      <t>ネンド</t>
    </rPh>
    <rPh sb="15" eb="17">
      <t>カイゴ</t>
    </rPh>
    <rPh sb="17" eb="19">
      <t>ホケン</t>
    </rPh>
    <rPh sb="19" eb="21">
      <t>ジギョウ</t>
    </rPh>
    <rPh sb="21" eb="23">
      <t>ジョウキョウ</t>
    </rPh>
    <rPh sb="23" eb="25">
      <t>ホウコク</t>
    </rPh>
    <phoneticPr fontId="1"/>
  </si>
  <si>
    <t>４１　保護率（生活保護）</t>
    <rPh sb="3" eb="5">
      <t>ホゴ</t>
    </rPh>
    <rPh sb="5" eb="6">
      <t>リツ</t>
    </rPh>
    <rPh sb="7" eb="9">
      <t>セイカツ</t>
    </rPh>
    <rPh sb="9" eb="11">
      <t>ホゴ</t>
    </rPh>
    <phoneticPr fontId="1"/>
  </si>
  <si>
    <t>４２　人口1人当たりの年間図書貸出冊数</t>
    <rPh sb="3" eb="5">
      <t>ジンコウ</t>
    </rPh>
    <rPh sb="6" eb="7">
      <t>ニン</t>
    </rPh>
    <rPh sb="7" eb="8">
      <t>ア</t>
    </rPh>
    <rPh sb="11" eb="13">
      <t>ネンカン</t>
    </rPh>
    <rPh sb="13" eb="15">
      <t>トショ</t>
    </rPh>
    <rPh sb="15" eb="17">
      <t>カシダシ</t>
    </rPh>
    <rPh sb="17" eb="19">
      <t>サツスウ</t>
    </rPh>
    <phoneticPr fontId="1"/>
  </si>
  <si>
    <t>４３　公立小中学校の耐震化率</t>
    <rPh sb="3" eb="5">
      <t>コウリツ</t>
    </rPh>
    <rPh sb="5" eb="9">
      <t>ショウチュウガッコウ</t>
    </rPh>
    <rPh sb="10" eb="13">
      <t>タイシンカ</t>
    </rPh>
    <rPh sb="13" eb="14">
      <t>リツ</t>
    </rPh>
    <phoneticPr fontId="1"/>
  </si>
  <si>
    <t>平成25年度</t>
    <rPh sb="0" eb="2">
      <t>ヘイセイ</t>
    </rPh>
    <rPh sb="4" eb="6">
      <t>ネンド</t>
    </rPh>
    <phoneticPr fontId="1"/>
  </si>
  <si>
    <t>　　　　「平成26年度埼玉の公立図書館」</t>
    <phoneticPr fontId="1"/>
  </si>
  <si>
    <t>平成26年4月1日現在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</si>
  <si>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４４　1人1日当たりのごみ排出量</t>
    <rPh sb="4" eb="5">
      <t>ニン</t>
    </rPh>
    <rPh sb="6" eb="7">
      <t>ニチ</t>
    </rPh>
    <rPh sb="7" eb="8">
      <t>ア</t>
    </rPh>
    <rPh sb="13" eb="15">
      <t>ハイシュツ</t>
    </rPh>
    <rPh sb="15" eb="16">
      <t>リョウ</t>
    </rPh>
    <phoneticPr fontId="1"/>
  </si>
  <si>
    <t>４５　温室効果ガス排出量</t>
    <rPh sb="3" eb="5">
      <t>オンシツ</t>
    </rPh>
    <rPh sb="5" eb="7">
      <t>コウカ</t>
    </rPh>
    <rPh sb="9" eb="11">
      <t>ハイシュツ</t>
    </rPh>
    <rPh sb="11" eb="12">
      <t>リョウ</t>
    </rPh>
    <phoneticPr fontId="1"/>
  </si>
  <si>
    <t xml:space="preserve">- </t>
    <phoneticPr fontId="1"/>
  </si>
  <si>
    <t>平成25年度末</t>
    <rPh sb="0" eb="2">
      <t>ヘイセイ</t>
    </rPh>
    <rPh sb="4" eb="6">
      <t>ネンド</t>
    </rPh>
    <rPh sb="6" eb="7">
      <t>マツ</t>
    </rPh>
    <phoneticPr fontId="1"/>
  </si>
  <si>
    <t>　　　　「平成25年度末の下水道整備状況について」</t>
    <rPh sb="5" eb="7">
      <t>ヘイセイ</t>
    </rPh>
    <rPh sb="9" eb="11">
      <t>ネンド</t>
    </rPh>
    <rPh sb="11" eb="12">
      <t>マツ</t>
    </rPh>
    <rPh sb="13" eb="16">
      <t>ゲスイドウ</t>
    </rPh>
    <rPh sb="16" eb="18">
      <t>セイビ</t>
    </rPh>
    <rPh sb="18" eb="20">
      <t>ジョウキョウ</t>
    </rPh>
    <phoneticPr fontId="1"/>
  </si>
  <si>
    <t>４６　公共下水道普及率</t>
    <rPh sb="3" eb="5">
      <t>コウキョウ</t>
    </rPh>
    <rPh sb="5" eb="8">
      <t>ゲスイドウ</t>
    </rPh>
    <rPh sb="8" eb="10">
      <t>フキュウ</t>
    </rPh>
    <rPh sb="10" eb="11">
      <t>リツ</t>
    </rPh>
    <phoneticPr fontId="1"/>
  </si>
  <si>
    <t>４７　市町村道舗装率</t>
    <rPh sb="3" eb="6">
      <t>シチョウソン</t>
    </rPh>
    <rPh sb="6" eb="7">
      <t>ドウ</t>
    </rPh>
    <rPh sb="7" eb="9">
      <t>ホソウ</t>
    </rPh>
    <rPh sb="9" eb="10">
      <t>リツ</t>
    </rPh>
    <phoneticPr fontId="1"/>
  </si>
  <si>
    <t>1人当たり公園
面積（㎡/人）</t>
    <rPh sb="1" eb="2">
      <t>ニン</t>
    </rPh>
    <rPh sb="2" eb="3">
      <t>ア</t>
    </rPh>
    <rPh sb="5" eb="7">
      <t>コウエン</t>
    </rPh>
    <rPh sb="8" eb="10">
      <t>メンセキ</t>
    </rPh>
    <rPh sb="13" eb="14">
      <t>ヒト</t>
    </rPh>
    <phoneticPr fontId="3"/>
  </si>
  <si>
    <r>
      <t xml:space="preserve">公園面積
</t>
    </r>
    <r>
      <rPr>
        <sz val="9"/>
        <color indexed="8"/>
        <rFont val="ＭＳ Ｐゴシック"/>
        <family val="3"/>
        <charset val="128"/>
      </rPr>
      <t>（ha）</t>
    </r>
    <rPh sb="0" eb="2">
      <t>コウエン</t>
    </rPh>
    <rPh sb="2" eb="4">
      <t>メンセキ</t>
    </rPh>
    <phoneticPr fontId="3"/>
  </si>
  <si>
    <t xml:space="preserve">- </t>
    <phoneticPr fontId="3"/>
  </si>
  <si>
    <t xml:space="preserve">- </t>
  </si>
  <si>
    <t>４８　人口1人当たり都市公園面積</t>
    <rPh sb="3" eb="5">
      <t>ジンコウ</t>
    </rPh>
    <rPh sb="6" eb="7">
      <t>ニン</t>
    </rPh>
    <rPh sb="7" eb="8">
      <t>ア</t>
    </rPh>
    <rPh sb="10" eb="12">
      <t>トシ</t>
    </rPh>
    <rPh sb="12" eb="14">
      <t>コウエン</t>
    </rPh>
    <rPh sb="14" eb="16">
      <t>メンセキ</t>
    </rPh>
    <phoneticPr fontId="3"/>
  </si>
  <si>
    <t>平成25年3月31日現在（平成24年度末）</t>
    <rPh sb="0" eb="2">
      <t>ヘイセイ</t>
    </rPh>
    <rPh sb="4" eb="5">
      <t>ネン</t>
    </rPh>
    <rPh sb="6" eb="7">
      <t>ガツ</t>
    </rPh>
    <rPh sb="9" eb="10">
      <t>ニチ</t>
    </rPh>
    <rPh sb="10" eb="12">
      <t>ゲンザイ</t>
    </rPh>
    <rPh sb="13" eb="15">
      <t>ヘイセイ</t>
    </rPh>
    <rPh sb="17" eb="18">
      <t>ネン</t>
    </rPh>
    <rPh sb="18" eb="19">
      <t>ド</t>
    </rPh>
    <rPh sb="19" eb="20">
      <t>マツ</t>
    </rPh>
    <phoneticPr fontId="1"/>
  </si>
  <si>
    <t>資料：県公園スタジアム課「埼玉県都市公園調書」</t>
    <rPh sb="0" eb="2">
      <t>シリョウ</t>
    </rPh>
    <rPh sb="3" eb="4">
      <t>ケン</t>
    </rPh>
    <rPh sb="4" eb="6">
      <t>コウエン</t>
    </rPh>
    <rPh sb="11" eb="12">
      <t>カ</t>
    </rPh>
    <rPh sb="13" eb="16">
      <t>サイタマケン</t>
    </rPh>
    <rPh sb="16" eb="18">
      <t>トシ</t>
    </rPh>
    <rPh sb="18" eb="20">
      <t>コウエン</t>
    </rPh>
    <rPh sb="20" eb="22">
      <t>チョウショ</t>
    </rPh>
    <phoneticPr fontId="1"/>
  </si>
  <si>
    <t>４９　人口千人当たり自動車保有車両数</t>
    <rPh sb="3" eb="5">
      <t>ジンコウ</t>
    </rPh>
    <rPh sb="5" eb="7">
      <t>センニン</t>
    </rPh>
    <rPh sb="7" eb="8">
      <t>ア</t>
    </rPh>
    <rPh sb="10" eb="13">
      <t>ジドウシャ</t>
    </rPh>
    <rPh sb="13" eb="15">
      <t>ホユウ</t>
    </rPh>
    <rPh sb="15" eb="17">
      <t>シャリョウ</t>
    </rPh>
    <rPh sb="17" eb="18">
      <t>スウ</t>
    </rPh>
    <phoneticPr fontId="1"/>
  </si>
  <si>
    <t>平成26年3月末現在</t>
    <rPh sb="0" eb="2">
      <t>ヘイセイ</t>
    </rPh>
    <rPh sb="4" eb="5">
      <t>ネン</t>
    </rPh>
    <rPh sb="6" eb="8">
      <t>ガツマツ</t>
    </rPh>
    <rPh sb="8" eb="10">
      <t>ゲンザイ</t>
    </rPh>
    <phoneticPr fontId="1"/>
  </si>
  <si>
    <t>５０　人口千人当たり軽自動車保有車両数</t>
    <rPh sb="3" eb="5">
      <t>ジンコウ</t>
    </rPh>
    <rPh sb="5" eb="7">
      <t>センニン</t>
    </rPh>
    <rPh sb="7" eb="8">
      <t>ア</t>
    </rPh>
    <rPh sb="10" eb="14">
      <t>ケイジドウシャ</t>
    </rPh>
    <rPh sb="14" eb="16">
      <t>ホユウ</t>
    </rPh>
    <rPh sb="16" eb="18">
      <t>シャリョウ</t>
    </rPh>
    <rPh sb="18" eb="19">
      <t>スウ</t>
    </rPh>
    <phoneticPr fontId="1"/>
  </si>
  <si>
    <t>５１　ＮＰＯ法人数</t>
    <rPh sb="6" eb="9">
      <t>ホウジンスウ</t>
    </rPh>
    <phoneticPr fontId="1"/>
  </si>
  <si>
    <t xml:space="preserve"> - </t>
    <phoneticPr fontId="1"/>
  </si>
  <si>
    <t>平成26年11月30日現在</t>
    <rPh sb="0" eb="2">
      <t>ヘイセイ</t>
    </rPh>
    <rPh sb="4" eb="5">
      <t>ネン</t>
    </rPh>
    <rPh sb="7" eb="8">
      <t>ガツ</t>
    </rPh>
    <rPh sb="10" eb="11">
      <t>ニチ</t>
    </rPh>
    <rPh sb="11" eb="13">
      <t>ゲンザイ</t>
    </rPh>
    <phoneticPr fontId="1"/>
  </si>
  <si>
    <t>５２　犯罪率</t>
    <rPh sb="3" eb="5">
      <t>ハンザイ</t>
    </rPh>
    <rPh sb="5" eb="6">
      <t>リツ</t>
    </rPh>
    <phoneticPr fontId="1"/>
  </si>
  <si>
    <t>５３　自主防犯活動団体数</t>
    <rPh sb="3" eb="5">
      <t>ジシュ</t>
    </rPh>
    <rPh sb="5" eb="7">
      <t>ボウハン</t>
    </rPh>
    <rPh sb="7" eb="9">
      <t>カツドウ</t>
    </rPh>
    <rPh sb="9" eb="11">
      <t>ダンタイ</t>
    </rPh>
    <rPh sb="11" eb="12">
      <t>スウ</t>
    </rPh>
    <phoneticPr fontId="1"/>
  </si>
  <si>
    <t>※</t>
  </si>
  <si>
    <t>平成25年12月末累計</t>
    <rPh sb="0" eb="2">
      <t>ヘイセイ</t>
    </rPh>
    <rPh sb="4" eb="5">
      <t>ネン</t>
    </rPh>
    <rPh sb="7" eb="8">
      <t>ガツ</t>
    </rPh>
    <rPh sb="8" eb="9">
      <t>マツ</t>
    </rPh>
    <rPh sb="9" eb="11">
      <t>ルイケイ</t>
    </rPh>
    <phoneticPr fontId="1"/>
  </si>
  <si>
    <t>平成25年末現在</t>
    <rPh sb="0" eb="2">
      <t>ヘイセイ</t>
    </rPh>
    <rPh sb="4" eb="5">
      <t>ネン</t>
    </rPh>
    <rPh sb="5" eb="6">
      <t>マツ</t>
    </rPh>
    <rPh sb="6" eb="8">
      <t>ゲンザイ</t>
    </rPh>
    <phoneticPr fontId="1"/>
  </si>
  <si>
    <t>注）全域とは、各市町村に含まれない団体を示す。</t>
    <rPh sb="0" eb="1">
      <t>チュウ</t>
    </rPh>
    <rPh sb="2" eb="4">
      <t>ゼンイキ</t>
    </rPh>
    <rPh sb="7" eb="11">
      <t>カクシチョウソン</t>
    </rPh>
    <rPh sb="12" eb="13">
      <t>フク</t>
    </rPh>
    <rPh sb="17" eb="19">
      <t>ダンタイ</t>
    </rPh>
    <rPh sb="20" eb="21">
      <t>シメ</t>
    </rPh>
    <phoneticPr fontId="1"/>
  </si>
  <si>
    <t>５４　交通事故（人身事故）発生率</t>
    <rPh sb="3" eb="5">
      <t>コウツウ</t>
    </rPh>
    <rPh sb="5" eb="7">
      <t>ジコ</t>
    </rPh>
    <rPh sb="8" eb="10">
      <t>ジンシン</t>
    </rPh>
    <rPh sb="10" eb="12">
      <t>ジコ</t>
    </rPh>
    <rPh sb="13" eb="15">
      <t>ハッセイ</t>
    </rPh>
    <rPh sb="15" eb="16">
      <t>リツ</t>
    </rPh>
    <phoneticPr fontId="1"/>
  </si>
  <si>
    <t>５５　出火率</t>
    <rPh sb="3" eb="5">
      <t>シュッカ</t>
    </rPh>
    <rPh sb="5" eb="6">
      <t>リツ</t>
    </rPh>
    <phoneticPr fontId="1"/>
  </si>
  <si>
    <t>５６　自主防災組織組織率</t>
    <rPh sb="3" eb="5">
      <t>ジシュ</t>
    </rPh>
    <rPh sb="5" eb="7">
      <t>ボウサイ</t>
    </rPh>
    <rPh sb="7" eb="9">
      <t>ソシキ</t>
    </rPh>
    <rPh sb="9" eb="11">
      <t>ソシキ</t>
    </rPh>
    <rPh sb="11" eb="12">
      <t>リツ</t>
    </rPh>
    <phoneticPr fontId="1"/>
  </si>
  <si>
    <r>
      <t>金額</t>
    </r>
    <r>
      <rPr>
        <sz val="9"/>
        <color theme="1"/>
        <rFont val="ＭＳ Ｐゴシック"/>
        <family val="3"/>
        <charset val="128"/>
        <scheme val="minor"/>
      </rPr>
      <t>（百万円）</t>
    </r>
    <rPh sb="0" eb="2">
      <t>キンガク</t>
    </rPh>
    <rPh sb="3" eb="5">
      <t>ヒャクマン</t>
    </rPh>
    <rPh sb="5" eb="6">
      <t>エン</t>
    </rPh>
    <phoneticPr fontId="1"/>
  </si>
  <si>
    <t>５７　市町村内総生産（第1次産業）</t>
    <rPh sb="3" eb="6">
      <t>シチョウソン</t>
    </rPh>
    <rPh sb="6" eb="7">
      <t>ナイ</t>
    </rPh>
    <rPh sb="7" eb="10">
      <t>ソウセイサン</t>
    </rPh>
    <rPh sb="11" eb="12">
      <t>ダイ</t>
    </rPh>
    <rPh sb="13" eb="14">
      <t>ジ</t>
    </rPh>
    <rPh sb="14" eb="16">
      <t>サンギョウ</t>
    </rPh>
    <phoneticPr fontId="1"/>
  </si>
  <si>
    <t>平成23年度</t>
    <rPh sb="0" eb="2">
      <t>ヘイセイ</t>
    </rPh>
    <rPh sb="4" eb="6">
      <t>ネンド</t>
    </rPh>
    <phoneticPr fontId="1"/>
  </si>
  <si>
    <t>５８　1人当たり市町村民所得</t>
    <rPh sb="4" eb="5">
      <t>ニン</t>
    </rPh>
    <rPh sb="5" eb="6">
      <t>ア</t>
    </rPh>
    <rPh sb="8" eb="11">
      <t>シチョウソン</t>
    </rPh>
    <rPh sb="11" eb="12">
      <t>ミン</t>
    </rPh>
    <rPh sb="12" eb="14">
      <t>ショトク</t>
    </rPh>
    <phoneticPr fontId="1"/>
  </si>
  <si>
    <t>５９　雇用者1人当たり雇用者報酬</t>
    <rPh sb="3" eb="6">
      <t>コヨウシャ</t>
    </rPh>
    <rPh sb="7" eb="8">
      <t>ニン</t>
    </rPh>
    <rPh sb="8" eb="9">
      <t>ア</t>
    </rPh>
    <rPh sb="11" eb="14">
      <t>コヨウシャ</t>
    </rPh>
    <rPh sb="14" eb="16">
      <t>ホウシュウ</t>
    </rPh>
    <phoneticPr fontId="1"/>
  </si>
  <si>
    <t>６０　経常収支比率</t>
    <rPh sb="3" eb="5">
      <t>ケイジョウ</t>
    </rPh>
    <rPh sb="5" eb="7">
      <t>シュウシ</t>
    </rPh>
    <rPh sb="7" eb="9">
      <t>ヒリツ</t>
    </rPh>
    <phoneticPr fontId="1"/>
  </si>
  <si>
    <t>資料：県市町村課HP「平成25年度市町村普通会計</t>
    <rPh sb="0" eb="2">
      <t>シリョウ</t>
    </rPh>
    <rPh sb="3" eb="4">
      <t>ケン</t>
    </rPh>
    <rPh sb="4" eb="7">
      <t>シチョウソン</t>
    </rPh>
    <rPh sb="7" eb="8">
      <t>カ</t>
    </rPh>
    <rPh sb="11" eb="13">
      <t>ヘイセイ</t>
    </rPh>
    <rPh sb="15" eb="17">
      <t>ネンド</t>
    </rPh>
    <rPh sb="17" eb="20">
      <t>シチョウソン</t>
    </rPh>
    <rPh sb="20" eb="22">
      <t>フツウ</t>
    </rPh>
    <rPh sb="22" eb="24">
      <t>カイケイ</t>
    </rPh>
    <phoneticPr fontId="1"/>
  </si>
  <si>
    <t>６１　実質公債費比率</t>
    <rPh sb="3" eb="5">
      <t>ジッシツ</t>
    </rPh>
    <rPh sb="5" eb="8">
      <t>コウサイヒ</t>
    </rPh>
    <rPh sb="8" eb="10">
      <t>ヒリツ</t>
    </rPh>
    <phoneticPr fontId="1"/>
  </si>
  <si>
    <t>　　  　決算の概要」</t>
    <phoneticPr fontId="1"/>
  </si>
  <si>
    <t>注）実質公債費比率は、当該年度を含む前3ヶ年平均の値。</t>
    <rPh sb="0" eb="1">
      <t>チュウ</t>
    </rPh>
    <rPh sb="2" eb="4">
      <t>ジッシツ</t>
    </rPh>
    <rPh sb="4" eb="7">
      <t>コウサイヒ</t>
    </rPh>
    <rPh sb="7" eb="9">
      <t>ヒリツ</t>
    </rPh>
    <rPh sb="11" eb="13">
      <t>トウガイ</t>
    </rPh>
    <rPh sb="13" eb="15">
      <t>ネンド</t>
    </rPh>
    <rPh sb="16" eb="17">
      <t>フク</t>
    </rPh>
    <rPh sb="18" eb="19">
      <t>マエ</t>
    </rPh>
    <rPh sb="21" eb="22">
      <t>ネン</t>
    </rPh>
    <rPh sb="22" eb="24">
      <t>ヘイキン</t>
    </rPh>
    <rPh sb="25" eb="26">
      <t>アタイ</t>
    </rPh>
    <phoneticPr fontId="1"/>
  </si>
  <si>
    <t>　　　　決算の概要」　　　　　　　</t>
    <phoneticPr fontId="1"/>
  </si>
  <si>
    <t>注）県計は登録地不明を含む。</t>
    <rPh sb="0" eb="1">
      <t>チュウ</t>
    </rPh>
    <rPh sb="2" eb="3">
      <t>ケン</t>
    </rPh>
    <rPh sb="3" eb="4">
      <t>ケイ</t>
    </rPh>
    <rPh sb="5" eb="7">
      <t>トウロク</t>
    </rPh>
    <rPh sb="7" eb="8">
      <t>チ</t>
    </rPh>
    <rPh sb="8" eb="10">
      <t>フメイ</t>
    </rPh>
    <rPh sb="11" eb="12">
      <t>フク</t>
    </rPh>
    <phoneticPr fontId="1"/>
  </si>
  <si>
    <t>注）県計は登録地不明等を含む。</t>
    <rPh sb="0" eb="1">
      <t>チュウ</t>
    </rPh>
    <rPh sb="2" eb="3">
      <t>ケン</t>
    </rPh>
    <rPh sb="3" eb="4">
      <t>ケイ</t>
    </rPh>
    <rPh sb="5" eb="7">
      <t>トウロク</t>
    </rPh>
    <rPh sb="7" eb="8">
      <t>チ</t>
    </rPh>
    <rPh sb="8" eb="10">
      <t>フメイ</t>
    </rPh>
    <rPh sb="10" eb="11">
      <t>トウ</t>
    </rPh>
    <rPh sb="12" eb="13">
      <t>フク</t>
    </rPh>
    <phoneticPr fontId="1"/>
  </si>
  <si>
    <t>注）「-」は下水道事業に未着手の市町村を示す。</t>
    <rPh sb="0" eb="1">
      <t>チュウ</t>
    </rPh>
    <rPh sb="6" eb="9">
      <t>ゲスイドウ</t>
    </rPh>
    <rPh sb="9" eb="11">
      <t>ジギョウ</t>
    </rPh>
    <rPh sb="12" eb="15">
      <t>ミチャクシュ</t>
    </rPh>
    <rPh sb="16" eb="19">
      <t>シチョウソン</t>
    </rPh>
    <rPh sb="20" eb="21">
      <t>シメ</t>
    </rPh>
    <phoneticPr fontId="1"/>
  </si>
  <si>
    <t>　　　  「埼玉県市町村温室効果ガス排出量推計報告書」</t>
    <rPh sb="6" eb="9">
      <t>サイタマケン</t>
    </rPh>
    <rPh sb="9" eb="12">
      <t>シチョウソン</t>
    </rPh>
    <rPh sb="12" eb="14">
      <t>オンシツ</t>
    </rPh>
    <rPh sb="14" eb="16">
      <t>コウカ</t>
    </rPh>
    <rPh sb="18" eb="20">
      <t>ハイシュツ</t>
    </rPh>
    <rPh sb="20" eb="21">
      <t>リョウ</t>
    </rPh>
    <rPh sb="21" eb="23">
      <t>スイケイ</t>
    </rPh>
    <rPh sb="23" eb="26">
      <t>ホウコクショ</t>
    </rPh>
    <phoneticPr fontId="1"/>
  </si>
  <si>
    <t>６２　将来負担比率</t>
    <rPh sb="3" eb="5">
      <t>ショウライ</t>
    </rPh>
    <rPh sb="5" eb="7">
      <t>フタン</t>
    </rPh>
    <rPh sb="7" eb="9">
      <t>ヒリツ</t>
    </rPh>
    <phoneticPr fontId="1"/>
  </si>
  <si>
    <t xml:space="preserve">- </t>
    <phoneticPr fontId="1"/>
  </si>
  <si>
    <t>　　　　決算の概要」</t>
    <phoneticPr fontId="1"/>
  </si>
  <si>
    <t>６３　市町村税納税率</t>
    <rPh sb="3" eb="5">
      <t>シチョウ</t>
    </rPh>
    <rPh sb="5" eb="7">
      <t>ソンゼイ</t>
    </rPh>
    <rPh sb="7" eb="9">
      <t>ノウゼイ</t>
    </rPh>
    <rPh sb="9" eb="10">
      <t>リツ</t>
    </rPh>
    <phoneticPr fontId="1"/>
  </si>
  <si>
    <t>注）国民健康保険税は除く。</t>
    <rPh sb="0" eb="1">
      <t>チュウ</t>
    </rPh>
    <rPh sb="2" eb="4">
      <t>コクミン</t>
    </rPh>
    <rPh sb="4" eb="6">
      <t>ケンコウ</t>
    </rPh>
    <rPh sb="6" eb="8">
      <t>ホケン</t>
    </rPh>
    <rPh sb="8" eb="9">
      <t>ゼイ</t>
    </rPh>
    <rPh sb="10" eb="11">
      <t>ノゾ</t>
    </rPh>
    <phoneticPr fontId="1"/>
  </si>
  <si>
    <t>６４　審議会等における女性の委員の割合</t>
    <rPh sb="3" eb="6">
      <t>シンギカイ</t>
    </rPh>
    <rPh sb="6" eb="7">
      <t>トウ</t>
    </rPh>
    <rPh sb="11" eb="13">
      <t>ジョセイ</t>
    </rPh>
    <rPh sb="14" eb="16">
      <t>イイン</t>
    </rPh>
    <rPh sb="17" eb="19">
      <t>ワリアイ</t>
    </rPh>
    <phoneticPr fontId="1"/>
  </si>
  <si>
    <r>
      <t>平成26年4月1日現在</t>
    </r>
    <r>
      <rPr>
        <sz val="8"/>
        <color theme="1"/>
        <rFont val="ＭＳ Ｐゴシック"/>
        <family val="3"/>
        <charset val="128"/>
        <scheme val="minor"/>
      </rPr>
      <t>（さいたま市は平成26年3月31日現在）</t>
    </r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rPh sb="16" eb="17">
      <t>シ</t>
    </rPh>
    <rPh sb="18" eb="20">
      <t>ヘイセイ</t>
    </rPh>
    <rPh sb="22" eb="23">
      <t>ネン</t>
    </rPh>
    <rPh sb="24" eb="25">
      <t>ガツ</t>
    </rPh>
    <rPh sb="27" eb="28">
      <t>ニチ</t>
    </rPh>
    <rPh sb="28" eb="30">
      <t>ゲンザイ</t>
    </rPh>
    <phoneticPr fontId="1"/>
  </si>
  <si>
    <t>資料：県男女共同参画課「男女共同参画に関する年次報告」</t>
    <rPh sb="0" eb="2">
      <t>シリョウ</t>
    </rPh>
    <rPh sb="3" eb="4">
      <t>ケン</t>
    </rPh>
    <rPh sb="4" eb="6">
      <t>ダンジョ</t>
    </rPh>
    <rPh sb="6" eb="8">
      <t>キョウドウ</t>
    </rPh>
    <rPh sb="8" eb="10">
      <t>サンカク</t>
    </rPh>
    <rPh sb="10" eb="11">
      <t>カ</t>
    </rPh>
    <phoneticPr fontId="1"/>
  </si>
  <si>
    <t>２２　健康寿命（女）</t>
    <rPh sb="3" eb="5">
      <t>ケンコウ</t>
    </rPh>
    <rPh sb="5" eb="7">
      <t>ジュミョウ</t>
    </rPh>
    <rPh sb="8" eb="9">
      <t>オンナ</t>
    </rPh>
    <phoneticPr fontId="1"/>
  </si>
  <si>
    <t>注）川口市の平均寿命には旧鳩ヶ谷市分を含んで</t>
    <rPh sb="0" eb="1">
      <t>チュウ</t>
    </rPh>
    <rPh sb="2" eb="5">
      <t>カワグチシ</t>
    </rPh>
    <rPh sb="6" eb="8">
      <t>ヘイキン</t>
    </rPh>
    <rPh sb="8" eb="10">
      <t>ジュミョウ</t>
    </rPh>
    <rPh sb="12" eb="13">
      <t>キュウ</t>
    </rPh>
    <rPh sb="13" eb="17">
      <t>ハトガヤシ</t>
    </rPh>
    <rPh sb="17" eb="18">
      <t>ブン</t>
    </rPh>
    <rPh sb="19" eb="20">
      <t>フク</t>
    </rPh>
    <phoneticPr fontId="1"/>
  </si>
  <si>
    <t>いない。（旧鳩ヶ谷市は79.0年）</t>
    <rPh sb="5" eb="6">
      <t>キュウ</t>
    </rPh>
    <rPh sb="6" eb="10">
      <t>ハトガヤシ</t>
    </rPh>
    <rPh sb="15" eb="16">
      <t>ネン</t>
    </rPh>
    <phoneticPr fontId="1"/>
  </si>
  <si>
    <t>いない。（旧鳩ヶ谷市は85.4年）</t>
    <rPh sb="5" eb="6">
      <t>キュウ</t>
    </rPh>
    <rPh sb="6" eb="10">
      <t>ハトガヤシ</t>
    </rPh>
    <rPh sb="15" eb="16">
      <t>ネン</t>
    </rPh>
    <phoneticPr fontId="1"/>
  </si>
  <si>
    <t xml:space="preserve">        「平成24年度国民健康保険事業状況」</t>
    <rPh sb="9" eb="11">
      <t>ヘイセイ</t>
    </rPh>
    <rPh sb="13" eb="15">
      <t>ネンド</t>
    </rPh>
    <rPh sb="15" eb="17">
      <t>コクミン</t>
    </rPh>
    <rPh sb="17" eb="19">
      <t>ケンコウ</t>
    </rPh>
    <rPh sb="19" eb="21">
      <t>ホケン</t>
    </rPh>
    <rPh sb="21" eb="23">
      <t>ジギョウ</t>
    </rPh>
    <rPh sb="23" eb="25">
      <t>ジョウキョウ</t>
    </rPh>
    <phoneticPr fontId="1"/>
  </si>
  <si>
    <t>注）県計は市町村以外の国保組合分を含む。</t>
    <rPh sb="0" eb="1">
      <t>チュウ</t>
    </rPh>
    <rPh sb="2" eb="3">
      <t>ケン</t>
    </rPh>
    <rPh sb="3" eb="4">
      <t>ケイ</t>
    </rPh>
    <rPh sb="5" eb="8">
      <t>シチョウソン</t>
    </rPh>
    <rPh sb="8" eb="10">
      <t>イガイ</t>
    </rPh>
    <rPh sb="11" eb="13">
      <t>コクホ</t>
    </rPh>
    <rPh sb="13" eb="15">
      <t>クミアイ</t>
    </rPh>
    <rPh sb="15" eb="16">
      <t>ブン</t>
    </rPh>
    <rPh sb="17" eb="18">
      <t>フク</t>
    </rPh>
    <phoneticPr fontId="1"/>
  </si>
  <si>
    <t>　 　　県下水道管理課HP「埼玉の下水道データ集」</t>
    <rPh sb="4" eb="5">
      <t>ケン</t>
    </rPh>
    <rPh sb="5" eb="8">
      <t>ゲスイドウ</t>
    </rPh>
    <rPh sb="8" eb="11">
      <t>カンリカ</t>
    </rPh>
    <phoneticPr fontId="1"/>
  </si>
  <si>
    <r>
      <rPr>
        <sz val="11"/>
        <color theme="1"/>
        <rFont val="ＭＳ Ｐゴシック"/>
        <family val="3"/>
        <charset val="128"/>
        <scheme val="minor"/>
      </rPr>
      <t>率</t>
    </r>
    <r>
      <rPr>
        <sz val="12"/>
        <color theme="1"/>
        <rFont val="ＭＳ Ｐゴシック"/>
        <family val="3"/>
        <charset val="128"/>
        <scheme val="minor"/>
      </rPr>
      <t xml:space="preserve">
</t>
    </r>
    <r>
      <rPr>
        <sz val="8"/>
        <color theme="1"/>
        <rFont val="ＭＳ Ｐゴシック"/>
        <family val="3"/>
        <charset val="128"/>
        <scheme val="minor"/>
      </rPr>
      <t>（人口千対）</t>
    </r>
    <rPh sb="0" eb="1">
      <t>リツ</t>
    </rPh>
    <rPh sb="3" eb="5">
      <t>ジンコウ</t>
    </rPh>
    <rPh sb="5" eb="7">
      <t>センタイ</t>
    </rPh>
    <phoneticPr fontId="1"/>
  </si>
  <si>
    <r>
      <rPr>
        <sz val="11"/>
        <color theme="1"/>
        <rFont val="ＭＳ Ｐゴシック"/>
        <family val="3"/>
        <charset val="128"/>
        <scheme val="minor"/>
      </rPr>
      <t>平均年齢</t>
    </r>
    <r>
      <rPr>
        <sz val="10"/>
        <color theme="1"/>
        <rFont val="ＭＳ Ｐゴシック"/>
        <family val="3"/>
        <charset val="128"/>
        <scheme val="minor"/>
      </rPr>
      <t xml:space="preserve">
</t>
    </r>
    <r>
      <rPr>
        <sz val="9"/>
        <color theme="1"/>
        <rFont val="ＭＳ Ｐゴシック"/>
        <family val="3"/>
        <charset val="128"/>
        <scheme val="minor"/>
      </rPr>
      <t>（歳）</t>
    </r>
    <phoneticPr fontId="1"/>
  </si>
  <si>
    <r>
      <rPr>
        <sz val="11"/>
        <color theme="1"/>
        <rFont val="ＭＳ Ｐゴシック"/>
        <family val="3"/>
        <charset val="128"/>
        <scheme val="minor"/>
      </rPr>
      <t>平均寿命</t>
    </r>
    <r>
      <rPr>
        <sz val="12"/>
        <color theme="1"/>
        <rFont val="ＭＳ Ｐゴシック"/>
        <family val="3"/>
        <charset val="128"/>
        <scheme val="minor"/>
      </rPr>
      <t xml:space="preserve">
</t>
    </r>
    <r>
      <rPr>
        <sz val="9"/>
        <color theme="1"/>
        <rFont val="ＭＳ Ｐゴシック"/>
        <family val="3"/>
        <charset val="128"/>
        <scheme val="minor"/>
      </rPr>
      <t>（年）</t>
    </r>
    <rPh sb="0" eb="2">
      <t>ヘイキン</t>
    </rPh>
    <rPh sb="2" eb="4">
      <t>ジュミョウ</t>
    </rPh>
    <rPh sb="6" eb="7">
      <t>ネン</t>
    </rPh>
    <phoneticPr fontId="1"/>
  </si>
  <si>
    <t>３０　労働力率（女・15歳～64歳）</t>
    <rPh sb="3" eb="6">
      <t>ロウドウリョク</t>
    </rPh>
    <rPh sb="6" eb="7">
      <t>リツ</t>
    </rPh>
    <rPh sb="8" eb="9">
      <t>オンナ</t>
    </rPh>
    <rPh sb="12" eb="13">
      <t>サイ</t>
    </rPh>
    <rPh sb="16" eb="17">
      <t>サイ</t>
    </rPh>
    <phoneticPr fontId="1"/>
  </si>
  <si>
    <t>３２　女性の就業率（30歳～39歳）</t>
    <rPh sb="3" eb="5">
      <t>ジョセイ</t>
    </rPh>
    <rPh sb="6" eb="8">
      <t>シュウギョウ</t>
    </rPh>
    <rPh sb="8" eb="9">
      <t>リツ</t>
    </rPh>
    <rPh sb="12" eb="13">
      <t>サイ</t>
    </rPh>
    <rPh sb="16" eb="17">
      <t>サイ</t>
    </rPh>
    <phoneticPr fontId="1"/>
  </si>
  <si>
    <r>
      <rPr>
        <sz val="8"/>
        <color theme="1"/>
        <rFont val="ＭＳ Ｐゴシック"/>
        <family val="3"/>
        <charset val="128"/>
        <scheme val="minor"/>
      </rPr>
      <t>完全失業率</t>
    </r>
    <r>
      <rPr>
        <sz val="9"/>
        <color theme="1"/>
        <rFont val="ＭＳ Ｐゴシック"/>
        <family val="3"/>
        <charset val="128"/>
        <scheme val="minor"/>
      </rPr>
      <t xml:space="preserve">
</t>
    </r>
    <r>
      <rPr>
        <sz val="8"/>
        <color theme="1"/>
        <rFont val="ＭＳ Ｐゴシック"/>
        <family val="3"/>
        <charset val="128"/>
        <scheme val="minor"/>
      </rPr>
      <t>（％）</t>
    </r>
    <rPh sb="0" eb="2">
      <t>カンゼン</t>
    </rPh>
    <rPh sb="2" eb="4">
      <t>シツギョウ</t>
    </rPh>
    <rPh sb="4" eb="5">
      <t>リツ</t>
    </rPh>
    <phoneticPr fontId="1"/>
  </si>
  <si>
    <r>
      <t>３５　人口1人当たり医療費</t>
    </r>
    <r>
      <rPr>
        <sz val="8"/>
        <color theme="1"/>
        <rFont val="ＭＳ Ｐゴシック"/>
        <family val="3"/>
        <charset val="128"/>
        <scheme val="minor"/>
      </rPr>
      <t>（国民健康保険事業）</t>
    </r>
    <rPh sb="3" eb="5">
      <t>ジンコウ</t>
    </rPh>
    <rPh sb="6" eb="7">
      <t>ニン</t>
    </rPh>
    <rPh sb="7" eb="8">
      <t>ア</t>
    </rPh>
    <rPh sb="10" eb="13">
      <t>イリョウヒ</t>
    </rPh>
    <rPh sb="14" eb="16">
      <t>コクミン</t>
    </rPh>
    <rPh sb="16" eb="18">
      <t>ケンコウ</t>
    </rPh>
    <rPh sb="18" eb="20">
      <t>ホケン</t>
    </rPh>
    <rPh sb="20" eb="22">
      <t>ジギョウ</t>
    </rPh>
    <phoneticPr fontId="3"/>
  </si>
  <si>
    <r>
      <rPr>
        <sz val="8"/>
        <color theme="1"/>
        <rFont val="ＭＳ Ｐゴシック"/>
        <family val="3"/>
        <charset val="128"/>
        <scheme val="minor"/>
      </rPr>
      <t>就業看護師数</t>
    </r>
    <r>
      <rPr>
        <sz val="9"/>
        <color indexed="8"/>
        <rFont val="ＭＳ Ｐゴシック"/>
        <family val="3"/>
        <charset val="128"/>
      </rPr>
      <t xml:space="preserve">
</t>
    </r>
    <r>
      <rPr>
        <sz val="8"/>
        <color indexed="8"/>
        <rFont val="ＭＳ Ｐゴシック"/>
        <family val="3"/>
        <charset val="128"/>
      </rPr>
      <t>（人口10万対）</t>
    </r>
    <rPh sb="5" eb="6">
      <t>スウ</t>
    </rPh>
    <rPh sb="8" eb="10">
      <t>ジンコウ</t>
    </rPh>
    <rPh sb="12" eb="13">
      <t>マン</t>
    </rPh>
    <rPh sb="13" eb="14">
      <t>タイ</t>
    </rPh>
    <phoneticPr fontId="3"/>
  </si>
  <si>
    <r>
      <rPr>
        <sz val="11"/>
        <color theme="1"/>
        <rFont val="ＭＳ Ｐゴシック"/>
        <family val="2"/>
        <charset val="128"/>
        <scheme val="minor"/>
      </rPr>
      <t>実数</t>
    </r>
    <r>
      <rPr>
        <sz val="9"/>
        <color indexed="8"/>
        <rFont val="ＭＳ Ｐゴシック"/>
        <family val="3"/>
        <charset val="128"/>
      </rPr>
      <t>（人）</t>
    </r>
    <phoneticPr fontId="3"/>
  </si>
  <si>
    <t>平成24年度平均</t>
    <rPh sb="0" eb="2">
      <t>ヘイセイ</t>
    </rPh>
    <rPh sb="4" eb="5">
      <t>ネン</t>
    </rPh>
    <rPh sb="5" eb="6">
      <t>ド</t>
    </rPh>
    <rPh sb="6" eb="8">
      <t>ヘイキン</t>
    </rPh>
    <phoneticPr fontId="1"/>
  </si>
  <si>
    <t>５７　市町村内総生産（第3次産業）</t>
    <rPh sb="3" eb="6">
      <t>シチョウソン</t>
    </rPh>
    <rPh sb="6" eb="7">
      <t>ナイ</t>
    </rPh>
    <rPh sb="7" eb="10">
      <t>ソウセイサン</t>
    </rPh>
    <rPh sb="11" eb="12">
      <t>ダイ</t>
    </rPh>
    <rPh sb="13" eb="14">
      <t>ジ</t>
    </rPh>
    <rPh sb="14" eb="16">
      <t>サンギョウ</t>
    </rPh>
    <phoneticPr fontId="1"/>
  </si>
  <si>
    <t>５７　市町村内総生産（第2次産業）</t>
    <rPh sb="3" eb="6">
      <t>シチョウソン</t>
    </rPh>
    <rPh sb="6" eb="7">
      <t>ナイ</t>
    </rPh>
    <rPh sb="7" eb="10">
      <t>ソウセイサン</t>
    </rPh>
    <rPh sb="11" eb="12">
      <t>ダイ</t>
    </rPh>
    <rPh sb="13" eb="14">
      <t>ジ</t>
    </rPh>
    <rPh sb="14" eb="16">
      <t>サンギョウ</t>
    </rPh>
    <phoneticPr fontId="1"/>
  </si>
  <si>
    <r>
      <t>発生率　</t>
    </r>
    <r>
      <rPr>
        <sz val="7"/>
        <color theme="1"/>
        <rFont val="ＭＳ Ｐゴシック"/>
        <family val="2"/>
        <charset val="128"/>
        <scheme val="minor"/>
      </rPr>
      <t xml:space="preserve">　
</t>
    </r>
    <r>
      <rPr>
        <sz val="8"/>
        <color theme="1"/>
        <rFont val="ＭＳ Ｐゴシック"/>
        <family val="3"/>
        <charset val="128"/>
        <scheme val="minor"/>
      </rPr>
      <t>（人口千対）</t>
    </r>
    <rPh sb="0" eb="2">
      <t>ハッセイ</t>
    </rPh>
    <rPh sb="2" eb="3">
      <t>リツ</t>
    </rPh>
    <rPh sb="7" eb="9">
      <t>ジンコウ</t>
    </rPh>
    <rPh sb="9" eb="10">
      <t>セン</t>
    </rPh>
    <rPh sb="10" eb="11">
      <t>タイ</t>
    </rPh>
    <phoneticPr fontId="1"/>
  </si>
  <si>
    <t>資料：県共助社会づくり課HP「埼玉県におけ</t>
    <rPh sb="0" eb="2">
      <t>シリョウ</t>
    </rPh>
    <rPh sb="3" eb="4">
      <t>ケン</t>
    </rPh>
    <rPh sb="4" eb="6">
      <t>キョウジョ</t>
    </rPh>
    <rPh sb="6" eb="8">
      <t>シャカイ</t>
    </rPh>
    <rPh sb="11" eb="12">
      <t>カ</t>
    </rPh>
    <phoneticPr fontId="1"/>
  </si>
  <si>
    <t>　　　　るNPO法人の認証・認定状況」</t>
    <rPh sb="8" eb="10">
      <t>ホウジン</t>
    </rPh>
    <rPh sb="11" eb="13">
      <t>ニンショウ</t>
    </rPh>
    <rPh sb="14" eb="16">
      <t>ニンテイ</t>
    </rPh>
    <rPh sb="16" eb="18">
      <t>ジョウキョウ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</si>
</sst>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1" formatCode="_ * #,##0_ ;_ * \-#,##0_ ;_ * &quot;-&quot;_ ;_ @_ "/>
    <numFmt numFmtId="176" formatCode="#,##0_ "/>
    <numFmt numFmtId="177" formatCode="#,##0.0_);[Red]\(#,##0.0\)"/>
    <numFmt numFmtId="178" formatCode="#,##0_);[Red]\(#,##0\)"/>
    <numFmt numFmtId="179" formatCode="#,##0.0_ "/>
    <numFmt numFmtId="180" formatCode="0.0_ "/>
    <numFmt numFmtId="181" formatCode="0.0_);[Red]\(0.0\)"/>
    <numFmt numFmtId="182" formatCode="#,##0.00_);\(#,##0.00\)"/>
    <numFmt numFmtId="183" formatCode="#,##0_);\(#,##0\)"/>
    <numFmt numFmtId="184" formatCode="#,##0.00;&quot;△ &quot;#,##0.00\ "/>
    <numFmt numFmtId="185" formatCode="#,##0;&quot;△ &quot;#,##0\ "/>
    <numFmt numFmtId="186" formatCode="#,##0.0;&quot;△ &quot;#,##0.0\ "/>
    <numFmt numFmtId="187" formatCode="#,##0.0_);\(#,##0.0\)"/>
    <numFmt numFmtId="188" formatCode="0.00_ "/>
    <numFmt numFmtId="189" formatCode="#,##0.00_ "/>
    <numFmt numFmtId="190" formatCode="0_);[Red]\(0\)"/>
    <numFmt numFmtId="191" formatCode="0.00_);[Red]\(0.00\)"/>
    <numFmt numFmtId="192" formatCode="#,##0.0;&quot;△ &quot;#,##0.0"/>
    <numFmt numFmtId="193" formatCode="0.00_);\(0.00\)"/>
    <numFmt numFmtId="194" formatCode="0.0_);\(0.0\)"/>
    <numFmt numFmtId="195" formatCode="0_);\(0\)"/>
    <numFmt numFmtId="196" formatCode="_ * #\ ##0.0_ ;_ * \-#\ ##0.0_ ;_ * &quot;-&quot;_ ;_ @_ "/>
    <numFmt numFmtId="197" formatCode="#,##0.00_);[Red]\(#,##0.00\)"/>
  </numFmts>
  <fonts count="29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2"/>
      <name val="Arial"/>
      <family val="2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8"/>
      <color indexed="8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10"/>
      <name val="ＭＳ Ｐゴシック"/>
      <family val="3"/>
      <charset val="128"/>
    </font>
    <font>
      <sz val="7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name val="ＭＳ Ｐゴシック"/>
      <family val="3"/>
      <charset val="128"/>
    </font>
    <font>
      <sz val="9"/>
      <name val="ＭＳ Ｐゴシック"/>
      <family val="2"/>
      <charset val="128"/>
    </font>
    <font>
      <sz val="11"/>
      <name val="ＭＳ Ｐ明朝"/>
      <family val="1"/>
      <charset val="128"/>
    </font>
    <font>
      <b/>
      <sz val="10"/>
      <color rgb="FFFF0000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2"/>
      <color theme="1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 tint="-0.499984740745262"/>
      </right>
      <top/>
      <bottom/>
      <diagonal/>
    </border>
    <border>
      <left style="thin">
        <color indexed="64"/>
      </left>
      <right style="thin">
        <color theme="0" tint="-0.499984740745262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theme="0" tint="-0.499984740745262"/>
      </right>
      <top style="thin">
        <color indexed="64"/>
      </top>
      <bottom/>
      <diagonal/>
    </border>
    <border>
      <left/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/>
      <bottom style="thin">
        <color indexed="64"/>
      </bottom>
      <diagonal/>
    </border>
    <border>
      <left style="thin">
        <color theme="0" tint="-0.499984740745262"/>
      </left>
      <right/>
      <top/>
      <bottom/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/>
      <top style="thin">
        <color indexed="64"/>
      </top>
      <bottom/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/>
      <diagonal/>
    </border>
    <border>
      <left style="thin">
        <color theme="0" tint="-0.499984740745262"/>
      </left>
      <right style="thin">
        <color indexed="64"/>
      </right>
      <top/>
      <bottom/>
      <diagonal/>
    </border>
    <border>
      <left style="thin">
        <color theme="0" tint="-0.499984740745262"/>
      </left>
      <right/>
      <top style="thin">
        <color indexed="64"/>
      </top>
      <bottom style="thin">
        <color indexed="64"/>
      </bottom>
      <diagonal/>
    </border>
    <border>
      <left/>
      <right style="thin">
        <color theme="0" tint="-0.499984740745262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theme="0" tint="-0.499984740745262"/>
      </left>
      <right style="thin">
        <color indexed="64"/>
      </right>
      <top/>
      <bottom style="thin">
        <color indexed="64"/>
      </bottom>
      <diagonal/>
    </border>
    <border>
      <left style="thin">
        <color theme="1" tint="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1" tint="0.499984740745262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/>
      <top style="thin">
        <color indexed="64"/>
      </top>
      <bottom/>
      <diagonal/>
    </border>
    <border>
      <left/>
      <right style="thin">
        <color theme="1" tint="0.499984740745262"/>
      </right>
      <top style="thin">
        <color indexed="64"/>
      </top>
      <bottom/>
      <diagonal/>
    </border>
    <border>
      <left style="thin">
        <color theme="1" tint="0.499984740745262"/>
      </left>
      <right/>
      <top/>
      <bottom/>
      <diagonal/>
    </border>
    <border>
      <left/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/>
      <diagonal/>
    </border>
  </borders>
  <cellStyleXfs count="9">
    <xf numFmtId="0" fontId="0" fillId="0" borderId="0">
      <alignment vertical="center"/>
    </xf>
    <xf numFmtId="0" fontId="6" fillId="0" borderId="0"/>
    <xf numFmtId="38" fontId="8" fillId="0" borderId="0" applyFont="0" applyFill="0" applyBorder="0" applyAlignment="0" applyProtection="0">
      <alignment vertical="center"/>
    </xf>
    <xf numFmtId="0" fontId="10" fillId="0" borderId="0"/>
    <xf numFmtId="0" fontId="6" fillId="0" borderId="0" applyProtection="0"/>
    <xf numFmtId="38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8" fillId="0" borderId="0" applyFont="0" applyFill="0" applyBorder="0" applyAlignment="0" applyProtection="0">
      <alignment vertical="center"/>
    </xf>
    <xf numFmtId="0" fontId="6" fillId="0" borderId="0">
      <alignment vertical="center"/>
    </xf>
  </cellStyleXfs>
  <cellXfs count="296">
    <xf numFmtId="0" fontId="0" fillId="0" borderId="0" xfId="0">
      <alignment vertical="center"/>
    </xf>
    <xf numFmtId="0" fontId="0" fillId="0" borderId="0" xfId="0" applyBorder="1">
      <alignment vertical="center"/>
    </xf>
    <xf numFmtId="176" fontId="2" fillId="0" borderId="0" xfId="0" applyNumberFormat="1" applyFont="1" applyBorder="1" applyAlignment="1"/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distributed" vertical="center"/>
    </xf>
    <xf numFmtId="176" fontId="2" fillId="0" borderId="2" xfId="0" applyNumberFormat="1" applyFont="1" applyFill="1" applyBorder="1" applyAlignment="1">
      <alignment vertical="center"/>
    </xf>
    <xf numFmtId="0" fontId="2" fillId="0" borderId="0" xfId="0" applyNumberFormat="1" applyFont="1" applyBorder="1" applyAlignment="1">
      <alignment vertical="center"/>
    </xf>
    <xf numFmtId="0" fontId="2" fillId="0" borderId="0" xfId="0" applyNumberFormat="1" applyFont="1" applyBorder="1" applyAlignment="1">
      <alignment horizontal="distributed"/>
    </xf>
    <xf numFmtId="176" fontId="2" fillId="0" borderId="4" xfId="0" applyNumberFormat="1" applyFont="1" applyFill="1" applyBorder="1" applyAlignment="1">
      <alignment vertical="center"/>
    </xf>
    <xf numFmtId="0" fontId="2" fillId="0" borderId="7" xfId="0" applyNumberFormat="1" applyFont="1" applyBorder="1" applyAlignment="1">
      <alignment horizontal="distributed"/>
    </xf>
    <xf numFmtId="0" fontId="2" fillId="0" borderId="7" xfId="0" applyNumberFormat="1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176" fontId="2" fillId="0" borderId="11" xfId="0" applyNumberFormat="1" applyFont="1" applyFill="1" applyBorder="1" applyAlignment="1">
      <alignment vertical="center"/>
    </xf>
    <xf numFmtId="176" fontId="2" fillId="0" borderId="12" xfId="0" applyNumberFormat="1" applyFont="1" applyFill="1" applyBorder="1" applyAlignment="1">
      <alignment vertical="center"/>
    </xf>
    <xf numFmtId="178" fontId="7" fillId="0" borderId="13" xfId="2" applyNumberFormat="1" applyFont="1" applyBorder="1" applyAlignment="1">
      <alignment vertical="center"/>
    </xf>
    <xf numFmtId="178" fontId="7" fillId="0" borderId="3" xfId="1" applyNumberFormat="1" applyFont="1" applyBorder="1" applyAlignment="1">
      <alignment horizontal="right"/>
    </xf>
    <xf numFmtId="178" fontId="7" fillId="0" borderId="5" xfId="1" applyNumberFormat="1" applyFont="1" applyBorder="1" applyAlignment="1">
      <alignment horizontal="right"/>
    </xf>
    <xf numFmtId="0" fontId="5" fillId="0" borderId="14" xfId="0" applyFont="1" applyBorder="1" applyAlignment="1">
      <alignment vertical="center"/>
    </xf>
    <xf numFmtId="0" fontId="2" fillId="0" borderId="15" xfId="0" applyNumberFormat="1" applyFont="1" applyBorder="1" applyAlignment="1">
      <alignment vertical="center"/>
    </xf>
    <xf numFmtId="0" fontId="2" fillId="0" borderId="16" xfId="0" applyNumberFormat="1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0" fontId="2" fillId="0" borderId="17" xfId="0" applyNumberFormat="1" applyFont="1" applyBorder="1" applyAlignment="1">
      <alignment vertical="center"/>
    </xf>
    <xf numFmtId="0" fontId="2" fillId="0" borderId="19" xfId="0" applyNumberFormat="1" applyFont="1" applyBorder="1" applyAlignment="1">
      <alignment vertical="center"/>
    </xf>
    <xf numFmtId="177" fontId="7" fillId="0" borderId="13" xfId="2" applyNumberFormat="1" applyFont="1" applyBorder="1" applyAlignment="1">
      <alignment vertical="center"/>
    </xf>
    <xf numFmtId="177" fontId="7" fillId="0" borderId="3" xfId="1" applyNumberFormat="1" applyFont="1" applyBorder="1" applyAlignment="1">
      <alignment horizontal="right"/>
    </xf>
    <xf numFmtId="177" fontId="7" fillId="0" borderId="5" xfId="1" applyNumberFormat="1" applyFont="1" applyBorder="1" applyAlignment="1">
      <alignment horizontal="right"/>
    </xf>
    <xf numFmtId="0" fontId="4" fillId="2" borderId="8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179" fontId="7" fillId="0" borderId="21" xfId="0" applyNumberFormat="1" applyFont="1" applyBorder="1" applyAlignment="1">
      <alignment vertical="center"/>
    </xf>
    <xf numFmtId="0" fontId="2" fillId="0" borderId="0" xfId="0" applyNumberFormat="1" applyFont="1" applyBorder="1" applyAlignment="1">
      <alignment horizontal="distributed" vertical="center"/>
    </xf>
    <xf numFmtId="177" fontId="7" fillId="0" borderId="22" xfId="8" applyNumberFormat="1" applyFont="1" applyBorder="1" applyAlignment="1">
      <alignment horizontal="right" vertical="center"/>
    </xf>
    <xf numFmtId="178" fontId="7" fillId="0" borderId="3" xfId="1" applyNumberFormat="1" applyFont="1" applyBorder="1" applyAlignment="1">
      <alignment horizontal="right" vertical="center"/>
    </xf>
    <xf numFmtId="0" fontId="2" fillId="0" borderId="7" xfId="0" applyNumberFormat="1" applyFont="1" applyBorder="1" applyAlignment="1">
      <alignment horizontal="distributed" vertical="center"/>
    </xf>
    <xf numFmtId="177" fontId="7" fillId="0" borderId="23" xfId="8" applyNumberFormat="1" applyFont="1" applyBorder="1" applyAlignment="1">
      <alignment horizontal="right" vertical="center"/>
    </xf>
    <xf numFmtId="178" fontId="7" fillId="0" borderId="5" xfId="1" applyNumberFormat="1" applyFont="1" applyBorder="1" applyAlignment="1">
      <alignment horizontal="right" vertical="center"/>
    </xf>
    <xf numFmtId="0" fontId="13" fillId="0" borderId="0" xfId="0" applyFont="1">
      <alignment vertical="center"/>
    </xf>
    <xf numFmtId="0" fontId="5" fillId="2" borderId="24" xfId="0" applyFont="1" applyFill="1" applyBorder="1" applyAlignment="1">
      <alignment horizontal="center" vertical="center"/>
    </xf>
    <xf numFmtId="177" fontId="7" fillId="0" borderId="22" xfId="8" applyNumberFormat="1" applyFont="1" applyBorder="1" applyAlignment="1">
      <alignment horizontal="right"/>
    </xf>
    <xf numFmtId="177" fontId="7" fillId="0" borderId="23" xfId="8" applyNumberFormat="1" applyFont="1" applyBorder="1" applyAlignment="1">
      <alignment horizontal="right"/>
    </xf>
    <xf numFmtId="179" fontId="7" fillId="0" borderId="22" xfId="0" applyNumberFormat="1" applyFont="1" applyBorder="1" applyAlignment="1">
      <alignment vertical="center"/>
    </xf>
    <xf numFmtId="178" fontId="7" fillId="0" borderId="3" xfId="2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horizontal="center" vertical="center" wrapText="1"/>
    </xf>
    <xf numFmtId="0" fontId="14" fillId="2" borderId="9" xfId="0" applyFont="1" applyFill="1" applyBorder="1" applyAlignment="1">
      <alignment horizontal="center" vertical="center"/>
    </xf>
    <xf numFmtId="180" fontId="7" fillId="0" borderId="13" xfId="7" applyNumberFormat="1" applyFont="1" applyBorder="1" applyAlignment="1">
      <alignment vertical="center"/>
    </xf>
    <xf numFmtId="181" fontId="7" fillId="0" borderId="3" xfId="8" applyNumberFormat="1" applyFont="1" applyBorder="1" applyAlignment="1">
      <alignment horizontal="right"/>
    </xf>
    <xf numFmtId="181" fontId="7" fillId="0" borderId="3" xfId="7" applyNumberFormat="1" applyFont="1" applyBorder="1" applyAlignment="1">
      <alignment horizontal="right"/>
    </xf>
    <xf numFmtId="180" fontId="7" fillId="0" borderId="3" xfId="7" applyNumberFormat="1" applyFont="1" applyBorder="1" applyAlignment="1">
      <alignment horizontal="right"/>
    </xf>
    <xf numFmtId="181" fontId="7" fillId="0" borderId="5" xfId="7" applyNumberFormat="1" applyFont="1" applyBorder="1" applyAlignment="1">
      <alignment horizontal="right"/>
    </xf>
    <xf numFmtId="0" fontId="5" fillId="2" borderId="24" xfId="0" applyFont="1" applyFill="1" applyBorder="1" applyAlignment="1">
      <alignment horizontal="center" vertical="center" wrapText="1"/>
    </xf>
    <xf numFmtId="182" fontId="7" fillId="0" borderId="21" xfId="0" applyNumberFormat="1" applyFont="1" applyBorder="1" applyAlignment="1">
      <alignment vertical="center"/>
    </xf>
    <xf numFmtId="183" fontId="7" fillId="0" borderId="13" xfId="2" applyNumberFormat="1" applyFont="1" applyBorder="1" applyAlignment="1">
      <alignment vertical="center"/>
    </xf>
    <xf numFmtId="182" fontId="7" fillId="0" borderId="22" xfId="0" applyNumberFormat="1" applyFont="1" applyBorder="1" applyAlignment="1">
      <alignment vertical="center"/>
    </xf>
    <xf numFmtId="183" fontId="7" fillId="0" borderId="3" xfId="2" applyNumberFormat="1" applyFont="1" applyBorder="1" applyAlignment="1">
      <alignment vertical="center"/>
    </xf>
    <xf numFmtId="184" fontId="7" fillId="0" borderId="22" xfId="0" applyNumberFormat="1" applyFont="1" applyBorder="1" applyAlignment="1">
      <alignment vertical="center"/>
    </xf>
    <xf numFmtId="185" fontId="7" fillId="0" borderId="3" xfId="2" applyNumberFormat="1" applyFont="1" applyBorder="1" applyAlignment="1">
      <alignment vertical="center"/>
    </xf>
    <xf numFmtId="184" fontId="7" fillId="0" borderId="23" xfId="0" applyNumberFormat="1" applyFont="1" applyBorder="1" applyAlignment="1">
      <alignment vertical="center"/>
    </xf>
    <xf numFmtId="185" fontId="7" fillId="0" borderId="5" xfId="2" applyNumberFormat="1" applyFont="1" applyBorder="1" applyAlignment="1">
      <alignment vertical="center"/>
    </xf>
    <xf numFmtId="0" fontId="5" fillId="2" borderId="24" xfId="0" applyFont="1" applyFill="1" applyBorder="1" applyAlignment="1">
      <alignment horizontal="center" wrapText="1"/>
    </xf>
    <xf numFmtId="186" fontId="7" fillId="0" borderId="21" xfId="0" applyNumberFormat="1" applyFont="1" applyBorder="1" applyAlignment="1">
      <alignment vertical="center"/>
    </xf>
    <xf numFmtId="185" fontId="7" fillId="0" borderId="13" xfId="2" applyNumberFormat="1" applyFont="1" applyBorder="1" applyAlignment="1">
      <alignment vertical="center"/>
    </xf>
    <xf numFmtId="187" fontId="7" fillId="0" borderId="22" xfId="0" applyNumberFormat="1" applyFont="1" applyBorder="1" applyAlignment="1">
      <alignment vertical="center"/>
    </xf>
    <xf numFmtId="186" fontId="7" fillId="0" borderId="22" xfId="0" applyNumberFormat="1" applyFont="1" applyBorder="1" applyAlignment="1">
      <alignment vertical="center"/>
    </xf>
    <xf numFmtId="186" fontId="7" fillId="0" borderId="23" xfId="0" applyNumberFormat="1" applyFont="1" applyBorder="1" applyAlignment="1">
      <alignment vertical="center"/>
    </xf>
    <xf numFmtId="182" fontId="7" fillId="0" borderId="13" xfId="0" applyNumberFormat="1" applyFont="1" applyBorder="1" applyAlignment="1">
      <alignment vertical="center"/>
    </xf>
    <xf numFmtId="182" fontId="7" fillId="0" borderId="3" xfId="0" applyNumberFormat="1" applyFont="1" applyBorder="1" applyAlignment="1">
      <alignment vertical="center"/>
    </xf>
    <xf numFmtId="182" fontId="7" fillId="0" borderId="5" xfId="0" applyNumberFormat="1" applyFont="1" applyBorder="1" applyAlignment="1">
      <alignment vertical="center"/>
    </xf>
    <xf numFmtId="176" fontId="6" fillId="0" borderId="0" xfId="0" applyNumberFormat="1" applyFont="1" applyBorder="1" applyAlignment="1"/>
    <xf numFmtId="0" fontId="13" fillId="2" borderId="9" xfId="0" applyFont="1" applyFill="1" applyBorder="1" applyAlignment="1">
      <alignment horizontal="center" vertical="center"/>
    </xf>
    <xf numFmtId="180" fontId="7" fillId="0" borderId="21" xfId="7" applyNumberFormat="1" applyFont="1" applyBorder="1" applyAlignment="1">
      <alignment vertical="center"/>
    </xf>
    <xf numFmtId="176" fontId="7" fillId="0" borderId="13" xfId="7" applyNumberFormat="1" applyFont="1" applyBorder="1" applyAlignment="1">
      <alignment vertical="center"/>
    </xf>
    <xf numFmtId="180" fontId="7" fillId="0" borderId="22" xfId="7" applyNumberFormat="1" applyFont="1" applyBorder="1" applyAlignment="1">
      <alignment horizontal="right"/>
    </xf>
    <xf numFmtId="176" fontId="7" fillId="0" borderId="3" xfId="7" applyNumberFormat="1" applyFont="1" applyBorder="1" applyAlignment="1">
      <alignment horizontal="right"/>
    </xf>
    <xf numFmtId="180" fontId="7" fillId="0" borderId="22" xfId="8" applyNumberFormat="1" applyFont="1" applyBorder="1" applyAlignment="1">
      <alignment horizontal="right"/>
    </xf>
    <xf numFmtId="176" fontId="7" fillId="0" borderId="3" xfId="8" applyNumberFormat="1" applyFont="1" applyBorder="1" applyAlignment="1">
      <alignment horizontal="right"/>
    </xf>
    <xf numFmtId="180" fontId="7" fillId="0" borderId="23" xfId="8" applyNumberFormat="1" applyFont="1" applyBorder="1" applyAlignment="1">
      <alignment horizontal="right"/>
    </xf>
    <xf numFmtId="176" fontId="7" fillId="0" borderId="5" xfId="8" applyNumberFormat="1" applyFont="1" applyBorder="1" applyAlignment="1">
      <alignment horizontal="right"/>
    </xf>
    <xf numFmtId="188" fontId="7" fillId="0" borderId="21" xfId="7" applyNumberFormat="1" applyFont="1" applyBorder="1" applyAlignment="1">
      <alignment vertical="center"/>
    </xf>
    <xf numFmtId="188" fontId="7" fillId="0" borderId="22" xfId="7" applyNumberFormat="1" applyFont="1" applyBorder="1" applyAlignment="1">
      <alignment horizontal="right"/>
    </xf>
    <xf numFmtId="188" fontId="7" fillId="0" borderId="22" xfId="8" applyNumberFormat="1" applyFont="1" applyBorder="1" applyAlignment="1">
      <alignment horizontal="right"/>
    </xf>
    <xf numFmtId="0" fontId="5" fillId="2" borderId="9" xfId="0" applyFont="1" applyFill="1" applyBorder="1" applyAlignment="1">
      <alignment horizontal="center" wrapText="1"/>
    </xf>
    <xf numFmtId="179" fontId="7" fillId="0" borderId="13" xfId="0" applyNumberFormat="1" applyFont="1" applyBorder="1" applyAlignment="1">
      <alignment vertical="center"/>
    </xf>
    <xf numFmtId="179" fontId="7" fillId="0" borderId="3" xfId="8" applyNumberFormat="1" applyFont="1" applyBorder="1" applyAlignment="1">
      <alignment horizontal="right"/>
    </xf>
    <xf numFmtId="179" fontId="7" fillId="0" borderId="5" xfId="8" applyNumberFormat="1" applyFont="1" applyBorder="1" applyAlignment="1">
      <alignment horizontal="right"/>
    </xf>
    <xf numFmtId="189" fontId="7" fillId="0" borderId="6" xfId="8" applyNumberFormat="1" applyFont="1" applyFill="1" applyBorder="1" applyAlignment="1">
      <alignment horizontal="right"/>
    </xf>
    <xf numFmtId="0" fontId="11" fillId="2" borderId="24" xfId="0" applyFont="1" applyFill="1" applyBorder="1" applyAlignment="1">
      <alignment horizontal="center" vertical="center" wrapText="1"/>
    </xf>
    <xf numFmtId="189" fontId="7" fillId="0" borderId="21" xfId="0" applyNumberFormat="1" applyFont="1" applyBorder="1" applyAlignment="1">
      <alignment vertical="center"/>
    </xf>
    <xf numFmtId="189" fontId="7" fillId="0" borderId="13" xfId="0" applyNumberFormat="1" applyFont="1" applyBorder="1" applyAlignment="1">
      <alignment vertical="center"/>
    </xf>
    <xf numFmtId="189" fontId="7" fillId="0" borderId="22" xfId="8" applyNumberFormat="1" applyFont="1" applyBorder="1" applyAlignment="1">
      <alignment horizontal="right"/>
    </xf>
    <xf numFmtId="189" fontId="7" fillId="0" borderId="3" xfId="8" applyNumberFormat="1" applyFont="1" applyBorder="1" applyAlignment="1">
      <alignment horizontal="right"/>
    </xf>
    <xf numFmtId="189" fontId="7" fillId="0" borderId="23" xfId="8" applyNumberFormat="1" applyFont="1" applyBorder="1" applyAlignment="1">
      <alignment horizontal="right"/>
    </xf>
    <xf numFmtId="189" fontId="7" fillId="0" borderId="5" xfId="8" applyNumberFormat="1" applyFont="1" applyBorder="1" applyAlignment="1">
      <alignment horizontal="right"/>
    </xf>
    <xf numFmtId="0" fontId="2" fillId="0" borderId="0" xfId="0" applyNumberFormat="1" applyFont="1" applyFill="1" applyBorder="1" applyAlignment="1">
      <alignment horizontal="distributed"/>
    </xf>
    <xf numFmtId="0" fontId="2" fillId="0" borderId="15" xfId="0" applyNumberFormat="1" applyFont="1" applyFill="1" applyBorder="1" applyAlignment="1">
      <alignment vertical="center"/>
    </xf>
    <xf numFmtId="179" fontId="7" fillId="0" borderId="3" xfId="8" applyNumberFormat="1" applyFont="1" applyFill="1" applyBorder="1" applyAlignment="1">
      <alignment horizontal="right"/>
    </xf>
    <xf numFmtId="183" fontId="7" fillId="0" borderId="13" xfId="0" applyNumberFormat="1" applyFont="1" applyBorder="1" applyAlignment="1">
      <alignment vertical="center"/>
    </xf>
    <xf numFmtId="183" fontId="7" fillId="0" borderId="3" xfId="0" applyNumberFormat="1" applyFont="1" applyBorder="1" applyAlignment="1">
      <alignment vertical="center"/>
    </xf>
    <xf numFmtId="183" fontId="7" fillId="0" borderId="5" xfId="0" applyNumberFormat="1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183" fontId="7" fillId="0" borderId="26" xfId="0" applyNumberFormat="1" applyFont="1" applyBorder="1" applyAlignment="1">
      <alignment vertical="center"/>
    </xf>
    <xf numFmtId="183" fontId="7" fillId="0" borderId="27" xfId="0" applyNumberFormat="1" applyFont="1" applyBorder="1" applyAlignment="1">
      <alignment vertical="center"/>
    </xf>
    <xf numFmtId="183" fontId="4" fillId="2" borderId="8" xfId="0" applyNumberFormat="1" applyFont="1" applyFill="1" applyBorder="1" applyAlignment="1">
      <alignment horizontal="center" vertical="center"/>
    </xf>
    <xf numFmtId="183" fontId="5" fillId="2" borderId="9" xfId="0" applyNumberFormat="1" applyFont="1" applyFill="1" applyBorder="1" applyAlignment="1">
      <alignment horizontal="center" vertical="center"/>
    </xf>
    <xf numFmtId="183" fontId="5" fillId="0" borderId="2" xfId="0" applyNumberFormat="1" applyFont="1" applyBorder="1" applyAlignment="1">
      <alignment vertical="center"/>
    </xf>
    <xf numFmtId="183" fontId="5" fillId="0" borderId="17" xfId="0" applyNumberFormat="1" applyFont="1" applyBorder="1" applyAlignment="1">
      <alignment vertical="center"/>
    </xf>
    <xf numFmtId="183" fontId="5" fillId="0" borderId="0" xfId="0" applyNumberFormat="1" applyFont="1" applyBorder="1" applyAlignment="1">
      <alignment horizontal="distributed" vertical="center"/>
    </xf>
    <xf numFmtId="183" fontId="5" fillId="0" borderId="15" xfId="0" applyNumberFormat="1" applyFont="1" applyBorder="1" applyAlignment="1">
      <alignment vertical="center"/>
    </xf>
    <xf numFmtId="183" fontId="2" fillId="0" borderId="2" xfId="0" applyNumberFormat="1" applyFont="1" applyFill="1" applyBorder="1" applyAlignment="1">
      <alignment vertical="center"/>
    </xf>
    <xf numFmtId="183" fontId="2" fillId="0" borderId="17" xfId="0" applyNumberFormat="1" applyFont="1" applyBorder="1" applyAlignment="1">
      <alignment vertical="center"/>
    </xf>
    <xf numFmtId="183" fontId="2" fillId="0" borderId="0" xfId="0" applyNumberFormat="1" applyFont="1" applyBorder="1" applyAlignment="1">
      <alignment horizontal="distributed"/>
    </xf>
    <xf numFmtId="183" fontId="2" fillId="0" borderId="15" xfId="0" applyNumberFormat="1" applyFont="1" applyBorder="1" applyAlignment="1">
      <alignment vertical="center"/>
    </xf>
    <xf numFmtId="183" fontId="2" fillId="0" borderId="4" xfId="0" applyNumberFormat="1" applyFont="1" applyFill="1" applyBorder="1" applyAlignment="1">
      <alignment vertical="center"/>
    </xf>
    <xf numFmtId="183" fontId="2" fillId="0" borderId="19" xfId="0" applyNumberFormat="1" applyFont="1" applyBorder="1" applyAlignment="1">
      <alignment vertical="center"/>
    </xf>
    <xf numFmtId="183" fontId="2" fillId="0" borderId="7" xfId="0" applyNumberFormat="1" applyFont="1" applyBorder="1" applyAlignment="1">
      <alignment horizontal="distributed"/>
    </xf>
    <xf numFmtId="183" fontId="2" fillId="0" borderId="16" xfId="0" applyNumberFormat="1" applyFont="1" applyBorder="1" applyAlignment="1">
      <alignment vertical="center"/>
    </xf>
    <xf numFmtId="0" fontId="9" fillId="2" borderId="24" xfId="0" applyFont="1" applyFill="1" applyBorder="1" applyAlignment="1">
      <alignment horizontal="center" vertical="center" wrapText="1"/>
    </xf>
    <xf numFmtId="178" fontId="7" fillId="0" borderId="13" xfId="0" applyNumberFormat="1" applyFont="1" applyBorder="1" applyAlignment="1">
      <alignment vertical="center"/>
    </xf>
    <xf numFmtId="178" fontId="7" fillId="0" borderId="3" xfId="8" applyNumberFormat="1" applyFont="1" applyBorder="1" applyAlignment="1">
      <alignment horizontal="right"/>
    </xf>
    <xf numFmtId="0" fontId="0" fillId="0" borderId="15" xfId="0" applyBorder="1">
      <alignment vertical="center"/>
    </xf>
    <xf numFmtId="178" fontId="7" fillId="0" borderId="5" xfId="8" applyNumberFormat="1" applyFont="1" applyBorder="1" applyAlignment="1">
      <alignment horizontal="right"/>
    </xf>
    <xf numFmtId="0" fontId="16" fillId="0" borderId="0" xfId="0" applyFont="1">
      <alignment vertical="center"/>
    </xf>
    <xf numFmtId="0" fontId="5" fillId="0" borderId="30" xfId="0" applyFont="1" applyBorder="1" applyAlignment="1">
      <alignment vertical="center"/>
    </xf>
    <xf numFmtId="0" fontId="5" fillId="0" borderId="6" xfId="0" applyFont="1" applyBorder="1" applyAlignment="1">
      <alignment horizontal="distributed" vertical="center"/>
    </xf>
    <xf numFmtId="177" fontId="7" fillId="0" borderId="21" xfId="0" applyNumberFormat="1" applyFont="1" applyBorder="1" applyAlignment="1">
      <alignment vertical="center"/>
    </xf>
    <xf numFmtId="190" fontId="7" fillId="0" borderId="3" xfId="8" applyNumberFormat="1" applyFont="1" applyBorder="1" applyAlignment="1">
      <alignment horizontal="right"/>
    </xf>
    <xf numFmtId="0" fontId="11" fillId="2" borderId="18" xfId="0" applyFont="1" applyFill="1" applyBorder="1" applyAlignment="1">
      <alignment horizontal="center" vertical="center" wrapText="1"/>
    </xf>
    <xf numFmtId="181" fontId="7" fillId="0" borderId="21" xfId="0" applyNumberFormat="1" applyFont="1" applyBorder="1" applyAlignment="1">
      <alignment vertical="center"/>
    </xf>
    <xf numFmtId="178" fontId="7" fillId="0" borderId="3" xfId="0" applyNumberFormat="1" applyFont="1" applyBorder="1" applyAlignment="1">
      <alignment vertical="center"/>
    </xf>
    <xf numFmtId="181" fontId="7" fillId="0" borderId="22" xfId="8" applyNumberFormat="1" applyFont="1" applyBorder="1" applyAlignment="1">
      <alignment horizontal="right"/>
    </xf>
    <xf numFmtId="191" fontId="0" fillId="0" borderId="0" xfId="0" applyNumberFormat="1">
      <alignment vertical="center"/>
    </xf>
    <xf numFmtId="181" fontId="7" fillId="0" borderId="22" xfId="8" applyNumberFormat="1" applyFont="1" applyFill="1" applyBorder="1" applyAlignment="1">
      <alignment horizontal="right"/>
    </xf>
    <xf numFmtId="178" fontId="7" fillId="0" borderId="3" xfId="8" applyNumberFormat="1" applyFont="1" applyFill="1" applyBorder="1" applyAlignment="1">
      <alignment horizontal="right"/>
    </xf>
    <xf numFmtId="181" fontId="19" fillId="0" borderId="22" xfId="0" applyNumberFormat="1" applyFont="1" applyBorder="1" applyAlignment="1">
      <alignment horizontal="right" vertical="center"/>
    </xf>
    <xf numFmtId="178" fontId="19" fillId="0" borderId="3" xfId="0" applyNumberFormat="1" applyFont="1" applyBorder="1" applyAlignment="1">
      <alignment horizontal="right" vertical="center"/>
    </xf>
    <xf numFmtId="0" fontId="2" fillId="0" borderId="17" xfId="0" applyNumberFormat="1" applyFont="1" applyFill="1" applyBorder="1" applyAlignment="1">
      <alignment vertical="center"/>
    </xf>
    <xf numFmtId="181" fontId="7" fillId="0" borderId="7" xfId="8" applyNumberFormat="1" applyFont="1" applyBorder="1" applyAlignment="1">
      <alignment horizontal="right"/>
    </xf>
    <xf numFmtId="178" fontId="7" fillId="0" borderId="31" xfId="8" applyNumberFormat="1" applyFont="1" applyBorder="1" applyAlignment="1">
      <alignment horizontal="right"/>
    </xf>
    <xf numFmtId="191" fontId="2" fillId="0" borderId="0" xfId="0" applyNumberFormat="1" applyFont="1" applyBorder="1" applyAlignment="1"/>
    <xf numFmtId="191" fontId="0" fillId="0" borderId="0" xfId="0" applyNumberFormat="1" applyBorder="1">
      <alignment vertical="center"/>
    </xf>
    <xf numFmtId="191" fontId="9" fillId="2" borderId="18" xfId="0" applyNumberFormat="1" applyFont="1" applyFill="1" applyBorder="1" applyAlignment="1">
      <alignment horizontal="center" vertical="center" wrapText="1"/>
    </xf>
    <xf numFmtId="191" fontId="7" fillId="0" borderId="26" xfId="0" applyNumberFormat="1" applyFont="1" applyBorder="1" applyAlignment="1">
      <alignment vertical="center"/>
    </xf>
    <xf numFmtId="191" fontId="7" fillId="0" borderId="27" xfId="8" applyNumberFormat="1" applyFont="1" applyBorder="1" applyAlignment="1">
      <alignment horizontal="right"/>
    </xf>
    <xf numFmtId="191" fontId="7" fillId="0" borderId="31" xfId="8" applyNumberFormat="1" applyFont="1" applyBorder="1" applyAlignment="1">
      <alignment horizontal="right"/>
    </xf>
    <xf numFmtId="0" fontId="12" fillId="2" borderId="24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191" fontId="7" fillId="0" borderId="21" xfId="0" applyNumberFormat="1" applyFont="1" applyBorder="1" applyAlignment="1">
      <alignment vertical="center"/>
    </xf>
    <xf numFmtId="191" fontId="7" fillId="0" borderId="22" xfId="8" applyNumberFormat="1" applyFont="1" applyBorder="1" applyAlignment="1">
      <alignment horizontal="right"/>
    </xf>
    <xf numFmtId="191" fontId="7" fillId="0" borderId="23" xfId="8" applyNumberFormat="1" applyFont="1" applyBorder="1" applyAlignment="1">
      <alignment horizontal="right"/>
    </xf>
    <xf numFmtId="176" fontId="20" fillId="0" borderId="0" xfId="0" applyNumberFormat="1" applyFont="1" applyBorder="1" applyAlignment="1"/>
    <xf numFmtId="0" fontId="13" fillId="2" borderId="9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176" fontId="7" fillId="0" borderId="13" xfId="0" applyNumberFormat="1" applyFont="1" applyBorder="1" applyAlignment="1">
      <alignment vertical="center"/>
    </xf>
    <xf numFmtId="0" fontId="5" fillId="0" borderId="2" xfId="0" applyFont="1" applyBorder="1" applyAlignment="1">
      <alignment horizontal="right" vertical="center"/>
    </xf>
    <xf numFmtId="176" fontId="2" fillId="0" borderId="2" xfId="0" applyNumberFormat="1" applyFont="1" applyFill="1" applyBorder="1" applyAlignment="1">
      <alignment horizontal="right" vertical="center"/>
    </xf>
    <xf numFmtId="176" fontId="2" fillId="0" borderId="4" xfId="0" applyNumberFormat="1" applyFont="1" applyFill="1" applyBorder="1" applyAlignment="1">
      <alignment horizontal="right" vertical="center"/>
    </xf>
    <xf numFmtId="187" fontId="7" fillId="0" borderId="13" xfId="0" applyNumberFormat="1" applyFont="1" applyBorder="1" applyAlignment="1">
      <alignment vertical="center"/>
    </xf>
    <xf numFmtId="187" fontId="7" fillId="0" borderId="3" xfId="0" applyNumberFormat="1" applyFont="1" applyBorder="1" applyAlignment="1">
      <alignment vertical="center"/>
    </xf>
    <xf numFmtId="187" fontId="7" fillId="0" borderId="5" xfId="0" applyNumberFormat="1" applyFont="1" applyBorder="1" applyAlignment="1">
      <alignment vertical="center"/>
    </xf>
    <xf numFmtId="179" fontId="7" fillId="0" borderId="3" xfId="0" applyNumberFormat="1" applyFont="1" applyBorder="1" applyAlignment="1">
      <alignment vertical="center"/>
    </xf>
    <xf numFmtId="176" fontId="7" fillId="0" borderId="26" xfId="0" applyNumberFormat="1" applyFont="1" applyBorder="1" applyAlignment="1">
      <alignment vertical="center"/>
    </xf>
    <xf numFmtId="0" fontId="13" fillId="2" borderId="24" xfId="0" applyFont="1" applyFill="1" applyBorder="1" applyAlignment="1">
      <alignment horizontal="center" vertical="center" wrapText="1"/>
    </xf>
    <xf numFmtId="178" fontId="7" fillId="0" borderId="13" xfId="2" applyNumberFormat="1" applyFont="1" applyFill="1" applyBorder="1" applyAlignment="1">
      <alignment vertical="center"/>
    </xf>
    <xf numFmtId="189" fontId="7" fillId="0" borderId="22" xfId="8" applyNumberFormat="1" applyFont="1" applyFill="1" applyBorder="1" applyAlignment="1">
      <alignment horizontal="right"/>
    </xf>
    <xf numFmtId="0" fontId="5" fillId="0" borderId="34" xfId="0" applyFont="1" applyBorder="1" applyAlignment="1">
      <alignment vertical="center"/>
    </xf>
    <xf numFmtId="0" fontId="5" fillId="0" borderId="35" xfId="0" applyFont="1" applyBorder="1" applyAlignment="1">
      <alignment vertical="center"/>
    </xf>
    <xf numFmtId="0" fontId="2" fillId="0" borderId="36" xfId="0" applyNumberFormat="1" applyFont="1" applyBorder="1" applyAlignment="1">
      <alignment vertical="center"/>
    </xf>
    <xf numFmtId="0" fontId="2" fillId="0" borderId="37" xfId="0" applyNumberFormat="1" applyFont="1" applyBorder="1" applyAlignment="1">
      <alignment vertical="center"/>
    </xf>
    <xf numFmtId="176" fontId="7" fillId="0" borderId="38" xfId="8" applyNumberFormat="1" applyFont="1" applyBorder="1" applyAlignment="1">
      <alignment horizontal="right"/>
    </xf>
    <xf numFmtId="176" fontId="20" fillId="0" borderId="4" xfId="0" applyNumberFormat="1" applyFont="1" applyFill="1" applyBorder="1" applyAlignment="1">
      <alignment horizontal="center" vertical="center"/>
    </xf>
    <xf numFmtId="176" fontId="7" fillId="0" borderId="31" xfId="8" applyNumberFormat="1" applyFont="1" applyBorder="1" applyAlignment="1">
      <alignment horizontal="right"/>
    </xf>
    <xf numFmtId="0" fontId="5" fillId="2" borderId="1" xfId="0" applyFont="1" applyFill="1" applyBorder="1" applyAlignment="1">
      <alignment horizontal="center" wrapText="1"/>
    </xf>
    <xf numFmtId="0" fontId="13" fillId="2" borderId="1" xfId="0" applyFont="1" applyFill="1" applyBorder="1" applyAlignment="1">
      <alignment horizontal="center" vertical="center"/>
    </xf>
    <xf numFmtId="182" fontId="7" fillId="0" borderId="39" xfId="0" applyNumberFormat="1" applyFont="1" applyBorder="1" applyAlignment="1">
      <alignment vertical="center"/>
    </xf>
    <xf numFmtId="183" fontId="7" fillId="0" borderId="39" xfId="0" applyNumberFormat="1" applyFont="1" applyBorder="1" applyAlignment="1">
      <alignment vertical="center"/>
    </xf>
    <xf numFmtId="182" fontId="7" fillId="0" borderId="40" xfId="0" applyNumberFormat="1" applyFont="1" applyBorder="1" applyAlignment="1">
      <alignment vertical="center"/>
    </xf>
    <xf numFmtId="183" fontId="7" fillId="0" borderId="40" xfId="0" applyNumberFormat="1" applyFont="1" applyBorder="1" applyAlignment="1">
      <alignment vertical="center"/>
    </xf>
    <xf numFmtId="182" fontId="7" fillId="0" borderId="41" xfId="0" applyNumberFormat="1" applyFont="1" applyBorder="1" applyAlignment="1">
      <alignment vertical="center"/>
    </xf>
    <xf numFmtId="183" fontId="7" fillId="0" borderId="41" xfId="0" applyNumberFormat="1" applyFont="1" applyBorder="1" applyAlignment="1">
      <alignment vertical="center"/>
    </xf>
    <xf numFmtId="0" fontId="4" fillId="2" borderId="8" xfId="0" applyFont="1" applyFill="1" applyBorder="1" applyAlignment="1">
      <alignment vertical="center"/>
    </xf>
    <xf numFmtId="177" fontId="7" fillId="0" borderId="3" xfId="8" applyNumberFormat="1" applyFont="1" applyBorder="1" applyAlignment="1">
      <alignment horizontal="right"/>
    </xf>
    <xf numFmtId="177" fontId="7" fillId="0" borderId="5" xfId="8" applyNumberFormat="1" applyFont="1" applyBorder="1" applyAlignment="1">
      <alignment horizontal="right"/>
    </xf>
    <xf numFmtId="0" fontId="22" fillId="0" borderId="0" xfId="0" applyFont="1" applyBorder="1">
      <alignment vertical="center"/>
    </xf>
    <xf numFmtId="176" fontId="23" fillId="0" borderId="0" xfId="0" applyNumberFormat="1" applyFont="1" applyBorder="1" applyAlignment="1"/>
    <xf numFmtId="0" fontId="12" fillId="0" borderId="0" xfId="0" applyFont="1" applyBorder="1">
      <alignment vertical="center"/>
    </xf>
    <xf numFmtId="0" fontId="22" fillId="0" borderId="0" xfId="0" applyFont="1">
      <alignment vertical="center"/>
    </xf>
    <xf numFmtId="176" fontId="24" fillId="0" borderId="0" xfId="0" applyNumberFormat="1" applyFont="1" applyBorder="1" applyAlignment="1"/>
    <xf numFmtId="176" fontId="23" fillId="0" borderId="0" xfId="0" applyNumberFormat="1" applyFont="1" applyFill="1" applyBorder="1" applyAlignment="1"/>
    <xf numFmtId="0" fontId="12" fillId="0" borderId="0" xfId="0" applyFont="1">
      <alignment vertical="center"/>
    </xf>
    <xf numFmtId="0" fontId="5" fillId="2" borderId="18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0" fillId="2" borderId="10" xfId="0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horizontal="center" vertical="center" wrapText="1"/>
    </xf>
    <xf numFmtId="192" fontId="19" fillId="0" borderId="22" xfId="0" applyNumberFormat="1" applyFont="1" applyBorder="1">
      <alignment vertical="center"/>
    </xf>
    <xf numFmtId="176" fontId="25" fillId="0" borderId="21" xfId="0" applyNumberFormat="1" applyFont="1" applyBorder="1" applyAlignment="1">
      <alignment vertical="center"/>
    </xf>
    <xf numFmtId="178" fontId="25" fillId="0" borderId="13" xfId="2" applyNumberFormat="1" applyFont="1" applyBorder="1" applyAlignment="1">
      <alignment vertical="center"/>
    </xf>
    <xf numFmtId="176" fontId="25" fillId="0" borderId="22" xfId="8" applyNumberFormat="1" applyFont="1" applyBorder="1" applyAlignment="1">
      <alignment horizontal="right"/>
    </xf>
    <xf numFmtId="178" fontId="25" fillId="0" borderId="3" xfId="1" applyNumberFormat="1" applyFont="1" applyBorder="1" applyAlignment="1">
      <alignment horizontal="right"/>
    </xf>
    <xf numFmtId="192" fontId="19" fillId="0" borderId="23" xfId="0" applyNumberFormat="1" applyFont="1" applyBorder="1">
      <alignment vertical="center"/>
    </xf>
    <xf numFmtId="176" fontId="25" fillId="0" borderId="23" xfId="8" applyNumberFormat="1" applyFont="1" applyBorder="1" applyAlignment="1">
      <alignment horizontal="right"/>
    </xf>
    <xf numFmtId="178" fontId="25" fillId="0" borderId="5" xfId="1" applyNumberFormat="1" applyFont="1" applyBorder="1" applyAlignment="1">
      <alignment horizontal="right"/>
    </xf>
    <xf numFmtId="0" fontId="26" fillId="0" borderId="0" xfId="0" applyFont="1" applyAlignment="1" applyProtection="1">
      <alignment horizontal="left"/>
    </xf>
    <xf numFmtId="178" fontId="7" fillId="0" borderId="0" xfId="2" applyNumberFormat="1" applyFont="1" applyFill="1" applyBorder="1" applyAlignment="1">
      <alignment vertical="center"/>
    </xf>
    <xf numFmtId="178" fontId="7" fillId="0" borderId="0" xfId="1" applyNumberFormat="1" applyFont="1" applyBorder="1" applyAlignment="1">
      <alignment horizontal="right"/>
    </xf>
    <xf numFmtId="0" fontId="5" fillId="0" borderId="0" xfId="0" applyFont="1" applyFill="1" applyBorder="1" applyAlignment="1">
      <alignment horizontal="center" vertical="center"/>
    </xf>
    <xf numFmtId="0" fontId="5" fillId="0" borderId="42" xfId="0" applyFont="1" applyBorder="1" applyAlignment="1">
      <alignment vertical="center"/>
    </xf>
    <xf numFmtId="193" fontId="7" fillId="0" borderId="22" xfId="0" applyNumberFormat="1" applyFont="1" applyBorder="1" applyAlignment="1">
      <alignment vertical="center"/>
    </xf>
    <xf numFmtId="194" fontId="7" fillId="0" borderId="22" xfId="0" applyNumberFormat="1" applyFont="1" applyBorder="1" applyAlignment="1">
      <alignment vertical="center"/>
    </xf>
    <xf numFmtId="195" fontId="7" fillId="0" borderId="3" xfId="2" applyNumberFormat="1" applyFont="1" applyBorder="1" applyAlignment="1">
      <alignment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180" fontId="7" fillId="0" borderId="23" xfId="7" applyNumberFormat="1" applyFont="1" applyBorder="1" applyAlignment="1">
      <alignment horizontal="right"/>
    </xf>
    <xf numFmtId="176" fontId="7" fillId="0" borderId="5" xfId="7" applyNumberFormat="1" applyFont="1" applyBorder="1" applyAlignment="1">
      <alignment horizontal="right"/>
    </xf>
    <xf numFmtId="176" fontId="7" fillId="0" borderId="0" xfId="7" applyNumberFormat="1" applyFont="1" applyBorder="1" applyAlignment="1">
      <alignment vertical="center"/>
    </xf>
    <xf numFmtId="176" fontId="7" fillId="0" borderId="0" xfId="7" applyNumberFormat="1" applyFont="1" applyBorder="1" applyAlignment="1">
      <alignment horizontal="right"/>
    </xf>
    <xf numFmtId="176" fontId="7" fillId="0" borderId="0" xfId="8" applyNumberFormat="1" applyFont="1" applyBorder="1" applyAlignment="1">
      <alignment horizontal="right"/>
    </xf>
    <xf numFmtId="0" fontId="5" fillId="0" borderId="2" xfId="0" applyFont="1" applyFill="1" applyBorder="1" applyAlignment="1">
      <alignment horizontal="center" vertical="center"/>
    </xf>
    <xf numFmtId="176" fontId="7" fillId="0" borderId="2" xfId="7" applyNumberFormat="1" applyFont="1" applyBorder="1" applyAlignment="1">
      <alignment horizontal="right"/>
    </xf>
    <xf numFmtId="188" fontId="7" fillId="0" borderId="23" xfId="7" applyNumberFormat="1" applyFont="1" applyBorder="1" applyAlignment="1">
      <alignment horizontal="right"/>
    </xf>
    <xf numFmtId="183" fontId="7" fillId="0" borderId="0" xfId="0" applyNumberFormat="1" applyFont="1" applyBorder="1" applyAlignment="1">
      <alignment vertical="center"/>
    </xf>
    <xf numFmtId="0" fontId="5" fillId="2" borderId="8" xfId="0" applyFont="1" applyFill="1" applyBorder="1" applyAlignment="1">
      <alignment horizontal="center" vertical="center"/>
    </xf>
    <xf numFmtId="178" fontId="7" fillId="0" borderId="0" xfId="2" applyNumberFormat="1" applyFont="1" applyBorder="1" applyAlignment="1">
      <alignment vertical="center"/>
    </xf>
    <xf numFmtId="0" fontId="12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176" fontId="7" fillId="0" borderId="3" xfId="0" applyNumberFormat="1" applyFont="1" applyBorder="1" applyAlignment="1">
      <alignment vertical="center"/>
    </xf>
    <xf numFmtId="181" fontId="7" fillId="0" borderId="14" xfId="0" applyNumberFormat="1" applyFont="1" applyBorder="1" applyAlignment="1">
      <alignment vertical="center"/>
    </xf>
    <xf numFmtId="49" fontId="7" fillId="0" borderId="23" xfId="8" applyNumberFormat="1" applyFont="1" applyBorder="1" applyAlignment="1">
      <alignment horizontal="right"/>
    </xf>
    <xf numFmtId="49" fontId="7" fillId="0" borderId="5" xfId="8" applyNumberFormat="1" applyFont="1" applyBorder="1" applyAlignment="1">
      <alignment horizontal="right"/>
    </xf>
    <xf numFmtId="178" fontId="7" fillId="0" borderId="0" xfId="0" applyNumberFormat="1" applyFont="1" applyBorder="1" applyAlignment="1">
      <alignment vertical="center"/>
    </xf>
    <xf numFmtId="178" fontId="7" fillId="0" borderId="0" xfId="8" applyNumberFormat="1" applyFont="1" applyBorder="1" applyAlignment="1">
      <alignment horizontal="right"/>
    </xf>
    <xf numFmtId="190" fontId="7" fillId="0" borderId="0" xfId="8" applyNumberFormat="1" applyFont="1" applyBorder="1" applyAlignment="1">
      <alignment horizontal="right"/>
    </xf>
    <xf numFmtId="49" fontId="7" fillId="0" borderId="0" xfId="8" applyNumberFormat="1" applyFont="1" applyBorder="1" applyAlignment="1">
      <alignment horizontal="right"/>
    </xf>
    <xf numFmtId="0" fontId="5" fillId="2" borderId="9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181" fontId="7" fillId="0" borderId="27" xfId="3" applyNumberFormat="1" applyFont="1" applyFill="1" applyBorder="1" applyAlignment="1" applyProtection="1">
      <alignment vertical="center"/>
    </xf>
    <xf numFmtId="181" fontId="7" fillId="0" borderId="27" xfId="3" applyNumberFormat="1" applyFont="1" applyFill="1" applyBorder="1" applyAlignment="1" applyProtection="1"/>
    <xf numFmtId="181" fontId="28" fillId="0" borderId="27" xfId="3" applyNumberFormat="1" applyFont="1" applyFill="1" applyBorder="1" applyAlignment="1" applyProtection="1"/>
    <xf numFmtId="49" fontId="7" fillId="0" borderId="27" xfId="3" applyNumberFormat="1" applyFont="1" applyFill="1" applyBorder="1" applyAlignment="1" applyProtection="1">
      <alignment horizontal="right"/>
    </xf>
    <xf numFmtId="49" fontId="7" fillId="0" borderId="31" xfId="3" applyNumberFormat="1" applyFont="1" applyFill="1" applyBorder="1" applyAlignment="1" applyProtection="1">
      <alignment horizontal="right"/>
    </xf>
    <xf numFmtId="0" fontId="0" fillId="2" borderId="9" xfId="0" applyFont="1" applyFill="1" applyBorder="1" applyAlignment="1">
      <alignment horizontal="center" vertical="center" wrapText="1"/>
    </xf>
    <xf numFmtId="197" fontId="7" fillId="0" borderId="21" xfId="0" applyNumberFormat="1" applyFont="1" applyBorder="1" applyAlignment="1">
      <alignment vertical="center"/>
    </xf>
    <xf numFmtId="197" fontId="7" fillId="0" borderId="13" xfId="0" applyNumberFormat="1" applyFont="1" applyBorder="1" applyAlignment="1">
      <alignment vertical="center"/>
    </xf>
    <xf numFmtId="197" fontId="7" fillId="0" borderId="22" xfId="8" applyNumberFormat="1" applyFont="1" applyBorder="1" applyAlignment="1">
      <alignment horizontal="right"/>
    </xf>
    <xf numFmtId="197" fontId="7" fillId="0" borderId="3" xfId="8" applyNumberFormat="1" applyFont="1" applyBorder="1" applyAlignment="1">
      <alignment horizontal="right"/>
    </xf>
    <xf numFmtId="49" fontId="7" fillId="0" borderId="22" xfId="8" applyNumberFormat="1" applyFont="1" applyBorder="1" applyAlignment="1">
      <alignment horizontal="right"/>
    </xf>
    <xf numFmtId="197" fontId="7" fillId="0" borderId="23" xfId="8" applyNumberFormat="1" applyFont="1" applyBorder="1" applyAlignment="1">
      <alignment horizontal="right"/>
    </xf>
    <xf numFmtId="197" fontId="7" fillId="0" borderId="5" xfId="8" applyNumberFormat="1" applyFont="1" applyBorder="1" applyAlignment="1">
      <alignment horizontal="right"/>
    </xf>
    <xf numFmtId="191" fontId="7" fillId="0" borderId="3" xfId="8" applyNumberFormat="1" applyFont="1" applyBorder="1" applyAlignment="1">
      <alignment horizontal="right"/>
    </xf>
    <xf numFmtId="0" fontId="5" fillId="2" borderId="9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176" fontId="7" fillId="0" borderId="0" xfId="0" applyNumberFormat="1" applyFont="1" applyBorder="1" applyAlignment="1">
      <alignment vertical="center"/>
    </xf>
    <xf numFmtId="0" fontId="5" fillId="0" borderId="40" xfId="0" applyFont="1" applyFill="1" applyBorder="1" applyAlignment="1">
      <alignment horizontal="center" vertical="center"/>
    </xf>
    <xf numFmtId="178" fontId="7" fillId="0" borderId="40" xfId="8" applyNumberFormat="1" applyFont="1" applyBorder="1" applyAlignment="1">
      <alignment horizontal="right"/>
    </xf>
    <xf numFmtId="0" fontId="5" fillId="2" borderId="9" xfId="0" applyFont="1" applyFill="1" applyBorder="1" applyAlignment="1">
      <alignment horizontal="center" vertical="center"/>
    </xf>
    <xf numFmtId="49" fontId="7" fillId="0" borderId="3" xfId="8" applyNumberFormat="1" applyFont="1" applyBorder="1" applyAlignment="1">
      <alignment horizontal="right"/>
    </xf>
    <xf numFmtId="180" fontId="7" fillId="0" borderId="0" xfId="7" applyNumberFormat="1" applyFont="1" applyBorder="1" applyAlignment="1">
      <alignment vertical="center"/>
    </xf>
    <xf numFmtId="181" fontId="7" fillId="0" borderId="0" xfId="8" applyNumberFormat="1" applyFont="1" applyBorder="1" applyAlignment="1">
      <alignment horizontal="right"/>
    </xf>
    <xf numFmtId="181" fontId="7" fillId="0" borderId="0" xfId="7" applyNumberFormat="1" applyFont="1" applyBorder="1" applyAlignment="1">
      <alignment horizontal="right"/>
    </xf>
    <xf numFmtId="180" fontId="7" fillId="0" borderId="0" xfId="7" applyNumberFormat="1" applyFont="1" applyBorder="1" applyAlignment="1">
      <alignment horizontal="right"/>
    </xf>
    <xf numFmtId="0" fontId="13" fillId="2" borderId="0" xfId="0" applyFont="1" applyFill="1" applyBorder="1" applyAlignment="1">
      <alignment horizontal="center" vertical="center" wrapText="1"/>
    </xf>
    <xf numFmtId="179" fontId="7" fillId="0" borderId="0" xfId="0" applyNumberFormat="1" applyFont="1" applyBorder="1" applyAlignment="1">
      <alignment vertical="center"/>
    </xf>
    <xf numFmtId="179" fontId="7" fillId="0" borderId="0" xfId="8" applyNumberFormat="1" applyFont="1" applyBorder="1" applyAlignment="1">
      <alignment horizontal="right"/>
    </xf>
    <xf numFmtId="0" fontId="13" fillId="3" borderId="0" xfId="0" applyFont="1" applyFill="1" applyBorder="1" applyAlignment="1">
      <alignment horizontal="center" vertical="center" wrapText="1"/>
    </xf>
    <xf numFmtId="0" fontId="22" fillId="0" borderId="0" xfId="0" applyFont="1" applyAlignment="1"/>
    <xf numFmtId="0" fontId="0" fillId="0" borderId="0" xfId="0" applyBorder="1" applyAlignment="1"/>
    <xf numFmtId="0" fontId="0" fillId="0" borderId="0" xfId="0" applyAlignment="1"/>
    <xf numFmtId="0" fontId="13" fillId="0" borderId="0" xfId="0" applyFont="1" applyBorder="1" applyAlignment="1"/>
    <xf numFmtId="0" fontId="22" fillId="0" borderId="0" xfId="0" applyFont="1" applyBorder="1" applyAlignment="1"/>
    <xf numFmtId="191" fontId="0" fillId="0" borderId="0" xfId="0" applyNumberFormat="1" applyBorder="1" applyAlignment="1"/>
    <xf numFmtId="0" fontId="12" fillId="0" borderId="0" xfId="0" applyFont="1" applyBorder="1" applyAlignment="1"/>
    <xf numFmtId="178" fontId="7" fillId="0" borderId="2" xfId="1" applyNumberFormat="1" applyFont="1" applyBorder="1" applyAlignment="1">
      <alignment horizontal="right"/>
    </xf>
    <xf numFmtId="196" fontId="7" fillId="0" borderId="22" xfId="1" applyNumberFormat="1" applyFont="1" applyFill="1" applyBorder="1" applyAlignment="1"/>
    <xf numFmtId="196" fontId="7" fillId="0" borderId="23" xfId="1" applyNumberFormat="1" applyFont="1" applyFill="1" applyBorder="1" applyAlignment="1"/>
    <xf numFmtId="41" fontId="7" fillId="0" borderId="3" xfId="1" applyNumberFormat="1" applyFont="1" applyFill="1" applyBorder="1" applyAlignment="1">
      <alignment vertical="center"/>
    </xf>
    <xf numFmtId="41" fontId="7" fillId="0" borderId="5" xfId="1" applyNumberFormat="1" applyFont="1" applyFill="1" applyBorder="1" applyAlignment="1">
      <alignment vertical="center"/>
    </xf>
    <xf numFmtId="183" fontId="7" fillId="0" borderId="2" xfId="0" applyNumberFormat="1" applyFont="1" applyBorder="1" applyAlignment="1">
      <alignment vertical="center"/>
    </xf>
    <xf numFmtId="0" fontId="5" fillId="2" borderId="18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183" fontId="5" fillId="2" borderId="18" xfId="0" applyNumberFormat="1" applyFont="1" applyFill="1" applyBorder="1" applyAlignment="1">
      <alignment horizontal="center" vertical="center"/>
    </xf>
    <xf numFmtId="183" fontId="5" fillId="2" borderId="1" xfId="0" applyNumberFormat="1" applyFont="1" applyFill="1" applyBorder="1" applyAlignment="1">
      <alignment horizontal="center" vertical="center"/>
    </xf>
    <xf numFmtId="183" fontId="5" fillId="2" borderId="10" xfId="0" applyNumberFormat="1" applyFont="1" applyFill="1" applyBorder="1" applyAlignment="1">
      <alignment horizontal="center" vertical="center"/>
    </xf>
    <xf numFmtId="0" fontId="5" fillId="2" borderId="28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5" fillId="2" borderId="29" xfId="0" applyFont="1" applyFill="1" applyBorder="1" applyAlignment="1">
      <alignment horizontal="center" vertical="center"/>
    </xf>
    <xf numFmtId="0" fontId="5" fillId="2" borderId="32" xfId="0" applyFont="1" applyFill="1" applyBorder="1" applyAlignment="1">
      <alignment horizontal="center" vertical="center"/>
    </xf>
    <xf numFmtId="0" fontId="5" fillId="2" borderId="33" xfId="0" applyFont="1" applyFill="1" applyBorder="1" applyAlignment="1">
      <alignment horizontal="center" vertical="center"/>
    </xf>
  </cellXfs>
  <cellStyles count="9">
    <cellStyle name="パーセント" xfId="7" builtinId="5"/>
    <cellStyle name="パーセント 2" xfId="6"/>
    <cellStyle name="桁区切り" xfId="2" builtinId="6"/>
    <cellStyle name="桁区切り 2" xfId="5"/>
    <cellStyle name="標準" xfId="0" builtinId="0"/>
    <cellStyle name="標準 2" xfId="1"/>
    <cellStyle name="標準 3" xfId="3"/>
    <cellStyle name="標準 4" xfId="4"/>
    <cellStyle name="標準_年齢階級別人口（市区町村別）" xfId="8"/>
  </cellStyles>
  <dxfs count="0"/>
  <tableStyles count="0" defaultTableStyle="TableStyleMedium9" defaultPivotStyle="PivotStyleLight16"/>
  <colors>
    <mruColors>
      <color rgb="FFFF99FF"/>
      <color rgb="FFFF66CC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BY70"/>
  <sheetViews>
    <sheetView showGridLines="0" view="pageBreakPreview" zoomScaleNormal="100" zoomScaleSheetLayoutView="100" workbookViewId="0"/>
  </sheetViews>
  <sheetFormatPr defaultRowHeight="13.5"/>
  <cols>
    <col min="1" max="1" width="1.875" customWidth="1"/>
    <col min="2" max="2" width="5" customWidth="1"/>
    <col min="3" max="3" width="1.25" customWidth="1"/>
    <col min="4" max="4" width="11.25" customWidth="1"/>
    <col min="5" max="5" width="1.25" customWidth="1"/>
    <col min="6" max="6" width="12.5" customWidth="1"/>
    <col min="7" max="7" width="8.75" customWidth="1"/>
    <col min="8" max="8" width="5" customWidth="1"/>
    <col min="9" max="9" width="1.25" customWidth="1"/>
    <col min="10" max="10" width="11.25" customWidth="1"/>
    <col min="11" max="11" width="1.25" customWidth="1"/>
    <col min="12" max="12" width="12.5" customWidth="1"/>
    <col min="13" max="13" width="8.75" customWidth="1"/>
    <col min="14" max="14" width="5" customWidth="1"/>
    <col min="15" max="15" width="1.25" customWidth="1"/>
    <col min="16" max="16" width="11.25" customWidth="1"/>
    <col min="17" max="17" width="1.25" customWidth="1"/>
    <col min="18" max="18" width="8.125" customWidth="1"/>
    <col min="19" max="19" width="10" customWidth="1"/>
    <col min="20" max="20" width="8.75" customWidth="1"/>
    <col min="21" max="21" width="5" customWidth="1"/>
    <col min="22" max="22" width="1.25" customWidth="1"/>
    <col min="23" max="23" width="11.25" customWidth="1"/>
    <col min="24" max="24" width="1.25" customWidth="1"/>
    <col min="25" max="25" width="8.125" customWidth="1"/>
    <col min="26" max="26" width="10.625" customWidth="1"/>
    <col min="27" max="27" width="8.75" customWidth="1"/>
    <col min="28" max="28" width="5" customWidth="1"/>
    <col min="29" max="29" width="1.25" customWidth="1"/>
    <col min="30" max="30" width="12.125" customWidth="1"/>
    <col min="31" max="31" width="1.25" customWidth="1"/>
    <col min="32" max="32" width="8.125" customWidth="1"/>
    <col min="33" max="34" width="10.625" customWidth="1"/>
    <col min="35" max="35" width="4" customWidth="1"/>
    <col min="36" max="36" width="0.625" customWidth="1"/>
    <col min="37" max="37" width="11.5" customWidth="1"/>
    <col min="38" max="38" width="0.625" customWidth="1"/>
    <col min="39" max="39" width="6.875" customWidth="1"/>
    <col min="40" max="41" width="10" customWidth="1"/>
    <col min="42" max="42" width="10.625" customWidth="1"/>
    <col min="43" max="43" width="5" customWidth="1"/>
    <col min="44" max="44" width="1.25" customWidth="1"/>
    <col min="45" max="45" width="11.25" customWidth="1"/>
    <col min="46" max="46" width="1.25" customWidth="1"/>
    <col min="47" max="47" width="13.75" customWidth="1"/>
    <col min="48" max="48" width="10.625" customWidth="1"/>
    <col min="49" max="49" width="5" customWidth="1"/>
    <col min="50" max="50" width="1.25" customWidth="1"/>
    <col min="51" max="51" width="11.375" customWidth="1"/>
    <col min="52" max="52" width="1.25" customWidth="1"/>
    <col min="53" max="53" width="7.5" customWidth="1"/>
    <col min="54" max="54" width="8.75" customWidth="1"/>
    <col min="55" max="55" width="10.625" customWidth="1"/>
    <col min="56" max="56" width="5" customWidth="1"/>
    <col min="57" max="57" width="1.25" customWidth="1"/>
    <col min="58" max="58" width="11.375" customWidth="1"/>
    <col min="59" max="59" width="1.25" customWidth="1"/>
    <col min="60" max="60" width="7.5" customWidth="1"/>
    <col min="61" max="61" width="9.375" customWidth="1"/>
    <col min="62" max="62" width="8.75" customWidth="1"/>
    <col min="63" max="63" width="5" customWidth="1"/>
    <col min="64" max="64" width="1.25" customWidth="1"/>
    <col min="65" max="65" width="11.25" customWidth="1"/>
    <col min="66" max="66" width="1.25" customWidth="1"/>
    <col min="67" max="67" width="12.5" customWidth="1"/>
    <col min="68" max="68" width="8.75" customWidth="1"/>
    <col min="69" max="69" width="5" customWidth="1"/>
    <col min="70" max="70" width="1.25" customWidth="1"/>
    <col min="71" max="71" width="11.25" customWidth="1"/>
    <col min="72" max="72" width="1.25" customWidth="1"/>
    <col min="73" max="73" width="12.5" customWidth="1"/>
    <col min="74" max="75" width="8.75" customWidth="1"/>
    <col min="76" max="77" width="12.5" customWidth="1"/>
    <col min="78" max="78" width="8.75" customWidth="1"/>
  </cols>
  <sheetData>
    <row r="1" spans="2:77" ht="24.75" customHeight="1">
      <c r="B1" s="40" t="s">
        <v>68</v>
      </c>
      <c r="H1" t="s">
        <v>69</v>
      </c>
      <c r="N1" t="s">
        <v>72</v>
      </c>
      <c r="U1" t="s">
        <v>74</v>
      </c>
      <c r="AB1" t="s">
        <v>76</v>
      </c>
      <c r="AI1" t="s">
        <v>183</v>
      </c>
      <c r="AQ1" t="s">
        <v>184</v>
      </c>
      <c r="AW1" t="s">
        <v>186</v>
      </c>
      <c r="BD1" t="s">
        <v>187</v>
      </c>
      <c r="BK1" t="s">
        <v>188</v>
      </c>
      <c r="BQ1" t="s">
        <v>190</v>
      </c>
    </row>
    <row r="2" spans="2:77" ht="24.75" customHeight="1">
      <c r="B2" s="30" t="s">
        <v>63</v>
      </c>
      <c r="C2" s="287" t="s">
        <v>62</v>
      </c>
      <c r="D2" s="284"/>
      <c r="E2" s="285"/>
      <c r="F2" s="193" t="s">
        <v>64</v>
      </c>
      <c r="H2" s="28" t="s">
        <v>63</v>
      </c>
      <c r="I2" s="283" t="s">
        <v>62</v>
      </c>
      <c r="J2" s="284"/>
      <c r="K2" s="285"/>
      <c r="L2" s="29" t="s">
        <v>65</v>
      </c>
      <c r="N2" s="28" t="s">
        <v>63</v>
      </c>
      <c r="O2" s="283" t="s">
        <v>62</v>
      </c>
      <c r="P2" s="284"/>
      <c r="Q2" s="285"/>
      <c r="R2" s="194" t="s">
        <v>70</v>
      </c>
      <c r="S2" s="192" t="s">
        <v>71</v>
      </c>
      <c r="U2" s="30" t="s">
        <v>63</v>
      </c>
      <c r="V2" s="287" t="s">
        <v>62</v>
      </c>
      <c r="W2" s="284"/>
      <c r="X2" s="285"/>
      <c r="Y2" s="41" t="s">
        <v>73</v>
      </c>
      <c r="Z2" s="193" t="s">
        <v>71</v>
      </c>
      <c r="AB2" s="28" t="s">
        <v>63</v>
      </c>
      <c r="AC2" s="283" t="s">
        <v>62</v>
      </c>
      <c r="AD2" s="284"/>
      <c r="AE2" s="286"/>
      <c r="AF2" s="41" t="s">
        <v>73</v>
      </c>
      <c r="AG2" s="193" t="s">
        <v>71</v>
      </c>
      <c r="AH2" s="209"/>
      <c r="AI2" s="196" t="s">
        <v>63</v>
      </c>
      <c r="AJ2" s="287" t="s">
        <v>62</v>
      </c>
      <c r="AK2" s="284"/>
      <c r="AL2" s="285"/>
      <c r="AM2" s="89" t="s">
        <v>176</v>
      </c>
      <c r="AN2" s="147" t="s">
        <v>177</v>
      </c>
      <c r="AO2" s="197" t="s">
        <v>178</v>
      </c>
      <c r="AQ2" s="28" t="s">
        <v>63</v>
      </c>
      <c r="AR2" s="283" t="s">
        <v>62</v>
      </c>
      <c r="AS2" s="284"/>
      <c r="AT2" s="285"/>
      <c r="AU2" s="29" t="s">
        <v>182</v>
      </c>
      <c r="AW2" s="28" t="s">
        <v>63</v>
      </c>
      <c r="AX2" s="283" t="s">
        <v>62</v>
      </c>
      <c r="AY2" s="284"/>
      <c r="AZ2" s="285"/>
      <c r="BA2" s="41" t="s">
        <v>70</v>
      </c>
      <c r="BB2" s="46" t="s">
        <v>77</v>
      </c>
      <c r="BD2" s="28" t="s">
        <v>63</v>
      </c>
      <c r="BE2" s="283" t="s">
        <v>62</v>
      </c>
      <c r="BF2" s="284"/>
      <c r="BG2" s="285"/>
      <c r="BH2" s="41" t="s">
        <v>70</v>
      </c>
      <c r="BI2" s="46" t="s">
        <v>77</v>
      </c>
      <c r="BK2" s="28" t="s">
        <v>63</v>
      </c>
      <c r="BL2" s="283" t="s">
        <v>62</v>
      </c>
      <c r="BM2" s="284"/>
      <c r="BN2" s="285"/>
      <c r="BO2" s="47" t="s">
        <v>78</v>
      </c>
      <c r="BQ2" s="28" t="s">
        <v>63</v>
      </c>
      <c r="BR2" s="283" t="s">
        <v>62</v>
      </c>
      <c r="BS2" s="284"/>
      <c r="BT2" s="285"/>
      <c r="BU2" s="193" t="s">
        <v>79</v>
      </c>
      <c r="BX2" s="209"/>
      <c r="BY2" s="209"/>
    </row>
    <row r="3" spans="2:77" ht="29.25" customHeight="1">
      <c r="B3" s="11"/>
      <c r="C3" s="3"/>
      <c r="D3" s="4" t="s">
        <v>67</v>
      </c>
      <c r="E3" s="17"/>
      <c r="F3" s="14">
        <v>7237734</v>
      </c>
      <c r="H3" s="20"/>
      <c r="I3" s="21"/>
      <c r="J3" s="4" t="s">
        <v>67</v>
      </c>
      <c r="K3" s="22"/>
      <c r="L3" s="25">
        <v>1905.6</v>
      </c>
      <c r="N3" s="20"/>
      <c r="O3" s="21"/>
      <c r="P3" s="4" t="s">
        <v>67</v>
      </c>
      <c r="Q3" s="22"/>
      <c r="R3" s="33">
        <v>13.049715370435514</v>
      </c>
      <c r="S3" s="14">
        <v>951164</v>
      </c>
      <c r="U3" s="11"/>
      <c r="V3" s="3"/>
      <c r="W3" s="4" t="s">
        <v>67</v>
      </c>
      <c r="X3" s="17"/>
      <c r="Y3" s="33">
        <v>64.259082325527544</v>
      </c>
      <c r="Z3" s="14">
        <v>4683698</v>
      </c>
      <c r="AB3" s="20"/>
      <c r="AC3" s="21"/>
      <c r="AD3" s="4" t="s">
        <v>67</v>
      </c>
      <c r="AE3" s="22"/>
      <c r="AF3" s="44">
        <v>22.691202304036949</v>
      </c>
      <c r="AG3" s="45">
        <v>1653910</v>
      </c>
      <c r="AH3" s="207"/>
      <c r="AI3" s="11"/>
      <c r="AJ3" s="3"/>
      <c r="AK3" s="4" t="s">
        <v>179</v>
      </c>
      <c r="AL3" s="17"/>
      <c r="AM3" s="198">
        <v>-12.3697556874948</v>
      </c>
      <c r="AN3" s="199">
        <v>7194556</v>
      </c>
      <c r="AO3" s="200">
        <v>6304607</v>
      </c>
      <c r="AQ3" s="20"/>
      <c r="AR3" s="21"/>
      <c r="AS3" s="4" t="s">
        <v>67</v>
      </c>
      <c r="AT3" s="22"/>
      <c r="AU3" s="25">
        <v>2.4999256398999998</v>
      </c>
      <c r="AW3" s="20"/>
      <c r="AX3" s="21"/>
      <c r="AY3" s="4" t="s">
        <v>179</v>
      </c>
      <c r="AZ3" s="22"/>
      <c r="BA3" s="33">
        <v>5.7915970935408181</v>
      </c>
      <c r="BB3" s="14">
        <v>164339</v>
      </c>
      <c r="BD3" s="20"/>
      <c r="BE3" s="21"/>
      <c r="BF3" s="4" t="s">
        <v>179</v>
      </c>
      <c r="BG3" s="22"/>
      <c r="BH3" s="33">
        <v>7.1967921532086576</v>
      </c>
      <c r="BI3" s="14">
        <v>204212</v>
      </c>
      <c r="BK3" s="20"/>
      <c r="BL3" s="21"/>
      <c r="BM3" s="4" t="s">
        <v>67</v>
      </c>
      <c r="BN3" s="22"/>
      <c r="BO3" s="14">
        <v>123294</v>
      </c>
      <c r="BQ3" s="20"/>
      <c r="BR3" s="21"/>
      <c r="BS3" s="4" t="s">
        <v>67</v>
      </c>
      <c r="BT3" s="22"/>
      <c r="BU3" s="48">
        <v>88.587662671608925</v>
      </c>
      <c r="BX3" s="262"/>
      <c r="BY3" s="262"/>
    </row>
    <row r="4" spans="2:77" ht="14.25">
      <c r="B4" s="12">
        <v>1</v>
      </c>
      <c r="C4" s="6"/>
      <c r="D4" s="7" t="s">
        <v>0</v>
      </c>
      <c r="E4" s="18"/>
      <c r="F4" s="15">
        <v>1251549</v>
      </c>
      <c r="H4" s="5">
        <v>1</v>
      </c>
      <c r="I4" s="23"/>
      <c r="J4" s="7" t="s">
        <v>21</v>
      </c>
      <c r="K4" s="18"/>
      <c r="L4" s="26">
        <v>14014.1</v>
      </c>
      <c r="N4" s="5">
        <v>1</v>
      </c>
      <c r="O4" s="23"/>
      <c r="P4" s="34" t="s">
        <v>40</v>
      </c>
      <c r="Q4" s="18"/>
      <c r="R4" s="35">
        <v>17.326619885172697</v>
      </c>
      <c r="S4" s="36">
        <v>7605</v>
      </c>
      <c r="U4" s="12">
        <v>1</v>
      </c>
      <c r="V4" s="6"/>
      <c r="W4" s="7" t="s">
        <v>26</v>
      </c>
      <c r="X4" s="18"/>
      <c r="Y4" s="42">
        <v>69.512732954473861</v>
      </c>
      <c r="Z4" s="15">
        <v>55166</v>
      </c>
      <c r="AB4" s="5">
        <v>1</v>
      </c>
      <c r="AC4" s="23"/>
      <c r="AD4" s="7" t="s">
        <v>49</v>
      </c>
      <c r="AE4" s="18"/>
      <c r="AF4" s="42">
        <v>33.40810222947254</v>
      </c>
      <c r="AG4" s="15">
        <v>4915</v>
      </c>
      <c r="AH4" s="208"/>
      <c r="AI4" s="12">
        <v>1</v>
      </c>
      <c r="AJ4" s="6"/>
      <c r="AK4" s="7" t="s">
        <v>44</v>
      </c>
      <c r="AL4" s="18"/>
      <c r="AM4" s="198">
        <v>15.124401085262368</v>
      </c>
      <c r="AN4" s="201">
        <v>17323</v>
      </c>
      <c r="AO4" s="202">
        <v>19943</v>
      </c>
      <c r="AQ4" s="5">
        <v>1</v>
      </c>
      <c r="AR4" s="23"/>
      <c r="AS4" s="7" t="s">
        <v>55</v>
      </c>
      <c r="AT4" s="18"/>
      <c r="AU4" s="26">
        <v>3.1473087819000001</v>
      </c>
      <c r="AW4" s="5">
        <v>1</v>
      </c>
      <c r="AX4" s="23"/>
      <c r="AY4" s="7" t="s">
        <v>54</v>
      </c>
      <c r="AZ4" s="18"/>
      <c r="BA4" s="42">
        <v>21.880819366852887</v>
      </c>
      <c r="BB4" s="15">
        <v>235</v>
      </c>
      <c r="BD4" s="5">
        <v>1</v>
      </c>
      <c r="BE4" s="23"/>
      <c r="BF4" s="7" t="s">
        <v>7</v>
      </c>
      <c r="BG4" s="18"/>
      <c r="BH4" s="42">
        <v>11.143841015641206</v>
      </c>
      <c r="BI4" s="15">
        <v>2686</v>
      </c>
      <c r="BK4" s="5">
        <v>1</v>
      </c>
      <c r="BL4" s="23"/>
      <c r="BM4" s="7" t="s">
        <v>5</v>
      </c>
      <c r="BN4" s="18"/>
      <c r="BO4" s="15">
        <v>23239</v>
      </c>
      <c r="BQ4" s="5">
        <v>1</v>
      </c>
      <c r="BR4" s="23"/>
      <c r="BS4" s="7" t="s">
        <v>41</v>
      </c>
      <c r="BT4" s="18"/>
      <c r="BU4" s="49">
        <v>113.07807575052964</v>
      </c>
      <c r="BX4" s="263"/>
      <c r="BY4" s="263"/>
    </row>
    <row r="5" spans="2:77" ht="14.25">
      <c r="B5" s="12">
        <v>2</v>
      </c>
      <c r="C5" s="6"/>
      <c r="D5" s="7" t="s">
        <v>5</v>
      </c>
      <c r="E5" s="18"/>
      <c r="F5" s="15">
        <v>571091</v>
      </c>
      <c r="H5" s="5">
        <v>2</v>
      </c>
      <c r="I5" s="23"/>
      <c r="J5" s="7" t="s">
        <v>5</v>
      </c>
      <c r="K5" s="18"/>
      <c r="L5" s="26">
        <v>9215.6</v>
      </c>
      <c r="N5" s="5">
        <v>2</v>
      </c>
      <c r="O5" s="23"/>
      <c r="P5" s="34" t="s">
        <v>44</v>
      </c>
      <c r="Q5" s="18"/>
      <c r="R5" s="35">
        <v>16.566265060240966</v>
      </c>
      <c r="S5" s="36">
        <v>2915</v>
      </c>
      <c r="U5" s="12">
        <v>2</v>
      </c>
      <c r="V5" s="6"/>
      <c r="W5" s="7" t="s">
        <v>22</v>
      </c>
      <c r="X5" s="18"/>
      <c r="Y5" s="42">
        <v>69.506974174837737</v>
      </c>
      <c r="Z5" s="15">
        <v>90594</v>
      </c>
      <c r="AB5" s="5">
        <v>2</v>
      </c>
      <c r="AC5" s="23"/>
      <c r="AD5" s="7" t="s">
        <v>54</v>
      </c>
      <c r="AE5" s="18"/>
      <c r="AF5" s="42">
        <v>32.917705735660846</v>
      </c>
      <c r="AG5" s="15">
        <v>1056</v>
      </c>
      <c r="AH5" s="208"/>
      <c r="AI5" s="12">
        <v>2</v>
      </c>
      <c r="AJ5" s="6"/>
      <c r="AK5" s="7" t="s">
        <v>40</v>
      </c>
      <c r="AL5" s="18"/>
      <c r="AM5" s="198">
        <v>12.653551089565585</v>
      </c>
      <c r="AN5" s="201">
        <v>42494</v>
      </c>
      <c r="AO5" s="202">
        <v>47871</v>
      </c>
      <c r="AQ5" s="5">
        <v>2</v>
      </c>
      <c r="AR5" s="23"/>
      <c r="AS5" s="7" t="s">
        <v>54</v>
      </c>
      <c r="AT5" s="18"/>
      <c r="AU5" s="26">
        <v>3.0595903166</v>
      </c>
      <c r="AW5" s="5">
        <v>2</v>
      </c>
      <c r="AX5" s="23"/>
      <c r="AY5" s="7" t="s">
        <v>55</v>
      </c>
      <c r="AZ5" s="18"/>
      <c r="BA5" s="42">
        <v>19.660056657223794</v>
      </c>
      <c r="BB5" s="15">
        <v>694</v>
      </c>
      <c r="BD5" s="5">
        <v>2</v>
      </c>
      <c r="BE5" s="23"/>
      <c r="BF5" s="7" t="s">
        <v>51</v>
      </c>
      <c r="BG5" s="18"/>
      <c r="BH5" s="42">
        <v>11.108151305274374</v>
      </c>
      <c r="BI5" s="15">
        <v>417</v>
      </c>
      <c r="BK5" s="5">
        <v>2</v>
      </c>
      <c r="BL5" s="23"/>
      <c r="BM5" s="7" t="s">
        <v>0</v>
      </c>
      <c r="BN5" s="18"/>
      <c r="BO5" s="15">
        <v>17767</v>
      </c>
      <c r="BQ5" s="5">
        <v>2</v>
      </c>
      <c r="BR5" s="23"/>
      <c r="BS5" s="7" t="s">
        <v>45</v>
      </c>
      <c r="BT5" s="18"/>
      <c r="BU5" s="49">
        <v>104.52162863345158</v>
      </c>
      <c r="BX5" s="263"/>
      <c r="BY5" s="263"/>
    </row>
    <row r="6" spans="2:77" ht="14.25">
      <c r="B6" s="12">
        <v>3</v>
      </c>
      <c r="C6" s="6"/>
      <c r="D6" s="7" t="s">
        <v>3</v>
      </c>
      <c r="E6" s="18"/>
      <c r="F6" s="15">
        <v>349735</v>
      </c>
      <c r="H6" s="5">
        <v>3</v>
      </c>
      <c r="I6" s="23"/>
      <c r="J6" s="7" t="s">
        <v>19</v>
      </c>
      <c r="K6" s="18"/>
      <c r="L6" s="26">
        <v>8972</v>
      </c>
      <c r="N6" s="5">
        <v>3</v>
      </c>
      <c r="O6" s="23"/>
      <c r="P6" s="34" t="s">
        <v>38</v>
      </c>
      <c r="Q6" s="18"/>
      <c r="R6" s="35">
        <v>15.555296551523186</v>
      </c>
      <c r="S6" s="36">
        <v>10677</v>
      </c>
      <c r="U6" s="12">
        <v>3</v>
      </c>
      <c r="V6" s="6"/>
      <c r="W6" s="7" t="s">
        <v>24</v>
      </c>
      <c r="X6" s="18"/>
      <c r="Y6" s="42">
        <v>67.86385703176316</v>
      </c>
      <c r="Z6" s="15">
        <v>89885</v>
      </c>
      <c r="AB6" s="5">
        <v>3</v>
      </c>
      <c r="AC6" s="23"/>
      <c r="AD6" s="7" t="s">
        <v>52</v>
      </c>
      <c r="AE6" s="18"/>
      <c r="AF6" s="42">
        <v>32.139148494288683</v>
      </c>
      <c r="AG6" s="15">
        <v>2476</v>
      </c>
      <c r="AH6" s="208"/>
      <c r="AI6" s="12">
        <v>3</v>
      </c>
      <c r="AJ6" s="6"/>
      <c r="AK6" s="7" t="s">
        <v>38</v>
      </c>
      <c r="AL6" s="18"/>
      <c r="AM6" s="198">
        <v>10.484241477533768</v>
      </c>
      <c r="AN6" s="201">
        <v>65298</v>
      </c>
      <c r="AO6" s="202">
        <v>72144</v>
      </c>
      <c r="AQ6" s="5">
        <v>3</v>
      </c>
      <c r="AR6" s="23"/>
      <c r="AS6" s="7" t="s">
        <v>48</v>
      </c>
      <c r="AT6" s="18"/>
      <c r="AU6" s="26">
        <v>3.0576894775999999</v>
      </c>
      <c r="AW6" s="5">
        <v>3</v>
      </c>
      <c r="AX6" s="23"/>
      <c r="AY6" s="7" t="s">
        <v>53</v>
      </c>
      <c r="AZ6" s="18"/>
      <c r="BA6" s="42">
        <v>15.913643445359449</v>
      </c>
      <c r="BB6" s="15">
        <v>715</v>
      </c>
      <c r="BD6" s="5">
        <v>3</v>
      </c>
      <c r="BE6" s="23"/>
      <c r="BF6" s="7" t="s">
        <v>54</v>
      </c>
      <c r="BG6" s="18"/>
      <c r="BH6" s="42">
        <v>10.707635009310987</v>
      </c>
      <c r="BI6" s="15">
        <v>115</v>
      </c>
      <c r="BK6" s="5">
        <v>3</v>
      </c>
      <c r="BL6" s="23"/>
      <c r="BM6" s="7" t="s">
        <v>3</v>
      </c>
      <c r="BN6" s="18"/>
      <c r="BO6" s="15">
        <v>5084</v>
      </c>
      <c r="BQ6" s="5">
        <v>3</v>
      </c>
      <c r="BR6" s="23"/>
      <c r="BS6" s="7" t="s">
        <v>55</v>
      </c>
      <c r="BT6" s="18"/>
      <c r="BU6" s="49">
        <v>100.79276174062903</v>
      </c>
      <c r="BX6" s="263"/>
      <c r="BY6" s="263"/>
    </row>
    <row r="7" spans="2:77" ht="14.25">
      <c r="B7" s="12">
        <v>4</v>
      </c>
      <c r="C7" s="6"/>
      <c r="D7" s="7" t="s">
        <v>8</v>
      </c>
      <c r="E7" s="18"/>
      <c r="F7" s="15">
        <v>342117</v>
      </c>
      <c r="H7" s="5">
        <v>4</v>
      </c>
      <c r="I7" s="23"/>
      <c r="J7" s="7" t="s">
        <v>25</v>
      </c>
      <c r="K7" s="18"/>
      <c r="L7" s="26">
        <v>7935.3</v>
      </c>
      <c r="N7" s="5">
        <v>4</v>
      </c>
      <c r="O7" s="23"/>
      <c r="P7" s="34" t="s">
        <v>22</v>
      </c>
      <c r="Q7" s="18"/>
      <c r="R7" s="35">
        <v>15.541898755543279</v>
      </c>
      <c r="S7" s="36">
        <v>20257</v>
      </c>
      <c r="U7" s="12">
        <v>4</v>
      </c>
      <c r="V7" s="6"/>
      <c r="W7" s="7" t="s">
        <v>21</v>
      </c>
      <c r="X7" s="18"/>
      <c r="Y7" s="42">
        <v>67.038170264021375</v>
      </c>
      <c r="Z7" s="15">
        <v>48421</v>
      </c>
      <c r="AB7" s="5">
        <v>4</v>
      </c>
      <c r="AC7" s="23"/>
      <c r="AD7" s="7" t="s">
        <v>51</v>
      </c>
      <c r="AE7" s="18"/>
      <c r="AF7" s="42">
        <v>31.11152835148329</v>
      </c>
      <c r="AG7" s="15">
        <v>3314</v>
      </c>
      <c r="AH7" s="208"/>
      <c r="AI7" s="12">
        <v>4</v>
      </c>
      <c r="AJ7" s="6"/>
      <c r="AK7" s="7" t="s">
        <v>26</v>
      </c>
      <c r="AL7" s="18"/>
      <c r="AM7" s="198">
        <v>5.1730757322434826</v>
      </c>
      <c r="AN7" s="201">
        <v>80745</v>
      </c>
      <c r="AO7" s="202">
        <v>84922</v>
      </c>
      <c r="AQ7" s="5">
        <v>4</v>
      </c>
      <c r="AR7" s="23"/>
      <c r="AS7" s="7" t="s">
        <v>47</v>
      </c>
      <c r="AT7" s="18"/>
      <c r="AU7" s="26">
        <v>3.0514912773999998</v>
      </c>
      <c r="AW7" s="5">
        <v>4</v>
      </c>
      <c r="AX7" s="23"/>
      <c r="AY7" s="7" t="s">
        <v>47</v>
      </c>
      <c r="AZ7" s="18"/>
      <c r="BA7" s="42">
        <v>15.292628024760832</v>
      </c>
      <c r="BB7" s="15">
        <v>1087</v>
      </c>
      <c r="BD7" s="5">
        <v>4</v>
      </c>
      <c r="BE7" s="23"/>
      <c r="BF7" s="7" t="s">
        <v>53</v>
      </c>
      <c r="BG7" s="18"/>
      <c r="BH7" s="42">
        <v>10.304918762519474</v>
      </c>
      <c r="BI7" s="15">
        <v>463</v>
      </c>
      <c r="BK7" s="5">
        <v>4</v>
      </c>
      <c r="BL7" s="23"/>
      <c r="BM7" s="7" t="s">
        <v>19</v>
      </c>
      <c r="BN7" s="18"/>
      <c r="BO7" s="15">
        <v>4859</v>
      </c>
      <c r="BQ7" s="5">
        <v>4</v>
      </c>
      <c r="BR7" s="23"/>
      <c r="BS7" s="7" t="s">
        <v>11</v>
      </c>
      <c r="BT7" s="18"/>
      <c r="BU7" s="50">
        <v>100.77666109001208</v>
      </c>
      <c r="BX7" s="264"/>
      <c r="BY7" s="264"/>
    </row>
    <row r="8" spans="2:77" ht="14.25">
      <c r="B8" s="12">
        <v>5</v>
      </c>
      <c r="C8" s="6"/>
      <c r="D8" s="7" t="s">
        <v>20</v>
      </c>
      <c r="E8" s="18"/>
      <c r="F8" s="15">
        <v>332405</v>
      </c>
      <c r="H8" s="5">
        <v>5</v>
      </c>
      <c r="I8" s="23"/>
      <c r="J8" s="7" t="s">
        <v>1</v>
      </c>
      <c r="K8" s="18"/>
      <c r="L8" s="26">
        <v>7498</v>
      </c>
      <c r="N8" s="5">
        <v>5</v>
      </c>
      <c r="O8" s="23"/>
      <c r="P8" s="34" t="s">
        <v>26</v>
      </c>
      <c r="Q8" s="18"/>
      <c r="R8" s="35">
        <v>14.532326961605827</v>
      </c>
      <c r="S8" s="36">
        <v>11533</v>
      </c>
      <c r="U8" s="12">
        <v>5</v>
      </c>
      <c r="V8" s="6"/>
      <c r="W8" s="7" t="s">
        <v>5</v>
      </c>
      <c r="X8" s="18"/>
      <c r="Y8" s="42">
        <v>65.858945973297438</v>
      </c>
      <c r="Z8" s="15">
        <v>384609</v>
      </c>
      <c r="AB8" s="5">
        <v>5</v>
      </c>
      <c r="AC8" s="23"/>
      <c r="AD8" s="7" t="s">
        <v>53</v>
      </c>
      <c r="AE8" s="18"/>
      <c r="AF8" s="42">
        <v>30.796962491370717</v>
      </c>
      <c r="AG8" s="15">
        <v>4015</v>
      </c>
      <c r="AH8" s="208"/>
      <c r="AI8" s="12">
        <v>5</v>
      </c>
      <c r="AJ8" s="6"/>
      <c r="AK8" s="7" t="s">
        <v>22</v>
      </c>
      <c r="AL8" s="18"/>
      <c r="AM8" s="198">
        <v>4.8537930922415686</v>
      </c>
      <c r="AN8" s="201">
        <v>123079</v>
      </c>
      <c r="AO8" s="202">
        <v>129053</v>
      </c>
      <c r="AQ8" s="5">
        <v>5</v>
      </c>
      <c r="AR8" s="23"/>
      <c r="AS8" s="7" t="s">
        <v>61</v>
      </c>
      <c r="AT8" s="18"/>
      <c r="AU8" s="26">
        <v>2.9372300605000001</v>
      </c>
      <c r="AW8" s="5">
        <v>5</v>
      </c>
      <c r="AX8" s="23"/>
      <c r="AY8" s="7" t="s">
        <v>48</v>
      </c>
      <c r="AZ8" s="18"/>
      <c r="BA8" s="42">
        <v>15.084621044885946</v>
      </c>
      <c r="BB8" s="15">
        <v>1025</v>
      </c>
      <c r="BD8" s="5">
        <v>5</v>
      </c>
      <c r="BE8" s="23"/>
      <c r="BF8" s="7" t="s">
        <v>52</v>
      </c>
      <c r="BG8" s="18"/>
      <c r="BH8" s="42">
        <v>10.29520295202952</v>
      </c>
      <c r="BI8" s="15">
        <v>279</v>
      </c>
      <c r="BK8" s="5">
        <v>5</v>
      </c>
      <c r="BL8" s="23"/>
      <c r="BM8" s="7" t="s">
        <v>22</v>
      </c>
      <c r="BN8" s="18"/>
      <c r="BO8" s="15">
        <v>4581</v>
      </c>
      <c r="BQ8" s="5">
        <v>5</v>
      </c>
      <c r="BR8" s="23"/>
      <c r="BS8" s="7" t="s">
        <v>44</v>
      </c>
      <c r="BT8" s="18"/>
      <c r="BU8" s="49">
        <v>100.36367834670669</v>
      </c>
      <c r="BX8" s="263"/>
      <c r="BY8" s="263"/>
    </row>
    <row r="9" spans="2:77" ht="14.25">
      <c r="B9" s="12">
        <v>6</v>
      </c>
      <c r="C9" s="6"/>
      <c r="D9" s="7" t="s">
        <v>19</v>
      </c>
      <c r="E9" s="18"/>
      <c r="F9" s="15">
        <v>246011</v>
      </c>
      <c r="H9" s="5">
        <v>6</v>
      </c>
      <c r="I9" s="23"/>
      <c r="J9" s="7" t="s">
        <v>26</v>
      </c>
      <c r="K9" s="18"/>
      <c r="L9" s="26">
        <v>7472</v>
      </c>
      <c r="N9" s="5">
        <v>6</v>
      </c>
      <c r="O9" s="23"/>
      <c r="P9" s="34" t="s">
        <v>24</v>
      </c>
      <c r="Q9" s="18"/>
      <c r="R9" s="35">
        <v>14.313433850010194</v>
      </c>
      <c r="S9" s="36">
        <v>18958</v>
      </c>
      <c r="U9" s="12">
        <v>6</v>
      </c>
      <c r="V9" s="6"/>
      <c r="W9" s="7" t="s">
        <v>0</v>
      </c>
      <c r="X9" s="18"/>
      <c r="Y9" s="42">
        <v>65.455550574274355</v>
      </c>
      <c r="Z9" s="15">
        <v>820539</v>
      </c>
      <c r="AB9" s="5">
        <v>6</v>
      </c>
      <c r="AC9" s="23"/>
      <c r="AD9" s="7" t="s">
        <v>2</v>
      </c>
      <c r="AE9" s="18"/>
      <c r="AF9" s="42">
        <v>29.367150546403526</v>
      </c>
      <c r="AG9" s="15">
        <v>3601</v>
      </c>
      <c r="AH9" s="208"/>
      <c r="AI9" s="12">
        <v>6</v>
      </c>
      <c r="AJ9" s="6"/>
      <c r="AK9" s="7" t="s">
        <v>24</v>
      </c>
      <c r="AL9" s="18"/>
      <c r="AM9" s="198">
        <v>-0.99621407807789286</v>
      </c>
      <c r="AN9" s="201">
        <v>129691</v>
      </c>
      <c r="AO9" s="202">
        <v>128399</v>
      </c>
      <c r="AQ9" s="5">
        <v>6</v>
      </c>
      <c r="AR9" s="23"/>
      <c r="AS9" s="7" t="s">
        <v>53</v>
      </c>
      <c r="AT9" s="18"/>
      <c r="AU9" s="26">
        <v>2.9158691297999999</v>
      </c>
      <c r="AW9" s="5">
        <v>6</v>
      </c>
      <c r="AX9" s="23"/>
      <c r="AY9" s="7" t="s">
        <v>50</v>
      </c>
      <c r="AZ9" s="18"/>
      <c r="BA9" s="42">
        <v>15.056910569105691</v>
      </c>
      <c r="BB9" s="15">
        <v>463</v>
      </c>
      <c r="BD9" s="5">
        <v>6</v>
      </c>
      <c r="BE9" s="23"/>
      <c r="BF9" s="7" t="s">
        <v>43</v>
      </c>
      <c r="BG9" s="18"/>
      <c r="BH9" s="42">
        <v>9.3578785886478197</v>
      </c>
      <c r="BI9" s="15">
        <v>427</v>
      </c>
      <c r="BK9" s="5">
        <v>6</v>
      </c>
      <c r="BL9" s="23"/>
      <c r="BM9" s="7" t="s">
        <v>20</v>
      </c>
      <c r="BN9" s="18"/>
      <c r="BO9" s="15">
        <v>4294</v>
      </c>
      <c r="BQ9" s="5">
        <v>6</v>
      </c>
      <c r="BR9" s="23"/>
      <c r="BS9" s="7" t="s">
        <v>4</v>
      </c>
      <c r="BT9" s="18"/>
      <c r="BU9" s="51">
        <v>98.634215966138399</v>
      </c>
      <c r="BX9" s="265"/>
      <c r="BY9" s="265"/>
    </row>
    <row r="10" spans="2:77" ht="14.25">
      <c r="B10" s="12">
        <v>7</v>
      </c>
      <c r="C10" s="6"/>
      <c r="D10" s="7" t="s">
        <v>13</v>
      </c>
      <c r="E10" s="18"/>
      <c r="F10" s="15">
        <v>234317</v>
      </c>
      <c r="H10" s="5">
        <v>7</v>
      </c>
      <c r="I10" s="23"/>
      <c r="J10" s="7" t="s">
        <v>24</v>
      </c>
      <c r="K10" s="18"/>
      <c r="L10" s="26">
        <v>7251</v>
      </c>
      <c r="N10" s="5">
        <v>7</v>
      </c>
      <c r="O10" s="23"/>
      <c r="P10" s="34" t="s">
        <v>57</v>
      </c>
      <c r="Q10" s="18"/>
      <c r="R10" s="35">
        <v>14.200696422918647</v>
      </c>
      <c r="S10" s="36">
        <v>4486</v>
      </c>
      <c r="U10" s="12">
        <v>7</v>
      </c>
      <c r="V10" s="6"/>
      <c r="W10" s="7" t="s">
        <v>48</v>
      </c>
      <c r="X10" s="18"/>
      <c r="Y10" s="42">
        <v>65.304742586689841</v>
      </c>
      <c r="Z10" s="15">
        <v>13522</v>
      </c>
      <c r="AB10" s="5">
        <v>7</v>
      </c>
      <c r="AC10" s="23"/>
      <c r="AD10" s="7" t="s">
        <v>7</v>
      </c>
      <c r="AE10" s="18"/>
      <c r="AF10" s="42">
        <v>28.506767052074935</v>
      </c>
      <c r="AG10" s="15">
        <v>19083</v>
      </c>
      <c r="AH10" s="208"/>
      <c r="AI10" s="12">
        <v>7</v>
      </c>
      <c r="AJ10" s="6"/>
      <c r="AK10" s="7" t="s">
        <v>5</v>
      </c>
      <c r="AL10" s="18"/>
      <c r="AM10" s="198">
        <v>-4.3817875499104195</v>
      </c>
      <c r="AN10" s="201">
        <v>561506</v>
      </c>
      <c r="AO10" s="202">
        <v>536902</v>
      </c>
      <c r="AQ10" s="5">
        <v>7</v>
      </c>
      <c r="AR10" s="23"/>
      <c r="AS10" s="7" t="s">
        <v>50</v>
      </c>
      <c r="AT10" s="18"/>
      <c r="AU10" s="26">
        <v>2.8790243902000001</v>
      </c>
      <c r="AW10" s="5">
        <v>7</v>
      </c>
      <c r="AX10" s="23"/>
      <c r="AY10" s="7" t="s">
        <v>52</v>
      </c>
      <c r="AZ10" s="18"/>
      <c r="BA10" s="42">
        <v>14.464944649446496</v>
      </c>
      <c r="BB10" s="15">
        <v>392</v>
      </c>
      <c r="BD10" s="5">
        <v>7</v>
      </c>
      <c r="BE10" s="23"/>
      <c r="BF10" s="7" t="s">
        <v>11</v>
      </c>
      <c r="BG10" s="18"/>
      <c r="BH10" s="42">
        <v>9.3529430055035601</v>
      </c>
      <c r="BI10" s="15">
        <v>3008</v>
      </c>
      <c r="BK10" s="5">
        <v>7</v>
      </c>
      <c r="BL10" s="23"/>
      <c r="BM10" s="7" t="s">
        <v>8</v>
      </c>
      <c r="BN10" s="18"/>
      <c r="BO10" s="15">
        <v>4036</v>
      </c>
      <c r="BQ10" s="5">
        <v>7</v>
      </c>
      <c r="BR10" s="23"/>
      <c r="BS10" s="7" t="s">
        <v>12</v>
      </c>
      <c r="BT10" s="18"/>
      <c r="BU10" s="50">
        <v>98.610417429716207</v>
      </c>
      <c r="BX10" s="264"/>
      <c r="BY10" s="264"/>
    </row>
    <row r="11" spans="2:77" ht="14.25">
      <c r="B11" s="12">
        <v>8</v>
      </c>
      <c r="C11" s="6"/>
      <c r="D11" s="7" t="s">
        <v>18</v>
      </c>
      <c r="E11" s="18"/>
      <c r="F11" s="15">
        <v>224946</v>
      </c>
      <c r="H11" s="5">
        <v>8</v>
      </c>
      <c r="I11" s="23"/>
      <c r="J11" s="7" t="s">
        <v>22</v>
      </c>
      <c r="K11" s="18"/>
      <c r="L11" s="26">
        <v>7229.4</v>
      </c>
      <c r="N11" s="5">
        <v>8</v>
      </c>
      <c r="O11" s="23"/>
      <c r="P11" s="34" t="s">
        <v>41</v>
      </c>
      <c r="Q11" s="18"/>
      <c r="R11" s="35">
        <v>13.968187635489853</v>
      </c>
      <c r="S11" s="36">
        <v>5348</v>
      </c>
      <c r="U11" s="12">
        <v>8</v>
      </c>
      <c r="V11" s="6"/>
      <c r="W11" s="7" t="s">
        <v>31</v>
      </c>
      <c r="X11" s="18"/>
      <c r="Y11" s="42">
        <v>65.135647728209776</v>
      </c>
      <c r="Z11" s="15">
        <v>55293</v>
      </c>
      <c r="AB11" s="5">
        <v>8</v>
      </c>
      <c r="AC11" s="23"/>
      <c r="AD11" s="7" t="s">
        <v>46</v>
      </c>
      <c r="AE11" s="18"/>
      <c r="AF11" s="42">
        <v>28.373185311699402</v>
      </c>
      <c r="AG11" s="15">
        <v>9303</v>
      </c>
      <c r="AH11" s="208"/>
      <c r="AI11" s="12">
        <v>8</v>
      </c>
      <c r="AJ11" s="6"/>
      <c r="AK11" s="7" t="s">
        <v>0</v>
      </c>
      <c r="AL11" s="18"/>
      <c r="AM11" s="198">
        <v>-4.412753571971983</v>
      </c>
      <c r="AN11" s="201">
        <v>1222434</v>
      </c>
      <c r="AO11" s="202">
        <v>1168491</v>
      </c>
      <c r="AQ11" s="5">
        <v>8</v>
      </c>
      <c r="AR11" s="23"/>
      <c r="AS11" s="7" t="s">
        <v>10</v>
      </c>
      <c r="AT11" s="18"/>
      <c r="AU11" s="26">
        <v>2.8768047908000001</v>
      </c>
      <c r="AW11" s="5">
        <v>8</v>
      </c>
      <c r="AX11" s="23"/>
      <c r="AY11" s="7" t="s">
        <v>51</v>
      </c>
      <c r="AZ11" s="18"/>
      <c r="BA11" s="42">
        <v>14.35801811401172</v>
      </c>
      <c r="BB11" s="15">
        <v>539</v>
      </c>
      <c r="BD11" s="5">
        <v>8</v>
      </c>
      <c r="BE11" s="23"/>
      <c r="BF11" s="7" t="s">
        <v>21</v>
      </c>
      <c r="BG11" s="18"/>
      <c r="BH11" s="42">
        <v>8.8917798686957319</v>
      </c>
      <c r="BI11" s="15">
        <v>2939</v>
      </c>
      <c r="BK11" s="5">
        <v>8</v>
      </c>
      <c r="BL11" s="23"/>
      <c r="BM11" s="7" t="s">
        <v>21</v>
      </c>
      <c r="BN11" s="18"/>
      <c r="BO11" s="15">
        <v>3712</v>
      </c>
      <c r="BQ11" s="5">
        <v>8</v>
      </c>
      <c r="BR11" s="23"/>
      <c r="BS11" s="7" t="s">
        <v>31</v>
      </c>
      <c r="BT11" s="18"/>
      <c r="BU11" s="50">
        <v>97.616206900707425</v>
      </c>
      <c r="BX11" s="264"/>
      <c r="BY11" s="264"/>
    </row>
    <row r="12" spans="2:77" ht="14.25">
      <c r="B12" s="12">
        <v>9</v>
      </c>
      <c r="C12" s="6"/>
      <c r="D12" s="7" t="s">
        <v>4</v>
      </c>
      <c r="E12" s="18"/>
      <c r="F12" s="15">
        <v>199559</v>
      </c>
      <c r="H12" s="5">
        <v>9</v>
      </c>
      <c r="I12" s="23"/>
      <c r="J12" s="7" t="s">
        <v>27</v>
      </c>
      <c r="K12" s="18"/>
      <c r="L12" s="26">
        <v>7110.6</v>
      </c>
      <c r="N12" s="5">
        <v>9</v>
      </c>
      <c r="O12" s="23"/>
      <c r="P12" s="34" t="s">
        <v>31</v>
      </c>
      <c r="Q12" s="18"/>
      <c r="R12" s="35">
        <v>13.854563017587672</v>
      </c>
      <c r="S12" s="36">
        <v>11761</v>
      </c>
      <c r="U12" s="12">
        <v>9</v>
      </c>
      <c r="V12" s="6"/>
      <c r="W12" s="7" t="s">
        <v>25</v>
      </c>
      <c r="X12" s="18"/>
      <c r="Y12" s="42">
        <v>64.767478515919464</v>
      </c>
      <c r="Z12" s="15">
        <v>47255</v>
      </c>
      <c r="AB12" s="5">
        <v>9</v>
      </c>
      <c r="AC12" s="23"/>
      <c r="AD12" s="7" t="s">
        <v>59</v>
      </c>
      <c r="AE12" s="18"/>
      <c r="AF12" s="42">
        <v>28.209835670860166</v>
      </c>
      <c r="AG12" s="15">
        <v>9373</v>
      </c>
      <c r="AH12" s="208"/>
      <c r="AI12" s="12">
        <v>9</v>
      </c>
      <c r="AJ12" s="6"/>
      <c r="AK12" s="7" t="s">
        <v>27</v>
      </c>
      <c r="AL12" s="18"/>
      <c r="AM12" s="198">
        <v>-5.0750423550010391</v>
      </c>
      <c r="AN12" s="201">
        <v>158777</v>
      </c>
      <c r="AO12" s="202">
        <v>150719</v>
      </c>
      <c r="AQ12" s="5">
        <v>9</v>
      </c>
      <c r="AR12" s="23"/>
      <c r="AS12" s="7" t="s">
        <v>52</v>
      </c>
      <c r="AT12" s="18"/>
      <c r="AU12" s="26">
        <v>2.8619926199000001</v>
      </c>
      <c r="AW12" s="5">
        <v>9</v>
      </c>
      <c r="AX12" s="23"/>
      <c r="AY12" s="7" t="s">
        <v>2</v>
      </c>
      <c r="AZ12" s="18"/>
      <c r="BA12" s="42">
        <v>14.095059704987122</v>
      </c>
      <c r="BB12" s="15">
        <v>602</v>
      </c>
      <c r="BD12" s="5">
        <v>9</v>
      </c>
      <c r="BE12" s="23"/>
      <c r="BF12" s="7" t="s">
        <v>50</v>
      </c>
      <c r="BG12" s="18"/>
      <c r="BH12" s="42">
        <v>8.8780487804878039</v>
      </c>
      <c r="BI12" s="15">
        <v>273</v>
      </c>
      <c r="BK12" s="5">
        <v>9</v>
      </c>
      <c r="BL12" s="23"/>
      <c r="BM12" s="7" t="s">
        <v>33</v>
      </c>
      <c r="BN12" s="18"/>
      <c r="BO12" s="15">
        <v>2862</v>
      </c>
      <c r="BQ12" s="5">
        <v>9</v>
      </c>
      <c r="BR12" s="23"/>
      <c r="BS12" s="7" t="s">
        <v>15</v>
      </c>
      <c r="BT12" s="18"/>
      <c r="BU12" s="50">
        <v>97.452138637819374</v>
      </c>
      <c r="BX12" s="264"/>
      <c r="BY12" s="264"/>
    </row>
    <row r="13" spans="2:77" ht="14.25">
      <c r="B13" s="12">
        <v>10</v>
      </c>
      <c r="C13" s="6"/>
      <c r="D13" s="7" t="s">
        <v>27</v>
      </c>
      <c r="E13" s="18"/>
      <c r="F13" s="15">
        <v>162121</v>
      </c>
      <c r="H13" s="5">
        <v>10</v>
      </c>
      <c r="I13" s="23"/>
      <c r="J13" s="7" t="s">
        <v>0</v>
      </c>
      <c r="K13" s="18"/>
      <c r="L13" s="26">
        <v>5754.5</v>
      </c>
      <c r="N13" s="5">
        <v>10</v>
      </c>
      <c r="O13" s="23"/>
      <c r="P13" s="34" t="s">
        <v>1</v>
      </c>
      <c r="Q13" s="18"/>
      <c r="R13" s="35">
        <v>13.717637871069096</v>
      </c>
      <c r="S13" s="36">
        <v>15106</v>
      </c>
      <c r="U13" s="12">
        <v>10</v>
      </c>
      <c r="V13" s="6"/>
      <c r="W13" s="7" t="s">
        <v>19</v>
      </c>
      <c r="X13" s="18"/>
      <c r="Y13" s="42">
        <v>64.70328176872475</v>
      </c>
      <c r="Z13" s="15">
        <v>158063</v>
      </c>
      <c r="AB13" s="5">
        <v>10</v>
      </c>
      <c r="AC13" s="23"/>
      <c r="AD13" s="7" t="s">
        <v>43</v>
      </c>
      <c r="AE13" s="18"/>
      <c r="AF13" s="42">
        <v>27.835796915167094</v>
      </c>
      <c r="AG13" s="15">
        <v>3465</v>
      </c>
      <c r="AH13" s="208"/>
      <c r="AI13" s="12">
        <v>10</v>
      </c>
      <c r="AJ13" s="6"/>
      <c r="AK13" s="7" t="s">
        <v>41</v>
      </c>
      <c r="AL13" s="18"/>
      <c r="AM13" s="198">
        <v>-5.6632046711104227</v>
      </c>
      <c r="AN13" s="201">
        <v>38706</v>
      </c>
      <c r="AO13" s="202">
        <v>36514</v>
      </c>
      <c r="AQ13" s="5">
        <v>10</v>
      </c>
      <c r="AR13" s="23"/>
      <c r="AS13" s="7" t="s">
        <v>2</v>
      </c>
      <c r="AT13" s="18"/>
      <c r="AU13" s="26">
        <v>2.8585811285</v>
      </c>
      <c r="AW13" s="5">
        <v>10</v>
      </c>
      <c r="AX13" s="23"/>
      <c r="AY13" s="7" t="s">
        <v>56</v>
      </c>
      <c r="AZ13" s="18"/>
      <c r="BA13" s="42">
        <v>12.690457097032878</v>
      </c>
      <c r="BB13" s="15">
        <v>633</v>
      </c>
      <c r="BD13" s="5">
        <v>10</v>
      </c>
      <c r="BE13" s="23"/>
      <c r="BF13" s="7" t="s">
        <v>58</v>
      </c>
      <c r="BG13" s="18"/>
      <c r="BH13" s="42">
        <v>8.3510932196700605</v>
      </c>
      <c r="BI13" s="15">
        <v>1058</v>
      </c>
      <c r="BK13" s="5">
        <v>10</v>
      </c>
      <c r="BL13" s="23"/>
      <c r="BM13" s="7" t="s">
        <v>13</v>
      </c>
      <c r="BN13" s="18"/>
      <c r="BO13" s="15">
        <v>2854</v>
      </c>
      <c r="BQ13" s="5">
        <v>10</v>
      </c>
      <c r="BR13" s="23"/>
      <c r="BS13" s="7" t="s">
        <v>3</v>
      </c>
      <c r="BT13" s="18"/>
      <c r="BU13" s="51">
        <v>97.141856596725717</v>
      </c>
      <c r="BX13" s="265"/>
      <c r="BY13" s="265"/>
    </row>
    <row r="14" spans="2:77" ht="14.25">
      <c r="B14" s="12">
        <v>11</v>
      </c>
      <c r="C14" s="6"/>
      <c r="D14" s="7" t="s">
        <v>14</v>
      </c>
      <c r="E14" s="18"/>
      <c r="F14" s="15">
        <v>152806</v>
      </c>
      <c r="H14" s="5">
        <v>11</v>
      </c>
      <c r="I14" s="23"/>
      <c r="J14" s="7" t="s">
        <v>32</v>
      </c>
      <c r="K14" s="18"/>
      <c r="L14" s="26">
        <v>5513.4</v>
      </c>
      <c r="N14" s="5">
        <v>11</v>
      </c>
      <c r="O14" s="23"/>
      <c r="P14" s="34" t="s">
        <v>0</v>
      </c>
      <c r="Q14" s="18"/>
      <c r="R14" s="35">
        <v>13.707519731457534</v>
      </c>
      <c r="S14" s="36">
        <v>171835</v>
      </c>
      <c r="U14" s="12">
        <v>11</v>
      </c>
      <c r="V14" s="6"/>
      <c r="W14" s="7" t="s">
        <v>57</v>
      </c>
      <c r="X14" s="18"/>
      <c r="Y14" s="42">
        <v>64.593225704336817</v>
      </c>
      <c r="Z14" s="15">
        <v>20405</v>
      </c>
      <c r="AB14" s="5">
        <v>11</v>
      </c>
      <c r="AC14" s="23"/>
      <c r="AD14" s="7" t="s">
        <v>50</v>
      </c>
      <c r="AE14" s="18"/>
      <c r="AF14" s="42">
        <v>27.604750168048398</v>
      </c>
      <c r="AG14" s="15">
        <v>2464</v>
      </c>
      <c r="AH14" s="208"/>
      <c r="AI14" s="12">
        <v>11</v>
      </c>
      <c r="AJ14" s="6"/>
      <c r="AK14" s="7" t="s">
        <v>1</v>
      </c>
      <c r="AL14" s="18"/>
      <c r="AM14" s="198">
        <v>-7.0514215431193534</v>
      </c>
      <c r="AN14" s="201">
        <v>105695</v>
      </c>
      <c r="AO14" s="202">
        <v>98242</v>
      </c>
      <c r="AQ14" s="5">
        <v>11</v>
      </c>
      <c r="AR14" s="23"/>
      <c r="AS14" s="7" t="s">
        <v>56</v>
      </c>
      <c r="AT14" s="18"/>
      <c r="AU14" s="26">
        <v>2.8372093022999998</v>
      </c>
      <c r="AW14" s="5">
        <v>11</v>
      </c>
      <c r="AX14" s="23"/>
      <c r="AY14" s="7" t="s">
        <v>15</v>
      </c>
      <c r="AZ14" s="18"/>
      <c r="BA14" s="42">
        <v>12.260556127703397</v>
      </c>
      <c r="BB14" s="15">
        <v>2381</v>
      </c>
      <c r="BD14" s="5">
        <v>11</v>
      </c>
      <c r="BE14" s="23"/>
      <c r="BF14" s="7" t="s">
        <v>46</v>
      </c>
      <c r="BG14" s="18"/>
      <c r="BH14" s="42">
        <v>8.2996473724950537</v>
      </c>
      <c r="BI14" s="15">
        <v>965</v>
      </c>
      <c r="BK14" s="5">
        <v>11</v>
      </c>
      <c r="BL14" s="23"/>
      <c r="BM14" s="7" t="s">
        <v>4</v>
      </c>
      <c r="BN14" s="18"/>
      <c r="BO14" s="15">
        <v>2690</v>
      </c>
      <c r="BQ14" s="5">
        <v>11</v>
      </c>
      <c r="BR14" s="23"/>
      <c r="BS14" s="7" t="s">
        <v>7</v>
      </c>
      <c r="BT14" s="18"/>
      <c r="BU14" s="50">
        <v>96.573818236128744</v>
      </c>
      <c r="BX14" s="264"/>
      <c r="BY14" s="264"/>
    </row>
    <row r="15" spans="2:77" ht="14.25">
      <c r="B15" s="12">
        <v>12</v>
      </c>
      <c r="C15" s="6"/>
      <c r="D15" s="7" t="s">
        <v>29</v>
      </c>
      <c r="E15" s="18"/>
      <c r="F15" s="15">
        <v>152333</v>
      </c>
      <c r="H15" s="5">
        <v>12</v>
      </c>
      <c r="I15" s="23"/>
      <c r="J15" s="7" t="s">
        <v>20</v>
      </c>
      <c r="K15" s="18"/>
      <c r="L15" s="26">
        <v>5511.6</v>
      </c>
      <c r="N15" s="5">
        <v>12</v>
      </c>
      <c r="O15" s="23"/>
      <c r="P15" s="34" t="s">
        <v>27</v>
      </c>
      <c r="Q15" s="18"/>
      <c r="R15" s="35">
        <v>13.679573240138563</v>
      </c>
      <c r="S15" s="36">
        <v>22233</v>
      </c>
      <c r="U15" s="12">
        <v>12</v>
      </c>
      <c r="V15" s="6"/>
      <c r="W15" s="7" t="s">
        <v>10</v>
      </c>
      <c r="X15" s="18"/>
      <c r="Y15" s="42">
        <v>64.56325769350326</v>
      </c>
      <c r="Z15" s="15">
        <v>74772</v>
      </c>
      <c r="AB15" s="5">
        <v>12</v>
      </c>
      <c r="AC15" s="23"/>
      <c r="AD15" s="7" t="s">
        <v>45</v>
      </c>
      <c r="AE15" s="18"/>
      <c r="AF15" s="42">
        <v>27.347072293097806</v>
      </c>
      <c r="AG15" s="15">
        <v>5016</v>
      </c>
      <c r="AH15" s="208"/>
      <c r="AI15" s="12">
        <v>12</v>
      </c>
      <c r="AJ15" s="6"/>
      <c r="AK15" s="7" t="s">
        <v>25</v>
      </c>
      <c r="AL15" s="18"/>
      <c r="AM15" s="198">
        <v>-7.3537228311617424</v>
      </c>
      <c r="AN15" s="201">
        <v>69611</v>
      </c>
      <c r="AO15" s="202">
        <v>64492</v>
      </c>
      <c r="AQ15" s="5">
        <v>12</v>
      </c>
      <c r="AR15" s="23"/>
      <c r="AS15" s="7" t="s">
        <v>51</v>
      </c>
      <c r="AT15" s="18"/>
      <c r="AU15" s="26">
        <v>2.8247202982999999</v>
      </c>
      <c r="AW15" s="5">
        <v>12</v>
      </c>
      <c r="AX15" s="23"/>
      <c r="AY15" s="7" t="s">
        <v>10</v>
      </c>
      <c r="AZ15" s="18"/>
      <c r="BA15" s="42">
        <v>12.070846760892181</v>
      </c>
      <c r="BB15" s="15">
        <v>4757</v>
      </c>
      <c r="BD15" s="5">
        <v>12</v>
      </c>
      <c r="BE15" s="23"/>
      <c r="BF15" s="7" t="s">
        <v>1</v>
      </c>
      <c r="BG15" s="18"/>
      <c r="BH15" s="42">
        <v>8.2496665028435014</v>
      </c>
      <c r="BI15" s="15">
        <v>3525</v>
      </c>
      <c r="BK15" s="5">
        <v>12</v>
      </c>
      <c r="BL15" s="23"/>
      <c r="BM15" s="7" t="s">
        <v>24</v>
      </c>
      <c r="BN15" s="18"/>
      <c r="BO15" s="15">
        <v>2633</v>
      </c>
      <c r="BQ15" s="5">
        <v>12</v>
      </c>
      <c r="BR15" s="23"/>
      <c r="BS15" s="7" t="s">
        <v>40</v>
      </c>
      <c r="BT15" s="18"/>
      <c r="BU15" s="49">
        <v>95.994728667576595</v>
      </c>
      <c r="BX15" s="263"/>
      <c r="BY15" s="263"/>
    </row>
    <row r="16" spans="2:77" ht="14.25">
      <c r="B16" s="12">
        <v>13</v>
      </c>
      <c r="C16" s="6"/>
      <c r="D16" s="7" t="s">
        <v>23</v>
      </c>
      <c r="E16" s="18"/>
      <c r="F16" s="15">
        <v>149010</v>
      </c>
      <c r="H16" s="5">
        <v>13</v>
      </c>
      <c r="I16" s="23"/>
      <c r="J16" s="7" t="s">
        <v>18</v>
      </c>
      <c r="K16" s="18"/>
      <c r="L16" s="26">
        <v>4938.3999999999996</v>
      </c>
      <c r="N16" s="5">
        <v>13</v>
      </c>
      <c r="O16" s="23"/>
      <c r="P16" s="34" t="s">
        <v>61</v>
      </c>
      <c r="Q16" s="18"/>
      <c r="R16" s="35">
        <v>13.625454073689673</v>
      </c>
      <c r="S16" s="36">
        <v>4201</v>
      </c>
      <c r="U16" s="12">
        <v>13</v>
      </c>
      <c r="V16" s="6"/>
      <c r="W16" s="7" t="s">
        <v>38</v>
      </c>
      <c r="X16" s="18"/>
      <c r="Y16" s="42">
        <v>64.555136292778158</v>
      </c>
      <c r="Z16" s="15">
        <v>44310</v>
      </c>
      <c r="AB16" s="5">
        <v>13</v>
      </c>
      <c r="AC16" s="23"/>
      <c r="AD16" s="7" t="s">
        <v>42</v>
      </c>
      <c r="AE16" s="18"/>
      <c r="AF16" s="42">
        <v>27.086901586410221</v>
      </c>
      <c r="AG16" s="15">
        <v>9647</v>
      </c>
      <c r="AH16" s="208"/>
      <c r="AI16" s="12">
        <v>13</v>
      </c>
      <c r="AJ16" s="6"/>
      <c r="AK16" s="7" t="s">
        <v>20</v>
      </c>
      <c r="AL16" s="18"/>
      <c r="AM16" s="198">
        <v>-8.1372792380321961</v>
      </c>
      <c r="AN16" s="201">
        <v>326313</v>
      </c>
      <c r="AO16" s="202">
        <v>299760</v>
      </c>
      <c r="AQ16" s="5">
        <v>13</v>
      </c>
      <c r="AR16" s="23"/>
      <c r="AS16" s="7" t="s">
        <v>15</v>
      </c>
      <c r="AT16" s="18"/>
      <c r="AU16" s="26">
        <v>2.8128733265000001</v>
      </c>
      <c r="AW16" s="5">
        <v>13</v>
      </c>
      <c r="AX16" s="23"/>
      <c r="AY16" s="7" t="s">
        <v>7</v>
      </c>
      <c r="AZ16" s="18"/>
      <c r="BA16" s="42">
        <v>12.044143882504253</v>
      </c>
      <c r="BB16" s="15">
        <v>2903</v>
      </c>
      <c r="BD16" s="5">
        <v>13</v>
      </c>
      <c r="BE16" s="23"/>
      <c r="BF16" s="7" t="s">
        <v>36</v>
      </c>
      <c r="BG16" s="18"/>
      <c r="BH16" s="42">
        <v>8.0516998591832625</v>
      </c>
      <c r="BI16" s="15">
        <v>1601</v>
      </c>
      <c r="BK16" s="5">
        <v>13</v>
      </c>
      <c r="BL16" s="23"/>
      <c r="BM16" s="7" t="s">
        <v>17</v>
      </c>
      <c r="BN16" s="18"/>
      <c r="BO16" s="15">
        <v>2530</v>
      </c>
      <c r="BQ16" s="5">
        <v>13</v>
      </c>
      <c r="BR16" s="23"/>
      <c r="BS16" s="7" t="s">
        <v>17</v>
      </c>
      <c r="BT16" s="18"/>
      <c r="BU16" s="50">
        <v>94.989558699470336</v>
      </c>
      <c r="BX16" s="264"/>
      <c r="BY16" s="264"/>
    </row>
    <row r="17" spans="2:77" ht="14.25">
      <c r="B17" s="12">
        <v>14</v>
      </c>
      <c r="C17" s="6"/>
      <c r="D17" s="7" t="s">
        <v>17</v>
      </c>
      <c r="E17" s="18"/>
      <c r="F17" s="15">
        <v>142600</v>
      </c>
      <c r="H17" s="5">
        <v>14</v>
      </c>
      <c r="I17" s="23"/>
      <c r="J17" s="7" t="s">
        <v>31</v>
      </c>
      <c r="K17" s="18"/>
      <c r="L17" s="26">
        <v>4758.8</v>
      </c>
      <c r="N17" s="5">
        <v>14</v>
      </c>
      <c r="O17" s="23"/>
      <c r="P17" s="34" t="s">
        <v>20</v>
      </c>
      <c r="Q17" s="18"/>
      <c r="R17" s="35">
        <v>13.60909625563615</v>
      </c>
      <c r="S17" s="36">
        <v>45123</v>
      </c>
      <c r="U17" s="12">
        <v>14</v>
      </c>
      <c r="V17" s="6"/>
      <c r="W17" s="7" t="s">
        <v>66</v>
      </c>
      <c r="X17" s="18"/>
      <c r="Y17" s="42">
        <v>64.437893417642201</v>
      </c>
      <c r="Z17" s="15">
        <v>45247</v>
      </c>
      <c r="AB17" s="5">
        <v>14</v>
      </c>
      <c r="AC17" s="23"/>
      <c r="AD17" s="7" t="s">
        <v>34</v>
      </c>
      <c r="AE17" s="18"/>
      <c r="AF17" s="42">
        <v>26.870333084959654</v>
      </c>
      <c r="AG17" s="15">
        <v>16949</v>
      </c>
      <c r="AH17" s="208"/>
      <c r="AI17" s="12">
        <v>14</v>
      </c>
      <c r="AJ17" s="6"/>
      <c r="AK17" s="7" t="s">
        <v>19</v>
      </c>
      <c r="AL17" s="18"/>
      <c r="AM17" s="198">
        <v>-8.1404933259518977</v>
      </c>
      <c r="AN17" s="201">
        <v>243855</v>
      </c>
      <c r="AO17" s="202">
        <v>224004</v>
      </c>
      <c r="AQ17" s="5">
        <v>14</v>
      </c>
      <c r="AR17" s="23"/>
      <c r="AS17" s="7" t="s">
        <v>46</v>
      </c>
      <c r="AT17" s="18"/>
      <c r="AU17" s="26">
        <v>2.8062268857000001</v>
      </c>
      <c r="AW17" s="5">
        <v>14</v>
      </c>
      <c r="AX17" s="23"/>
      <c r="AY17" s="7" t="s">
        <v>46</v>
      </c>
      <c r="AZ17" s="18"/>
      <c r="BA17" s="42">
        <v>11.516298271265159</v>
      </c>
      <c r="BB17" s="15">
        <v>1339</v>
      </c>
      <c r="BD17" s="5">
        <v>14</v>
      </c>
      <c r="BE17" s="23"/>
      <c r="BF17" s="7" t="s">
        <v>9</v>
      </c>
      <c r="BG17" s="18"/>
      <c r="BH17" s="42">
        <v>7.8500615564051062</v>
      </c>
      <c r="BI17" s="15">
        <v>2423</v>
      </c>
      <c r="BK17" s="5">
        <v>14</v>
      </c>
      <c r="BL17" s="23"/>
      <c r="BM17" s="7" t="s">
        <v>18</v>
      </c>
      <c r="BN17" s="18"/>
      <c r="BO17" s="15">
        <v>2461</v>
      </c>
      <c r="BQ17" s="5">
        <v>14</v>
      </c>
      <c r="BR17" s="23"/>
      <c r="BS17" s="7" t="s">
        <v>14</v>
      </c>
      <c r="BT17" s="18"/>
      <c r="BU17" s="50">
        <v>93.932972445369145</v>
      </c>
      <c r="BX17" s="264"/>
      <c r="BY17" s="264"/>
    </row>
    <row r="18" spans="2:77" ht="14.25">
      <c r="B18" s="12">
        <v>15</v>
      </c>
      <c r="C18" s="6"/>
      <c r="D18" s="7" t="s">
        <v>33</v>
      </c>
      <c r="E18" s="18"/>
      <c r="F18" s="15">
        <v>135192</v>
      </c>
      <c r="H18" s="5">
        <v>15</v>
      </c>
      <c r="I18" s="23"/>
      <c r="J18" s="7" t="s">
        <v>8</v>
      </c>
      <c r="K18" s="18"/>
      <c r="L18" s="26">
        <v>4752.3</v>
      </c>
      <c r="N18" s="5">
        <v>15</v>
      </c>
      <c r="O18" s="23"/>
      <c r="P18" s="34" t="s">
        <v>19</v>
      </c>
      <c r="Q18" s="18"/>
      <c r="R18" s="35">
        <v>13.546250547507254</v>
      </c>
      <c r="S18" s="36">
        <v>33092</v>
      </c>
      <c r="U18" s="12">
        <v>15</v>
      </c>
      <c r="V18" s="6"/>
      <c r="W18" s="7" t="s">
        <v>8</v>
      </c>
      <c r="X18" s="18"/>
      <c r="Y18" s="42">
        <v>64.38200772763723</v>
      </c>
      <c r="Z18" s="15">
        <v>220782</v>
      </c>
      <c r="AB18" s="5">
        <v>15</v>
      </c>
      <c r="AC18" s="23"/>
      <c r="AD18" s="7" t="s">
        <v>58</v>
      </c>
      <c r="AE18" s="18"/>
      <c r="AF18" s="42">
        <v>26.803515767599901</v>
      </c>
      <c r="AG18" s="15">
        <v>9545</v>
      </c>
      <c r="AH18" s="208"/>
      <c r="AI18" s="12">
        <v>15</v>
      </c>
      <c r="AJ18" s="6"/>
      <c r="AK18" s="7" t="s">
        <v>3</v>
      </c>
      <c r="AL18" s="18"/>
      <c r="AM18" s="198">
        <v>-9.2596375521638894</v>
      </c>
      <c r="AN18" s="201">
        <v>342670</v>
      </c>
      <c r="AO18" s="202">
        <v>310940</v>
      </c>
      <c r="AQ18" s="5">
        <v>15</v>
      </c>
      <c r="AR18" s="23"/>
      <c r="AS18" s="7" t="s">
        <v>17</v>
      </c>
      <c r="AT18" s="18"/>
      <c r="AU18" s="26">
        <v>2.7969766250000001</v>
      </c>
      <c r="AW18" s="5">
        <v>15</v>
      </c>
      <c r="AX18" s="23"/>
      <c r="AY18" s="7" t="s">
        <v>58</v>
      </c>
      <c r="AZ18" s="18"/>
      <c r="BA18" s="42">
        <v>11.318967558607625</v>
      </c>
      <c r="BB18" s="15">
        <v>1434</v>
      </c>
      <c r="BD18" s="5">
        <v>15</v>
      </c>
      <c r="BE18" s="23"/>
      <c r="BF18" s="7" t="s">
        <v>42</v>
      </c>
      <c r="BG18" s="18"/>
      <c r="BH18" s="42">
        <v>7.6040264153362829</v>
      </c>
      <c r="BI18" s="15">
        <v>1186</v>
      </c>
      <c r="BK18" s="5">
        <v>15</v>
      </c>
      <c r="BL18" s="23"/>
      <c r="BM18" s="7" t="s">
        <v>27</v>
      </c>
      <c r="BN18" s="18"/>
      <c r="BO18" s="15">
        <v>2438</v>
      </c>
      <c r="BQ18" s="5">
        <v>15</v>
      </c>
      <c r="BR18" s="23"/>
      <c r="BS18" s="7" t="s">
        <v>56</v>
      </c>
      <c r="BT18" s="18"/>
      <c r="BU18" s="49">
        <v>93.876986869384936</v>
      </c>
      <c r="BX18" s="263"/>
      <c r="BY18" s="263"/>
    </row>
    <row r="19" spans="2:77" ht="14.25">
      <c r="B19" s="12">
        <v>16</v>
      </c>
      <c r="C19" s="6"/>
      <c r="D19" s="7" t="s">
        <v>24</v>
      </c>
      <c r="E19" s="18"/>
      <c r="F19" s="15">
        <v>133273</v>
      </c>
      <c r="H19" s="5">
        <v>16</v>
      </c>
      <c r="I19" s="23"/>
      <c r="J19" s="7" t="s">
        <v>33</v>
      </c>
      <c r="K19" s="18"/>
      <c r="L19" s="26">
        <v>4475.1000000000004</v>
      </c>
      <c r="N19" s="5">
        <v>16</v>
      </c>
      <c r="O19" s="23"/>
      <c r="P19" s="34" t="s">
        <v>25</v>
      </c>
      <c r="Q19" s="18"/>
      <c r="R19" s="35">
        <v>13.48391606474692</v>
      </c>
      <c r="S19" s="36">
        <v>9838</v>
      </c>
      <c r="U19" s="12">
        <v>16</v>
      </c>
      <c r="V19" s="6"/>
      <c r="W19" s="7" t="s">
        <v>33</v>
      </c>
      <c r="X19" s="18"/>
      <c r="Y19" s="42">
        <v>64.335963424526213</v>
      </c>
      <c r="Z19" s="15">
        <v>87246</v>
      </c>
      <c r="AB19" s="5">
        <v>16</v>
      </c>
      <c r="AC19" s="23"/>
      <c r="AD19" s="7" t="s">
        <v>36</v>
      </c>
      <c r="AE19" s="18"/>
      <c r="AF19" s="42">
        <v>26.720617576311323</v>
      </c>
      <c r="AG19" s="15">
        <v>14330</v>
      </c>
      <c r="AH19" s="208"/>
      <c r="AI19" s="12">
        <v>16</v>
      </c>
      <c r="AJ19" s="6"/>
      <c r="AK19" s="7" t="s">
        <v>35</v>
      </c>
      <c r="AL19" s="18"/>
      <c r="AM19" s="198">
        <v>-9.7699115044247797</v>
      </c>
      <c r="AN19" s="201">
        <v>101700</v>
      </c>
      <c r="AO19" s="202">
        <v>91764</v>
      </c>
      <c r="AQ19" s="5">
        <v>16</v>
      </c>
      <c r="AR19" s="23"/>
      <c r="AS19" s="7" t="s">
        <v>57</v>
      </c>
      <c r="AT19" s="18"/>
      <c r="AU19" s="26">
        <v>2.7940553971000002</v>
      </c>
      <c r="AW19" s="5">
        <v>16</v>
      </c>
      <c r="AX19" s="23"/>
      <c r="AY19" s="7" t="s">
        <v>17</v>
      </c>
      <c r="AZ19" s="18"/>
      <c r="BA19" s="42">
        <v>11.186881627182782</v>
      </c>
      <c r="BB19" s="15">
        <v>5676</v>
      </c>
      <c r="BD19" s="5">
        <v>16</v>
      </c>
      <c r="BE19" s="23"/>
      <c r="BF19" s="7" t="s">
        <v>5</v>
      </c>
      <c r="BG19" s="18"/>
      <c r="BH19" s="42">
        <v>7.5327674314182467</v>
      </c>
      <c r="BI19" s="15">
        <v>17615</v>
      </c>
      <c r="BK19" s="5">
        <v>16</v>
      </c>
      <c r="BL19" s="23"/>
      <c r="BM19" s="7" t="s">
        <v>31</v>
      </c>
      <c r="BN19" s="18"/>
      <c r="BO19" s="15">
        <v>2434</v>
      </c>
      <c r="BQ19" s="5">
        <v>16</v>
      </c>
      <c r="BR19" s="23"/>
      <c r="BS19" s="7" t="s">
        <v>22</v>
      </c>
      <c r="BT19" s="18"/>
      <c r="BU19" s="50">
        <v>93.788542318348377</v>
      </c>
      <c r="BX19" s="264"/>
      <c r="BY19" s="264"/>
    </row>
    <row r="20" spans="2:77" ht="14.25">
      <c r="B20" s="12">
        <v>17</v>
      </c>
      <c r="C20" s="6"/>
      <c r="D20" s="7" t="s">
        <v>22</v>
      </c>
      <c r="E20" s="18"/>
      <c r="F20" s="15">
        <v>131358</v>
      </c>
      <c r="H20" s="5">
        <v>17</v>
      </c>
      <c r="I20" s="23"/>
      <c r="J20" s="7" t="s">
        <v>66</v>
      </c>
      <c r="K20" s="18"/>
      <c r="L20" s="26">
        <v>3962</v>
      </c>
      <c r="N20" s="5">
        <v>17</v>
      </c>
      <c r="O20" s="23"/>
      <c r="P20" s="34" t="s">
        <v>32</v>
      </c>
      <c r="Q20" s="18"/>
      <c r="R20" s="35">
        <v>13.458223086780555</v>
      </c>
      <c r="S20" s="36">
        <v>14598</v>
      </c>
      <c r="U20" s="12">
        <v>17</v>
      </c>
      <c r="V20" s="6"/>
      <c r="W20" s="7" t="s">
        <v>12</v>
      </c>
      <c r="X20" s="18"/>
      <c r="Y20" s="42">
        <v>64.251418594500223</v>
      </c>
      <c r="Z20" s="15">
        <v>57408</v>
      </c>
      <c r="AB20" s="5">
        <v>17</v>
      </c>
      <c r="AC20" s="23"/>
      <c r="AD20" s="7" t="s">
        <v>55</v>
      </c>
      <c r="AE20" s="18"/>
      <c r="AF20" s="42">
        <v>26.204172748347215</v>
      </c>
      <c r="AG20" s="15">
        <v>3052</v>
      </c>
      <c r="AH20" s="208"/>
      <c r="AI20" s="12">
        <v>17</v>
      </c>
      <c r="AJ20" s="6"/>
      <c r="AK20" s="7" t="s">
        <v>8</v>
      </c>
      <c r="AL20" s="18"/>
      <c r="AM20" s="198">
        <v>-10.144359565283514</v>
      </c>
      <c r="AN20" s="201">
        <v>341924</v>
      </c>
      <c r="AO20" s="202">
        <v>307238</v>
      </c>
      <c r="AQ20" s="5">
        <v>17</v>
      </c>
      <c r="AR20" s="23"/>
      <c r="AS20" s="7" t="s">
        <v>60</v>
      </c>
      <c r="AT20" s="18"/>
      <c r="AU20" s="26">
        <v>2.7851021753</v>
      </c>
      <c r="AW20" s="5">
        <v>17</v>
      </c>
      <c r="AX20" s="23"/>
      <c r="AY20" s="7" t="s">
        <v>43</v>
      </c>
      <c r="AZ20" s="18"/>
      <c r="BA20" s="42">
        <v>11.176857330703486</v>
      </c>
      <c r="BB20" s="15">
        <v>510</v>
      </c>
      <c r="BD20" s="5">
        <v>17</v>
      </c>
      <c r="BE20" s="23"/>
      <c r="BF20" s="7" t="s">
        <v>27</v>
      </c>
      <c r="BG20" s="18"/>
      <c r="BH20" s="42">
        <v>7.4904854368932048</v>
      </c>
      <c r="BI20" s="15">
        <v>4822</v>
      </c>
      <c r="BK20" s="5">
        <v>17</v>
      </c>
      <c r="BL20" s="23"/>
      <c r="BM20" s="7" t="s">
        <v>11</v>
      </c>
      <c r="BN20" s="18"/>
      <c r="BO20" s="15">
        <v>2140</v>
      </c>
      <c r="BQ20" s="5">
        <v>17</v>
      </c>
      <c r="BR20" s="23"/>
      <c r="BS20" s="7" t="s">
        <v>47</v>
      </c>
      <c r="BT20" s="18"/>
      <c r="BU20" s="49">
        <v>92.924549600397341</v>
      </c>
      <c r="BX20" s="263"/>
      <c r="BY20" s="263"/>
    </row>
    <row r="21" spans="2:77" ht="14.25">
      <c r="B21" s="12">
        <v>18</v>
      </c>
      <c r="C21" s="6"/>
      <c r="D21" s="7" t="s">
        <v>16</v>
      </c>
      <c r="E21" s="18"/>
      <c r="F21" s="15">
        <v>118132</v>
      </c>
      <c r="H21" s="5">
        <v>18</v>
      </c>
      <c r="I21" s="23"/>
      <c r="J21" s="7" t="s">
        <v>13</v>
      </c>
      <c r="K21" s="18"/>
      <c r="L21" s="26">
        <v>3551.3</v>
      </c>
      <c r="N21" s="5">
        <v>18</v>
      </c>
      <c r="O21" s="23"/>
      <c r="P21" s="34" t="s">
        <v>66</v>
      </c>
      <c r="Q21" s="18"/>
      <c r="R21" s="35">
        <v>13.41821185451024</v>
      </c>
      <c r="S21" s="36">
        <v>9422</v>
      </c>
      <c r="U21" s="12">
        <v>18</v>
      </c>
      <c r="V21" s="6"/>
      <c r="W21" s="7" t="s">
        <v>32</v>
      </c>
      <c r="X21" s="18"/>
      <c r="Y21" s="42">
        <v>64.198987729212959</v>
      </c>
      <c r="Z21" s="15">
        <v>69636</v>
      </c>
      <c r="AB21" s="5">
        <v>18</v>
      </c>
      <c r="AC21" s="23"/>
      <c r="AD21" s="7" t="s">
        <v>60</v>
      </c>
      <c r="AE21" s="18"/>
      <c r="AF21" s="42">
        <v>25.87909492937186</v>
      </c>
      <c r="AG21" s="15">
        <v>12055</v>
      </c>
      <c r="AH21" s="208"/>
      <c r="AI21" s="12">
        <v>18</v>
      </c>
      <c r="AJ21" s="6"/>
      <c r="AK21" s="7" t="s">
        <v>39</v>
      </c>
      <c r="AL21" s="18"/>
      <c r="AM21" s="198">
        <v>-10.212444302991724</v>
      </c>
      <c r="AN21" s="201">
        <v>50272</v>
      </c>
      <c r="AO21" s="202">
        <v>45138</v>
      </c>
      <c r="AQ21" s="5">
        <v>18</v>
      </c>
      <c r="AR21" s="23"/>
      <c r="AS21" s="7" t="s">
        <v>38</v>
      </c>
      <c r="AT21" s="18"/>
      <c r="AU21" s="26">
        <v>2.7824066103999998</v>
      </c>
      <c r="AW21" s="5">
        <v>18</v>
      </c>
      <c r="AX21" s="23"/>
      <c r="AY21" s="7" t="s">
        <v>6</v>
      </c>
      <c r="AZ21" s="18"/>
      <c r="BA21" s="42">
        <v>10.598234717227854</v>
      </c>
      <c r="BB21" s="15">
        <v>3242</v>
      </c>
      <c r="BD21" s="5">
        <v>18</v>
      </c>
      <c r="BE21" s="23"/>
      <c r="BF21" s="7" t="s">
        <v>4</v>
      </c>
      <c r="BG21" s="18"/>
      <c r="BH21" s="42">
        <v>7.4812304830243841</v>
      </c>
      <c r="BI21" s="15">
        <v>5630</v>
      </c>
      <c r="BK21" s="5">
        <v>18</v>
      </c>
      <c r="BL21" s="23"/>
      <c r="BM21" s="7" t="s">
        <v>26</v>
      </c>
      <c r="BN21" s="18"/>
      <c r="BO21" s="15">
        <v>2080</v>
      </c>
      <c r="BQ21" s="5">
        <v>18</v>
      </c>
      <c r="BR21" s="23"/>
      <c r="BS21" s="7" t="s">
        <v>0</v>
      </c>
      <c r="BT21" s="18"/>
      <c r="BU21" s="51">
        <v>92.763944720123945</v>
      </c>
      <c r="BX21" s="265"/>
      <c r="BY21" s="265"/>
    </row>
    <row r="22" spans="2:77" ht="14.25">
      <c r="B22" s="12">
        <v>19</v>
      </c>
      <c r="C22" s="6"/>
      <c r="D22" s="7" t="s">
        <v>10</v>
      </c>
      <c r="E22" s="18"/>
      <c r="F22" s="15">
        <v>112475</v>
      </c>
      <c r="H22" s="5">
        <v>19</v>
      </c>
      <c r="I22" s="23"/>
      <c r="J22" s="7" t="s">
        <v>30</v>
      </c>
      <c r="K22" s="18"/>
      <c r="L22" s="26">
        <v>3397.5</v>
      </c>
      <c r="N22" s="5">
        <v>19</v>
      </c>
      <c r="O22" s="23"/>
      <c r="P22" s="34" t="s">
        <v>5</v>
      </c>
      <c r="Q22" s="18"/>
      <c r="R22" s="35">
        <v>13.33689504425597</v>
      </c>
      <c r="S22" s="36">
        <v>77886</v>
      </c>
      <c r="U22" s="12">
        <v>19</v>
      </c>
      <c r="V22" s="6"/>
      <c r="W22" s="7" t="s">
        <v>20</v>
      </c>
      <c r="X22" s="18"/>
      <c r="Y22" s="42">
        <v>64.173239033070445</v>
      </c>
      <c r="Z22" s="15">
        <v>212776</v>
      </c>
      <c r="AB22" s="5">
        <v>19</v>
      </c>
      <c r="AC22" s="23"/>
      <c r="AD22" s="7" t="s">
        <v>47</v>
      </c>
      <c r="AE22" s="18"/>
      <c r="AF22" s="42">
        <v>25.796267062865635</v>
      </c>
      <c r="AG22" s="15">
        <v>5556</v>
      </c>
      <c r="AH22" s="208"/>
      <c r="AI22" s="12">
        <v>19</v>
      </c>
      <c r="AJ22" s="6"/>
      <c r="AK22" s="7" t="s">
        <v>32</v>
      </c>
      <c r="AL22" s="18"/>
      <c r="AM22" s="198">
        <v>-11.096537250786987</v>
      </c>
      <c r="AN22" s="201">
        <v>106736</v>
      </c>
      <c r="AO22" s="202">
        <v>94892</v>
      </c>
      <c r="AQ22" s="5">
        <v>19</v>
      </c>
      <c r="AR22" s="23"/>
      <c r="AS22" s="7" t="s">
        <v>49</v>
      </c>
      <c r="AT22" s="18"/>
      <c r="AU22" s="26">
        <v>2.7792598159000002</v>
      </c>
      <c r="AW22" s="5">
        <v>19</v>
      </c>
      <c r="AX22" s="23"/>
      <c r="AY22" s="7" t="s">
        <v>45</v>
      </c>
      <c r="AZ22" s="18"/>
      <c r="BA22" s="42">
        <v>10.249887774951368</v>
      </c>
      <c r="BB22" s="15">
        <v>685</v>
      </c>
      <c r="BD22" s="5">
        <v>19</v>
      </c>
      <c r="BE22" s="23"/>
      <c r="BF22" s="7" t="s">
        <v>3</v>
      </c>
      <c r="BG22" s="18"/>
      <c r="BH22" s="42">
        <v>7.4758507896408464</v>
      </c>
      <c r="BI22" s="15">
        <v>10239</v>
      </c>
      <c r="BK22" s="5">
        <v>19</v>
      </c>
      <c r="BL22" s="23"/>
      <c r="BM22" s="7" t="s">
        <v>29</v>
      </c>
      <c r="BN22" s="18"/>
      <c r="BO22" s="15">
        <v>2027</v>
      </c>
      <c r="BQ22" s="5">
        <v>19</v>
      </c>
      <c r="BR22" s="23"/>
      <c r="BS22" s="7" t="s">
        <v>53</v>
      </c>
      <c r="BT22" s="18"/>
      <c r="BU22" s="49">
        <v>92.445668353676695</v>
      </c>
      <c r="BX22" s="263"/>
      <c r="BY22" s="263"/>
    </row>
    <row r="23" spans="2:77" ht="14.25">
      <c r="B23" s="12">
        <v>20</v>
      </c>
      <c r="C23" s="6"/>
      <c r="D23" s="7" t="s">
        <v>1</v>
      </c>
      <c r="E23" s="18"/>
      <c r="F23" s="15">
        <v>109995</v>
      </c>
      <c r="H23" s="5">
        <v>20</v>
      </c>
      <c r="I23" s="23"/>
      <c r="J23" s="7" t="s">
        <v>23</v>
      </c>
      <c r="K23" s="18"/>
      <c r="L23" s="26">
        <v>3330.6</v>
      </c>
      <c r="N23" s="5">
        <v>20</v>
      </c>
      <c r="O23" s="23"/>
      <c r="P23" s="34" t="s">
        <v>17</v>
      </c>
      <c r="Q23" s="18"/>
      <c r="R23" s="35">
        <v>13.304885649901713</v>
      </c>
      <c r="S23" s="36">
        <v>19425</v>
      </c>
      <c r="U23" s="12">
        <v>20</v>
      </c>
      <c r="V23" s="6"/>
      <c r="W23" s="7" t="s">
        <v>16</v>
      </c>
      <c r="X23" s="18"/>
      <c r="Y23" s="42">
        <v>64.034706796051637</v>
      </c>
      <c r="Z23" s="15">
        <v>76679</v>
      </c>
      <c r="AB23" s="5">
        <v>20</v>
      </c>
      <c r="AC23" s="23"/>
      <c r="AD23" s="7" t="s">
        <v>37</v>
      </c>
      <c r="AE23" s="18"/>
      <c r="AF23" s="42">
        <v>25.698634901312928</v>
      </c>
      <c r="AG23" s="15">
        <v>14778</v>
      </c>
      <c r="AH23" s="208"/>
      <c r="AI23" s="12">
        <v>20</v>
      </c>
      <c r="AJ23" s="6"/>
      <c r="AK23" s="7" t="s">
        <v>18</v>
      </c>
      <c r="AL23" s="18"/>
      <c r="AM23" s="198">
        <v>-13.230710145315863</v>
      </c>
      <c r="AN23" s="201">
        <v>223926</v>
      </c>
      <c r="AO23" s="202">
        <v>194299</v>
      </c>
      <c r="AQ23" s="5">
        <v>20</v>
      </c>
      <c r="AR23" s="23"/>
      <c r="AS23" s="7" t="s">
        <v>39</v>
      </c>
      <c r="AT23" s="18"/>
      <c r="AU23" s="26">
        <v>2.7782757269</v>
      </c>
      <c r="AW23" s="5">
        <v>20</v>
      </c>
      <c r="AX23" s="23"/>
      <c r="AY23" s="7" t="s">
        <v>61</v>
      </c>
      <c r="AZ23" s="18"/>
      <c r="BA23" s="42">
        <v>10.135329686150301</v>
      </c>
      <c r="BB23" s="15">
        <v>1056</v>
      </c>
      <c r="BD23" s="5">
        <v>20</v>
      </c>
      <c r="BE23" s="23"/>
      <c r="BF23" s="7" t="s">
        <v>14</v>
      </c>
      <c r="BG23" s="18"/>
      <c r="BH23" s="42">
        <v>7.4422190508997259</v>
      </c>
      <c r="BI23" s="15">
        <v>4537</v>
      </c>
      <c r="BK23" s="5">
        <v>20</v>
      </c>
      <c r="BL23" s="23"/>
      <c r="BM23" s="7" t="s">
        <v>14</v>
      </c>
      <c r="BN23" s="18"/>
      <c r="BO23" s="15">
        <v>1950</v>
      </c>
      <c r="BQ23" s="5">
        <v>20</v>
      </c>
      <c r="BR23" s="23"/>
      <c r="BS23" s="7" t="s">
        <v>51</v>
      </c>
      <c r="BT23" s="18"/>
      <c r="BU23" s="49">
        <v>92.35855988243938</v>
      </c>
      <c r="BX23" s="263"/>
      <c r="BY23" s="263"/>
    </row>
    <row r="24" spans="2:77" ht="14.25">
      <c r="B24" s="12">
        <v>21</v>
      </c>
      <c r="C24" s="6"/>
      <c r="D24" s="7" t="s">
        <v>32</v>
      </c>
      <c r="E24" s="18"/>
      <c r="F24" s="15">
        <v>108613</v>
      </c>
      <c r="H24" s="5">
        <v>21</v>
      </c>
      <c r="I24" s="23"/>
      <c r="J24" s="7" t="s">
        <v>3</v>
      </c>
      <c r="K24" s="18"/>
      <c r="L24" s="26">
        <v>3203.9</v>
      </c>
      <c r="N24" s="5">
        <v>21</v>
      </c>
      <c r="O24" s="23"/>
      <c r="P24" s="34" t="s">
        <v>35</v>
      </c>
      <c r="Q24" s="18"/>
      <c r="R24" s="35">
        <v>13.240459488072506</v>
      </c>
      <c r="S24" s="36">
        <v>13382</v>
      </c>
      <c r="U24" s="12">
        <v>21</v>
      </c>
      <c r="V24" s="6"/>
      <c r="W24" s="7" t="s">
        <v>29</v>
      </c>
      <c r="X24" s="18"/>
      <c r="Y24" s="42">
        <v>63.901313499787314</v>
      </c>
      <c r="Z24" s="15">
        <v>99148</v>
      </c>
      <c r="AB24" s="5">
        <v>21</v>
      </c>
      <c r="AC24" s="23"/>
      <c r="AD24" s="7" t="s">
        <v>14</v>
      </c>
      <c r="AE24" s="18"/>
      <c r="AF24" s="42">
        <v>25.670017832682912</v>
      </c>
      <c r="AG24" s="15">
        <v>39730</v>
      </c>
      <c r="AH24" s="208"/>
      <c r="AI24" s="12">
        <v>21</v>
      </c>
      <c r="AJ24" s="6"/>
      <c r="AK24" s="7" t="s">
        <v>57</v>
      </c>
      <c r="AL24" s="18"/>
      <c r="AM24" s="198">
        <v>-14.697722433705401</v>
      </c>
      <c r="AN24" s="201">
        <v>30998</v>
      </c>
      <c r="AO24" s="202">
        <v>26442</v>
      </c>
      <c r="AQ24" s="5">
        <v>21</v>
      </c>
      <c r="AR24" s="23"/>
      <c r="AS24" s="7" t="s">
        <v>58</v>
      </c>
      <c r="AT24" s="18"/>
      <c r="AU24" s="26">
        <v>2.7703844029</v>
      </c>
      <c r="AW24" s="5">
        <v>21</v>
      </c>
      <c r="AX24" s="23"/>
      <c r="AY24" s="7" t="s">
        <v>57</v>
      </c>
      <c r="AZ24" s="18"/>
      <c r="BA24" s="42">
        <v>9.827919388975797</v>
      </c>
      <c r="BB24" s="15">
        <v>1068</v>
      </c>
      <c r="BD24" s="5">
        <v>21</v>
      </c>
      <c r="BE24" s="23"/>
      <c r="BF24" s="7" t="s">
        <v>35</v>
      </c>
      <c r="BG24" s="18"/>
      <c r="BH24" s="42">
        <v>7.4098186728395063</v>
      </c>
      <c r="BI24" s="15">
        <v>3073</v>
      </c>
      <c r="BK24" s="5">
        <v>21</v>
      </c>
      <c r="BL24" s="23"/>
      <c r="BM24" s="7" t="s">
        <v>35</v>
      </c>
      <c r="BN24" s="18"/>
      <c r="BO24" s="15">
        <v>1860</v>
      </c>
      <c r="BQ24" s="5">
        <v>21</v>
      </c>
      <c r="BR24" s="23"/>
      <c r="BS24" s="7" t="s">
        <v>35</v>
      </c>
      <c r="BT24" s="18"/>
      <c r="BU24" s="50">
        <v>92.154375614552606</v>
      </c>
      <c r="BX24" s="264"/>
      <c r="BY24" s="264"/>
    </row>
    <row r="25" spans="2:77" ht="14.25">
      <c r="B25" s="12">
        <v>22</v>
      </c>
      <c r="C25" s="6"/>
      <c r="D25" s="7" t="s">
        <v>35</v>
      </c>
      <c r="E25" s="18"/>
      <c r="F25" s="15">
        <v>101662</v>
      </c>
      <c r="H25" s="5">
        <v>22</v>
      </c>
      <c r="I25" s="23"/>
      <c r="J25" s="7" t="s">
        <v>14</v>
      </c>
      <c r="K25" s="18"/>
      <c r="L25" s="26">
        <v>3115.9</v>
      </c>
      <c r="N25" s="5">
        <v>22</v>
      </c>
      <c r="O25" s="23"/>
      <c r="P25" s="34" t="s">
        <v>18</v>
      </c>
      <c r="Q25" s="18"/>
      <c r="R25" s="35">
        <v>13.220398413359339</v>
      </c>
      <c r="S25" s="36">
        <v>30163</v>
      </c>
      <c r="U25" s="12">
        <v>22</v>
      </c>
      <c r="V25" s="6"/>
      <c r="W25" s="7" t="s">
        <v>61</v>
      </c>
      <c r="X25" s="18"/>
      <c r="Y25" s="42">
        <v>63.858977685521538</v>
      </c>
      <c r="Z25" s="15">
        <v>19689</v>
      </c>
      <c r="AB25" s="5">
        <v>22</v>
      </c>
      <c r="AC25" s="23"/>
      <c r="AD25" s="7" t="s">
        <v>9</v>
      </c>
      <c r="AE25" s="18"/>
      <c r="AF25" s="42">
        <v>25.630645042207075</v>
      </c>
      <c r="AG25" s="15">
        <v>20829</v>
      </c>
      <c r="AH25" s="208"/>
      <c r="AI25" s="12">
        <v>22</v>
      </c>
      <c r="AJ25" s="6"/>
      <c r="AK25" s="7" t="s">
        <v>66</v>
      </c>
      <c r="AL25" s="18"/>
      <c r="AM25" s="198">
        <v>-14.800685812258893</v>
      </c>
      <c r="AN25" s="201">
        <v>69990</v>
      </c>
      <c r="AO25" s="202">
        <v>59631</v>
      </c>
      <c r="AQ25" s="5">
        <v>22</v>
      </c>
      <c r="AR25" s="23"/>
      <c r="AS25" s="7" t="s">
        <v>6</v>
      </c>
      <c r="AT25" s="18"/>
      <c r="AU25" s="26">
        <v>2.7632886563999999</v>
      </c>
      <c r="AW25" s="5">
        <v>22</v>
      </c>
      <c r="AX25" s="23"/>
      <c r="AY25" s="7" t="s">
        <v>44</v>
      </c>
      <c r="AZ25" s="18"/>
      <c r="BA25" s="42">
        <v>9.3380805955656268</v>
      </c>
      <c r="BB25" s="15">
        <v>577</v>
      </c>
      <c r="BD25" s="5">
        <v>22</v>
      </c>
      <c r="BE25" s="23"/>
      <c r="BF25" s="7" t="s">
        <v>0</v>
      </c>
      <c r="BG25" s="18"/>
      <c r="BH25" s="42">
        <v>7.3848090073800288</v>
      </c>
      <c r="BI25" s="15">
        <v>37084</v>
      </c>
      <c r="BK25" s="5">
        <v>22</v>
      </c>
      <c r="BL25" s="23"/>
      <c r="BM25" s="7" t="s">
        <v>1</v>
      </c>
      <c r="BN25" s="18"/>
      <c r="BO25" s="15">
        <v>1810</v>
      </c>
      <c r="BQ25" s="5">
        <v>22</v>
      </c>
      <c r="BR25" s="23"/>
      <c r="BS25" s="7" t="s">
        <v>37</v>
      </c>
      <c r="BT25" s="18"/>
      <c r="BU25" s="50">
        <v>91.973622396603631</v>
      </c>
      <c r="BX25" s="264"/>
      <c r="BY25" s="264"/>
    </row>
    <row r="26" spans="2:77" ht="14.25">
      <c r="B26" s="12">
        <v>23</v>
      </c>
      <c r="C26" s="6"/>
      <c r="D26" s="7" t="s">
        <v>12</v>
      </c>
      <c r="E26" s="18"/>
      <c r="F26" s="15">
        <v>89891</v>
      </c>
      <c r="H26" s="5">
        <v>23</v>
      </c>
      <c r="I26" s="23"/>
      <c r="J26" s="7" t="s">
        <v>40</v>
      </c>
      <c r="K26" s="18"/>
      <c r="L26" s="26">
        <v>2970.5</v>
      </c>
      <c r="N26" s="5">
        <v>23</v>
      </c>
      <c r="O26" s="23"/>
      <c r="P26" s="34" t="s">
        <v>37</v>
      </c>
      <c r="Q26" s="18"/>
      <c r="R26" s="35">
        <v>13.18667941918094</v>
      </c>
      <c r="S26" s="36">
        <v>7583</v>
      </c>
      <c r="U26" s="12">
        <v>23</v>
      </c>
      <c r="V26" s="6"/>
      <c r="W26" s="7" t="s">
        <v>23</v>
      </c>
      <c r="X26" s="18"/>
      <c r="Y26" s="42">
        <v>63.782819406720989</v>
      </c>
      <c r="Z26" s="15">
        <v>95812</v>
      </c>
      <c r="AB26" s="5">
        <v>23</v>
      </c>
      <c r="AC26" s="23"/>
      <c r="AD26" s="7" t="s">
        <v>30</v>
      </c>
      <c r="AE26" s="18"/>
      <c r="AF26" s="42">
        <v>25.388420640331915</v>
      </c>
      <c r="AG26" s="15">
        <v>17501</v>
      </c>
      <c r="AH26" s="208"/>
      <c r="AI26" s="12">
        <v>23</v>
      </c>
      <c r="AJ26" s="6"/>
      <c r="AK26" s="7" t="s">
        <v>31</v>
      </c>
      <c r="AL26" s="18"/>
      <c r="AM26" s="198">
        <v>-15.227111127179821</v>
      </c>
      <c r="AN26" s="201">
        <v>82977</v>
      </c>
      <c r="AO26" s="202">
        <v>70342</v>
      </c>
      <c r="AQ26" s="5">
        <v>23</v>
      </c>
      <c r="AR26" s="23"/>
      <c r="AS26" s="7" t="s">
        <v>7</v>
      </c>
      <c r="AT26" s="18"/>
      <c r="AU26" s="26">
        <v>2.7301995602</v>
      </c>
      <c r="AW26" s="5">
        <v>23</v>
      </c>
      <c r="AX26" s="23"/>
      <c r="AY26" s="7" t="s">
        <v>60</v>
      </c>
      <c r="AZ26" s="18"/>
      <c r="BA26" s="42">
        <v>9.0969017798286096</v>
      </c>
      <c r="BB26" s="15">
        <v>1518</v>
      </c>
      <c r="BD26" s="5">
        <v>23</v>
      </c>
      <c r="BE26" s="23"/>
      <c r="BF26" s="7" t="s">
        <v>24</v>
      </c>
      <c r="BG26" s="18"/>
      <c r="BH26" s="42">
        <v>7.3468236621307188</v>
      </c>
      <c r="BI26" s="15">
        <v>4168</v>
      </c>
      <c r="BK26" s="5">
        <v>23</v>
      </c>
      <c r="BL26" s="23"/>
      <c r="BM26" s="7" t="s">
        <v>32</v>
      </c>
      <c r="BN26" s="18"/>
      <c r="BO26" s="15">
        <v>1703</v>
      </c>
      <c r="BQ26" s="5">
        <v>23</v>
      </c>
      <c r="BR26" s="23"/>
      <c r="BS26" s="7" t="s">
        <v>10</v>
      </c>
      <c r="BT26" s="18"/>
      <c r="BU26" s="50">
        <v>90.643640980156874</v>
      </c>
      <c r="BX26" s="264"/>
      <c r="BY26" s="264"/>
    </row>
    <row r="27" spans="2:77" ht="14.25">
      <c r="B27" s="12">
        <v>24</v>
      </c>
      <c r="C27" s="6"/>
      <c r="D27" s="7" t="s">
        <v>31</v>
      </c>
      <c r="E27" s="18"/>
      <c r="F27" s="15">
        <v>85801</v>
      </c>
      <c r="H27" s="5">
        <v>24</v>
      </c>
      <c r="I27" s="23"/>
      <c r="J27" s="7" t="s">
        <v>28</v>
      </c>
      <c r="K27" s="18"/>
      <c r="L27" s="26">
        <v>2926.4</v>
      </c>
      <c r="N27" s="5">
        <v>24</v>
      </c>
      <c r="O27" s="23"/>
      <c r="P27" s="34" t="s">
        <v>3</v>
      </c>
      <c r="Q27" s="18"/>
      <c r="R27" s="35">
        <v>13.14132445961646</v>
      </c>
      <c r="S27" s="36">
        <v>45810</v>
      </c>
      <c r="U27" s="12">
        <v>24</v>
      </c>
      <c r="V27" s="6"/>
      <c r="W27" s="7" t="s">
        <v>39</v>
      </c>
      <c r="X27" s="18"/>
      <c r="Y27" s="42">
        <v>63.748610217098722</v>
      </c>
      <c r="Z27" s="15">
        <v>32682</v>
      </c>
      <c r="AB27" s="5">
        <v>24</v>
      </c>
      <c r="AC27" s="23"/>
      <c r="AD27" s="7" t="s">
        <v>6</v>
      </c>
      <c r="AE27" s="18"/>
      <c r="AF27" s="42">
        <v>25.368651971422874</v>
      </c>
      <c r="AG27" s="15">
        <v>21625</v>
      </c>
      <c r="AH27" s="208"/>
      <c r="AI27" s="12">
        <v>24</v>
      </c>
      <c r="AJ27" s="6"/>
      <c r="AK27" s="7" t="s">
        <v>28</v>
      </c>
      <c r="AL27" s="18"/>
      <c r="AM27" s="198">
        <v>-15.431462569099597</v>
      </c>
      <c r="AN27" s="201">
        <v>74711</v>
      </c>
      <c r="AO27" s="202">
        <v>63182</v>
      </c>
      <c r="AQ27" s="5">
        <v>24</v>
      </c>
      <c r="AR27" s="23"/>
      <c r="AS27" s="7" t="s">
        <v>43</v>
      </c>
      <c r="AT27" s="18"/>
      <c r="AU27" s="26">
        <v>2.7271531887</v>
      </c>
      <c r="AW27" s="5">
        <v>24</v>
      </c>
      <c r="AX27" s="23"/>
      <c r="AY27" s="7" t="s">
        <v>49</v>
      </c>
      <c r="AZ27" s="18"/>
      <c r="BA27" s="42">
        <v>8.9798985534473044</v>
      </c>
      <c r="BB27" s="15">
        <v>478</v>
      </c>
      <c r="BD27" s="5">
        <v>24</v>
      </c>
      <c r="BE27" s="23"/>
      <c r="BF27" s="7" t="s">
        <v>13</v>
      </c>
      <c r="BG27" s="18"/>
      <c r="BH27" s="42">
        <v>7.3411548596608238</v>
      </c>
      <c r="BI27" s="15">
        <v>6714</v>
      </c>
      <c r="BK27" s="5">
        <v>24</v>
      </c>
      <c r="BL27" s="23"/>
      <c r="BM27" s="7" t="s">
        <v>12</v>
      </c>
      <c r="BN27" s="18"/>
      <c r="BO27" s="15">
        <v>1528</v>
      </c>
      <c r="BQ27" s="5">
        <v>24</v>
      </c>
      <c r="BR27" s="23"/>
      <c r="BS27" s="7" t="s">
        <v>49</v>
      </c>
      <c r="BT27" s="18"/>
      <c r="BU27" s="49">
        <v>89.892192094086894</v>
      </c>
      <c r="BX27" s="263"/>
      <c r="BY27" s="263"/>
    </row>
    <row r="28" spans="2:77" ht="14.25">
      <c r="B28" s="12">
        <v>25</v>
      </c>
      <c r="C28" s="6"/>
      <c r="D28" s="7" t="s">
        <v>6</v>
      </c>
      <c r="E28" s="18"/>
      <c r="F28" s="15">
        <v>82840</v>
      </c>
      <c r="H28" s="5">
        <v>25</v>
      </c>
      <c r="I28" s="23"/>
      <c r="J28" s="7" t="s">
        <v>41</v>
      </c>
      <c r="K28" s="18"/>
      <c r="L28" s="26">
        <v>2508.6999999999998</v>
      </c>
      <c r="N28" s="5">
        <v>25</v>
      </c>
      <c r="O28" s="23"/>
      <c r="P28" s="34" t="s">
        <v>33</v>
      </c>
      <c r="Q28" s="18"/>
      <c r="R28" s="35">
        <v>12.891379691763143</v>
      </c>
      <c r="S28" s="36">
        <v>17482</v>
      </c>
      <c r="U28" s="12">
        <v>25</v>
      </c>
      <c r="V28" s="6"/>
      <c r="W28" s="7" t="s">
        <v>27</v>
      </c>
      <c r="X28" s="18"/>
      <c r="Y28" s="42">
        <v>63.704492176684489</v>
      </c>
      <c r="Z28" s="15">
        <v>103537</v>
      </c>
      <c r="AB28" s="5">
        <v>25</v>
      </c>
      <c r="AC28" s="23"/>
      <c r="AD28" s="7" t="s">
        <v>13</v>
      </c>
      <c r="AE28" s="18"/>
      <c r="AF28" s="42">
        <v>25.185488966911194</v>
      </c>
      <c r="AG28" s="15">
        <v>60184</v>
      </c>
      <c r="AH28" s="208"/>
      <c r="AI28" s="12">
        <v>25</v>
      </c>
      <c r="AJ28" s="6"/>
      <c r="AK28" s="7" t="s">
        <v>61</v>
      </c>
      <c r="AL28" s="18"/>
      <c r="AM28" s="198">
        <v>-16.053028600776813</v>
      </c>
      <c r="AN28" s="201">
        <v>31153</v>
      </c>
      <c r="AO28" s="202">
        <v>26152</v>
      </c>
      <c r="AQ28" s="5">
        <v>25</v>
      </c>
      <c r="AR28" s="23"/>
      <c r="AS28" s="7" t="s">
        <v>16</v>
      </c>
      <c r="AT28" s="18"/>
      <c r="AU28" s="26">
        <v>2.7212528273999999</v>
      </c>
      <c r="AW28" s="5">
        <v>25</v>
      </c>
      <c r="AX28" s="23"/>
      <c r="AY28" s="7" t="s">
        <v>11</v>
      </c>
      <c r="AZ28" s="18"/>
      <c r="BA28" s="42">
        <v>8.9145238021205806</v>
      </c>
      <c r="BB28" s="15">
        <v>2867</v>
      </c>
      <c r="BD28" s="5">
        <v>25</v>
      </c>
      <c r="BE28" s="23"/>
      <c r="BF28" s="7" t="s">
        <v>6</v>
      </c>
      <c r="BG28" s="18"/>
      <c r="BH28" s="42">
        <v>7.3259235044132067</v>
      </c>
      <c r="BI28" s="15">
        <v>2241</v>
      </c>
      <c r="BK28" s="5">
        <v>25</v>
      </c>
      <c r="BL28" s="23"/>
      <c r="BM28" s="7" t="s">
        <v>23</v>
      </c>
      <c r="BN28" s="18"/>
      <c r="BO28" s="15">
        <v>1493</v>
      </c>
      <c r="BQ28" s="5">
        <v>25</v>
      </c>
      <c r="BR28" s="23"/>
      <c r="BS28" s="7" t="s">
        <v>42</v>
      </c>
      <c r="BT28" s="18"/>
      <c r="BU28" s="49">
        <v>89.002406923746605</v>
      </c>
      <c r="BX28" s="263"/>
      <c r="BY28" s="263"/>
    </row>
    <row r="29" spans="2:77" ht="14.25">
      <c r="B29" s="12">
        <v>26</v>
      </c>
      <c r="C29" s="6"/>
      <c r="D29" s="7" t="s">
        <v>26</v>
      </c>
      <c r="E29" s="18"/>
      <c r="F29" s="15">
        <v>82491</v>
      </c>
      <c r="H29" s="5">
        <v>26</v>
      </c>
      <c r="I29" s="23"/>
      <c r="J29" s="7" t="s">
        <v>35</v>
      </c>
      <c r="K29" s="18"/>
      <c r="L29" s="26">
        <v>2481.4</v>
      </c>
      <c r="N29" s="5">
        <v>26</v>
      </c>
      <c r="O29" s="23"/>
      <c r="P29" s="34" t="s">
        <v>23</v>
      </c>
      <c r="Q29" s="18"/>
      <c r="R29" s="35">
        <v>12.844836768386855</v>
      </c>
      <c r="S29" s="36">
        <v>19295</v>
      </c>
      <c r="U29" s="12">
        <v>26</v>
      </c>
      <c r="V29" s="6"/>
      <c r="W29" s="7" t="s">
        <v>56</v>
      </c>
      <c r="X29" s="18"/>
      <c r="Y29" s="42">
        <v>63.568877372365009</v>
      </c>
      <c r="Z29" s="15">
        <v>9077</v>
      </c>
      <c r="AB29" s="5">
        <v>26</v>
      </c>
      <c r="AC29" s="23"/>
      <c r="AD29" s="7" t="s">
        <v>28</v>
      </c>
      <c r="AE29" s="18"/>
      <c r="AF29" s="42">
        <v>24.999335689421518</v>
      </c>
      <c r="AG29" s="15">
        <v>18816</v>
      </c>
      <c r="AH29" s="208"/>
      <c r="AI29" s="12">
        <v>26</v>
      </c>
      <c r="AJ29" s="6"/>
      <c r="AK29" s="7" t="s">
        <v>23</v>
      </c>
      <c r="AL29" s="18"/>
      <c r="AM29" s="198">
        <v>-16.181808476566669</v>
      </c>
      <c r="AN29" s="201">
        <v>149872</v>
      </c>
      <c r="AO29" s="202">
        <v>125620</v>
      </c>
      <c r="AQ29" s="5">
        <v>26</v>
      </c>
      <c r="AR29" s="23"/>
      <c r="AS29" s="7" t="s">
        <v>44</v>
      </c>
      <c r="AT29" s="18"/>
      <c r="AU29" s="26">
        <v>2.72115229</v>
      </c>
      <c r="AW29" s="5">
        <v>26</v>
      </c>
      <c r="AX29" s="23"/>
      <c r="AY29" s="7" t="s">
        <v>4</v>
      </c>
      <c r="AZ29" s="18"/>
      <c r="BA29" s="42">
        <v>8.7661949372134735</v>
      </c>
      <c r="BB29" s="15">
        <v>6597</v>
      </c>
      <c r="BD29" s="5">
        <v>26</v>
      </c>
      <c r="BE29" s="23"/>
      <c r="BF29" s="7" t="s">
        <v>33</v>
      </c>
      <c r="BG29" s="18"/>
      <c r="BH29" s="42">
        <v>7.315402082843943</v>
      </c>
      <c r="BI29" s="15">
        <v>3737</v>
      </c>
      <c r="BK29" s="5">
        <v>26</v>
      </c>
      <c r="BL29" s="23"/>
      <c r="BM29" s="7" t="s">
        <v>16</v>
      </c>
      <c r="BN29" s="18"/>
      <c r="BO29" s="15">
        <v>1374</v>
      </c>
      <c r="BQ29" s="5">
        <v>26</v>
      </c>
      <c r="BR29" s="23"/>
      <c r="BS29" s="7" t="s">
        <v>9</v>
      </c>
      <c r="BT29" s="18"/>
      <c r="BU29" s="50">
        <v>88.698847382972872</v>
      </c>
      <c r="BX29" s="264"/>
      <c r="BY29" s="264"/>
    </row>
    <row r="30" spans="2:77" ht="14.25">
      <c r="B30" s="12">
        <v>27</v>
      </c>
      <c r="C30" s="6"/>
      <c r="D30" s="7" t="s">
        <v>9</v>
      </c>
      <c r="E30" s="18"/>
      <c r="F30" s="15">
        <v>81532</v>
      </c>
      <c r="H30" s="5">
        <v>27</v>
      </c>
      <c r="I30" s="23"/>
      <c r="J30" s="7" t="s">
        <v>34</v>
      </c>
      <c r="K30" s="18"/>
      <c r="L30" s="26">
        <v>2282.9</v>
      </c>
      <c r="N30" s="5">
        <v>27</v>
      </c>
      <c r="O30" s="23"/>
      <c r="P30" s="34" t="s">
        <v>39</v>
      </c>
      <c r="Q30" s="18"/>
      <c r="R30" s="35">
        <v>12.78600269179004</v>
      </c>
      <c r="S30" s="36">
        <v>6555</v>
      </c>
      <c r="U30" s="12">
        <v>27</v>
      </c>
      <c r="V30" s="6"/>
      <c r="W30" s="7" t="s">
        <v>44</v>
      </c>
      <c r="X30" s="18"/>
      <c r="Y30" s="42">
        <v>63.565583087065249</v>
      </c>
      <c r="Z30" s="15">
        <v>11185</v>
      </c>
      <c r="AB30" s="5">
        <v>27</v>
      </c>
      <c r="AC30" s="23"/>
      <c r="AD30" s="7" t="s">
        <v>15</v>
      </c>
      <c r="AE30" s="18"/>
      <c r="AF30" s="42">
        <v>24.762651181845712</v>
      </c>
      <c r="AG30" s="15">
        <v>13902</v>
      </c>
      <c r="AH30" s="208"/>
      <c r="AI30" s="12">
        <v>27</v>
      </c>
      <c r="AJ30" s="6"/>
      <c r="AK30" s="7" t="s">
        <v>37</v>
      </c>
      <c r="AL30" s="18"/>
      <c r="AM30" s="198">
        <v>-19.122022514920051</v>
      </c>
      <c r="AN30" s="201">
        <v>57473</v>
      </c>
      <c r="AO30" s="202">
        <v>46483</v>
      </c>
      <c r="AQ30" s="5">
        <v>27</v>
      </c>
      <c r="AR30" s="23"/>
      <c r="AS30" s="7" t="s">
        <v>45</v>
      </c>
      <c r="AT30" s="18"/>
      <c r="AU30" s="26">
        <v>2.7177914109999999</v>
      </c>
      <c r="AW30" s="5">
        <v>27</v>
      </c>
      <c r="AX30" s="23"/>
      <c r="AY30" s="7" t="s">
        <v>36</v>
      </c>
      <c r="AZ30" s="18"/>
      <c r="BA30" s="42">
        <v>7.9460873063769863</v>
      </c>
      <c r="BB30" s="15">
        <v>1580</v>
      </c>
      <c r="BD30" s="5">
        <v>27</v>
      </c>
      <c r="BE30" s="23"/>
      <c r="BF30" s="7" t="s">
        <v>8</v>
      </c>
      <c r="BG30" s="18"/>
      <c r="BH30" s="42">
        <v>7.3038166640683686</v>
      </c>
      <c r="BI30" s="15">
        <v>10307</v>
      </c>
      <c r="BK30" s="5">
        <v>27</v>
      </c>
      <c r="BL30" s="23"/>
      <c r="BM30" s="7" t="s">
        <v>10</v>
      </c>
      <c r="BN30" s="18"/>
      <c r="BO30" s="15">
        <v>1373</v>
      </c>
      <c r="BQ30" s="5">
        <v>27</v>
      </c>
      <c r="BR30" s="23"/>
      <c r="BS30" s="7" t="s">
        <v>6</v>
      </c>
      <c r="BT30" s="18"/>
      <c r="BU30" s="50">
        <v>88.4981232368918</v>
      </c>
      <c r="BX30" s="264"/>
      <c r="BY30" s="264"/>
    </row>
    <row r="31" spans="2:77" ht="14.25">
      <c r="B31" s="12">
        <v>28</v>
      </c>
      <c r="C31" s="6"/>
      <c r="D31" s="7" t="s">
        <v>11</v>
      </c>
      <c r="E31" s="18"/>
      <c r="F31" s="15">
        <v>79753</v>
      </c>
      <c r="H31" s="5">
        <v>28</v>
      </c>
      <c r="I31" s="23"/>
      <c r="J31" s="7" t="s">
        <v>38</v>
      </c>
      <c r="K31" s="18"/>
      <c r="L31" s="26">
        <v>2162.3000000000002</v>
      </c>
      <c r="N31" s="5">
        <v>28</v>
      </c>
      <c r="O31" s="23"/>
      <c r="P31" s="34" t="s">
        <v>11</v>
      </c>
      <c r="Q31" s="18"/>
      <c r="R31" s="35">
        <v>12.636310142350982</v>
      </c>
      <c r="S31" s="36">
        <v>10093</v>
      </c>
      <c r="U31" s="12">
        <v>28</v>
      </c>
      <c r="V31" s="6"/>
      <c r="W31" s="7" t="s">
        <v>3</v>
      </c>
      <c r="X31" s="18"/>
      <c r="Y31" s="42">
        <v>63.561152626973993</v>
      </c>
      <c r="Z31" s="15">
        <v>221571</v>
      </c>
      <c r="AB31" s="5">
        <v>28</v>
      </c>
      <c r="AC31" s="23"/>
      <c r="AD31" s="7" t="s">
        <v>48</v>
      </c>
      <c r="AE31" s="18"/>
      <c r="AF31" s="42">
        <v>24.616053317878876</v>
      </c>
      <c r="AG31" s="15">
        <v>5097</v>
      </c>
      <c r="AH31" s="208"/>
      <c r="AI31" s="12">
        <v>28</v>
      </c>
      <c r="AJ31" s="6"/>
      <c r="AK31" s="7" t="s">
        <v>60</v>
      </c>
      <c r="AL31" s="18"/>
      <c r="AM31" s="198">
        <v>-19.152654348613687</v>
      </c>
      <c r="AN31" s="201">
        <v>46923</v>
      </c>
      <c r="AO31" s="202">
        <v>37936</v>
      </c>
      <c r="AQ31" s="5">
        <v>28</v>
      </c>
      <c r="AR31" s="23"/>
      <c r="AS31" s="7" t="s">
        <v>40</v>
      </c>
      <c r="AT31" s="18"/>
      <c r="AU31" s="26">
        <v>2.7173014848000001</v>
      </c>
      <c r="AW31" s="5">
        <v>28</v>
      </c>
      <c r="AX31" s="23"/>
      <c r="AY31" s="7" t="s">
        <v>39</v>
      </c>
      <c r="AZ31" s="18"/>
      <c r="BA31" s="42">
        <v>7.8875133045767747</v>
      </c>
      <c r="BB31" s="15">
        <v>1408</v>
      </c>
      <c r="BD31" s="5">
        <v>28</v>
      </c>
      <c r="BE31" s="23"/>
      <c r="BF31" s="7" t="s">
        <v>19</v>
      </c>
      <c r="BG31" s="18"/>
      <c r="BH31" s="42">
        <v>7.2594749338049231</v>
      </c>
      <c r="BI31" s="15">
        <v>7430</v>
      </c>
      <c r="BK31" s="5">
        <v>28</v>
      </c>
      <c r="BL31" s="23"/>
      <c r="BM31" s="7" t="s">
        <v>6</v>
      </c>
      <c r="BN31" s="18"/>
      <c r="BO31" s="15">
        <v>1241</v>
      </c>
      <c r="BQ31" s="5">
        <v>28</v>
      </c>
      <c r="BR31" s="23"/>
      <c r="BS31" s="7" t="s">
        <v>58</v>
      </c>
      <c r="BT31" s="18"/>
      <c r="BU31" s="49">
        <v>88.396600883323089</v>
      </c>
      <c r="BX31" s="263"/>
      <c r="BY31" s="263"/>
    </row>
    <row r="32" spans="2:77" ht="14.25">
      <c r="B32" s="12">
        <v>29</v>
      </c>
      <c r="C32" s="6"/>
      <c r="D32" s="7" t="s">
        <v>28</v>
      </c>
      <c r="E32" s="18"/>
      <c r="F32" s="15">
        <v>73922</v>
      </c>
      <c r="H32" s="5">
        <v>29</v>
      </c>
      <c r="I32" s="23"/>
      <c r="J32" s="7" t="s">
        <v>59</v>
      </c>
      <c r="K32" s="18"/>
      <c r="L32" s="26">
        <v>2107.6999999999998</v>
      </c>
      <c r="N32" s="5">
        <v>29</v>
      </c>
      <c r="O32" s="23"/>
      <c r="P32" s="34" t="s">
        <v>8</v>
      </c>
      <c r="Q32" s="18"/>
      <c r="R32" s="35">
        <v>12.588466865932785</v>
      </c>
      <c r="S32" s="36">
        <v>43169</v>
      </c>
      <c r="U32" s="12">
        <v>29</v>
      </c>
      <c r="V32" s="6"/>
      <c r="W32" s="7" t="s">
        <v>11</v>
      </c>
      <c r="X32" s="18"/>
      <c r="Y32" s="42">
        <v>63.296733564533703</v>
      </c>
      <c r="Z32" s="15">
        <v>50557</v>
      </c>
      <c r="AB32" s="5">
        <v>29</v>
      </c>
      <c r="AC32" s="23"/>
      <c r="AD32" s="7" t="s">
        <v>41</v>
      </c>
      <c r="AE32" s="18"/>
      <c r="AF32" s="42">
        <v>24.473058740564682</v>
      </c>
      <c r="AG32" s="15">
        <v>9370</v>
      </c>
      <c r="AH32" s="208"/>
      <c r="AI32" s="12">
        <v>29</v>
      </c>
      <c r="AJ32" s="6"/>
      <c r="AK32" s="7" t="s">
        <v>16</v>
      </c>
      <c r="AL32" s="18"/>
      <c r="AM32" s="198">
        <v>-19.166826870836434</v>
      </c>
      <c r="AN32" s="201">
        <v>119639</v>
      </c>
      <c r="AO32" s="202">
        <v>96708</v>
      </c>
      <c r="AQ32" s="5">
        <v>29</v>
      </c>
      <c r="AR32" s="23"/>
      <c r="AS32" s="7" t="s">
        <v>41</v>
      </c>
      <c r="AT32" s="18"/>
      <c r="AU32" s="26">
        <v>2.6795230913000001</v>
      </c>
      <c r="AW32" s="5">
        <v>29</v>
      </c>
      <c r="AX32" s="23"/>
      <c r="AY32" s="7" t="s">
        <v>9</v>
      </c>
      <c r="AZ32" s="18"/>
      <c r="BA32" s="42">
        <v>7.8079440160694613</v>
      </c>
      <c r="BB32" s="15">
        <v>2410</v>
      </c>
      <c r="BD32" s="5">
        <v>29</v>
      </c>
      <c r="BE32" s="23"/>
      <c r="BF32" s="7" t="s">
        <v>18</v>
      </c>
      <c r="BG32" s="18"/>
      <c r="BH32" s="42">
        <v>7.161137060031904</v>
      </c>
      <c r="BI32" s="15">
        <v>6240</v>
      </c>
      <c r="BK32" s="5">
        <v>29</v>
      </c>
      <c r="BL32" s="23"/>
      <c r="BM32" s="7" t="s">
        <v>25</v>
      </c>
      <c r="BN32" s="18"/>
      <c r="BO32" s="15">
        <v>1196</v>
      </c>
      <c r="BQ32" s="5">
        <v>29</v>
      </c>
      <c r="BR32" s="23"/>
      <c r="BS32" s="7" t="s">
        <v>43</v>
      </c>
      <c r="BT32" s="18"/>
      <c r="BU32" s="49">
        <v>87.50897343862168</v>
      </c>
      <c r="BX32" s="263"/>
      <c r="BY32" s="263"/>
    </row>
    <row r="33" spans="2:77" ht="14.25">
      <c r="B33" s="12">
        <v>30</v>
      </c>
      <c r="C33" s="6"/>
      <c r="D33" s="7" t="s">
        <v>25</v>
      </c>
      <c r="E33" s="18"/>
      <c r="F33" s="15">
        <v>71894</v>
      </c>
      <c r="H33" s="5">
        <v>30</v>
      </c>
      <c r="I33" s="23"/>
      <c r="J33" s="7" t="s">
        <v>39</v>
      </c>
      <c r="K33" s="18"/>
      <c r="L33" s="26">
        <v>2059.6</v>
      </c>
      <c r="N33" s="5">
        <v>30</v>
      </c>
      <c r="O33" s="23"/>
      <c r="P33" s="34" t="s">
        <v>28</v>
      </c>
      <c r="Q33" s="18"/>
      <c r="R33" s="35">
        <v>12.564770281401961</v>
      </c>
      <c r="S33" s="36">
        <v>9457</v>
      </c>
      <c r="U33" s="12">
        <v>30</v>
      </c>
      <c r="V33" s="6"/>
      <c r="W33" s="7" t="s">
        <v>4</v>
      </c>
      <c r="X33" s="18"/>
      <c r="Y33" s="42">
        <v>63.289060374465137</v>
      </c>
      <c r="Z33" s="15">
        <v>127942</v>
      </c>
      <c r="AB33" s="5">
        <v>30</v>
      </c>
      <c r="AC33" s="23"/>
      <c r="AD33" s="7" t="s">
        <v>4</v>
      </c>
      <c r="AE33" s="18"/>
      <c r="AF33" s="42">
        <v>24.295219015112167</v>
      </c>
      <c r="AG33" s="15">
        <v>49114</v>
      </c>
      <c r="AH33" s="208"/>
      <c r="AI33" s="12">
        <v>30</v>
      </c>
      <c r="AJ33" s="6"/>
      <c r="AK33" s="7" t="s">
        <v>42</v>
      </c>
      <c r="AL33" s="18"/>
      <c r="AM33" s="198">
        <v>-20.013314897321656</v>
      </c>
      <c r="AN33" s="201">
        <v>39054</v>
      </c>
      <c r="AO33" s="202">
        <v>31238</v>
      </c>
      <c r="AQ33" s="5">
        <v>30</v>
      </c>
      <c r="AR33" s="23"/>
      <c r="AS33" s="7" t="s">
        <v>29</v>
      </c>
      <c r="AT33" s="18"/>
      <c r="AU33" s="26">
        <v>2.6747521029999999</v>
      </c>
      <c r="AW33" s="5">
        <v>30</v>
      </c>
      <c r="AX33" s="23"/>
      <c r="AY33" s="7" t="s">
        <v>16</v>
      </c>
      <c r="AZ33" s="18"/>
      <c r="BA33" s="42">
        <v>7.77362322854637</v>
      </c>
      <c r="BB33" s="15">
        <v>3368</v>
      </c>
      <c r="BD33" s="5">
        <v>30</v>
      </c>
      <c r="BE33" s="23"/>
      <c r="BF33" s="7" t="s">
        <v>32</v>
      </c>
      <c r="BG33" s="18"/>
      <c r="BH33" s="42">
        <v>7.1175653265205501</v>
      </c>
      <c r="BI33" s="15">
        <v>3176</v>
      </c>
      <c r="BK33" s="5">
        <v>30</v>
      </c>
      <c r="BL33" s="23"/>
      <c r="BM33" s="7" t="s">
        <v>38</v>
      </c>
      <c r="BN33" s="18"/>
      <c r="BO33" s="15">
        <v>1055</v>
      </c>
      <c r="BQ33" s="5">
        <v>30</v>
      </c>
      <c r="BR33" s="23"/>
      <c r="BS33" s="7" t="s">
        <v>60</v>
      </c>
      <c r="BT33" s="18"/>
      <c r="BU33" s="49">
        <v>87.266372567823879</v>
      </c>
      <c r="BX33" s="263"/>
      <c r="BY33" s="263"/>
    </row>
    <row r="34" spans="2:77" ht="14.25">
      <c r="B34" s="12">
        <v>31</v>
      </c>
      <c r="C34" s="6"/>
      <c r="D34" s="7" t="s">
        <v>21</v>
      </c>
      <c r="E34" s="18"/>
      <c r="F34" s="15">
        <v>71472</v>
      </c>
      <c r="H34" s="5">
        <v>31</v>
      </c>
      <c r="I34" s="23"/>
      <c r="J34" s="7" t="s">
        <v>61</v>
      </c>
      <c r="K34" s="18"/>
      <c r="L34" s="26">
        <v>1865.6</v>
      </c>
      <c r="N34" s="5">
        <v>31</v>
      </c>
      <c r="O34" s="23"/>
      <c r="P34" s="34" t="s">
        <v>50</v>
      </c>
      <c r="Q34" s="18"/>
      <c r="R34" s="35">
        <v>12.51400403316155</v>
      </c>
      <c r="S34" s="36">
        <v>1117</v>
      </c>
      <c r="U34" s="12">
        <v>31</v>
      </c>
      <c r="V34" s="6"/>
      <c r="W34" s="7" t="s">
        <v>18</v>
      </c>
      <c r="X34" s="18"/>
      <c r="Y34" s="42">
        <v>63.281541057614341</v>
      </c>
      <c r="Z34" s="15">
        <v>144380</v>
      </c>
      <c r="AB34" s="5">
        <v>31</v>
      </c>
      <c r="AC34" s="23"/>
      <c r="AD34" s="7" t="s">
        <v>29</v>
      </c>
      <c r="AE34" s="18"/>
      <c r="AF34" s="42">
        <v>24.241740677245129</v>
      </c>
      <c r="AG34" s="15">
        <v>37613</v>
      </c>
      <c r="AH34" s="208"/>
      <c r="AI34" s="12">
        <v>31</v>
      </c>
      <c r="AJ34" s="6"/>
      <c r="AK34" s="7" t="s">
        <v>21</v>
      </c>
      <c r="AL34" s="18"/>
      <c r="AM34" s="198">
        <v>-20.291740091186263</v>
      </c>
      <c r="AN34" s="201">
        <v>71502</v>
      </c>
      <c r="AO34" s="202">
        <v>56993</v>
      </c>
      <c r="AQ34" s="5">
        <v>31</v>
      </c>
      <c r="AR34" s="23"/>
      <c r="AS34" s="7" t="s">
        <v>37</v>
      </c>
      <c r="AT34" s="18"/>
      <c r="AU34" s="26">
        <v>2.6726732392999999</v>
      </c>
      <c r="AW34" s="5">
        <v>31</v>
      </c>
      <c r="AX34" s="23"/>
      <c r="AY34" s="7" t="s">
        <v>37</v>
      </c>
      <c r="AZ34" s="18"/>
      <c r="BA34" s="42">
        <v>7.684324732298693</v>
      </c>
      <c r="BB34" s="15">
        <v>1629</v>
      </c>
      <c r="BD34" s="5">
        <v>31</v>
      </c>
      <c r="BE34" s="23"/>
      <c r="BF34" s="7" t="s">
        <v>30</v>
      </c>
      <c r="BG34" s="18"/>
      <c r="BH34" s="42">
        <v>7.0994699578287621</v>
      </c>
      <c r="BI34" s="15">
        <v>1835</v>
      </c>
      <c r="BK34" s="5">
        <v>31</v>
      </c>
      <c r="BL34" s="23"/>
      <c r="BM34" s="7" t="s">
        <v>57</v>
      </c>
      <c r="BN34" s="18"/>
      <c r="BO34" s="15">
        <v>1012</v>
      </c>
      <c r="BQ34" s="5">
        <v>31</v>
      </c>
      <c r="BR34" s="23"/>
      <c r="BS34" s="7" t="s">
        <v>2</v>
      </c>
      <c r="BT34" s="18"/>
      <c r="BU34" s="49">
        <v>87.075213399903362</v>
      </c>
      <c r="BX34" s="263"/>
      <c r="BY34" s="263"/>
    </row>
    <row r="35" spans="2:77" ht="14.25">
      <c r="B35" s="12">
        <v>32</v>
      </c>
      <c r="C35" s="6"/>
      <c r="D35" s="7" t="s">
        <v>66</v>
      </c>
      <c r="E35" s="18"/>
      <c r="F35" s="15">
        <v>70247</v>
      </c>
      <c r="H35" s="5">
        <v>32</v>
      </c>
      <c r="I35" s="23"/>
      <c r="J35" s="7" t="s">
        <v>29</v>
      </c>
      <c r="K35" s="18"/>
      <c r="L35" s="26">
        <v>1848.7</v>
      </c>
      <c r="N35" s="5">
        <v>32</v>
      </c>
      <c r="O35" s="23"/>
      <c r="P35" s="34" t="s">
        <v>4</v>
      </c>
      <c r="Q35" s="18"/>
      <c r="R35" s="35">
        <v>12.415720610422696</v>
      </c>
      <c r="S35" s="36">
        <v>25099</v>
      </c>
      <c r="U35" s="12">
        <v>32</v>
      </c>
      <c r="V35" s="6"/>
      <c r="W35" s="7" t="s">
        <v>9</v>
      </c>
      <c r="X35" s="18"/>
      <c r="Y35" s="42">
        <v>63.159254792902317</v>
      </c>
      <c r="Z35" s="15">
        <v>51327</v>
      </c>
      <c r="AB35" s="5">
        <v>32</v>
      </c>
      <c r="AC35" s="23"/>
      <c r="AD35" s="7" t="s">
        <v>35</v>
      </c>
      <c r="AE35" s="18"/>
      <c r="AF35" s="42">
        <v>24.208214190305632</v>
      </c>
      <c r="AG35" s="15">
        <v>24467</v>
      </c>
      <c r="AH35" s="208"/>
      <c r="AI35" s="12">
        <v>32</v>
      </c>
      <c r="AJ35" s="6"/>
      <c r="AK35" s="7" t="s">
        <v>11</v>
      </c>
      <c r="AL35" s="18"/>
      <c r="AM35" s="198">
        <v>-20.397122934704296</v>
      </c>
      <c r="AN35" s="201">
        <v>81889</v>
      </c>
      <c r="AO35" s="202">
        <v>65186</v>
      </c>
      <c r="AQ35" s="5">
        <v>32</v>
      </c>
      <c r="AR35" s="23"/>
      <c r="AS35" s="7" t="s">
        <v>36</v>
      </c>
      <c r="AT35" s="18"/>
      <c r="AU35" s="26">
        <v>2.6610339972000001</v>
      </c>
      <c r="AW35" s="5">
        <v>32</v>
      </c>
      <c r="AX35" s="23"/>
      <c r="AY35" s="7" t="s">
        <v>29</v>
      </c>
      <c r="AZ35" s="18"/>
      <c r="BA35" s="42">
        <v>7.6808730172609776</v>
      </c>
      <c r="BB35" s="15">
        <v>4392</v>
      </c>
      <c r="BD35" s="5">
        <v>32</v>
      </c>
      <c r="BE35" s="23"/>
      <c r="BF35" s="7" t="s">
        <v>45</v>
      </c>
      <c r="BG35" s="18"/>
      <c r="BH35" s="42">
        <v>7.0776597336525509</v>
      </c>
      <c r="BI35" s="15">
        <v>473</v>
      </c>
      <c r="BK35" s="5">
        <v>32</v>
      </c>
      <c r="BL35" s="23"/>
      <c r="BM35" s="7" t="s">
        <v>15</v>
      </c>
      <c r="BN35" s="18"/>
      <c r="BO35" s="15">
        <v>989</v>
      </c>
      <c r="BQ35" s="5">
        <v>32</v>
      </c>
      <c r="BR35" s="23"/>
      <c r="BS35" s="7" t="s">
        <v>29</v>
      </c>
      <c r="BT35" s="18"/>
      <c r="BU35" s="50">
        <v>86.893266800596209</v>
      </c>
      <c r="BX35" s="264"/>
      <c r="BY35" s="264"/>
    </row>
    <row r="36" spans="2:77" ht="14.25">
      <c r="B36" s="12">
        <v>33</v>
      </c>
      <c r="C36" s="6"/>
      <c r="D36" s="7" t="s">
        <v>38</v>
      </c>
      <c r="E36" s="18"/>
      <c r="F36" s="15">
        <v>68371</v>
      </c>
      <c r="H36" s="5">
        <v>33</v>
      </c>
      <c r="I36" s="23"/>
      <c r="J36" s="7" t="s">
        <v>16</v>
      </c>
      <c r="K36" s="18"/>
      <c r="L36" s="26">
        <v>1750.4</v>
      </c>
      <c r="N36" s="5">
        <v>33</v>
      </c>
      <c r="O36" s="23"/>
      <c r="P36" s="34" t="s">
        <v>56</v>
      </c>
      <c r="Q36" s="18"/>
      <c r="R36" s="35">
        <v>12.262763498844457</v>
      </c>
      <c r="S36" s="36">
        <v>1751</v>
      </c>
      <c r="U36" s="12">
        <v>33</v>
      </c>
      <c r="V36" s="6"/>
      <c r="W36" s="7" t="s">
        <v>1</v>
      </c>
      <c r="X36" s="18"/>
      <c r="Y36" s="42">
        <v>63.154166780178166</v>
      </c>
      <c r="Z36" s="15">
        <v>69546</v>
      </c>
      <c r="AB36" s="5">
        <v>33</v>
      </c>
      <c r="AC36" s="23"/>
      <c r="AD36" s="7" t="s">
        <v>56</v>
      </c>
      <c r="AE36" s="18"/>
      <c r="AF36" s="42">
        <v>24.168359128790531</v>
      </c>
      <c r="AG36" s="15">
        <v>3451</v>
      </c>
      <c r="AH36" s="208"/>
      <c r="AI36" s="12">
        <v>33</v>
      </c>
      <c r="AJ36" s="6"/>
      <c r="AK36" s="7" t="s">
        <v>10</v>
      </c>
      <c r="AL36" s="18"/>
      <c r="AM36" s="198">
        <v>-20.423123076120415</v>
      </c>
      <c r="AN36" s="201">
        <v>115002</v>
      </c>
      <c r="AO36" s="202">
        <v>91515</v>
      </c>
      <c r="AQ36" s="5">
        <v>33</v>
      </c>
      <c r="AR36" s="23"/>
      <c r="AS36" s="7" t="s">
        <v>34</v>
      </c>
      <c r="AT36" s="18"/>
      <c r="AU36" s="26">
        <v>2.6512253437000002</v>
      </c>
      <c r="AW36" s="5">
        <v>33</v>
      </c>
      <c r="AX36" s="23"/>
      <c r="AY36" s="7" t="s">
        <v>12</v>
      </c>
      <c r="AZ36" s="18"/>
      <c r="BA36" s="42">
        <v>7.2756483819141611</v>
      </c>
      <c r="BB36" s="15">
        <v>2536</v>
      </c>
      <c r="BD36" s="5">
        <v>33</v>
      </c>
      <c r="BE36" s="23"/>
      <c r="BF36" s="7" t="s">
        <v>2</v>
      </c>
      <c r="BG36" s="18"/>
      <c r="BH36" s="42">
        <v>7.0241161320533836</v>
      </c>
      <c r="BI36" s="15">
        <v>300</v>
      </c>
      <c r="BK36" s="5">
        <v>33</v>
      </c>
      <c r="BL36" s="23"/>
      <c r="BM36" s="7" t="s">
        <v>66</v>
      </c>
      <c r="BN36" s="18"/>
      <c r="BO36" s="15">
        <v>831</v>
      </c>
      <c r="BQ36" s="5">
        <v>33</v>
      </c>
      <c r="BR36" s="23"/>
      <c r="BS36" s="7" t="s">
        <v>52</v>
      </c>
      <c r="BT36" s="18"/>
      <c r="BU36" s="49">
        <v>86.760242792109253</v>
      </c>
      <c r="BX36" s="263"/>
      <c r="BY36" s="263"/>
    </row>
    <row r="37" spans="2:77" ht="14.25">
      <c r="B37" s="12">
        <v>34</v>
      </c>
      <c r="C37" s="6"/>
      <c r="D37" s="7" t="s">
        <v>30</v>
      </c>
      <c r="E37" s="18"/>
      <c r="F37" s="15">
        <v>67406</v>
      </c>
      <c r="H37" s="5">
        <v>34</v>
      </c>
      <c r="I37" s="23"/>
      <c r="J37" s="7" t="s">
        <v>36</v>
      </c>
      <c r="K37" s="18"/>
      <c r="L37" s="26">
        <v>1552.7</v>
      </c>
      <c r="N37" s="5">
        <v>34</v>
      </c>
      <c r="O37" s="23"/>
      <c r="P37" s="34" t="s">
        <v>16</v>
      </c>
      <c r="Q37" s="18"/>
      <c r="R37" s="35">
        <v>12.225878108663338</v>
      </c>
      <c r="S37" s="36">
        <v>14640</v>
      </c>
      <c r="U37" s="12">
        <v>34</v>
      </c>
      <c r="V37" s="6"/>
      <c r="W37" s="7" t="s">
        <v>47</v>
      </c>
      <c r="X37" s="18"/>
      <c r="Y37" s="42">
        <v>63.148853189711204</v>
      </c>
      <c r="Z37" s="15">
        <v>13601</v>
      </c>
      <c r="AB37" s="5">
        <v>34</v>
      </c>
      <c r="AC37" s="23"/>
      <c r="AD37" s="7" t="s">
        <v>11</v>
      </c>
      <c r="AE37" s="18"/>
      <c r="AF37" s="42">
        <v>24.066956293115322</v>
      </c>
      <c r="AG37" s="15">
        <v>19223</v>
      </c>
      <c r="AH37" s="208"/>
      <c r="AI37" s="12">
        <v>34</v>
      </c>
      <c r="AJ37" s="6"/>
      <c r="AK37" s="7" t="s">
        <v>4</v>
      </c>
      <c r="AL37" s="18"/>
      <c r="AM37" s="198">
        <v>-21.029136726055714</v>
      </c>
      <c r="AN37" s="201">
        <v>203180</v>
      </c>
      <c r="AO37" s="202">
        <v>160453</v>
      </c>
      <c r="AQ37" s="5">
        <v>34</v>
      </c>
      <c r="AR37" s="23"/>
      <c r="AS37" s="7" t="s">
        <v>30</v>
      </c>
      <c r="AT37" s="18"/>
      <c r="AU37" s="26">
        <v>2.6460324216000002</v>
      </c>
      <c r="AW37" s="5">
        <v>34</v>
      </c>
      <c r="AX37" s="23"/>
      <c r="AY37" s="7" t="s">
        <v>38</v>
      </c>
      <c r="AZ37" s="18"/>
      <c r="BA37" s="42">
        <v>7.2172490962299882</v>
      </c>
      <c r="BB37" s="15">
        <v>1677</v>
      </c>
      <c r="BD37" s="5">
        <v>34</v>
      </c>
      <c r="BE37" s="23"/>
      <c r="BF37" s="7" t="s">
        <v>15</v>
      </c>
      <c r="BG37" s="18"/>
      <c r="BH37" s="42">
        <v>6.9824922760041197</v>
      </c>
      <c r="BI37" s="15">
        <v>1356</v>
      </c>
      <c r="BK37" s="5">
        <v>34</v>
      </c>
      <c r="BL37" s="23"/>
      <c r="BM37" s="7" t="s">
        <v>9</v>
      </c>
      <c r="BN37" s="18"/>
      <c r="BO37" s="15">
        <v>784</v>
      </c>
      <c r="BQ37" s="5">
        <v>34</v>
      </c>
      <c r="BR37" s="23"/>
      <c r="BS37" s="7" t="s">
        <v>20</v>
      </c>
      <c r="BT37" s="18"/>
      <c r="BU37" s="50">
        <v>86.668321519522664</v>
      </c>
      <c r="BX37" s="264"/>
      <c r="BY37" s="264"/>
    </row>
    <row r="38" spans="2:77" ht="14.25">
      <c r="B38" s="12">
        <v>35</v>
      </c>
      <c r="C38" s="6"/>
      <c r="D38" s="7" t="s">
        <v>7</v>
      </c>
      <c r="E38" s="18"/>
      <c r="F38" s="15">
        <v>64010</v>
      </c>
      <c r="H38" s="5">
        <v>35</v>
      </c>
      <c r="I38" s="23"/>
      <c r="J38" s="7" t="s">
        <v>60</v>
      </c>
      <c r="K38" s="18"/>
      <c r="L38" s="26">
        <v>1522.9</v>
      </c>
      <c r="N38" s="5">
        <v>35</v>
      </c>
      <c r="O38" s="23"/>
      <c r="P38" s="34" t="s">
        <v>60</v>
      </c>
      <c r="Q38" s="18"/>
      <c r="R38" s="35">
        <v>12.195697909063586</v>
      </c>
      <c r="S38" s="36">
        <v>5681</v>
      </c>
      <c r="U38" s="12">
        <v>35</v>
      </c>
      <c r="V38" s="6"/>
      <c r="W38" s="7" t="s">
        <v>17</v>
      </c>
      <c r="X38" s="18"/>
      <c r="Y38" s="42">
        <v>63.086733470777205</v>
      </c>
      <c r="Z38" s="15">
        <v>92106</v>
      </c>
      <c r="AB38" s="5">
        <v>35</v>
      </c>
      <c r="AC38" s="23"/>
      <c r="AD38" s="7" t="s">
        <v>16</v>
      </c>
      <c r="AE38" s="18"/>
      <c r="AF38" s="42">
        <v>23.739415095285018</v>
      </c>
      <c r="AG38" s="15">
        <v>28427</v>
      </c>
      <c r="AH38" s="208"/>
      <c r="AI38" s="12">
        <v>35</v>
      </c>
      <c r="AJ38" s="6"/>
      <c r="AK38" s="7" t="s">
        <v>29</v>
      </c>
      <c r="AL38" s="18"/>
      <c r="AM38" s="198">
        <v>-21.338215280928001</v>
      </c>
      <c r="AN38" s="201">
        <v>154310</v>
      </c>
      <c r="AO38" s="202">
        <v>121383</v>
      </c>
      <c r="AQ38" s="5">
        <v>35</v>
      </c>
      <c r="AR38" s="23"/>
      <c r="AS38" s="7" t="s">
        <v>28</v>
      </c>
      <c r="AT38" s="18"/>
      <c r="AU38" s="26">
        <v>2.6369215398999999</v>
      </c>
      <c r="AW38" s="5">
        <v>35</v>
      </c>
      <c r="AX38" s="23"/>
      <c r="AY38" s="7" t="s">
        <v>34</v>
      </c>
      <c r="AZ38" s="18"/>
      <c r="BA38" s="42">
        <v>6.9080351805994367</v>
      </c>
      <c r="BB38" s="15">
        <v>1618</v>
      </c>
      <c r="BD38" s="5">
        <v>35</v>
      </c>
      <c r="BE38" s="23"/>
      <c r="BF38" s="7" t="s">
        <v>59</v>
      </c>
      <c r="BG38" s="18"/>
      <c r="BH38" s="42">
        <v>6.9808027923211169</v>
      </c>
      <c r="BI38" s="15">
        <v>920</v>
      </c>
      <c r="BK38" s="5">
        <v>35</v>
      </c>
      <c r="BL38" s="23"/>
      <c r="BM38" s="7" t="s">
        <v>36</v>
      </c>
      <c r="BN38" s="18"/>
      <c r="BO38" s="15">
        <v>778</v>
      </c>
      <c r="BQ38" s="5">
        <v>35</v>
      </c>
      <c r="BR38" s="23"/>
      <c r="BS38" s="7" t="s">
        <v>23</v>
      </c>
      <c r="BT38" s="18"/>
      <c r="BU38" s="50">
        <v>86.625253549695742</v>
      </c>
      <c r="BX38" s="264"/>
      <c r="BY38" s="264"/>
    </row>
    <row r="39" spans="2:77" ht="14.25">
      <c r="B39" s="12">
        <v>36</v>
      </c>
      <c r="C39" s="6"/>
      <c r="D39" s="7" t="s">
        <v>34</v>
      </c>
      <c r="E39" s="18"/>
      <c r="F39" s="15">
        <v>62254</v>
      </c>
      <c r="H39" s="5">
        <v>36</v>
      </c>
      <c r="I39" s="23"/>
      <c r="J39" s="7" t="s">
        <v>12</v>
      </c>
      <c r="K39" s="18"/>
      <c r="L39" s="26">
        <v>1376</v>
      </c>
      <c r="N39" s="5">
        <v>36</v>
      </c>
      <c r="O39" s="23"/>
      <c r="P39" s="34" t="s">
        <v>15</v>
      </c>
      <c r="Q39" s="18"/>
      <c r="R39" s="35">
        <v>12.187171585828539</v>
      </c>
      <c r="S39" s="36">
        <v>6842</v>
      </c>
      <c r="U39" s="12">
        <v>36</v>
      </c>
      <c r="V39" s="6"/>
      <c r="W39" s="7" t="s">
        <v>15</v>
      </c>
      <c r="X39" s="18"/>
      <c r="Y39" s="42">
        <v>63.050177232325751</v>
      </c>
      <c r="Z39" s="15">
        <v>35397</v>
      </c>
      <c r="AB39" s="5">
        <v>36</v>
      </c>
      <c r="AC39" s="23"/>
      <c r="AD39" s="7" t="s">
        <v>12</v>
      </c>
      <c r="AE39" s="18"/>
      <c r="AF39" s="42">
        <v>23.617499916059497</v>
      </c>
      <c r="AG39" s="15">
        <v>21102</v>
      </c>
      <c r="AH39" s="208"/>
      <c r="AI39" s="12">
        <v>36</v>
      </c>
      <c r="AJ39" s="6"/>
      <c r="AK39" s="7" t="s">
        <v>17</v>
      </c>
      <c r="AL39" s="18"/>
      <c r="AM39" s="198">
        <v>-21.506313183697742</v>
      </c>
      <c r="AN39" s="201">
        <v>144618</v>
      </c>
      <c r="AO39" s="202">
        <v>113516</v>
      </c>
      <c r="AQ39" s="5">
        <v>36</v>
      </c>
      <c r="AR39" s="23"/>
      <c r="AS39" s="7" t="s">
        <v>4</v>
      </c>
      <c r="AT39" s="18"/>
      <c r="AU39" s="26">
        <v>2.6312537372999998</v>
      </c>
      <c r="AW39" s="5">
        <v>36</v>
      </c>
      <c r="AX39" s="23"/>
      <c r="AY39" s="7" t="s">
        <v>59</v>
      </c>
      <c r="AZ39" s="18"/>
      <c r="BA39" s="42">
        <v>6.8897488428560578</v>
      </c>
      <c r="BB39" s="15">
        <v>908</v>
      </c>
      <c r="BD39" s="5">
        <v>36</v>
      </c>
      <c r="BE39" s="23"/>
      <c r="BF39" s="7" t="s">
        <v>28</v>
      </c>
      <c r="BG39" s="18"/>
      <c r="BH39" s="42">
        <v>6.9611446105541086</v>
      </c>
      <c r="BI39" s="15">
        <v>1951</v>
      </c>
      <c r="BK39" s="5">
        <v>36</v>
      </c>
      <c r="BL39" s="23"/>
      <c r="BM39" s="7" t="s">
        <v>37</v>
      </c>
      <c r="BN39" s="18"/>
      <c r="BO39" s="15">
        <v>700</v>
      </c>
      <c r="BQ39" s="5">
        <v>36</v>
      </c>
      <c r="BR39" s="23"/>
      <c r="BS39" s="7" t="s">
        <v>8</v>
      </c>
      <c r="BT39" s="18"/>
      <c r="BU39" s="50">
        <v>86.450497771434584</v>
      </c>
      <c r="BX39" s="264"/>
      <c r="BY39" s="264"/>
    </row>
    <row r="40" spans="2:77" ht="14.25">
      <c r="B40" s="12">
        <v>37</v>
      </c>
      <c r="C40" s="6"/>
      <c r="D40" s="7" t="s">
        <v>37</v>
      </c>
      <c r="E40" s="18"/>
      <c r="F40" s="15">
        <v>57002</v>
      </c>
      <c r="H40" s="5">
        <v>37</v>
      </c>
      <c r="I40" s="23"/>
      <c r="J40" s="7" t="s">
        <v>4</v>
      </c>
      <c r="K40" s="18"/>
      <c r="L40" s="26">
        <v>1248.2</v>
      </c>
      <c r="N40" s="5">
        <v>37</v>
      </c>
      <c r="O40" s="23"/>
      <c r="P40" s="34" t="s">
        <v>10</v>
      </c>
      <c r="Q40" s="18"/>
      <c r="R40" s="35">
        <v>12.185265775567299</v>
      </c>
      <c r="S40" s="36">
        <v>14112</v>
      </c>
      <c r="U40" s="12">
        <v>37</v>
      </c>
      <c r="V40" s="6"/>
      <c r="W40" s="7" t="s">
        <v>40</v>
      </c>
      <c r="X40" s="18"/>
      <c r="Y40" s="42">
        <v>63.043379203499498</v>
      </c>
      <c r="Z40" s="15">
        <v>27671</v>
      </c>
      <c r="AB40" s="5">
        <v>37</v>
      </c>
      <c r="AC40" s="23"/>
      <c r="AD40" s="7" t="s">
        <v>17</v>
      </c>
      <c r="AE40" s="18"/>
      <c r="AF40" s="42">
        <v>23.608380879321093</v>
      </c>
      <c r="AG40" s="15">
        <v>34468</v>
      </c>
      <c r="AH40" s="208"/>
      <c r="AI40" s="12">
        <v>37</v>
      </c>
      <c r="AJ40" s="6"/>
      <c r="AK40" s="7" t="s">
        <v>34</v>
      </c>
      <c r="AL40" s="18"/>
      <c r="AM40" s="198">
        <v>-21.594086148888785</v>
      </c>
      <c r="AN40" s="201">
        <v>63309</v>
      </c>
      <c r="AO40" s="202">
        <v>49638</v>
      </c>
      <c r="AQ40" s="5">
        <v>37</v>
      </c>
      <c r="AR40" s="23"/>
      <c r="AS40" s="7" t="s">
        <v>9</v>
      </c>
      <c r="AT40" s="18"/>
      <c r="AU40" s="26">
        <v>2.6225296443000001</v>
      </c>
      <c r="AW40" s="5">
        <v>37</v>
      </c>
      <c r="AX40" s="23"/>
      <c r="AY40" s="7" t="s">
        <v>42</v>
      </c>
      <c r="AZ40" s="18"/>
      <c r="BA40" s="42">
        <v>6.3153170481502858</v>
      </c>
      <c r="BB40" s="15">
        <v>985</v>
      </c>
      <c r="BD40" s="5">
        <v>37</v>
      </c>
      <c r="BE40" s="23"/>
      <c r="BF40" s="7" t="s">
        <v>55</v>
      </c>
      <c r="BG40" s="18"/>
      <c r="BH40" s="42">
        <v>6.9405099150141645</v>
      </c>
      <c r="BI40" s="15">
        <v>245</v>
      </c>
      <c r="BK40" s="5">
        <v>37</v>
      </c>
      <c r="BL40" s="23"/>
      <c r="BM40" s="7" t="s">
        <v>7</v>
      </c>
      <c r="BN40" s="18"/>
      <c r="BO40" s="15">
        <v>577</v>
      </c>
      <c r="BQ40" s="5">
        <v>37</v>
      </c>
      <c r="BR40" s="23"/>
      <c r="BS40" s="7" t="s">
        <v>57</v>
      </c>
      <c r="BT40" s="18"/>
      <c r="BU40" s="49">
        <v>86.357184334473189</v>
      </c>
      <c r="BX40" s="263"/>
      <c r="BY40" s="263"/>
    </row>
    <row r="41" spans="2:77" ht="14.25">
      <c r="B41" s="12">
        <v>38</v>
      </c>
      <c r="C41" s="6"/>
      <c r="D41" s="7" t="s">
        <v>15</v>
      </c>
      <c r="E41" s="18"/>
      <c r="F41" s="15">
        <v>55080</v>
      </c>
      <c r="H41" s="5">
        <v>38</v>
      </c>
      <c r="I41" s="23"/>
      <c r="J41" s="7" t="s">
        <v>6</v>
      </c>
      <c r="K41" s="18"/>
      <c r="L41" s="26">
        <v>1229.5999999999999</v>
      </c>
      <c r="N41" s="5">
        <v>38</v>
      </c>
      <c r="O41" s="23"/>
      <c r="P41" s="34" t="s">
        <v>7</v>
      </c>
      <c r="Q41" s="18"/>
      <c r="R41" s="35">
        <v>12.185175226315318</v>
      </c>
      <c r="S41" s="36">
        <v>8157</v>
      </c>
      <c r="U41" s="12">
        <v>38</v>
      </c>
      <c r="V41" s="6"/>
      <c r="W41" s="7" t="s">
        <v>13</v>
      </c>
      <c r="X41" s="18"/>
      <c r="Y41" s="42">
        <v>62.855755912003112</v>
      </c>
      <c r="Z41" s="15">
        <v>150202</v>
      </c>
      <c r="AB41" s="5">
        <v>38</v>
      </c>
      <c r="AC41" s="23"/>
      <c r="AD41" s="7" t="s">
        <v>18</v>
      </c>
      <c r="AE41" s="18"/>
      <c r="AF41" s="42">
        <v>23.498060529026322</v>
      </c>
      <c r="AG41" s="15">
        <v>53612</v>
      </c>
      <c r="AH41" s="208"/>
      <c r="AI41" s="12">
        <v>38</v>
      </c>
      <c r="AJ41" s="6"/>
      <c r="AK41" s="7" t="s">
        <v>15</v>
      </c>
      <c r="AL41" s="18"/>
      <c r="AM41" s="198">
        <v>-21.644366948971602</v>
      </c>
      <c r="AN41" s="201">
        <v>56204</v>
      </c>
      <c r="AO41" s="202">
        <v>44039</v>
      </c>
      <c r="AQ41" s="5">
        <v>38</v>
      </c>
      <c r="AR41" s="23"/>
      <c r="AS41" s="7" t="s">
        <v>23</v>
      </c>
      <c r="AT41" s="18"/>
      <c r="AU41" s="26">
        <v>2.6056615730999999</v>
      </c>
      <c r="AW41" s="5">
        <v>38</v>
      </c>
      <c r="AX41" s="23"/>
      <c r="AY41" s="7" t="s">
        <v>40</v>
      </c>
      <c r="AZ41" s="18"/>
      <c r="BA41" s="42">
        <v>6.2169141381536477</v>
      </c>
      <c r="BB41" s="15">
        <v>963</v>
      </c>
      <c r="BD41" s="5">
        <v>38</v>
      </c>
      <c r="BE41" s="23"/>
      <c r="BF41" s="7" t="s">
        <v>23</v>
      </c>
      <c r="BG41" s="18"/>
      <c r="BH41" s="42">
        <v>6.9185268643053295</v>
      </c>
      <c r="BI41" s="15">
        <v>3930</v>
      </c>
      <c r="BK41" s="5">
        <v>38</v>
      </c>
      <c r="BL41" s="23"/>
      <c r="BM41" s="7" t="s">
        <v>28</v>
      </c>
      <c r="BN41" s="18"/>
      <c r="BO41" s="15">
        <v>497</v>
      </c>
      <c r="BQ41" s="5">
        <v>38</v>
      </c>
      <c r="BR41" s="23"/>
      <c r="BS41" s="7" t="s">
        <v>27</v>
      </c>
      <c r="BT41" s="18"/>
      <c r="BU41" s="50">
        <v>86.176209400605885</v>
      </c>
      <c r="BX41" s="264"/>
      <c r="BY41" s="264"/>
    </row>
    <row r="42" spans="2:77" ht="14.25">
      <c r="B42" s="12">
        <v>39</v>
      </c>
      <c r="C42" s="6"/>
      <c r="D42" s="7" t="s">
        <v>36</v>
      </c>
      <c r="E42" s="18"/>
      <c r="F42" s="15">
        <v>52715</v>
      </c>
      <c r="H42" s="5">
        <v>39</v>
      </c>
      <c r="I42" s="23"/>
      <c r="J42" s="7" t="s">
        <v>37</v>
      </c>
      <c r="K42" s="18"/>
      <c r="L42" s="26">
        <v>1200.5</v>
      </c>
      <c r="N42" s="5">
        <v>39</v>
      </c>
      <c r="O42" s="23"/>
      <c r="P42" s="34" t="s">
        <v>12</v>
      </c>
      <c r="Q42" s="18"/>
      <c r="R42" s="35">
        <v>12.131081489440284</v>
      </c>
      <c r="S42" s="36">
        <v>10839</v>
      </c>
      <c r="U42" s="12">
        <v>39</v>
      </c>
      <c r="V42" s="6"/>
      <c r="W42" s="7" t="s">
        <v>30</v>
      </c>
      <c r="X42" s="18"/>
      <c r="Y42" s="42">
        <v>62.753688364063656</v>
      </c>
      <c r="Z42" s="15">
        <v>43258</v>
      </c>
      <c r="AB42" s="5">
        <v>39</v>
      </c>
      <c r="AC42" s="23"/>
      <c r="AD42" s="7" t="s">
        <v>39</v>
      </c>
      <c r="AE42" s="18"/>
      <c r="AF42" s="42">
        <v>23.465387091111243</v>
      </c>
      <c r="AG42" s="15">
        <v>12030</v>
      </c>
      <c r="AH42" s="208"/>
      <c r="AI42" s="12">
        <v>39</v>
      </c>
      <c r="AJ42" s="6"/>
      <c r="AK42" s="7" t="s">
        <v>14</v>
      </c>
      <c r="AL42" s="18"/>
      <c r="AM42" s="198">
        <v>-21.991048437329429</v>
      </c>
      <c r="AN42" s="201">
        <v>155727</v>
      </c>
      <c r="AO42" s="202">
        <v>121481</v>
      </c>
      <c r="AQ42" s="5">
        <v>39</v>
      </c>
      <c r="AR42" s="23"/>
      <c r="AS42" s="7" t="s">
        <v>13</v>
      </c>
      <c r="AT42" s="18"/>
      <c r="AU42" s="26">
        <v>2.5643745147999999</v>
      </c>
      <c r="AW42" s="5">
        <v>39</v>
      </c>
      <c r="AX42" s="23"/>
      <c r="AY42" s="7" t="s">
        <v>28</v>
      </c>
      <c r="AZ42" s="18"/>
      <c r="BA42" s="42">
        <v>6.0620116316409174</v>
      </c>
      <c r="BB42" s="15">
        <v>1699</v>
      </c>
      <c r="BD42" s="5">
        <v>39</v>
      </c>
      <c r="BE42" s="23"/>
      <c r="BF42" s="7" t="s">
        <v>25</v>
      </c>
      <c r="BG42" s="18"/>
      <c r="BH42" s="42">
        <v>6.9045608108108114</v>
      </c>
      <c r="BI42" s="15">
        <v>1962</v>
      </c>
      <c r="BK42" s="5">
        <v>39</v>
      </c>
      <c r="BL42" s="23"/>
      <c r="BM42" s="7" t="s">
        <v>41</v>
      </c>
      <c r="BN42" s="18"/>
      <c r="BO42" s="15">
        <v>473</v>
      </c>
      <c r="BQ42" s="5">
        <v>39</v>
      </c>
      <c r="BR42" s="23"/>
      <c r="BS42" s="7" t="s">
        <v>33</v>
      </c>
      <c r="BT42" s="18"/>
      <c r="BU42" s="50">
        <v>85.637864779515269</v>
      </c>
      <c r="BX42" s="264"/>
      <c r="BY42" s="264"/>
    </row>
    <row r="43" spans="2:77" ht="14.25">
      <c r="B43" s="12">
        <v>40</v>
      </c>
      <c r="C43" s="6"/>
      <c r="D43" s="7" t="s">
        <v>39</v>
      </c>
      <c r="E43" s="18"/>
      <c r="F43" s="15">
        <v>51243</v>
      </c>
      <c r="H43" s="5">
        <v>40</v>
      </c>
      <c r="I43" s="23"/>
      <c r="J43" s="7" t="s">
        <v>42</v>
      </c>
      <c r="K43" s="18"/>
      <c r="L43" s="26">
        <v>1113</v>
      </c>
      <c r="N43" s="5">
        <v>40</v>
      </c>
      <c r="O43" s="23"/>
      <c r="P43" s="34" t="s">
        <v>13</v>
      </c>
      <c r="Q43" s="18"/>
      <c r="R43" s="35">
        <v>11.958755121085691</v>
      </c>
      <c r="S43" s="36">
        <v>28577</v>
      </c>
      <c r="U43" s="12">
        <v>40</v>
      </c>
      <c r="V43" s="6"/>
      <c r="W43" s="7" t="s">
        <v>6</v>
      </c>
      <c r="X43" s="18"/>
      <c r="Y43" s="42">
        <v>62.738289361003254</v>
      </c>
      <c r="Z43" s="15">
        <v>53480</v>
      </c>
      <c r="AB43" s="5">
        <v>40</v>
      </c>
      <c r="AC43" s="23"/>
      <c r="AD43" s="7" t="s">
        <v>23</v>
      </c>
      <c r="AE43" s="18"/>
      <c r="AF43" s="42">
        <v>23.372343824892155</v>
      </c>
      <c r="AG43" s="15">
        <v>35109</v>
      </c>
      <c r="AH43" s="208"/>
      <c r="AI43" s="12">
        <v>40</v>
      </c>
      <c r="AJ43" s="6"/>
      <c r="AK43" s="7" t="s">
        <v>12</v>
      </c>
      <c r="AL43" s="18"/>
      <c r="AM43" s="198">
        <v>-22.021332090256273</v>
      </c>
      <c r="AN43" s="201">
        <v>90099</v>
      </c>
      <c r="AO43" s="202">
        <v>70258</v>
      </c>
      <c r="AQ43" s="5">
        <v>40</v>
      </c>
      <c r="AR43" s="23"/>
      <c r="AS43" s="7" t="s">
        <v>33</v>
      </c>
      <c r="AT43" s="18"/>
      <c r="AU43" s="26">
        <v>2.5546355023</v>
      </c>
      <c r="AW43" s="5">
        <v>40</v>
      </c>
      <c r="AX43" s="23"/>
      <c r="AY43" s="7" t="s">
        <v>31</v>
      </c>
      <c r="AZ43" s="18"/>
      <c r="BA43" s="42">
        <v>6.0398544018755009</v>
      </c>
      <c r="BB43" s="15">
        <v>1958</v>
      </c>
      <c r="BD43" s="5">
        <v>40</v>
      </c>
      <c r="BE43" s="23"/>
      <c r="BF43" s="7" t="s">
        <v>37</v>
      </c>
      <c r="BG43" s="18"/>
      <c r="BH43" s="42">
        <v>6.9012689277796122</v>
      </c>
      <c r="BI43" s="15">
        <v>1463</v>
      </c>
      <c r="BK43" s="5">
        <v>40</v>
      </c>
      <c r="BL43" s="23"/>
      <c r="BM43" s="7" t="s">
        <v>34</v>
      </c>
      <c r="BN43" s="18"/>
      <c r="BO43" s="15">
        <v>435</v>
      </c>
      <c r="BQ43" s="5">
        <v>40</v>
      </c>
      <c r="BR43" s="23"/>
      <c r="BS43" s="7" t="s">
        <v>19</v>
      </c>
      <c r="BT43" s="18"/>
      <c r="BU43" s="50">
        <v>85.51516269914498</v>
      </c>
      <c r="BX43" s="264"/>
      <c r="BY43" s="264"/>
    </row>
    <row r="44" spans="2:77" ht="14.25">
      <c r="B44" s="12">
        <v>41</v>
      </c>
      <c r="C44" s="6"/>
      <c r="D44" s="7" t="s">
        <v>60</v>
      </c>
      <c r="E44" s="18"/>
      <c r="F44" s="15">
        <v>45687</v>
      </c>
      <c r="H44" s="5">
        <v>41</v>
      </c>
      <c r="I44" s="23"/>
      <c r="J44" s="7" t="s">
        <v>57</v>
      </c>
      <c r="K44" s="18"/>
      <c r="L44" s="26">
        <v>1047.9000000000001</v>
      </c>
      <c r="N44" s="5">
        <v>41</v>
      </c>
      <c r="O44" s="23"/>
      <c r="P44" s="34" t="s">
        <v>34</v>
      </c>
      <c r="Q44" s="18"/>
      <c r="R44" s="35">
        <v>11.942546411528767</v>
      </c>
      <c r="S44" s="36">
        <v>7533</v>
      </c>
      <c r="U44" s="12">
        <v>41</v>
      </c>
      <c r="V44" s="6"/>
      <c r="W44" s="7" t="s">
        <v>14</v>
      </c>
      <c r="X44" s="18"/>
      <c r="Y44" s="42">
        <v>62.656682087199236</v>
      </c>
      <c r="Z44" s="15">
        <v>96975</v>
      </c>
      <c r="AB44" s="5">
        <v>41</v>
      </c>
      <c r="AC44" s="23"/>
      <c r="AD44" s="7" t="s">
        <v>3</v>
      </c>
      <c r="AE44" s="18"/>
      <c r="AF44" s="42">
        <v>23.297522913409544</v>
      </c>
      <c r="AG44" s="15">
        <v>81214</v>
      </c>
      <c r="AH44" s="208"/>
      <c r="AI44" s="12">
        <v>41</v>
      </c>
      <c r="AJ44" s="6"/>
      <c r="AK44" s="7" t="s">
        <v>13</v>
      </c>
      <c r="AL44" s="18"/>
      <c r="AM44" s="198">
        <v>-22.083222653697121</v>
      </c>
      <c r="AN44" s="201">
        <v>237171</v>
      </c>
      <c r="AO44" s="202">
        <v>184796</v>
      </c>
      <c r="AQ44" s="5">
        <v>41</v>
      </c>
      <c r="AR44" s="23"/>
      <c r="AS44" s="7" t="s">
        <v>18</v>
      </c>
      <c r="AT44" s="18"/>
      <c r="AU44" s="26">
        <v>2.5449005589000002</v>
      </c>
      <c r="AW44" s="5">
        <v>41</v>
      </c>
      <c r="AX44" s="23"/>
      <c r="AY44" s="7" t="s">
        <v>30</v>
      </c>
      <c r="AZ44" s="18"/>
      <c r="BA44" s="42">
        <v>6.0161720896042095</v>
      </c>
      <c r="BB44" s="15">
        <v>1555</v>
      </c>
      <c r="BD44" s="5">
        <v>41</v>
      </c>
      <c r="BE44" s="23"/>
      <c r="BF44" s="7" t="s">
        <v>12</v>
      </c>
      <c r="BG44" s="18"/>
      <c r="BH44" s="42">
        <v>6.7764516869405558</v>
      </c>
      <c r="BI44" s="15">
        <v>2362</v>
      </c>
      <c r="BK44" s="5">
        <v>41</v>
      </c>
      <c r="BL44" s="23"/>
      <c r="BM44" s="7" t="s">
        <v>30</v>
      </c>
      <c r="BN44" s="18"/>
      <c r="BO44" s="15">
        <v>430</v>
      </c>
      <c r="BQ44" s="5">
        <v>41</v>
      </c>
      <c r="BR44" s="23"/>
      <c r="BS44" s="7" t="s">
        <v>21</v>
      </c>
      <c r="BT44" s="18"/>
      <c r="BU44" s="50">
        <v>85.136080109647281</v>
      </c>
      <c r="BX44" s="264"/>
      <c r="BY44" s="264"/>
    </row>
    <row r="45" spans="2:77" ht="14.25">
      <c r="B45" s="12">
        <v>42</v>
      </c>
      <c r="C45" s="6"/>
      <c r="D45" s="7" t="s">
        <v>40</v>
      </c>
      <c r="E45" s="18"/>
      <c r="F45" s="15">
        <v>43964</v>
      </c>
      <c r="H45" s="5">
        <v>42</v>
      </c>
      <c r="I45" s="23"/>
      <c r="J45" s="7" t="s">
        <v>17</v>
      </c>
      <c r="K45" s="18"/>
      <c r="L45" s="26">
        <v>1030.3</v>
      </c>
      <c r="N45" s="5">
        <v>42</v>
      </c>
      <c r="O45" s="23"/>
      <c r="P45" s="34" t="s">
        <v>6</v>
      </c>
      <c r="Q45" s="18"/>
      <c r="R45" s="35">
        <v>11.893058667573877</v>
      </c>
      <c r="S45" s="36">
        <v>10138</v>
      </c>
      <c r="U45" s="12">
        <v>42</v>
      </c>
      <c r="V45" s="6"/>
      <c r="W45" s="7" t="s">
        <v>35</v>
      </c>
      <c r="X45" s="18"/>
      <c r="Y45" s="42">
        <v>62.551326321621858</v>
      </c>
      <c r="Z45" s="15">
        <v>63220</v>
      </c>
      <c r="AB45" s="5">
        <v>42</v>
      </c>
      <c r="AC45" s="23"/>
      <c r="AD45" s="7" t="s">
        <v>10</v>
      </c>
      <c r="AE45" s="18"/>
      <c r="AF45" s="42">
        <v>23.251476530929438</v>
      </c>
      <c r="AG45" s="15">
        <v>26928</v>
      </c>
      <c r="AH45" s="208"/>
      <c r="AI45" s="12">
        <v>42</v>
      </c>
      <c r="AJ45" s="6"/>
      <c r="AK45" s="7" t="s">
        <v>9</v>
      </c>
      <c r="AL45" s="18"/>
      <c r="AM45" s="198">
        <v>-22.932650301020956</v>
      </c>
      <c r="AN45" s="201">
        <v>83549</v>
      </c>
      <c r="AO45" s="202">
        <v>64389</v>
      </c>
      <c r="AQ45" s="5">
        <v>42</v>
      </c>
      <c r="AR45" s="23"/>
      <c r="AS45" s="7" t="s">
        <v>12</v>
      </c>
      <c r="AT45" s="18"/>
      <c r="AU45" s="26">
        <v>2.5435506081999999</v>
      </c>
      <c r="AW45" s="5">
        <v>42</v>
      </c>
      <c r="AX45" s="23"/>
      <c r="AY45" s="7" t="s">
        <v>13</v>
      </c>
      <c r="AZ45" s="18"/>
      <c r="BA45" s="42">
        <v>5.9962605377390465</v>
      </c>
      <c r="BB45" s="15">
        <v>5484</v>
      </c>
      <c r="BD45" s="5">
        <v>42</v>
      </c>
      <c r="BE45" s="23"/>
      <c r="BF45" s="7" t="s">
        <v>20</v>
      </c>
      <c r="BG45" s="18"/>
      <c r="BH45" s="42">
        <v>6.7680721012910867</v>
      </c>
      <c r="BI45" s="15">
        <v>8681</v>
      </c>
      <c r="BK45" s="5">
        <v>42</v>
      </c>
      <c r="BL45" s="23"/>
      <c r="BM45" s="7" t="s">
        <v>42</v>
      </c>
      <c r="BN45" s="18"/>
      <c r="BO45" s="15">
        <v>398</v>
      </c>
      <c r="BQ45" s="5">
        <v>42</v>
      </c>
      <c r="BR45" s="23"/>
      <c r="BS45" s="7" t="s">
        <v>26</v>
      </c>
      <c r="BT45" s="18"/>
      <c r="BU45" s="50">
        <v>84.769335562573531</v>
      </c>
      <c r="BX45" s="264"/>
      <c r="BY45" s="264"/>
    </row>
    <row r="46" spans="2:77" ht="14.25">
      <c r="B46" s="12">
        <v>43</v>
      </c>
      <c r="C46" s="6"/>
      <c r="D46" s="7" t="s">
        <v>41</v>
      </c>
      <c r="E46" s="18"/>
      <c r="F46" s="15">
        <v>38383</v>
      </c>
      <c r="H46" s="5">
        <v>43</v>
      </c>
      <c r="I46" s="23"/>
      <c r="J46" s="7" t="s">
        <v>15</v>
      </c>
      <c r="K46" s="18"/>
      <c r="L46" s="26">
        <v>940.7</v>
      </c>
      <c r="N46" s="5">
        <v>43</v>
      </c>
      <c r="O46" s="23"/>
      <c r="P46" s="34" t="s">
        <v>30</v>
      </c>
      <c r="Q46" s="18"/>
      <c r="R46" s="35">
        <v>11.857890995604428</v>
      </c>
      <c r="S46" s="36">
        <v>8174</v>
      </c>
      <c r="U46" s="12">
        <v>43</v>
      </c>
      <c r="V46" s="6"/>
      <c r="W46" s="7" t="s">
        <v>28</v>
      </c>
      <c r="X46" s="18"/>
      <c r="Y46" s="42">
        <v>62.435894029176517</v>
      </c>
      <c r="Z46" s="15">
        <v>46993</v>
      </c>
      <c r="AB46" s="5">
        <v>43</v>
      </c>
      <c r="AC46" s="23"/>
      <c r="AD46" s="7" t="s">
        <v>1</v>
      </c>
      <c r="AE46" s="18"/>
      <c r="AF46" s="42">
        <v>23.128195348752737</v>
      </c>
      <c r="AG46" s="15">
        <v>25469</v>
      </c>
      <c r="AH46" s="208"/>
      <c r="AI46" s="12">
        <v>43</v>
      </c>
      <c r="AJ46" s="6"/>
      <c r="AK46" s="7" t="s">
        <v>33</v>
      </c>
      <c r="AL46" s="18"/>
      <c r="AM46" s="198">
        <v>-25.220865198036751</v>
      </c>
      <c r="AN46" s="201">
        <v>131415</v>
      </c>
      <c r="AO46" s="202">
        <v>98271</v>
      </c>
      <c r="AQ46" s="5">
        <v>43</v>
      </c>
      <c r="AR46" s="23"/>
      <c r="AS46" s="7" t="s">
        <v>59</v>
      </c>
      <c r="AT46" s="18"/>
      <c r="AU46" s="26">
        <v>2.5286440549</v>
      </c>
      <c r="AW46" s="5">
        <v>43</v>
      </c>
      <c r="AX46" s="23"/>
      <c r="AY46" s="7" t="s">
        <v>41</v>
      </c>
      <c r="AZ46" s="18"/>
      <c r="BA46" s="42">
        <v>5.6956115779645193</v>
      </c>
      <c r="BB46" s="15">
        <v>793</v>
      </c>
      <c r="BD46" s="5">
        <v>43</v>
      </c>
      <c r="BE46" s="23"/>
      <c r="BF46" s="7" t="s">
        <v>29</v>
      </c>
      <c r="BG46" s="18"/>
      <c r="BH46" s="42">
        <v>6.6892849023276968</v>
      </c>
      <c r="BI46" s="15">
        <v>3825</v>
      </c>
      <c r="BK46" s="5">
        <v>43</v>
      </c>
      <c r="BL46" s="23"/>
      <c r="BM46" s="7" t="s">
        <v>60</v>
      </c>
      <c r="BN46" s="18"/>
      <c r="BO46" s="15">
        <v>363</v>
      </c>
      <c r="BQ46" s="5">
        <v>43</v>
      </c>
      <c r="BR46" s="23"/>
      <c r="BS46" s="7" t="s">
        <v>36</v>
      </c>
      <c r="BT46" s="18"/>
      <c r="BU46" s="50">
        <v>84.497889357920457</v>
      </c>
      <c r="BX46" s="264"/>
      <c r="BY46" s="264"/>
    </row>
    <row r="47" spans="2:77" ht="14.25">
      <c r="B47" s="12">
        <v>44</v>
      </c>
      <c r="C47" s="6"/>
      <c r="D47" s="7" t="s">
        <v>42</v>
      </c>
      <c r="E47" s="18"/>
      <c r="F47" s="15">
        <v>37875</v>
      </c>
      <c r="H47" s="5">
        <v>44</v>
      </c>
      <c r="I47" s="23"/>
      <c r="J47" s="7" t="s">
        <v>11</v>
      </c>
      <c r="K47" s="18"/>
      <c r="L47" s="26">
        <v>889</v>
      </c>
      <c r="N47" s="5">
        <v>44</v>
      </c>
      <c r="O47" s="23"/>
      <c r="P47" s="34" t="s">
        <v>29</v>
      </c>
      <c r="Q47" s="18"/>
      <c r="R47" s="35">
        <v>11.856945822967555</v>
      </c>
      <c r="S47" s="36">
        <v>18397</v>
      </c>
      <c r="U47" s="12">
        <v>44</v>
      </c>
      <c r="V47" s="6"/>
      <c r="W47" s="7" t="s">
        <v>46</v>
      </c>
      <c r="X47" s="18"/>
      <c r="Y47" s="42">
        <v>62.315481273636699</v>
      </c>
      <c r="Z47" s="15">
        <v>20432</v>
      </c>
      <c r="AB47" s="5">
        <v>44</v>
      </c>
      <c r="AC47" s="23"/>
      <c r="AD47" s="7" t="s">
        <v>8</v>
      </c>
      <c r="AE47" s="18"/>
      <c r="AF47" s="42">
        <v>23.029525406429975</v>
      </c>
      <c r="AG47" s="15">
        <v>78974</v>
      </c>
      <c r="AH47" s="208"/>
      <c r="AI47" s="12">
        <v>44</v>
      </c>
      <c r="AJ47" s="6"/>
      <c r="AK47" s="7" t="s">
        <v>30</v>
      </c>
      <c r="AL47" s="18"/>
      <c r="AM47" s="198">
        <v>-25.846301242596681</v>
      </c>
      <c r="AN47" s="201">
        <v>68888</v>
      </c>
      <c r="AO47" s="202">
        <v>51083</v>
      </c>
      <c r="AQ47" s="5">
        <v>44</v>
      </c>
      <c r="AR47" s="23"/>
      <c r="AS47" s="7" t="s">
        <v>20</v>
      </c>
      <c r="AT47" s="18"/>
      <c r="AU47" s="26">
        <v>2.5197951101</v>
      </c>
      <c r="AW47" s="5">
        <v>44</v>
      </c>
      <c r="AX47" s="23"/>
      <c r="AY47" s="7" t="s">
        <v>23</v>
      </c>
      <c r="AZ47" s="18"/>
      <c r="BA47" s="42">
        <v>5.5401028096612919</v>
      </c>
      <c r="BB47" s="15">
        <v>3147</v>
      </c>
      <c r="BD47" s="5">
        <v>44</v>
      </c>
      <c r="BE47" s="23"/>
      <c r="BF47" s="7" t="s">
        <v>16</v>
      </c>
      <c r="BG47" s="18"/>
      <c r="BH47" s="42">
        <v>6.4903291326224437</v>
      </c>
      <c r="BI47" s="15">
        <v>2812</v>
      </c>
      <c r="BK47" s="5">
        <v>44</v>
      </c>
      <c r="BL47" s="23"/>
      <c r="BM47" s="7" t="s">
        <v>58</v>
      </c>
      <c r="BN47" s="18"/>
      <c r="BO47" s="15">
        <v>358</v>
      </c>
      <c r="BQ47" s="5">
        <v>44</v>
      </c>
      <c r="BR47" s="23"/>
      <c r="BS47" s="7" t="s">
        <v>28</v>
      </c>
      <c r="BT47" s="18"/>
      <c r="BU47" s="50">
        <v>84.474843061931978</v>
      </c>
      <c r="BX47" s="264"/>
      <c r="BY47" s="264"/>
    </row>
    <row r="48" spans="2:77" ht="14.25">
      <c r="B48" s="12">
        <v>45</v>
      </c>
      <c r="C48" s="6"/>
      <c r="D48" s="7" t="s">
        <v>58</v>
      </c>
      <c r="E48" s="18"/>
      <c r="F48" s="15">
        <v>34300</v>
      </c>
      <c r="H48" s="5">
        <v>45</v>
      </c>
      <c r="I48" s="23"/>
      <c r="J48" s="7" t="s">
        <v>10</v>
      </c>
      <c r="K48" s="18"/>
      <c r="L48" s="26">
        <v>842.7</v>
      </c>
      <c r="N48" s="5">
        <v>45</v>
      </c>
      <c r="O48" s="23"/>
      <c r="P48" s="34" t="s">
        <v>55</v>
      </c>
      <c r="Q48" s="18"/>
      <c r="R48" s="35">
        <v>11.719756160384648</v>
      </c>
      <c r="S48" s="36">
        <v>1365</v>
      </c>
      <c r="U48" s="12">
        <v>45</v>
      </c>
      <c r="V48" s="6"/>
      <c r="W48" s="7" t="s">
        <v>36</v>
      </c>
      <c r="X48" s="18"/>
      <c r="Y48" s="42">
        <v>62.212608849689531</v>
      </c>
      <c r="Z48" s="15">
        <v>33364</v>
      </c>
      <c r="AB48" s="5">
        <v>45</v>
      </c>
      <c r="AC48" s="23"/>
      <c r="AD48" s="7" t="s">
        <v>33</v>
      </c>
      <c r="AE48" s="18"/>
      <c r="AF48" s="42">
        <v>22.772656883710638</v>
      </c>
      <c r="AG48" s="15">
        <v>30882</v>
      </c>
      <c r="AH48" s="208"/>
      <c r="AI48" s="12">
        <v>45</v>
      </c>
      <c r="AJ48" s="6"/>
      <c r="AK48" s="7" t="s">
        <v>56</v>
      </c>
      <c r="AL48" s="18"/>
      <c r="AM48" s="198">
        <v>-27.145818935729093</v>
      </c>
      <c r="AN48" s="201">
        <v>14470</v>
      </c>
      <c r="AO48" s="202">
        <v>10542</v>
      </c>
      <c r="AQ48" s="5">
        <v>45</v>
      </c>
      <c r="AR48" s="23"/>
      <c r="AS48" s="7" t="s">
        <v>31</v>
      </c>
      <c r="AT48" s="18"/>
      <c r="AU48" s="26">
        <v>2.5179529890999999</v>
      </c>
      <c r="AW48" s="5">
        <v>45</v>
      </c>
      <c r="AX48" s="23"/>
      <c r="AY48" s="7" t="s">
        <v>33</v>
      </c>
      <c r="AZ48" s="18"/>
      <c r="BA48" s="42">
        <v>5.5242345940020359</v>
      </c>
      <c r="BB48" s="15">
        <v>2822</v>
      </c>
      <c r="BD48" s="5">
        <v>45</v>
      </c>
      <c r="BE48" s="23"/>
      <c r="BF48" s="7" t="s">
        <v>41</v>
      </c>
      <c r="BG48" s="18"/>
      <c r="BH48" s="42">
        <v>6.4784888314300089</v>
      </c>
      <c r="BI48" s="15">
        <v>902</v>
      </c>
      <c r="BK48" s="5">
        <v>45</v>
      </c>
      <c r="BL48" s="23"/>
      <c r="BM48" s="7" t="s">
        <v>59</v>
      </c>
      <c r="BN48" s="18"/>
      <c r="BO48" s="15">
        <v>346</v>
      </c>
      <c r="BQ48" s="5">
        <v>45</v>
      </c>
      <c r="BR48" s="23"/>
      <c r="BS48" s="7" t="s">
        <v>24</v>
      </c>
      <c r="BT48" s="18"/>
      <c r="BU48" s="50">
        <v>84.125344087099336</v>
      </c>
      <c r="BX48" s="264"/>
      <c r="BY48" s="264"/>
    </row>
    <row r="49" spans="2:77" ht="14.25">
      <c r="B49" s="12">
        <v>46</v>
      </c>
      <c r="C49" s="6"/>
      <c r="D49" s="7" t="s">
        <v>59</v>
      </c>
      <c r="E49" s="18"/>
      <c r="F49" s="15">
        <v>33618</v>
      </c>
      <c r="H49" s="5">
        <v>46</v>
      </c>
      <c r="I49" s="23"/>
      <c r="J49" s="7" t="s">
        <v>45</v>
      </c>
      <c r="K49" s="18"/>
      <c r="L49" s="26">
        <v>612.29999999999995</v>
      </c>
      <c r="N49" s="5">
        <v>46</v>
      </c>
      <c r="O49" s="23"/>
      <c r="P49" s="34" t="s">
        <v>14</v>
      </c>
      <c r="Q49" s="18"/>
      <c r="R49" s="35">
        <v>11.673300080117849</v>
      </c>
      <c r="S49" s="36">
        <v>18067</v>
      </c>
      <c r="U49" s="12">
        <v>46</v>
      </c>
      <c r="V49" s="6"/>
      <c r="W49" s="7" t="s">
        <v>58</v>
      </c>
      <c r="X49" s="18"/>
      <c r="Y49" s="42">
        <v>62.093173457639494</v>
      </c>
      <c r="Z49" s="15">
        <v>22112</v>
      </c>
      <c r="AB49" s="5">
        <v>46</v>
      </c>
      <c r="AC49" s="23"/>
      <c r="AD49" s="7" t="s">
        <v>27</v>
      </c>
      <c r="AE49" s="18"/>
      <c r="AF49" s="42">
        <v>22.615934583176951</v>
      </c>
      <c r="AG49" s="15">
        <v>36757</v>
      </c>
      <c r="AH49" s="208"/>
      <c r="AI49" s="12">
        <v>46</v>
      </c>
      <c r="AJ49" s="6"/>
      <c r="AK49" s="7" t="s">
        <v>59</v>
      </c>
      <c r="AL49" s="18"/>
      <c r="AM49" s="198">
        <v>-28.893314705270356</v>
      </c>
      <c r="AN49" s="201">
        <v>33641</v>
      </c>
      <c r="AO49" s="202">
        <v>23921</v>
      </c>
      <c r="AQ49" s="5">
        <v>46</v>
      </c>
      <c r="AR49" s="23"/>
      <c r="AS49" s="7" t="s">
        <v>66</v>
      </c>
      <c r="AT49" s="18"/>
      <c r="AU49" s="26">
        <v>2.5048148014999998</v>
      </c>
      <c r="AW49" s="5">
        <v>46</v>
      </c>
      <c r="AX49" s="23"/>
      <c r="AY49" s="7" t="s">
        <v>3</v>
      </c>
      <c r="AZ49" s="18"/>
      <c r="BA49" s="42">
        <v>5.5081373529690936</v>
      </c>
      <c r="BB49" s="15">
        <v>7544</v>
      </c>
      <c r="BD49" s="5">
        <v>46</v>
      </c>
      <c r="BE49" s="23"/>
      <c r="BF49" s="7" t="s">
        <v>57</v>
      </c>
      <c r="BG49" s="18"/>
      <c r="BH49" s="42">
        <v>6.4691267139044815</v>
      </c>
      <c r="BI49" s="15">
        <v>703</v>
      </c>
      <c r="BK49" s="5">
        <v>46</v>
      </c>
      <c r="BL49" s="23"/>
      <c r="BM49" s="7" t="s">
        <v>39</v>
      </c>
      <c r="BN49" s="18"/>
      <c r="BO49" s="15">
        <v>313</v>
      </c>
      <c r="BQ49" s="5">
        <v>46</v>
      </c>
      <c r="BR49" s="23"/>
      <c r="BS49" s="7" t="s">
        <v>18</v>
      </c>
      <c r="BT49" s="18"/>
      <c r="BU49" s="50">
        <v>83.851361610532052</v>
      </c>
      <c r="BX49" s="264"/>
      <c r="BY49" s="264"/>
    </row>
    <row r="50" spans="2:77" ht="14.25">
      <c r="B50" s="12">
        <v>47</v>
      </c>
      <c r="C50" s="6"/>
      <c r="D50" s="7" t="s">
        <v>46</v>
      </c>
      <c r="E50" s="18"/>
      <c r="F50" s="15">
        <v>31313</v>
      </c>
      <c r="H50" s="5">
        <v>47</v>
      </c>
      <c r="I50" s="23"/>
      <c r="J50" s="7" t="s">
        <v>44</v>
      </c>
      <c r="K50" s="18"/>
      <c r="L50" s="26">
        <v>606.9</v>
      </c>
      <c r="N50" s="5">
        <v>47</v>
      </c>
      <c r="O50" s="23"/>
      <c r="P50" s="34" t="s">
        <v>53</v>
      </c>
      <c r="Q50" s="18"/>
      <c r="R50" s="35">
        <v>11.421339265168367</v>
      </c>
      <c r="S50" s="36">
        <v>1489</v>
      </c>
      <c r="U50" s="12">
        <v>47</v>
      </c>
      <c r="V50" s="6"/>
      <c r="W50" s="7" t="s">
        <v>55</v>
      </c>
      <c r="X50" s="18"/>
      <c r="Y50" s="42">
        <v>62.076071091268133</v>
      </c>
      <c r="Z50" s="15">
        <v>7230</v>
      </c>
      <c r="AB50" s="5">
        <v>47</v>
      </c>
      <c r="AC50" s="23"/>
      <c r="AD50" s="7" t="s">
        <v>61</v>
      </c>
      <c r="AE50" s="18"/>
      <c r="AF50" s="42">
        <v>22.515568240788792</v>
      </c>
      <c r="AG50" s="15">
        <v>6942</v>
      </c>
      <c r="AH50" s="208"/>
      <c r="AI50" s="12">
        <v>47</v>
      </c>
      <c r="AJ50" s="6"/>
      <c r="AK50" s="7" t="s">
        <v>6</v>
      </c>
      <c r="AL50" s="18"/>
      <c r="AM50" s="198">
        <v>-29.033874991257314</v>
      </c>
      <c r="AN50" s="201">
        <v>85786</v>
      </c>
      <c r="AO50" s="202">
        <v>60879</v>
      </c>
      <c r="AQ50" s="5">
        <v>47</v>
      </c>
      <c r="AR50" s="23"/>
      <c r="AS50" s="7" t="s">
        <v>14</v>
      </c>
      <c r="AT50" s="18"/>
      <c r="AU50" s="26">
        <v>2.4963174384000002</v>
      </c>
      <c r="AW50" s="5">
        <v>47</v>
      </c>
      <c r="AX50" s="23"/>
      <c r="AY50" s="7" t="s">
        <v>35</v>
      </c>
      <c r="AZ50" s="18"/>
      <c r="BA50" s="42">
        <v>5.3722993827160499</v>
      </c>
      <c r="BB50" s="15">
        <v>2228</v>
      </c>
      <c r="BD50" s="5">
        <v>47</v>
      </c>
      <c r="BE50" s="23"/>
      <c r="BF50" s="7" t="s">
        <v>17</v>
      </c>
      <c r="BG50" s="18"/>
      <c r="BH50" s="42">
        <v>6.4665536678623514</v>
      </c>
      <c r="BI50" s="15">
        <v>3281</v>
      </c>
      <c r="BK50" s="5">
        <v>47</v>
      </c>
      <c r="BL50" s="23"/>
      <c r="BM50" s="7" t="s">
        <v>40</v>
      </c>
      <c r="BN50" s="18"/>
      <c r="BO50" s="15">
        <v>295</v>
      </c>
      <c r="BQ50" s="5">
        <v>47</v>
      </c>
      <c r="BR50" s="23"/>
      <c r="BS50" s="7" t="s">
        <v>1</v>
      </c>
      <c r="BT50" s="18"/>
      <c r="BU50" s="50">
        <v>83.200719050096978</v>
      </c>
      <c r="BX50" s="264"/>
      <c r="BY50" s="264"/>
    </row>
    <row r="51" spans="2:77" ht="14.25">
      <c r="B51" s="12">
        <v>48</v>
      </c>
      <c r="C51" s="6"/>
      <c r="D51" s="7" t="s">
        <v>57</v>
      </c>
      <c r="E51" s="18"/>
      <c r="F51" s="15">
        <v>30609</v>
      </c>
      <c r="H51" s="5">
        <v>48</v>
      </c>
      <c r="I51" s="23"/>
      <c r="J51" s="7" t="s">
        <v>49</v>
      </c>
      <c r="K51" s="18"/>
      <c r="L51" s="26">
        <v>558.5</v>
      </c>
      <c r="N51" s="5">
        <v>48</v>
      </c>
      <c r="O51" s="23"/>
      <c r="P51" s="34" t="s">
        <v>51</v>
      </c>
      <c r="Q51" s="18"/>
      <c r="R51" s="35">
        <v>11.349981224183251</v>
      </c>
      <c r="S51" s="36">
        <v>1209</v>
      </c>
      <c r="U51" s="12">
        <v>48</v>
      </c>
      <c r="V51" s="6"/>
      <c r="W51" s="7" t="s">
        <v>42</v>
      </c>
      <c r="X51" s="18"/>
      <c r="Y51" s="42">
        <v>61.999157658290052</v>
      </c>
      <c r="Z51" s="15">
        <v>22081</v>
      </c>
      <c r="AB51" s="5">
        <v>48</v>
      </c>
      <c r="AC51" s="23"/>
      <c r="AD51" s="7" t="s">
        <v>32</v>
      </c>
      <c r="AE51" s="18"/>
      <c r="AF51" s="42">
        <v>22.342789184006488</v>
      </c>
      <c r="AG51" s="15">
        <v>24235</v>
      </c>
      <c r="AH51" s="208"/>
      <c r="AI51" s="12">
        <v>48</v>
      </c>
      <c r="AJ51" s="6"/>
      <c r="AK51" s="7" t="s">
        <v>55</v>
      </c>
      <c r="AL51" s="18"/>
      <c r="AM51" s="198">
        <v>-29.582076691081433</v>
      </c>
      <c r="AN51" s="201">
        <v>11605</v>
      </c>
      <c r="AO51" s="202">
        <v>8172</v>
      </c>
      <c r="AQ51" s="5">
        <v>48</v>
      </c>
      <c r="AR51" s="23"/>
      <c r="AS51" s="7" t="s">
        <v>11</v>
      </c>
      <c r="AT51" s="18"/>
      <c r="AU51" s="26">
        <v>2.4835981467999999</v>
      </c>
      <c r="AW51" s="5">
        <v>48</v>
      </c>
      <c r="AX51" s="23"/>
      <c r="AY51" s="7" t="s">
        <v>20</v>
      </c>
      <c r="AZ51" s="18"/>
      <c r="BA51" s="42">
        <v>5.3374290525790551</v>
      </c>
      <c r="BB51" s="15">
        <v>6846</v>
      </c>
      <c r="BD51" s="5">
        <v>48</v>
      </c>
      <c r="BE51" s="23"/>
      <c r="BF51" s="7" t="s">
        <v>56</v>
      </c>
      <c r="BG51" s="18"/>
      <c r="BH51" s="42">
        <v>6.4354450681635917</v>
      </c>
      <c r="BI51" s="15">
        <v>321</v>
      </c>
      <c r="BK51" s="5">
        <v>47</v>
      </c>
      <c r="BL51" s="23"/>
      <c r="BM51" s="7" t="s">
        <v>45</v>
      </c>
      <c r="BN51" s="18"/>
      <c r="BO51" s="15">
        <v>295</v>
      </c>
      <c r="BQ51" s="5">
        <v>48</v>
      </c>
      <c r="BR51" s="23"/>
      <c r="BS51" s="7" t="s">
        <v>5</v>
      </c>
      <c r="BT51" s="18"/>
      <c r="BU51" s="50">
        <v>82.833130901539789</v>
      </c>
      <c r="BX51" s="264"/>
      <c r="BY51" s="264"/>
    </row>
    <row r="52" spans="2:77" ht="14.25">
      <c r="B52" s="12">
        <v>49</v>
      </c>
      <c r="C52" s="6"/>
      <c r="D52" s="7" t="s">
        <v>61</v>
      </c>
      <c r="E52" s="18"/>
      <c r="F52" s="15">
        <v>30260</v>
      </c>
      <c r="H52" s="5">
        <v>49</v>
      </c>
      <c r="I52" s="23"/>
      <c r="J52" s="7" t="s">
        <v>58</v>
      </c>
      <c r="K52" s="18"/>
      <c r="L52" s="26">
        <v>534.5</v>
      </c>
      <c r="N52" s="5">
        <v>49</v>
      </c>
      <c r="O52" s="23"/>
      <c r="P52" s="34" t="s">
        <v>9</v>
      </c>
      <c r="Q52" s="18"/>
      <c r="R52" s="35">
        <v>11.210100164890607</v>
      </c>
      <c r="S52" s="36">
        <v>9110</v>
      </c>
      <c r="U52" s="12">
        <v>49</v>
      </c>
      <c r="V52" s="6"/>
      <c r="W52" s="7" t="s">
        <v>43</v>
      </c>
      <c r="X52" s="18"/>
      <c r="Y52" s="42">
        <v>61.937660668380467</v>
      </c>
      <c r="Z52" s="15">
        <v>7710</v>
      </c>
      <c r="AB52" s="5">
        <v>49</v>
      </c>
      <c r="AC52" s="23"/>
      <c r="AD52" s="7" t="s">
        <v>20</v>
      </c>
      <c r="AE52" s="18"/>
      <c r="AF52" s="42">
        <v>22.217664711293413</v>
      </c>
      <c r="AG52" s="15">
        <v>73666</v>
      </c>
      <c r="AH52" s="208"/>
      <c r="AI52" s="12">
        <v>49</v>
      </c>
      <c r="AJ52" s="6"/>
      <c r="AK52" s="7" t="s">
        <v>45</v>
      </c>
      <c r="AL52" s="18"/>
      <c r="AM52" s="198">
        <v>-29.830041827712183</v>
      </c>
      <c r="AN52" s="201">
        <v>18887</v>
      </c>
      <c r="AO52" s="202">
        <v>13253</v>
      </c>
      <c r="AQ52" s="5">
        <v>49</v>
      </c>
      <c r="AR52" s="23"/>
      <c r="AS52" s="7" t="s">
        <v>3</v>
      </c>
      <c r="AT52" s="18"/>
      <c r="AU52" s="26">
        <v>2.4531143902000001</v>
      </c>
      <c r="AW52" s="5">
        <v>49</v>
      </c>
      <c r="AX52" s="23"/>
      <c r="AY52" s="7" t="s">
        <v>14</v>
      </c>
      <c r="AZ52" s="18"/>
      <c r="BA52" s="42">
        <v>5.1473844791102801</v>
      </c>
      <c r="BB52" s="15">
        <v>3138</v>
      </c>
      <c r="BD52" s="5">
        <v>49</v>
      </c>
      <c r="BE52" s="23"/>
      <c r="BF52" s="7" t="s">
        <v>49</v>
      </c>
      <c r="BG52" s="18"/>
      <c r="BH52" s="42">
        <v>6.3873755401089607</v>
      </c>
      <c r="BI52" s="15">
        <v>340</v>
      </c>
      <c r="BK52" s="5">
        <v>49</v>
      </c>
      <c r="BL52" s="23"/>
      <c r="BM52" s="7" t="s">
        <v>61</v>
      </c>
      <c r="BN52" s="18"/>
      <c r="BO52" s="15">
        <v>292</v>
      </c>
      <c r="BQ52" s="5">
        <v>49</v>
      </c>
      <c r="BR52" s="23"/>
      <c r="BS52" s="7" t="s">
        <v>48</v>
      </c>
      <c r="BT52" s="18"/>
      <c r="BU52" s="49">
        <v>82.470705441434603</v>
      </c>
      <c r="BX52" s="263"/>
      <c r="BY52" s="263"/>
    </row>
    <row r="53" spans="2:77" ht="14.25">
      <c r="B53" s="12">
        <v>50</v>
      </c>
      <c r="C53" s="6"/>
      <c r="D53" s="7" t="s">
        <v>47</v>
      </c>
      <c r="E53" s="18"/>
      <c r="F53" s="15">
        <v>21060</v>
      </c>
      <c r="H53" s="5">
        <v>50</v>
      </c>
      <c r="I53" s="23"/>
      <c r="J53" s="7" t="s">
        <v>46</v>
      </c>
      <c r="K53" s="18"/>
      <c r="L53" s="26">
        <v>518</v>
      </c>
      <c r="N53" s="5">
        <v>50</v>
      </c>
      <c r="O53" s="23"/>
      <c r="P53" s="34" t="s">
        <v>58</v>
      </c>
      <c r="Q53" s="18"/>
      <c r="R53" s="35">
        <v>11.103310774760608</v>
      </c>
      <c r="S53" s="36">
        <v>3954</v>
      </c>
      <c r="U53" s="12">
        <v>50</v>
      </c>
      <c r="V53" s="6"/>
      <c r="W53" s="7" t="s">
        <v>60</v>
      </c>
      <c r="X53" s="18"/>
      <c r="Y53" s="42">
        <v>61.925207161564558</v>
      </c>
      <c r="Z53" s="15">
        <v>28846</v>
      </c>
      <c r="AB53" s="5">
        <v>50</v>
      </c>
      <c r="AC53" s="23"/>
      <c r="AD53" s="7" t="s">
        <v>75</v>
      </c>
      <c r="AE53" s="18"/>
      <c r="AF53" s="42">
        <v>22.14389472784756</v>
      </c>
      <c r="AG53" s="15">
        <v>15549</v>
      </c>
      <c r="AH53" s="208"/>
      <c r="AI53" s="12">
        <v>50</v>
      </c>
      <c r="AJ53" s="6"/>
      <c r="AK53" s="7" t="s">
        <v>47</v>
      </c>
      <c r="AL53" s="18"/>
      <c r="AM53" s="198">
        <v>-30.171129272587709</v>
      </c>
      <c r="AN53" s="201">
        <v>22147</v>
      </c>
      <c r="AO53" s="202">
        <v>15465</v>
      </c>
      <c r="AQ53" s="5">
        <v>50</v>
      </c>
      <c r="AR53" s="23"/>
      <c r="AS53" s="7" t="s">
        <v>27</v>
      </c>
      <c r="AT53" s="18"/>
      <c r="AU53" s="26">
        <v>2.4417087379</v>
      </c>
      <c r="AW53" s="5">
        <v>50</v>
      </c>
      <c r="AX53" s="23"/>
      <c r="AY53" s="7" t="s">
        <v>18</v>
      </c>
      <c r="AZ53" s="18"/>
      <c r="BA53" s="42">
        <v>4.7993389719636896</v>
      </c>
      <c r="BB53" s="15">
        <v>4182</v>
      </c>
      <c r="BD53" s="5">
        <v>50</v>
      </c>
      <c r="BE53" s="23"/>
      <c r="BF53" s="7" t="s">
        <v>31</v>
      </c>
      <c r="BG53" s="18"/>
      <c r="BH53" s="42">
        <v>6.3699179468196681</v>
      </c>
      <c r="BI53" s="15">
        <v>2065</v>
      </c>
      <c r="BK53" s="5">
        <v>50</v>
      </c>
      <c r="BL53" s="23"/>
      <c r="BM53" s="7" t="s">
        <v>44</v>
      </c>
      <c r="BN53" s="18"/>
      <c r="BO53" s="15">
        <v>287</v>
      </c>
      <c r="BQ53" s="5">
        <v>50</v>
      </c>
      <c r="BR53" s="23"/>
      <c r="BS53" s="7" t="s">
        <v>13</v>
      </c>
      <c r="BT53" s="18"/>
      <c r="BU53" s="50">
        <v>81.974187400651857</v>
      </c>
      <c r="BX53" s="264"/>
      <c r="BY53" s="264"/>
    </row>
    <row r="54" spans="2:77" ht="14.25">
      <c r="B54" s="12">
        <v>51</v>
      </c>
      <c r="C54" s="6"/>
      <c r="D54" s="7" t="s">
        <v>48</v>
      </c>
      <c r="E54" s="18"/>
      <c r="F54" s="15">
        <v>19969</v>
      </c>
      <c r="H54" s="5">
        <v>51</v>
      </c>
      <c r="I54" s="23"/>
      <c r="J54" s="7" t="s">
        <v>48</v>
      </c>
      <c r="K54" s="18"/>
      <c r="L54" s="26">
        <v>516.9</v>
      </c>
      <c r="N54" s="5">
        <v>51</v>
      </c>
      <c r="O54" s="23"/>
      <c r="P54" s="34" t="s">
        <v>36</v>
      </c>
      <c r="Q54" s="18"/>
      <c r="R54" s="35">
        <v>11.066773573999141</v>
      </c>
      <c r="S54" s="36">
        <v>5935</v>
      </c>
      <c r="U54" s="12">
        <v>51</v>
      </c>
      <c r="V54" s="6"/>
      <c r="W54" s="7" t="s">
        <v>45</v>
      </c>
      <c r="X54" s="18"/>
      <c r="Y54" s="42">
        <v>61.732635481408792</v>
      </c>
      <c r="Z54" s="15">
        <v>11323</v>
      </c>
      <c r="AB54" s="5">
        <v>51</v>
      </c>
      <c r="AC54" s="23"/>
      <c r="AD54" s="7" t="s">
        <v>21</v>
      </c>
      <c r="AE54" s="18"/>
      <c r="AF54" s="42">
        <v>21.977322128231041</v>
      </c>
      <c r="AG54" s="15">
        <v>15874</v>
      </c>
      <c r="AH54" s="208"/>
      <c r="AI54" s="12">
        <v>51</v>
      </c>
      <c r="AJ54" s="6"/>
      <c r="AK54" s="7" t="s">
        <v>58</v>
      </c>
      <c r="AL54" s="18"/>
      <c r="AM54" s="198">
        <v>-30.502599653379548</v>
      </c>
      <c r="AN54" s="201">
        <v>35774</v>
      </c>
      <c r="AO54" s="202">
        <v>24862</v>
      </c>
      <c r="AQ54" s="5">
        <v>51</v>
      </c>
      <c r="AR54" s="23"/>
      <c r="AS54" s="7" t="s">
        <v>1</v>
      </c>
      <c r="AT54" s="18"/>
      <c r="AU54" s="26">
        <v>2.4364951204</v>
      </c>
      <c r="AW54" s="5">
        <v>51</v>
      </c>
      <c r="AX54" s="23"/>
      <c r="AY54" s="7" t="s">
        <v>5</v>
      </c>
      <c r="AZ54" s="18"/>
      <c r="BA54" s="42">
        <v>4.6979837071564496</v>
      </c>
      <c r="BB54" s="15">
        <v>10986</v>
      </c>
      <c r="BD54" s="5">
        <v>51</v>
      </c>
      <c r="BE54" s="23"/>
      <c r="BF54" s="7" t="s">
        <v>34</v>
      </c>
      <c r="BG54" s="18"/>
      <c r="BH54" s="42">
        <v>6.323115020066604</v>
      </c>
      <c r="BI54" s="15">
        <v>1481</v>
      </c>
      <c r="BK54" s="5">
        <v>51</v>
      </c>
      <c r="BL54" s="23"/>
      <c r="BM54" s="7" t="s">
        <v>56</v>
      </c>
      <c r="BN54" s="18"/>
      <c r="BO54" s="15">
        <v>255</v>
      </c>
      <c r="BQ54" s="5">
        <v>51</v>
      </c>
      <c r="BR54" s="23"/>
      <c r="BS54" s="7" t="s">
        <v>50</v>
      </c>
      <c r="BT54" s="18"/>
      <c r="BU54" s="49">
        <v>81.967031751299928</v>
      </c>
      <c r="BX54" s="263"/>
      <c r="BY54" s="263"/>
    </row>
    <row r="55" spans="2:77" ht="14.25">
      <c r="B55" s="12">
        <v>52</v>
      </c>
      <c r="C55" s="6"/>
      <c r="D55" s="7" t="s">
        <v>45</v>
      </c>
      <c r="E55" s="18"/>
      <c r="F55" s="15">
        <v>18276</v>
      </c>
      <c r="H55" s="5">
        <v>52</v>
      </c>
      <c r="I55" s="23"/>
      <c r="J55" s="7" t="s">
        <v>47</v>
      </c>
      <c r="K55" s="18"/>
      <c r="L55" s="26">
        <v>504.8</v>
      </c>
      <c r="N55" s="5">
        <v>52</v>
      </c>
      <c r="O55" s="23"/>
      <c r="P55" s="34" t="s">
        <v>47</v>
      </c>
      <c r="Q55" s="18"/>
      <c r="R55" s="35">
        <v>11.054879747423159</v>
      </c>
      <c r="S55" s="36">
        <v>2381</v>
      </c>
      <c r="U55" s="12">
        <v>52</v>
      </c>
      <c r="V55" s="6"/>
      <c r="W55" s="7" t="s">
        <v>41</v>
      </c>
      <c r="X55" s="18"/>
      <c r="Y55" s="42">
        <v>61.558753623945464</v>
      </c>
      <c r="Z55" s="15">
        <v>23569</v>
      </c>
      <c r="AB55" s="5">
        <v>52</v>
      </c>
      <c r="AC55" s="23"/>
      <c r="AD55" s="7" t="s">
        <v>19</v>
      </c>
      <c r="AE55" s="18"/>
      <c r="AF55" s="42">
        <v>21.750467683767997</v>
      </c>
      <c r="AG55" s="15">
        <v>53134</v>
      </c>
      <c r="AH55" s="208"/>
      <c r="AI55" s="12">
        <v>52</v>
      </c>
      <c r="AJ55" s="6"/>
      <c r="AK55" s="7" t="s">
        <v>36</v>
      </c>
      <c r="AL55" s="18"/>
      <c r="AM55" s="198">
        <v>-33.468488484040584</v>
      </c>
      <c r="AN55" s="201">
        <v>54012</v>
      </c>
      <c r="AO55" s="202">
        <v>35935</v>
      </c>
      <c r="AQ55" s="5">
        <v>52</v>
      </c>
      <c r="AR55" s="23"/>
      <c r="AS55" s="7" t="s">
        <v>35</v>
      </c>
      <c r="AT55" s="18"/>
      <c r="AU55" s="26">
        <v>2.4284336419999999</v>
      </c>
      <c r="AW55" s="5">
        <v>52</v>
      </c>
      <c r="AX55" s="23"/>
      <c r="AY55" s="7" t="s">
        <v>66</v>
      </c>
      <c r="AZ55" s="18"/>
      <c r="BA55" s="42">
        <v>4.6416850001803294</v>
      </c>
      <c r="BB55" s="15">
        <v>1287</v>
      </c>
      <c r="BD55" s="5">
        <v>52</v>
      </c>
      <c r="BE55" s="23"/>
      <c r="BF55" s="7" t="s">
        <v>10</v>
      </c>
      <c r="BG55" s="18"/>
      <c r="BH55" s="42">
        <v>5.9554924002131493</v>
      </c>
      <c r="BI55" s="15">
        <v>2347</v>
      </c>
      <c r="BK55" s="5">
        <v>52</v>
      </c>
      <c r="BL55" s="23"/>
      <c r="BM55" s="7" t="s">
        <v>46</v>
      </c>
      <c r="BN55" s="18"/>
      <c r="BO55" s="15">
        <v>236</v>
      </c>
      <c r="BQ55" s="5">
        <v>52</v>
      </c>
      <c r="BR55" s="23"/>
      <c r="BS55" s="7" t="s">
        <v>38</v>
      </c>
      <c r="BT55" s="18"/>
      <c r="BU55" s="50">
        <v>81.951974026769577</v>
      </c>
      <c r="BX55" s="264"/>
      <c r="BY55" s="264"/>
    </row>
    <row r="56" spans="2:77" ht="14.25">
      <c r="B56" s="12">
        <v>53</v>
      </c>
      <c r="C56" s="6"/>
      <c r="D56" s="7" t="s">
        <v>44</v>
      </c>
      <c r="E56" s="18"/>
      <c r="F56" s="15">
        <v>18032</v>
      </c>
      <c r="H56" s="5">
        <v>53</v>
      </c>
      <c r="I56" s="23"/>
      <c r="J56" s="7" t="s">
        <v>9</v>
      </c>
      <c r="K56" s="18"/>
      <c r="L56" s="26">
        <v>422.1</v>
      </c>
      <c r="N56" s="5">
        <v>53</v>
      </c>
      <c r="O56" s="23"/>
      <c r="P56" s="7" t="s">
        <v>21</v>
      </c>
      <c r="Q56" s="18"/>
      <c r="R56" s="35">
        <v>10.984507607747581</v>
      </c>
      <c r="S56" s="36">
        <v>7934</v>
      </c>
      <c r="U56" s="12">
        <v>53</v>
      </c>
      <c r="V56" s="6"/>
      <c r="W56" s="7" t="s">
        <v>2</v>
      </c>
      <c r="X56" s="18"/>
      <c r="Y56" s="42">
        <v>61.425542325884855</v>
      </c>
      <c r="Z56" s="15">
        <v>7532</v>
      </c>
      <c r="AB56" s="5">
        <v>53</v>
      </c>
      <c r="AC56" s="23"/>
      <c r="AD56" s="7" t="s">
        <v>25</v>
      </c>
      <c r="AE56" s="18"/>
      <c r="AF56" s="42">
        <v>21.748605419333618</v>
      </c>
      <c r="AG56" s="15">
        <v>15868</v>
      </c>
      <c r="AH56" s="208"/>
      <c r="AI56" s="12">
        <v>53</v>
      </c>
      <c r="AJ56" s="6"/>
      <c r="AK56" s="7" t="s">
        <v>7</v>
      </c>
      <c r="AL56" s="18"/>
      <c r="AM56" s="198">
        <v>-33.485176611156746</v>
      </c>
      <c r="AN56" s="201">
        <v>66955</v>
      </c>
      <c r="AO56" s="202">
        <v>44535</v>
      </c>
      <c r="AQ56" s="5">
        <v>53</v>
      </c>
      <c r="AR56" s="23"/>
      <c r="AS56" s="7" t="s">
        <v>25</v>
      </c>
      <c r="AT56" s="18"/>
      <c r="AU56" s="26">
        <v>2.4283502252</v>
      </c>
      <c r="AW56" s="5">
        <v>53</v>
      </c>
      <c r="AX56" s="23"/>
      <c r="AY56" s="7" t="s">
        <v>32</v>
      </c>
      <c r="AZ56" s="18"/>
      <c r="BA56" s="42">
        <v>4.4462372820581777</v>
      </c>
      <c r="BB56" s="15">
        <v>1984</v>
      </c>
      <c r="BD56" s="5">
        <v>53</v>
      </c>
      <c r="BE56" s="23"/>
      <c r="BF56" s="7" t="s">
        <v>39</v>
      </c>
      <c r="BG56" s="18"/>
      <c r="BH56" s="42">
        <v>5.9268388325584</v>
      </c>
      <c r="BI56" s="15">
        <v>1058</v>
      </c>
      <c r="BK56" s="5">
        <v>53</v>
      </c>
      <c r="BL56" s="23"/>
      <c r="BM56" s="7" t="s">
        <v>47</v>
      </c>
      <c r="BN56" s="18"/>
      <c r="BO56" s="15">
        <v>207</v>
      </c>
      <c r="BQ56" s="5">
        <v>53</v>
      </c>
      <c r="BR56" s="23"/>
      <c r="BS56" s="7" t="s">
        <v>34</v>
      </c>
      <c r="BT56" s="18"/>
      <c r="BU56" s="50">
        <v>80.680471970809847</v>
      </c>
      <c r="BX56" s="264"/>
      <c r="BY56" s="264"/>
    </row>
    <row r="57" spans="2:77" ht="14.25">
      <c r="B57" s="12">
        <v>54</v>
      </c>
      <c r="C57" s="6"/>
      <c r="D57" s="7" t="s">
        <v>49</v>
      </c>
      <c r="E57" s="18"/>
      <c r="F57" s="15">
        <v>14358</v>
      </c>
      <c r="H57" s="5">
        <v>54</v>
      </c>
      <c r="I57" s="23"/>
      <c r="J57" s="7" t="s">
        <v>55</v>
      </c>
      <c r="K57" s="18"/>
      <c r="L57" s="26">
        <v>342</v>
      </c>
      <c r="N57" s="5">
        <v>54</v>
      </c>
      <c r="O57" s="23"/>
      <c r="P57" s="34" t="s">
        <v>52</v>
      </c>
      <c r="Q57" s="18"/>
      <c r="R57" s="35">
        <v>10.968328141225339</v>
      </c>
      <c r="S57" s="36">
        <v>845</v>
      </c>
      <c r="U57" s="12">
        <v>54</v>
      </c>
      <c r="V57" s="6"/>
      <c r="W57" s="7" t="s">
        <v>34</v>
      </c>
      <c r="X57" s="18"/>
      <c r="Y57" s="42">
        <v>61.187120503511579</v>
      </c>
      <c r="Z57" s="15">
        <v>38595</v>
      </c>
      <c r="AB57" s="5">
        <v>54</v>
      </c>
      <c r="AC57" s="23"/>
      <c r="AD57" s="7" t="s">
        <v>57</v>
      </c>
      <c r="AE57" s="18"/>
      <c r="AF57" s="42">
        <v>21.20607787274454</v>
      </c>
      <c r="AG57" s="15">
        <v>6699</v>
      </c>
      <c r="AH57" s="208"/>
      <c r="AI57" s="12">
        <v>54</v>
      </c>
      <c r="AJ57" s="6"/>
      <c r="AK57" s="7" t="s">
        <v>49</v>
      </c>
      <c r="AL57" s="18"/>
      <c r="AM57" s="198">
        <v>-34.995099640640312</v>
      </c>
      <c r="AN57" s="201">
        <v>15305</v>
      </c>
      <c r="AO57" s="202">
        <v>9949</v>
      </c>
      <c r="AQ57" s="5">
        <v>54</v>
      </c>
      <c r="AR57" s="23"/>
      <c r="AS57" s="7" t="s">
        <v>0</v>
      </c>
      <c r="AT57" s="18"/>
      <c r="AU57" s="26">
        <v>2.4049875937</v>
      </c>
      <c r="AW57" s="5">
        <v>54</v>
      </c>
      <c r="AX57" s="23"/>
      <c r="AY57" s="7" t="s">
        <v>1</v>
      </c>
      <c r="AZ57" s="18"/>
      <c r="BA57" s="42">
        <v>4.3670575019307734</v>
      </c>
      <c r="BB57" s="15">
        <v>1866</v>
      </c>
      <c r="BD57" s="5">
        <v>54</v>
      </c>
      <c r="BE57" s="23"/>
      <c r="BF57" s="7" t="s">
        <v>22</v>
      </c>
      <c r="BG57" s="18"/>
      <c r="BH57" s="42">
        <v>5.9077729967312411</v>
      </c>
      <c r="BI57" s="15">
        <v>3199</v>
      </c>
      <c r="BK57" s="5">
        <v>54</v>
      </c>
      <c r="BL57" s="23"/>
      <c r="BM57" s="7" t="s">
        <v>2</v>
      </c>
      <c r="BN57" s="18"/>
      <c r="BO57" s="15">
        <v>143</v>
      </c>
      <c r="BQ57" s="5">
        <v>54</v>
      </c>
      <c r="BR57" s="23"/>
      <c r="BS57" s="7" t="s">
        <v>59</v>
      </c>
      <c r="BT57" s="18"/>
      <c r="BU57" s="49">
        <v>80.497012573942499</v>
      </c>
      <c r="BX57" s="263"/>
      <c r="BY57" s="263"/>
    </row>
    <row r="58" spans="2:77" ht="14.25">
      <c r="B58" s="12">
        <v>55</v>
      </c>
      <c r="C58" s="6"/>
      <c r="D58" s="7" t="s">
        <v>56</v>
      </c>
      <c r="E58" s="18"/>
      <c r="F58" s="15">
        <v>13979</v>
      </c>
      <c r="H58" s="5">
        <v>55</v>
      </c>
      <c r="I58" s="23"/>
      <c r="J58" s="7" t="s">
        <v>43</v>
      </c>
      <c r="K58" s="18"/>
      <c r="L58" s="26">
        <v>296.2</v>
      </c>
      <c r="N58" s="5">
        <v>55</v>
      </c>
      <c r="O58" s="23"/>
      <c r="P58" s="34" t="s">
        <v>45</v>
      </c>
      <c r="Q58" s="18"/>
      <c r="R58" s="35">
        <v>10.920292225493403</v>
      </c>
      <c r="S58" s="36">
        <v>2003</v>
      </c>
      <c r="U58" s="12">
        <v>55</v>
      </c>
      <c r="V58" s="6"/>
      <c r="W58" s="7" t="s">
        <v>37</v>
      </c>
      <c r="X58" s="18"/>
      <c r="Y58" s="42">
        <v>61.114685679506131</v>
      </c>
      <c r="Z58" s="15">
        <v>35144</v>
      </c>
      <c r="AB58" s="5">
        <v>55</v>
      </c>
      <c r="AC58" s="23"/>
      <c r="AD58" s="7" t="s">
        <v>31</v>
      </c>
      <c r="AE58" s="18"/>
      <c r="AF58" s="42">
        <v>21.009789254202545</v>
      </c>
      <c r="AG58" s="15">
        <v>17835</v>
      </c>
      <c r="AH58" s="208"/>
      <c r="AI58" s="12">
        <v>55</v>
      </c>
      <c r="AJ58" s="6"/>
      <c r="AK58" s="7" t="s">
        <v>51</v>
      </c>
      <c r="AL58" s="18"/>
      <c r="AM58" s="198">
        <v>-36.691770756796473</v>
      </c>
      <c r="AN58" s="201">
        <v>10888</v>
      </c>
      <c r="AO58" s="202">
        <v>6893</v>
      </c>
      <c r="AQ58" s="5">
        <v>55</v>
      </c>
      <c r="AR58" s="23"/>
      <c r="AS58" s="7" t="s">
        <v>8</v>
      </c>
      <c r="AT58" s="18"/>
      <c r="AU58" s="26">
        <v>2.3891353336000001</v>
      </c>
      <c r="AW58" s="5">
        <v>55</v>
      </c>
      <c r="AX58" s="23"/>
      <c r="AY58" s="7" t="s">
        <v>19</v>
      </c>
      <c r="AZ58" s="18"/>
      <c r="BA58" s="42">
        <v>4.3361439779577715</v>
      </c>
      <c r="BB58" s="15">
        <v>4438</v>
      </c>
      <c r="BD58" s="5">
        <v>55</v>
      </c>
      <c r="BE58" s="23"/>
      <c r="BF58" s="7" t="s">
        <v>60</v>
      </c>
      <c r="BG58" s="18"/>
      <c r="BH58" s="42">
        <v>5.8668424522083065</v>
      </c>
      <c r="BI58" s="15">
        <v>979</v>
      </c>
      <c r="BK58" s="5">
        <v>55</v>
      </c>
      <c r="BL58" s="23"/>
      <c r="BM58" s="7" t="s">
        <v>48</v>
      </c>
      <c r="BN58" s="18"/>
      <c r="BO58" s="15">
        <v>137</v>
      </c>
      <c r="BQ58" s="5">
        <v>55</v>
      </c>
      <c r="BR58" s="23"/>
      <c r="BS58" s="7" t="s">
        <v>16</v>
      </c>
      <c r="BT58" s="18"/>
      <c r="BU58" s="50">
        <v>79.985623417113146</v>
      </c>
      <c r="BX58" s="264"/>
      <c r="BY58" s="264"/>
    </row>
    <row r="59" spans="2:77" ht="14.25">
      <c r="B59" s="12">
        <v>56</v>
      </c>
      <c r="C59" s="6"/>
      <c r="D59" s="7" t="s">
        <v>53</v>
      </c>
      <c r="E59" s="18"/>
      <c r="F59" s="15">
        <v>12425</v>
      </c>
      <c r="H59" s="5">
        <v>56</v>
      </c>
      <c r="I59" s="23"/>
      <c r="J59" s="7" t="s">
        <v>56</v>
      </c>
      <c r="K59" s="18"/>
      <c r="L59" s="26">
        <v>294.8</v>
      </c>
      <c r="N59" s="5">
        <v>56</v>
      </c>
      <c r="O59" s="23"/>
      <c r="P59" s="34" t="s">
        <v>42</v>
      </c>
      <c r="Q59" s="18"/>
      <c r="R59" s="35">
        <v>10.913940755299734</v>
      </c>
      <c r="S59" s="36">
        <v>3887</v>
      </c>
      <c r="U59" s="12">
        <v>56</v>
      </c>
      <c r="V59" s="6"/>
      <c r="W59" s="7" t="s">
        <v>59</v>
      </c>
      <c r="X59" s="18"/>
      <c r="Y59" s="42">
        <v>60.997411665563121</v>
      </c>
      <c r="Z59" s="15">
        <v>20267</v>
      </c>
      <c r="AB59" s="5">
        <v>56</v>
      </c>
      <c r="AC59" s="23"/>
      <c r="AD59" s="7" t="s">
        <v>0</v>
      </c>
      <c r="AE59" s="18"/>
      <c r="AF59" s="42">
        <v>20.836929694268104</v>
      </c>
      <c r="AG59" s="15">
        <v>261208</v>
      </c>
      <c r="AH59" s="208"/>
      <c r="AI59" s="12">
        <v>56</v>
      </c>
      <c r="AJ59" s="6"/>
      <c r="AK59" s="7" t="s">
        <v>48</v>
      </c>
      <c r="AL59" s="18"/>
      <c r="AM59" s="198">
        <v>-37.155462782864461</v>
      </c>
      <c r="AN59" s="201">
        <v>21079</v>
      </c>
      <c r="AO59" s="202">
        <v>13247</v>
      </c>
      <c r="AQ59" s="5">
        <v>56</v>
      </c>
      <c r="AR59" s="23"/>
      <c r="AS59" s="7" t="s">
        <v>5</v>
      </c>
      <c r="AT59" s="18"/>
      <c r="AU59" s="26">
        <v>2.3784002223695184</v>
      </c>
      <c r="AW59" s="5">
        <v>56</v>
      </c>
      <c r="AX59" s="23"/>
      <c r="AY59" s="7" t="s">
        <v>0</v>
      </c>
      <c r="AZ59" s="18"/>
      <c r="BA59" s="42">
        <v>4.1243333877642057</v>
      </c>
      <c r="BB59" s="15">
        <v>20711</v>
      </c>
      <c r="BD59" s="5">
        <v>56</v>
      </c>
      <c r="BE59" s="23"/>
      <c r="BF59" s="7" t="s">
        <v>66</v>
      </c>
      <c r="BG59" s="18"/>
      <c r="BH59" s="42">
        <v>5.8390738269556746</v>
      </c>
      <c r="BI59" s="15">
        <v>1619</v>
      </c>
      <c r="BK59" s="5">
        <v>56</v>
      </c>
      <c r="BL59" s="23"/>
      <c r="BM59" s="7" t="s">
        <v>55</v>
      </c>
      <c r="BN59" s="18"/>
      <c r="BO59" s="15">
        <v>116</v>
      </c>
      <c r="BQ59" s="5">
        <v>56</v>
      </c>
      <c r="BR59" s="23"/>
      <c r="BS59" s="7" t="s">
        <v>30</v>
      </c>
      <c r="BT59" s="18"/>
      <c r="BU59" s="50">
        <v>79.366507954941355</v>
      </c>
      <c r="BX59" s="264"/>
      <c r="BY59" s="264"/>
    </row>
    <row r="60" spans="2:77" ht="14.25">
      <c r="B60" s="12">
        <v>57</v>
      </c>
      <c r="C60" s="6"/>
      <c r="D60" s="7" t="s">
        <v>43</v>
      </c>
      <c r="E60" s="18"/>
      <c r="F60" s="15">
        <v>11980</v>
      </c>
      <c r="H60" s="5">
        <v>57</v>
      </c>
      <c r="I60" s="23"/>
      <c r="J60" s="7" t="s">
        <v>52</v>
      </c>
      <c r="K60" s="18"/>
      <c r="L60" s="26">
        <v>246.7</v>
      </c>
      <c r="N60" s="5">
        <v>57</v>
      </c>
      <c r="O60" s="23"/>
      <c r="P60" s="34" t="s">
        <v>59</v>
      </c>
      <c r="Q60" s="18"/>
      <c r="R60" s="35">
        <v>10.792752663576717</v>
      </c>
      <c r="S60" s="36">
        <v>3586</v>
      </c>
      <c r="U60" s="12">
        <v>57</v>
      </c>
      <c r="V60" s="6"/>
      <c r="W60" s="7" t="s">
        <v>50</v>
      </c>
      <c r="X60" s="18"/>
      <c r="Y60" s="42">
        <v>59.881245798790047</v>
      </c>
      <c r="Z60" s="15">
        <v>5345</v>
      </c>
      <c r="AB60" s="5">
        <v>57</v>
      </c>
      <c r="AC60" s="23"/>
      <c r="AD60" s="7" t="s">
        <v>5</v>
      </c>
      <c r="AE60" s="18"/>
      <c r="AF60" s="42">
        <v>20.804158982446587</v>
      </c>
      <c r="AG60" s="15">
        <v>121494</v>
      </c>
      <c r="AH60" s="208"/>
      <c r="AI60" s="12">
        <v>57</v>
      </c>
      <c r="AJ60" s="6"/>
      <c r="AK60" s="7" t="s">
        <v>43</v>
      </c>
      <c r="AL60" s="18"/>
      <c r="AM60" s="198">
        <v>-37.201882428013086</v>
      </c>
      <c r="AN60" s="201">
        <v>12537</v>
      </c>
      <c r="AO60" s="202">
        <v>7873</v>
      </c>
      <c r="AQ60" s="5">
        <v>57</v>
      </c>
      <c r="AR60" s="23"/>
      <c r="AS60" s="7" t="s">
        <v>32</v>
      </c>
      <c r="AT60" s="18"/>
      <c r="AU60" s="26">
        <v>2.3698623997000001</v>
      </c>
      <c r="AW60" s="5">
        <v>57</v>
      </c>
      <c r="AX60" s="23"/>
      <c r="AY60" s="7" t="s">
        <v>8</v>
      </c>
      <c r="AZ60" s="18"/>
      <c r="BA60" s="42">
        <v>4.1029493048370869</v>
      </c>
      <c r="BB60" s="15">
        <v>5790</v>
      </c>
      <c r="BD60" s="5">
        <v>57</v>
      </c>
      <c r="BE60" s="23"/>
      <c r="BF60" s="7" t="s">
        <v>61</v>
      </c>
      <c r="BG60" s="18"/>
      <c r="BH60" s="42">
        <v>5.5859487474805647</v>
      </c>
      <c r="BI60" s="15">
        <v>582</v>
      </c>
      <c r="BK60" s="5">
        <v>57</v>
      </c>
      <c r="BL60" s="23"/>
      <c r="BM60" s="7" t="s">
        <v>43</v>
      </c>
      <c r="BN60" s="18"/>
      <c r="BO60" s="15">
        <v>102</v>
      </c>
      <c r="BQ60" s="5">
        <v>57</v>
      </c>
      <c r="BR60" s="23"/>
      <c r="BS60" s="7" t="s">
        <v>46</v>
      </c>
      <c r="BT60" s="18"/>
      <c r="BU60" s="49">
        <v>78.914106887855866</v>
      </c>
      <c r="BX60" s="263"/>
      <c r="BY60" s="263"/>
    </row>
    <row r="61" spans="2:77" ht="14.25">
      <c r="B61" s="12">
        <v>58</v>
      </c>
      <c r="C61" s="6"/>
      <c r="D61" s="7" t="s">
        <v>2</v>
      </c>
      <c r="E61" s="18"/>
      <c r="F61" s="15">
        <v>11600</v>
      </c>
      <c r="H61" s="5">
        <v>58</v>
      </c>
      <c r="I61" s="23"/>
      <c r="J61" s="7" t="s">
        <v>2</v>
      </c>
      <c r="K61" s="18"/>
      <c r="L61" s="26">
        <v>208</v>
      </c>
      <c r="N61" s="5">
        <v>58</v>
      </c>
      <c r="O61" s="23"/>
      <c r="P61" s="34" t="s">
        <v>43</v>
      </c>
      <c r="Q61" s="18"/>
      <c r="R61" s="35">
        <v>10.226542416452441</v>
      </c>
      <c r="S61" s="36">
        <v>1273</v>
      </c>
      <c r="U61" s="12">
        <v>58</v>
      </c>
      <c r="V61" s="6"/>
      <c r="W61" s="7" t="s">
        <v>7</v>
      </c>
      <c r="X61" s="18"/>
      <c r="Y61" s="42">
        <v>59.30805772160975</v>
      </c>
      <c r="Z61" s="15">
        <v>39702</v>
      </c>
      <c r="AB61" s="5">
        <v>58</v>
      </c>
      <c r="AC61" s="23"/>
      <c r="AD61" s="7" t="s">
        <v>38</v>
      </c>
      <c r="AE61" s="18"/>
      <c r="AF61" s="42">
        <v>19.889567155698657</v>
      </c>
      <c r="AG61" s="15">
        <v>13652</v>
      </c>
      <c r="AH61" s="208"/>
      <c r="AI61" s="12">
        <v>58</v>
      </c>
      <c r="AJ61" s="6"/>
      <c r="AK61" s="7" t="s">
        <v>53</v>
      </c>
      <c r="AL61" s="18"/>
      <c r="AM61" s="198">
        <v>-38.076808573980351</v>
      </c>
      <c r="AN61" s="201">
        <v>13436</v>
      </c>
      <c r="AO61" s="202">
        <v>8320</v>
      </c>
      <c r="AQ61" s="5">
        <v>58</v>
      </c>
      <c r="AR61" s="23"/>
      <c r="AS61" s="7" t="s">
        <v>19</v>
      </c>
      <c r="AT61" s="18"/>
      <c r="AU61" s="26">
        <v>2.3684256808000002</v>
      </c>
      <c r="AW61" s="5">
        <v>58</v>
      </c>
      <c r="AX61" s="23"/>
      <c r="AY61" s="7" t="s">
        <v>27</v>
      </c>
      <c r="AZ61" s="18"/>
      <c r="BA61" s="42">
        <v>3.875728155339806</v>
      </c>
      <c r="BB61" s="15">
        <v>2495</v>
      </c>
      <c r="BD61" s="5">
        <v>58</v>
      </c>
      <c r="BE61" s="23"/>
      <c r="BF61" s="7" t="s">
        <v>26</v>
      </c>
      <c r="BG61" s="18"/>
      <c r="BH61" s="42">
        <v>5.3903445319616354</v>
      </c>
      <c r="BI61" s="15">
        <v>2012</v>
      </c>
      <c r="BK61" s="5">
        <v>58</v>
      </c>
      <c r="BL61" s="23"/>
      <c r="BM61" s="7" t="s">
        <v>53</v>
      </c>
      <c r="BN61" s="18"/>
      <c r="BO61" s="15">
        <v>100</v>
      </c>
      <c r="BQ61" s="5">
        <v>58</v>
      </c>
      <c r="BR61" s="23"/>
      <c r="BS61" s="7" t="s">
        <v>66</v>
      </c>
      <c r="BT61" s="18"/>
      <c r="BU61" s="50">
        <v>78.685526503786249</v>
      </c>
      <c r="BX61" s="264"/>
      <c r="BY61" s="264"/>
    </row>
    <row r="62" spans="2:77" ht="14.25">
      <c r="B62" s="12">
        <v>59</v>
      </c>
      <c r="C62" s="6"/>
      <c r="D62" s="7" t="s">
        <v>55</v>
      </c>
      <c r="E62" s="18"/>
      <c r="F62" s="15">
        <v>11451</v>
      </c>
      <c r="H62" s="5">
        <v>59</v>
      </c>
      <c r="I62" s="23"/>
      <c r="J62" s="7" t="s">
        <v>50</v>
      </c>
      <c r="K62" s="18"/>
      <c r="L62" s="26">
        <v>173.8</v>
      </c>
      <c r="N62" s="5">
        <v>59</v>
      </c>
      <c r="O62" s="23"/>
      <c r="P62" s="34" t="s">
        <v>48</v>
      </c>
      <c r="Q62" s="18"/>
      <c r="R62" s="35">
        <v>10.079204095431276</v>
      </c>
      <c r="S62" s="36">
        <v>2087</v>
      </c>
      <c r="U62" s="12">
        <v>59</v>
      </c>
      <c r="V62" s="6"/>
      <c r="W62" s="7" t="s">
        <v>54</v>
      </c>
      <c r="X62" s="18"/>
      <c r="Y62" s="42">
        <v>58.946384039900245</v>
      </c>
      <c r="Z62" s="15">
        <v>1891</v>
      </c>
      <c r="AB62" s="5">
        <v>59</v>
      </c>
      <c r="AC62" s="23"/>
      <c r="AD62" s="7" t="s">
        <v>44</v>
      </c>
      <c r="AE62" s="18"/>
      <c r="AF62" s="42">
        <v>19.868151852693792</v>
      </c>
      <c r="AG62" s="15">
        <v>3496</v>
      </c>
      <c r="AH62" s="208"/>
      <c r="AI62" s="12">
        <v>59</v>
      </c>
      <c r="AJ62" s="6"/>
      <c r="AK62" s="7" t="s">
        <v>52</v>
      </c>
      <c r="AL62" s="18"/>
      <c r="AM62" s="198">
        <v>-38.353566009104703</v>
      </c>
      <c r="AN62" s="201">
        <v>7908</v>
      </c>
      <c r="AO62" s="202">
        <v>4875</v>
      </c>
      <c r="AQ62" s="5">
        <v>59</v>
      </c>
      <c r="AR62" s="23"/>
      <c r="AS62" s="7" t="s">
        <v>42</v>
      </c>
      <c r="AT62" s="18"/>
      <c r="AU62" s="26">
        <v>2.3323074949999998</v>
      </c>
      <c r="AW62" s="5">
        <v>59</v>
      </c>
      <c r="AX62" s="23"/>
      <c r="AY62" s="7" t="s">
        <v>25</v>
      </c>
      <c r="AZ62" s="18"/>
      <c r="BA62" s="42">
        <v>3.5508164414414414</v>
      </c>
      <c r="BB62" s="15">
        <v>1009</v>
      </c>
      <c r="BD62" s="5">
        <v>59</v>
      </c>
      <c r="BE62" s="23"/>
      <c r="BF62" s="7" t="s">
        <v>48</v>
      </c>
      <c r="BG62" s="18"/>
      <c r="BH62" s="42">
        <v>5.1214128035320092</v>
      </c>
      <c r="BI62" s="15">
        <v>348</v>
      </c>
      <c r="BK62" s="5">
        <v>59</v>
      </c>
      <c r="BL62" s="23"/>
      <c r="BM62" s="7" t="s">
        <v>49</v>
      </c>
      <c r="BN62" s="18"/>
      <c r="BO62" s="15">
        <v>88</v>
      </c>
      <c r="BQ62" s="5">
        <v>59</v>
      </c>
      <c r="BR62" s="23"/>
      <c r="BS62" s="7" t="s">
        <v>25</v>
      </c>
      <c r="BT62" s="18"/>
      <c r="BU62" s="50">
        <v>78.31951846690896</v>
      </c>
      <c r="BX62" s="264"/>
      <c r="BY62" s="264"/>
    </row>
    <row r="63" spans="2:77" ht="14.25">
      <c r="B63" s="12">
        <v>60</v>
      </c>
      <c r="C63" s="6"/>
      <c r="D63" s="7" t="s">
        <v>51</v>
      </c>
      <c r="E63" s="18"/>
      <c r="F63" s="15">
        <v>10250</v>
      </c>
      <c r="H63" s="5">
        <v>60</v>
      </c>
      <c r="I63" s="23"/>
      <c r="J63" s="7" t="s">
        <v>51</v>
      </c>
      <c r="K63" s="18"/>
      <c r="L63" s="26">
        <v>161.1</v>
      </c>
      <c r="N63" s="5">
        <v>60</v>
      </c>
      <c r="O63" s="23"/>
      <c r="P63" s="34" t="s">
        <v>46</v>
      </c>
      <c r="Q63" s="18"/>
      <c r="R63" s="35">
        <v>9.3113334146639009</v>
      </c>
      <c r="S63" s="36">
        <v>3053</v>
      </c>
      <c r="U63" s="12">
        <v>60</v>
      </c>
      <c r="V63" s="6"/>
      <c r="W63" s="7" t="s">
        <v>49</v>
      </c>
      <c r="X63" s="18"/>
      <c r="Y63" s="42">
        <v>58.088635127786837</v>
      </c>
      <c r="Z63" s="15">
        <v>8546</v>
      </c>
      <c r="AB63" s="5">
        <v>60</v>
      </c>
      <c r="AC63" s="23"/>
      <c r="AD63" s="7" t="s">
        <v>40</v>
      </c>
      <c r="AE63" s="18"/>
      <c r="AF63" s="42">
        <v>19.630000911327805</v>
      </c>
      <c r="AG63" s="15">
        <v>8616</v>
      </c>
      <c r="AH63" s="208"/>
      <c r="AI63" s="12">
        <v>60</v>
      </c>
      <c r="AJ63" s="6"/>
      <c r="AK63" s="7" t="s">
        <v>50</v>
      </c>
      <c r="AL63" s="18"/>
      <c r="AM63" s="198">
        <v>-38.400265516096916</v>
      </c>
      <c r="AN63" s="201">
        <v>9039</v>
      </c>
      <c r="AO63" s="202">
        <v>5568</v>
      </c>
      <c r="AQ63" s="5">
        <v>60</v>
      </c>
      <c r="AR63" s="23"/>
      <c r="AS63" s="7" t="s">
        <v>24</v>
      </c>
      <c r="AT63" s="18"/>
      <c r="AU63" s="26">
        <v>2.2564690122000002</v>
      </c>
      <c r="AW63" s="5">
        <v>60</v>
      </c>
      <c r="AX63" s="23"/>
      <c r="AY63" s="7" t="s">
        <v>21</v>
      </c>
      <c r="AZ63" s="18"/>
      <c r="BA63" s="42">
        <v>3.5064895773454756</v>
      </c>
      <c r="BB63" s="15">
        <v>1159</v>
      </c>
      <c r="BD63" s="5">
        <v>60</v>
      </c>
      <c r="BE63" s="23"/>
      <c r="BF63" s="7" t="s">
        <v>38</v>
      </c>
      <c r="BG63" s="18"/>
      <c r="BH63" s="42">
        <v>5.0826304011017385</v>
      </c>
      <c r="BI63" s="15">
        <v>1181</v>
      </c>
      <c r="BK63" s="5">
        <v>60</v>
      </c>
      <c r="BL63" s="23"/>
      <c r="BM63" s="7" t="s">
        <v>51</v>
      </c>
      <c r="BN63" s="18"/>
      <c r="BO63" s="15">
        <v>59</v>
      </c>
      <c r="BQ63" s="5">
        <v>60</v>
      </c>
      <c r="BR63" s="23"/>
      <c r="BS63" s="7" t="s">
        <v>61</v>
      </c>
      <c r="BT63" s="18"/>
      <c r="BU63" s="49">
        <v>78.201136327159503</v>
      </c>
      <c r="BX63" s="263"/>
      <c r="BY63" s="263"/>
    </row>
    <row r="64" spans="2:77" ht="14.25">
      <c r="B64" s="12">
        <v>61</v>
      </c>
      <c r="C64" s="6"/>
      <c r="D64" s="7" t="s">
        <v>50</v>
      </c>
      <c r="E64" s="18"/>
      <c r="F64" s="15">
        <v>8577</v>
      </c>
      <c r="H64" s="5">
        <v>61</v>
      </c>
      <c r="I64" s="23"/>
      <c r="J64" s="7" t="s">
        <v>7</v>
      </c>
      <c r="K64" s="18"/>
      <c r="L64" s="26">
        <v>110.8</v>
      </c>
      <c r="N64" s="5">
        <v>61</v>
      </c>
      <c r="O64" s="23"/>
      <c r="P64" s="34" t="s">
        <v>2</v>
      </c>
      <c r="Q64" s="18"/>
      <c r="R64" s="35">
        <v>9.2073071277116298</v>
      </c>
      <c r="S64" s="36">
        <v>1129</v>
      </c>
      <c r="U64" s="12">
        <v>61</v>
      </c>
      <c r="V64" s="6"/>
      <c r="W64" s="7" t="s">
        <v>53</v>
      </c>
      <c r="X64" s="18"/>
      <c r="Y64" s="42">
        <v>57.781698243460923</v>
      </c>
      <c r="Z64" s="15">
        <v>7533</v>
      </c>
      <c r="AB64" s="5">
        <v>61</v>
      </c>
      <c r="AC64" s="23"/>
      <c r="AD64" s="7" t="s">
        <v>24</v>
      </c>
      <c r="AE64" s="18"/>
      <c r="AF64" s="42">
        <v>17.822709118226637</v>
      </c>
      <c r="AG64" s="15">
        <v>23606</v>
      </c>
      <c r="AH64" s="208"/>
      <c r="AI64" s="12">
        <v>61</v>
      </c>
      <c r="AJ64" s="6"/>
      <c r="AK64" s="7" t="s">
        <v>2</v>
      </c>
      <c r="AL64" s="18"/>
      <c r="AM64" s="198">
        <v>-41.053309711708806</v>
      </c>
      <c r="AN64" s="201">
        <v>12418</v>
      </c>
      <c r="AO64" s="202">
        <v>7320</v>
      </c>
      <c r="AQ64" s="5">
        <v>61</v>
      </c>
      <c r="AR64" s="23"/>
      <c r="AS64" s="7" t="s">
        <v>22</v>
      </c>
      <c r="AT64" s="18"/>
      <c r="AU64" s="26">
        <v>2.2377883247999999</v>
      </c>
      <c r="AW64" s="5">
        <v>61</v>
      </c>
      <c r="AX64" s="23"/>
      <c r="AY64" s="7" t="s">
        <v>22</v>
      </c>
      <c r="AZ64" s="18"/>
      <c r="BA64" s="42">
        <v>3.3758702838464236</v>
      </c>
      <c r="BB64" s="15">
        <v>1828</v>
      </c>
      <c r="BD64" s="5">
        <v>61</v>
      </c>
      <c r="BE64" s="23"/>
      <c r="BF64" s="7" t="s">
        <v>47</v>
      </c>
      <c r="BG64" s="18"/>
      <c r="BH64" s="42">
        <v>4.8958919527293192</v>
      </c>
      <c r="BI64" s="15">
        <v>348</v>
      </c>
      <c r="BK64" s="5">
        <v>61</v>
      </c>
      <c r="BL64" s="23"/>
      <c r="BM64" s="7" t="s">
        <v>50</v>
      </c>
      <c r="BN64" s="18"/>
      <c r="BO64" s="15">
        <v>52</v>
      </c>
      <c r="BQ64" s="5">
        <v>61</v>
      </c>
      <c r="BR64" s="23"/>
      <c r="BS64" s="7" t="s">
        <v>39</v>
      </c>
      <c r="BT64" s="18"/>
      <c r="BU64" s="50">
        <v>76.995146403564604</v>
      </c>
      <c r="BX64" s="264"/>
      <c r="BY64" s="264"/>
    </row>
    <row r="65" spans="2:77" ht="14.25">
      <c r="B65" s="12">
        <v>62</v>
      </c>
      <c r="C65" s="6"/>
      <c r="D65" s="7" t="s">
        <v>52</v>
      </c>
      <c r="E65" s="18"/>
      <c r="F65" s="15">
        <v>7501</v>
      </c>
      <c r="H65" s="5">
        <v>62</v>
      </c>
      <c r="I65" s="23"/>
      <c r="J65" s="7" t="s">
        <v>54</v>
      </c>
      <c r="K65" s="18"/>
      <c r="L65" s="26">
        <v>81.900000000000006</v>
      </c>
      <c r="N65" s="5">
        <v>62</v>
      </c>
      <c r="O65" s="23"/>
      <c r="P65" s="34" t="s">
        <v>49</v>
      </c>
      <c r="Q65" s="18"/>
      <c r="R65" s="35">
        <v>8.5032626427406193</v>
      </c>
      <c r="S65" s="36">
        <v>1251</v>
      </c>
      <c r="U65" s="12">
        <v>62</v>
      </c>
      <c r="V65" s="6"/>
      <c r="W65" s="7" t="s">
        <v>51</v>
      </c>
      <c r="X65" s="18"/>
      <c r="Y65" s="42">
        <v>57.538490424333453</v>
      </c>
      <c r="Z65" s="15">
        <v>6129</v>
      </c>
      <c r="AB65" s="5">
        <v>62</v>
      </c>
      <c r="AC65" s="23"/>
      <c r="AD65" s="7" t="s">
        <v>26</v>
      </c>
      <c r="AE65" s="18"/>
      <c r="AF65" s="42">
        <v>15.954940083920313</v>
      </c>
      <c r="AG65" s="15">
        <v>12662</v>
      </c>
      <c r="AH65" s="208"/>
      <c r="AI65" s="12">
        <v>62</v>
      </c>
      <c r="AJ65" s="6"/>
      <c r="AK65" s="7" t="s">
        <v>46</v>
      </c>
      <c r="AL65" s="18"/>
      <c r="AM65" s="198">
        <v>-42.533345486585851</v>
      </c>
      <c r="AN65" s="201">
        <v>32913</v>
      </c>
      <c r="AO65" s="202">
        <v>18914</v>
      </c>
      <c r="AQ65" s="5">
        <v>62</v>
      </c>
      <c r="AR65" s="23"/>
      <c r="AS65" s="7" t="s">
        <v>21</v>
      </c>
      <c r="AT65" s="18"/>
      <c r="AU65" s="26">
        <v>2.1456751278000001</v>
      </c>
      <c r="AW65" s="5">
        <v>62</v>
      </c>
      <c r="AX65" s="23"/>
      <c r="AY65" s="7" t="s">
        <v>24</v>
      </c>
      <c r="AZ65" s="18"/>
      <c r="BA65" s="42">
        <v>2.862581964323486</v>
      </c>
      <c r="BB65" s="15">
        <v>1624</v>
      </c>
      <c r="BD65" s="5">
        <v>62</v>
      </c>
      <c r="BE65" s="23"/>
      <c r="BF65" s="7" t="s">
        <v>44</v>
      </c>
      <c r="BG65" s="18"/>
      <c r="BH65" s="42">
        <v>4.8875222527917135</v>
      </c>
      <c r="BI65" s="15">
        <v>302</v>
      </c>
      <c r="BK65" s="5">
        <v>62</v>
      </c>
      <c r="BL65" s="23"/>
      <c r="BM65" s="7" t="s">
        <v>52</v>
      </c>
      <c r="BN65" s="18"/>
      <c r="BO65" s="15">
        <v>31</v>
      </c>
      <c r="BQ65" s="5">
        <v>62</v>
      </c>
      <c r="BR65" s="23"/>
      <c r="BS65" s="7" t="s">
        <v>54</v>
      </c>
      <c r="BT65" s="18"/>
      <c r="BU65" s="49">
        <v>76.43369175627241</v>
      </c>
      <c r="BX65" s="263"/>
      <c r="BY65" s="263"/>
    </row>
    <row r="66" spans="2:77" ht="14.25">
      <c r="B66" s="13">
        <v>63</v>
      </c>
      <c r="C66" s="10"/>
      <c r="D66" s="9" t="s">
        <v>54</v>
      </c>
      <c r="E66" s="19"/>
      <c r="F66" s="16">
        <v>3043</v>
      </c>
      <c r="H66" s="8">
        <v>63</v>
      </c>
      <c r="I66" s="24"/>
      <c r="J66" s="9" t="s">
        <v>53</v>
      </c>
      <c r="K66" s="19"/>
      <c r="L66" s="27">
        <v>72.5</v>
      </c>
      <c r="N66" s="8">
        <v>63</v>
      </c>
      <c r="O66" s="24"/>
      <c r="P66" s="37" t="s">
        <v>54</v>
      </c>
      <c r="Q66" s="19"/>
      <c r="R66" s="38">
        <v>8.1359102244389021</v>
      </c>
      <c r="S66" s="39">
        <v>261</v>
      </c>
      <c r="U66" s="13">
        <v>63</v>
      </c>
      <c r="V66" s="10"/>
      <c r="W66" s="9" t="s">
        <v>52</v>
      </c>
      <c r="X66" s="19"/>
      <c r="Y66" s="43">
        <v>56.892523364485982</v>
      </c>
      <c r="Z66" s="16">
        <v>4383</v>
      </c>
      <c r="AB66" s="8">
        <v>63</v>
      </c>
      <c r="AC66" s="24"/>
      <c r="AD66" s="9" t="s">
        <v>22</v>
      </c>
      <c r="AE66" s="19"/>
      <c r="AF66" s="43">
        <v>14.951127069618991</v>
      </c>
      <c r="AG66" s="16">
        <v>19487</v>
      </c>
      <c r="AH66" s="208"/>
      <c r="AI66" s="13">
        <v>63</v>
      </c>
      <c r="AJ66" s="10"/>
      <c r="AK66" s="9" t="s">
        <v>54</v>
      </c>
      <c r="AL66" s="19"/>
      <c r="AM66" s="203">
        <v>-51.553166069295095</v>
      </c>
      <c r="AN66" s="204">
        <v>3348</v>
      </c>
      <c r="AO66" s="205">
        <v>1622</v>
      </c>
      <c r="AQ66" s="8">
        <v>63</v>
      </c>
      <c r="AR66" s="24"/>
      <c r="AS66" s="9" t="s">
        <v>26</v>
      </c>
      <c r="AT66" s="19"/>
      <c r="AU66" s="27">
        <v>2.1240958045</v>
      </c>
      <c r="AW66" s="8">
        <v>63</v>
      </c>
      <c r="AX66" s="24"/>
      <c r="AY66" s="9" t="s">
        <v>26</v>
      </c>
      <c r="AZ66" s="19"/>
      <c r="BA66" s="43">
        <v>2.1941809998392543</v>
      </c>
      <c r="BB66" s="16">
        <v>819</v>
      </c>
      <c r="BD66" s="8">
        <v>63</v>
      </c>
      <c r="BE66" s="24"/>
      <c r="BF66" s="9" t="s">
        <v>40</v>
      </c>
      <c r="BG66" s="19"/>
      <c r="BH66" s="43">
        <v>4.2027114267269203</v>
      </c>
      <c r="BI66" s="16">
        <v>651</v>
      </c>
      <c r="BK66" s="8">
        <v>63</v>
      </c>
      <c r="BL66" s="24"/>
      <c r="BM66" s="9" t="s">
        <v>54</v>
      </c>
      <c r="BN66" s="19"/>
      <c r="BO66" s="16">
        <v>11</v>
      </c>
      <c r="BQ66" s="8">
        <v>63</v>
      </c>
      <c r="BR66" s="24"/>
      <c r="BS66" s="9" t="s">
        <v>32</v>
      </c>
      <c r="BT66" s="19"/>
      <c r="BU66" s="52">
        <v>72.431981711887275</v>
      </c>
      <c r="BX66" s="264"/>
      <c r="BY66" s="264"/>
    </row>
    <row r="67" spans="2:77">
      <c r="B67" s="185" t="s">
        <v>174</v>
      </c>
      <c r="C67" s="1"/>
      <c r="D67" s="1"/>
      <c r="E67" s="1"/>
      <c r="H67" s="187" t="s">
        <v>174</v>
      </c>
      <c r="I67" s="1"/>
      <c r="J67" s="1"/>
      <c r="K67" s="1"/>
      <c r="N67" s="187" t="s">
        <v>175</v>
      </c>
      <c r="O67" s="1"/>
      <c r="P67" s="1"/>
      <c r="Q67" s="1"/>
      <c r="R67" s="1"/>
      <c r="U67" s="187" t="s">
        <v>175</v>
      </c>
      <c r="V67" s="1"/>
      <c r="W67" s="1"/>
      <c r="X67" s="1"/>
      <c r="Y67" s="1"/>
      <c r="AB67" s="187" t="s">
        <v>175</v>
      </c>
      <c r="AC67" s="1"/>
      <c r="AD67" s="1"/>
      <c r="AE67" s="1"/>
      <c r="AF67" s="1"/>
      <c r="AI67" s="187" t="s">
        <v>180</v>
      </c>
      <c r="AJ67" s="1"/>
      <c r="AK67" s="1"/>
      <c r="AL67" s="1"/>
      <c r="AM67" s="1"/>
      <c r="AQ67" s="187" t="s">
        <v>135</v>
      </c>
      <c r="AR67" s="1"/>
      <c r="AS67" s="1"/>
      <c r="AT67" s="1"/>
      <c r="AU67" s="1"/>
      <c r="AW67" s="187" t="s">
        <v>135</v>
      </c>
      <c r="AX67" s="1"/>
      <c r="AY67" s="1"/>
      <c r="AZ67" s="1"/>
      <c r="BA67" s="1"/>
      <c r="BD67" s="187" t="s">
        <v>135</v>
      </c>
      <c r="BE67" s="1"/>
      <c r="BF67" s="1"/>
      <c r="BG67" s="1"/>
      <c r="BH67" s="1"/>
      <c r="BK67" s="187" t="s">
        <v>189</v>
      </c>
      <c r="BL67" s="1"/>
      <c r="BM67" s="1"/>
      <c r="BN67" s="1"/>
      <c r="BQ67" s="187" t="s">
        <v>135</v>
      </c>
      <c r="BR67" s="1"/>
      <c r="BS67" s="1"/>
      <c r="BT67" s="1"/>
      <c r="BU67" s="1"/>
      <c r="BX67" s="1"/>
      <c r="BY67" s="1"/>
    </row>
    <row r="68" spans="2:77" ht="14.25" customHeight="1">
      <c r="B68" s="186" t="s">
        <v>133</v>
      </c>
      <c r="C68" s="2"/>
      <c r="D68" s="7"/>
      <c r="E68" s="2"/>
      <c r="H68" s="186" t="s">
        <v>133</v>
      </c>
      <c r="I68" s="2"/>
      <c r="J68" s="7"/>
      <c r="K68" s="2"/>
      <c r="N68" s="186" t="s">
        <v>134</v>
      </c>
      <c r="O68" s="2"/>
      <c r="P68" s="2"/>
      <c r="Q68" s="2"/>
      <c r="R68" s="2"/>
      <c r="U68" s="186" t="s">
        <v>134</v>
      </c>
      <c r="V68" s="2"/>
      <c r="W68" s="2"/>
      <c r="X68" s="2"/>
      <c r="Y68" s="2"/>
      <c r="AB68" s="186" t="s">
        <v>134</v>
      </c>
      <c r="AC68" s="2"/>
      <c r="AD68" s="2"/>
      <c r="AE68" s="2"/>
      <c r="AF68" s="2"/>
      <c r="AI68" s="186" t="s">
        <v>181</v>
      </c>
      <c r="AJ68" s="2"/>
      <c r="AK68" s="2"/>
      <c r="AL68" s="2"/>
      <c r="AM68" s="2"/>
      <c r="AQ68" s="186" t="s">
        <v>185</v>
      </c>
      <c r="AR68" s="2"/>
      <c r="AS68" s="2"/>
      <c r="AT68" s="2"/>
      <c r="AU68" s="2"/>
      <c r="AW68" s="186" t="s">
        <v>185</v>
      </c>
      <c r="AX68" s="2"/>
      <c r="AY68" s="2"/>
      <c r="AZ68" s="2"/>
      <c r="BA68" s="2"/>
      <c r="BD68" s="186" t="s">
        <v>136</v>
      </c>
      <c r="BE68" s="2"/>
      <c r="BF68" s="2"/>
      <c r="BG68" s="2"/>
      <c r="BH68" s="2"/>
      <c r="BK68" s="186" t="s">
        <v>137</v>
      </c>
      <c r="BL68" s="2"/>
      <c r="BM68" s="2"/>
      <c r="BN68" s="2"/>
      <c r="BQ68" s="186" t="s">
        <v>136</v>
      </c>
      <c r="BR68" s="2"/>
      <c r="BS68" s="2"/>
      <c r="BT68" s="2"/>
      <c r="BU68" s="2"/>
      <c r="BX68" s="2"/>
      <c r="BY68" s="2"/>
    </row>
    <row r="69" spans="2:77">
      <c r="B69" s="1"/>
      <c r="C69" s="1"/>
      <c r="D69" s="1"/>
      <c r="E69" s="1"/>
      <c r="H69" s="1"/>
      <c r="I69" s="1"/>
      <c r="J69" s="1"/>
      <c r="K69" s="1"/>
      <c r="N69" s="1"/>
      <c r="O69" s="1"/>
      <c r="P69" s="1"/>
      <c r="Q69" s="1"/>
      <c r="R69" s="1"/>
      <c r="U69" s="1"/>
      <c r="V69" s="1"/>
      <c r="W69" s="1"/>
      <c r="X69" s="1"/>
      <c r="Y69" s="1"/>
      <c r="AB69" s="1"/>
      <c r="AC69" s="1"/>
      <c r="AD69" s="1"/>
      <c r="AE69" s="1"/>
      <c r="AF69" s="1"/>
      <c r="AI69" s="1"/>
      <c r="AJ69" s="1"/>
      <c r="AK69" s="1"/>
      <c r="AL69" s="1"/>
      <c r="AM69" s="206"/>
      <c r="AN69" s="1"/>
      <c r="AQ69" s="1"/>
      <c r="AR69" s="1"/>
      <c r="AS69" s="1"/>
      <c r="AT69" s="1"/>
      <c r="AW69" s="1"/>
      <c r="AX69" s="1"/>
      <c r="AY69" s="1"/>
      <c r="AZ69" s="1"/>
      <c r="BA69" s="1"/>
      <c r="BD69" s="1"/>
      <c r="BE69" s="1"/>
      <c r="BF69" s="1"/>
      <c r="BG69" s="1"/>
      <c r="BH69" s="1"/>
      <c r="BK69" s="1"/>
      <c r="BL69" s="1"/>
      <c r="BM69" s="1"/>
      <c r="BN69" s="1"/>
      <c r="BQ69" s="1"/>
      <c r="BR69" s="1"/>
      <c r="BS69" s="1"/>
      <c r="BT69" s="1"/>
      <c r="BU69" s="1"/>
      <c r="BX69" s="1"/>
      <c r="BY69" s="1"/>
    </row>
    <row r="70" spans="2:77" ht="14.25">
      <c r="B70" s="2"/>
      <c r="C70" s="2"/>
      <c r="D70" s="2"/>
      <c r="E70" s="2"/>
      <c r="H70" s="2"/>
      <c r="I70" s="2"/>
      <c r="J70" s="2"/>
      <c r="K70" s="2"/>
      <c r="N70" s="2"/>
      <c r="O70" s="2"/>
      <c r="P70" s="2"/>
      <c r="Q70" s="2"/>
      <c r="R70" s="2"/>
      <c r="U70" s="2"/>
      <c r="V70" s="2"/>
      <c r="W70" s="2"/>
      <c r="X70" s="2"/>
      <c r="Y70" s="2"/>
      <c r="AB70" s="2"/>
      <c r="AC70" s="2"/>
      <c r="AD70" s="2"/>
      <c r="AE70" s="2"/>
      <c r="AF70" s="2"/>
      <c r="AI70" s="2"/>
      <c r="AJ70" s="2"/>
      <c r="AK70" s="2"/>
      <c r="AL70" s="2"/>
      <c r="AN70" s="2"/>
      <c r="AQ70" s="2"/>
      <c r="AR70" s="2"/>
      <c r="AS70" s="2"/>
      <c r="AT70" s="2"/>
      <c r="AW70" s="2"/>
      <c r="AX70" s="2"/>
      <c r="AY70" s="2"/>
      <c r="AZ70" s="2"/>
      <c r="BA70" s="2"/>
      <c r="BD70" s="2"/>
      <c r="BE70" s="2"/>
      <c r="BF70" s="2"/>
      <c r="BG70" s="2"/>
      <c r="BH70" s="2"/>
      <c r="BK70" s="2"/>
      <c r="BL70" s="2"/>
      <c r="BM70" s="2"/>
      <c r="BN70" s="2"/>
      <c r="BQ70" s="2"/>
      <c r="BR70" s="2"/>
      <c r="BS70" s="2"/>
      <c r="BT70" s="2"/>
      <c r="BU70" s="2"/>
      <c r="BX70" s="2"/>
      <c r="BY70" s="2"/>
    </row>
  </sheetData>
  <sortState ref="D4:F66">
    <sortCondition descending="1" ref="F4:F66"/>
  </sortState>
  <mergeCells count="11">
    <mergeCell ref="C2:E2"/>
    <mergeCell ref="I2:K2"/>
    <mergeCell ref="O2:Q2"/>
    <mergeCell ref="V2:X2"/>
    <mergeCell ref="AJ2:AL2"/>
    <mergeCell ref="BR2:BT2"/>
    <mergeCell ref="AR2:AT2"/>
    <mergeCell ref="AX2:AZ2"/>
    <mergeCell ref="AC2:AE2"/>
    <mergeCell ref="BE2:BG2"/>
    <mergeCell ref="BL2:BN2"/>
  </mergeCells>
  <phoneticPr fontId="1"/>
  <pageMargins left="1.53" right="0.70866141732283472" top="0.35433070866141736" bottom="0.19685039370078741" header="0.24" footer="0.11811023622047245"/>
  <pageSetup paperSize="9" scale="75" orientation="portrait" r:id="rId1"/>
  <colBreaks count="5" manualBreakCount="5">
    <brk id="13" max="1048575" man="1"/>
    <brk id="27" max="1048575" man="1"/>
    <brk id="42" max="1048575" man="1"/>
    <brk id="55" max="1048575" man="1"/>
    <brk id="6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CJ70"/>
  <sheetViews>
    <sheetView showGridLines="0" zoomScaleNormal="100" zoomScaleSheetLayoutView="100" workbookViewId="0">
      <pane xSplit="19995" topLeftCell="BQ1"/>
      <selection activeCell="BJ5" sqref="BJ5"/>
      <selection pane="topRight" activeCell="BQ52" sqref="BQ52"/>
    </sheetView>
  </sheetViews>
  <sheetFormatPr defaultRowHeight="13.5"/>
  <cols>
    <col min="1" max="1" width="1.875" customWidth="1"/>
    <col min="2" max="2" width="5" customWidth="1"/>
    <col min="3" max="3" width="1.25" customWidth="1"/>
    <col min="4" max="4" width="11.25" customWidth="1"/>
    <col min="5" max="5" width="1.25" customWidth="1"/>
    <col min="6" max="6" width="9.375" customWidth="1"/>
    <col min="7" max="7" width="9.5" customWidth="1"/>
    <col min="8" max="8" width="8.75" customWidth="1"/>
    <col min="9" max="9" width="5" customWidth="1"/>
    <col min="10" max="10" width="1.25" customWidth="1"/>
    <col min="11" max="11" width="11.25" customWidth="1"/>
    <col min="12" max="12" width="1.25" customWidth="1"/>
    <col min="13" max="13" width="9.375" customWidth="1"/>
    <col min="14" max="14" width="8.125" customWidth="1"/>
    <col min="15" max="15" width="8.75" customWidth="1"/>
    <col min="16" max="16" width="4.625" customWidth="1"/>
    <col min="17" max="17" width="1.25" customWidth="1"/>
    <col min="18" max="18" width="11.5" customWidth="1"/>
    <col min="19" max="19" width="1.25" customWidth="1"/>
    <col min="20" max="20" width="8.75" customWidth="1"/>
    <col min="21" max="21" width="9.375" customWidth="1"/>
    <col min="22" max="22" width="8.75" customWidth="1"/>
    <col min="23" max="23" width="5" customWidth="1"/>
    <col min="24" max="24" width="1.25" customWidth="1"/>
    <col min="25" max="25" width="11.25" customWidth="1"/>
    <col min="26" max="26" width="1.25" customWidth="1"/>
    <col min="27" max="29" width="8.75" customWidth="1"/>
    <col min="30" max="30" width="5" customWidth="1"/>
    <col min="31" max="31" width="1.25" customWidth="1"/>
    <col min="32" max="32" width="11.25" customWidth="1"/>
    <col min="33" max="33" width="1.25" customWidth="1"/>
    <col min="34" max="36" width="8.75" customWidth="1"/>
    <col min="37" max="37" width="5" customWidth="1"/>
    <col min="38" max="38" width="1.25" customWidth="1"/>
    <col min="39" max="39" width="11.25" customWidth="1"/>
    <col min="40" max="40" width="1.25" customWidth="1"/>
    <col min="41" max="41" width="12.5" customWidth="1"/>
    <col min="42" max="42" width="8.75" customWidth="1"/>
    <col min="43" max="43" width="5" customWidth="1"/>
    <col min="44" max="44" width="1.25" customWidth="1"/>
    <col min="45" max="45" width="11.25" customWidth="1"/>
    <col min="46" max="46" width="1.25" customWidth="1"/>
    <col min="47" max="49" width="8.75" customWidth="1"/>
    <col min="50" max="50" width="5" customWidth="1"/>
    <col min="51" max="51" width="1.25" customWidth="1"/>
    <col min="52" max="52" width="11.25" customWidth="1"/>
    <col min="53" max="53" width="1.25" customWidth="1"/>
    <col min="54" max="55" width="8.75" customWidth="1"/>
    <col min="56" max="56" width="8.75" hidden="1" customWidth="1"/>
    <col min="57" max="57" width="8.75" customWidth="1"/>
    <col min="58" max="58" width="5" customWidth="1"/>
    <col min="59" max="59" width="1.25" customWidth="1"/>
    <col min="60" max="60" width="11.25" customWidth="1"/>
    <col min="61" max="61" width="1.25" customWidth="1"/>
    <col min="62" max="62" width="12.5" customWidth="1"/>
    <col min="63" max="63" width="8.75" customWidth="1"/>
    <col min="64" max="64" width="5" customWidth="1"/>
    <col min="65" max="65" width="1.25" customWidth="1"/>
    <col min="66" max="66" width="11.25" customWidth="1"/>
    <col min="67" max="67" width="1.25" customWidth="1"/>
    <col min="68" max="68" width="12.5" customWidth="1"/>
    <col min="69" max="69" width="8.75" customWidth="1"/>
    <col min="70" max="70" width="5" customWidth="1"/>
    <col min="71" max="71" width="1.25" customWidth="1"/>
    <col min="72" max="72" width="11.25" customWidth="1"/>
    <col min="73" max="73" width="1.25" customWidth="1"/>
    <col min="74" max="74" width="12.5" customWidth="1"/>
    <col min="75" max="75" width="8.75" customWidth="1"/>
    <col min="76" max="76" width="5" customWidth="1"/>
    <col min="77" max="77" width="1.25" customWidth="1"/>
    <col min="78" max="78" width="11.25" customWidth="1"/>
    <col min="79" max="79" width="1.25" customWidth="1"/>
    <col min="80" max="80" width="9.375" customWidth="1"/>
    <col min="81" max="82" width="8.75" customWidth="1"/>
    <col min="83" max="83" width="5" customWidth="1"/>
    <col min="84" max="84" width="1.25" customWidth="1"/>
    <col min="85" max="85" width="11.25" customWidth="1"/>
    <col min="86" max="86" width="1.25" customWidth="1"/>
    <col min="87" max="87" width="9.375" customWidth="1"/>
    <col min="88" max="89" width="8.75" customWidth="1"/>
  </cols>
  <sheetData>
    <row r="1" spans="2:88" ht="24.75" customHeight="1">
      <c r="B1" t="s">
        <v>193</v>
      </c>
      <c r="F1" t="s">
        <v>80</v>
      </c>
      <c r="I1" t="s">
        <v>192</v>
      </c>
      <c r="M1" t="s">
        <v>80</v>
      </c>
      <c r="P1" t="s">
        <v>194</v>
      </c>
      <c r="T1" t="s">
        <v>80</v>
      </c>
      <c r="W1" t="s">
        <v>198</v>
      </c>
      <c r="AD1" t="s">
        <v>201</v>
      </c>
      <c r="AK1" t="s">
        <v>202</v>
      </c>
      <c r="AO1" t="s">
        <v>80</v>
      </c>
      <c r="AQ1" t="s">
        <v>203</v>
      </c>
      <c r="AX1" t="s">
        <v>204</v>
      </c>
      <c r="BF1" t="s">
        <v>205</v>
      </c>
      <c r="BL1" t="s">
        <v>206</v>
      </c>
      <c r="BR1" t="s">
        <v>207</v>
      </c>
      <c r="BX1" t="s">
        <v>208</v>
      </c>
      <c r="CE1" t="s">
        <v>302</v>
      </c>
    </row>
    <row r="2" spans="2:88" ht="24.75" customHeight="1">
      <c r="B2" s="28" t="s">
        <v>63</v>
      </c>
      <c r="C2" s="283" t="s">
        <v>62</v>
      </c>
      <c r="D2" s="284"/>
      <c r="E2" s="285"/>
      <c r="F2" s="53" t="s">
        <v>191</v>
      </c>
      <c r="G2" s="46" t="s">
        <v>82</v>
      </c>
      <c r="I2" s="28" t="s">
        <v>63</v>
      </c>
      <c r="J2" s="283" t="s">
        <v>62</v>
      </c>
      <c r="K2" s="284"/>
      <c r="L2" s="285"/>
      <c r="M2" s="53" t="s">
        <v>191</v>
      </c>
      <c r="N2" s="46" t="s">
        <v>82</v>
      </c>
      <c r="P2" s="28" t="s">
        <v>63</v>
      </c>
      <c r="Q2" s="283" t="s">
        <v>62</v>
      </c>
      <c r="R2" s="284"/>
      <c r="S2" s="285"/>
      <c r="T2" s="62" t="s">
        <v>309</v>
      </c>
      <c r="U2" s="46" t="s">
        <v>82</v>
      </c>
      <c r="W2" s="28" t="s">
        <v>63</v>
      </c>
      <c r="X2" s="283" t="s">
        <v>62</v>
      </c>
      <c r="Y2" s="284"/>
      <c r="Z2" s="285"/>
      <c r="AA2" s="53" t="s">
        <v>196</v>
      </c>
      <c r="AB2" s="195" t="s">
        <v>197</v>
      </c>
      <c r="AD2" s="28" t="s">
        <v>63</v>
      </c>
      <c r="AE2" s="283" t="s">
        <v>62</v>
      </c>
      <c r="AF2" s="284"/>
      <c r="AG2" s="285"/>
      <c r="AH2" s="53" t="s">
        <v>199</v>
      </c>
      <c r="AI2" s="195" t="s">
        <v>200</v>
      </c>
      <c r="AJ2" s="221"/>
      <c r="AK2" s="28" t="s">
        <v>63</v>
      </c>
      <c r="AL2" s="283" t="s">
        <v>62</v>
      </c>
      <c r="AM2" s="284"/>
      <c r="AN2" s="285"/>
      <c r="AO2" s="29" t="s">
        <v>83</v>
      </c>
      <c r="AQ2" s="28" t="s">
        <v>63</v>
      </c>
      <c r="AR2" s="283" t="s">
        <v>62</v>
      </c>
      <c r="AS2" s="284"/>
      <c r="AT2" s="285"/>
      <c r="AU2" s="53" t="s">
        <v>84</v>
      </c>
      <c r="AV2" s="72" t="s">
        <v>85</v>
      </c>
      <c r="AX2" s="28" t="s">
        <v>63</v>
      </c>
      <c r="AY2" s="283" t="s">
        <v>62</v>
      </c>
      <c r="AZ2" s="284"/>
      <c r="BA2" s="285"/>
      <c r="BB2" s="53" t="s">
        <v>86</v>
      </c>
      <c r="BC2" s="72" t="s">
        <v>87</v>
      </c>
      <c r="BF2" s="28" t="s">
        <v>63</v>
      </c>
      <c r="BG2" s="283" t="s">
        <v>62</v>
      </c>
      <c r="BH2" s="284"/>
      <c r="BI2" s="285"/>
      <c r="BJ2" s="29" t="s">
        <v>310</v>
      </c>
      <c r="BL2" s="28" t="s">
        <v>63</v>
      </c>
      <c r="BM2" s="283" t="s">
        <v>62</v>
      </c>
      <c r="BN2" s="284"/>
      <c r="BO2" s="285"/>
      <c r="BP2" s="84" t="s">
        <v>311</v>
      </c>
      <c r="BR2" s="28" t="s">
        <v>63</v>
      </c>
      <c r="BS2" s="283" t="s">
        <v>62</v>
      </c>
      <c r="BT2" s="284"/>
      <c r="BU2" s="285"/>
      <c r="BV2" s="84" t="s">
        <v>311</v>
      </c>
      <c r="BX2" s="28" t="s">
        <v>63</v>
      </c>
      <c r="BY2" s="283" t="s">
        <v>62</v>
      </c>
      <c r="BZ2" s="284"/>
      <c r="CA2" s="286"/>
      <c r="CB2" s="89" t="s">
        <v>88</v>
      </c>
      <c r="CC2" s="29" t="s">
        <v>89</v>
      </c>
      <c r="CE2" s="28" t="s">
        <v>63</v>
      </c>
      <c r="CF2" s="283" t="s">
        <v>62</v>
      </c>
      <c r="CG2" s="284"/>
      <c r="CH2" s="286"/>
      <c r="CI2" s="89" t="s">
        <v>88</v>
      </c>
      <c r="CJ2" s="29" t="s">
        <v>89</v>
      </c>
    </row>
    <row r="3" spans="2:88" ht="29.25" customHeight="1">
      <c r="B3" s="210"/>
      <c r="C3" s="21"/>
      <c r="D3" s="4" t="s">
        <v>67</v>
      </c>
      <c r="E3" s="17"/>
      <c r="F3" s="54">
        <v>2.2055424917257538</v>
      </c>
      <c r="G3" s="55">
        <v>15928</v>
      </c>
      <c r="I3" s="20"/>
      <c r="J3" s="102"/>
      <c r="K3" s="4" t="s">
        <v>67</v>
      </c>
      <c r="L3" s="3"/>
      <c r="M3" s="54">
        <v>2.7044376043662286</v>
      </c>
      <c r="N3" s="55">
        <v>19574</v>
      </c>
      <c r="P3" s="20"/>
      <c r="Q3" s="21"/>
      <c r="R3" s="4" t="s">
        <v>67</v>
      </c>
      <c r="S3" s="22"/>
      <c r="T3" s="63">
        <v>-0.39164564059433699</v>
      </c>
      <c r="U3" s="64">
        <v>-2794</v>
      </c>
      <c r="W3" s="20"/>
      <c r="X3" s="21"/>
      <c r="Y3" s="4" t="s">
        <v>67</v>
      </c>
      <c r="Z3" s="22"/>
      <c r="AA3" s="73">
        <v>8.0557891785814402</v>
      </c>
      <c r="AB3" s="74">
        <v>57470</v>
      </c>
      <c r="AD3" s="20"/>
      <c r="AE3" s="21"/>
      <c r="AF3" s="4" t="s">
        <v>67</v>
      </c>
      <c r="AG3" s="22"/>
      <c r="AH3" s="73">
        <v>8.4474348191757773</v>
      </c>
      <c r="AI3" s="74">
        <v>60264</v>
      </c>
      <c r="AJ3" s="218"/>
      <c r="AK3" s="20"/>
      <c r="AL3" s="21"/>
      <c r="AM3" s="4" t="s">
        <v>67</v>
      </c>
      <c r="AN3" s="22"/>
      <c r="AO3" s="68">
        <v>1.3250468787389871</v>
      </c>
      <c r="AQ3" s="20"/>
      <c r="AR3" s="21"/>
      <c r="AS3" s="4" t="s">
        <v>67</v>
      </c>
      <c r="AT3" s="22"/>
      <c r="AU3" s="73">
        <v>5.0853658536585371</v>
      </c>
      <c r="AV3" s="74">
        <v>36279</v>
      </c>
      <c r="AX3" s="20"/>
      <c r="AY3" s="21"/>
      <c r="AZ3" s="4" t="s">
        <v>67</v>
      </c>
      <c r="BA3" s="22"/>
      <c r="BB3" s="81">
        <v>1.8416035884496778</v>
      </c>
      <c r="BC3" s="74">
        <v>13138</v>
      </c>
      <c r="BF3" s="20"/>
      <c r="BG3" s="21"/>
      <c r="BH3" s="4" t="s">
        <v>67</v>
      </c>
      <c r="BI3" s="22"/>
      <c r="BJ3" s="85">
        <v>44.5</v>
      </c>
      <c r="BL3" s="20"/>
      <c r="BM3" s="21"/>
      <c r="BN3" s="4" t="s">
        <v>67</v>
      </c>
      <c r="BO3" s="22"/>
      <c r="BP3" s="85">
        <v>79.599999999999994</v>
      </c>
      <c r="BR3" s="20"/>
      <c r="BS3" s="21"/>
      <c r="BT3" s="4" t="s">
        <v>67</v>
      </c>
      <c r="BU3" s="22"/>
      <c r="BV3" s="85">
        <v>85.9</v>
      </c>
      <c r="BX3" s="20"/>
      <c r="BY3" s="21"/>
      <c r="BZ3" s="4" t="s">
        <v>67</v>
      </c>
      <c r="CA3" s="3"/>
      <c r="CB3" s="90">
        <v>16.842683395682752</v>
      </c>
      <c r="CC3" s="91">
        <v>18.675958247430199</v>
      </c>
      <c r="CE3" s="20"/>
      <c r="CF3" s="21"/>
      <c r="CG3" s="4" t="s">
        <v>67</v>
      </c>
      <c r="CH3" s="3"/>
      <c r="CI3" s="90">
        <v>19.764877222194187</v>
      </c>
      <c r="CJ3" s="91">
        <v>23.575194609092343</v>
      </c>
    </row>
    <row r="4" spans="2:88" ht="14.25">
      <c r="B4" s="12">
        <v>1</v>
      </c>
      <c r="C4" s="23"/>
      <c r="D4" s="7" t="s">
        <v>22</v>
      </c>
      <c r="E4" s="18"/>
      <c r="F4" s="56">
        <v>20.232538270952912</v>
      </c>
      <c r="G4" s="57">
        <v>2605</v>
      </c>
      <c r="I4" s="5">
        <v>1</v>
      </c>
      <c r="J4" s="23"/>
      <c r="K4" s="7" t="s">
        <v>22</v>
      </c>
      <c r="L4" s="6"/>
      <c r="M4" s="211">
        <v>14.114100397387292</v>
      </c>
      <c r="N4" s="57">
        <v>1854</v>
      </c>
      <c r="P4" s="5">
        <v>1</v>
      </c>
      <c r="Q4" s="23"/>
      <c r="R4" s="7" t="s">
        <v>26</v>
      </c>
      <c r="S4" s="18"/>
      <c r="T4" s="212">
        <v>5.8772497892254494</v>
      </c>
      <c r="U4" s="213">
        <v>481</v>
      </c>
      <c r="W4" s="5">
        <v>1</v>
      </c>
      <c r="X4" s="23"/>
      <c r="Y4" s="7" t="s">
        <v>22</v>
      </c>
      <c r="Z4" s="18"/>
      <c r="AA4" s="75">
        <v>11.440510124035944</v>
      </c>
      <c r="AB4" s="76">
        <v>1473</v>
      </c>
      <c r="AD4" s="5">
        <v>1</v>
      </c>
      <c r="AE4" s="23"/>
      <c r="AF4" s="7" t="s">
        <v>53</v>
      </c>
      <c r="AG4" s="18"/>
      <c r="AH4" s="75">
        <v>17.33921815889029</v>
      </c>
      <c r="AI4" s="76">
        <v>220</v>
      </c>
      <c r="AJ4" s="219"/>
      <c r="AK4" s="5">
        <v>1</v>
      </c>
      <c r="AL4" s="23"/>
      <c r="AM4" s="7" t="s">
        <v>44</v>
      </c>
      <c r="AN4" s="18"/>
      <c r="AO4" s="69">
        <v>1.5150675177102273</v>
      </c>
      <c r="AQ4" s="5">
        <v>1</v>
      </c>
      <c r="AR4" s="23"/>
      <c r="AS4" s="7" t="s">
        <v>26</v>
      </c>
      <c r="AT4" s="18"/>
      <c r="AU4" s="75">
        <v>7.661196710695128</v>
      </c>
      <c r="AV4" s="76">
        <v>627</v>
      </c>
      <c r="AX4" s="5">
        <v>1</v>
      </c>
      <c r="AY4" s="23"/>
      <c r="AZ4" s="7" t="s">
        <v>31</v>
      </c>
      <c r="BA4" s="18"/>
      <c r="BB4" s="82">
        <v>2.5630775742469489</v>
      </c>
      <c r="BC4" s="76">
        <v>218</v>
      </c>
      <c r="BF4" s="5">
        <v>1</v>
      </c>
      <c r="BG4" s="23"/>
      <c r="BH4" s="7" t="s">
        <v>54</v>
      </c>
      <c r="BI4" s="18"/>
      <c r="BJ4" s="86">
        <v>52</v>
      </c>
      <c r="BL4" s="5">
        <v>1</v>
      </c>
      <c r="BM4" s="23"/>
      <c r="BN4" s="7" t="s">
        <v>8</v>
      </c>
      <c r="BO4" s="18"/>
      <c r="BP4" s="86">
        <v>80.7</v>
      </c>
      <c r="BR4" s="5">
        <v>1</v>
      </c>
      <c r="BS4" s="23"/>
      <c r="BT4" s="7" t="s">
        <v>26</v>
      </c>
      <c r="BU4" s="18"/>
      <c r="BV4" s="86">
        <v>87.1</v>
      </c>
      <c r="BX4" s="5">
        <v>1</v>
      </c>
      <c r="BY4" s="23"/>
      <c r="BZ4" s="7" t="s">
        <v>49</v>
      </c>
      <c r="CA4" s="6"/>
      <c r="CB4" s="92">
        <v>17.755842583850836</v>
      </c>
      <c r="CC4" s="93">
        <v>19.43842110042457</v>
      </c>
      <c r="CE4" s="5">
        <v>1</v>
      </c>
      <c r="CF4" s="23"/>
      <c r="CG4" s="7" t="s">
        <v>57</v>
      </c>
      <c r="CH4" s="6"/>
      <c r="CI4" s="92">
        <v>20.697501453263911</v>
      </c>
      <c r="CJ4" s="93">
        <v>23.201631206931971</v>
      </c>
    </row>
    <row r="5" spans="2:88" ht="14.25">
      <c r="B5" s="12">
        <v>2</v>
      </c>
      <c r="C5" s="23"/>
      <c r="D5" s="7" t="s">
        <v>1</v>
      </c>
      <c r="E5" s="18"/>
      <c r="F5" s="56">
        <v>13.928321227093397</v>
      </c>
      <c r="G5" s="57">
        <v>1511</v>
      </c>
      <c r="I5" s="5">
        <v>2</v>
      </c>
      <c r="J5" s="23"/>
      <c r="K5" s="7" t="s">
        <v>1</v>
      </c>
      <c r="L5" s="6"/>
      <c r="M5" s="211">
        <v>13.4278830855948</v>
      </c>
      <c r="N5" s="57">
        <v>1477</v>
      </c>
      <c r="P5" s="5">
        <v>2</v>
      </c>
      <c r="Q5" s="23"/>
      <c r="R5" s="7" t="s">
        <v>22</v>
      </c>
      <c r="S5" s="18"/>
      <c r="T5" s="212">
        <v>5.5455018523840227</v>
      </c>
      <c r="U5" s="213">
        <v>714</v>
      </c>
      <c r="W5" s="5">
        <v>2</v>
      </c>
      <c r="X5" s="23"/>
      <c r="Y5" s="7" t="s">
        <v>26</v>
      </c>
      <c r="Z5" s="18"/>
      <c r="AA5" s="75">
        <v>11.094683593797729</v>
      </c>
      <c r="AB5" s="76">
        <v>908</v>
      </c>
      <c r="AD5" s="5">
        <v>2</v>
      </c>
      <c r="AE5" s="23"/>
      <c r="AF5" s="7" t="s">
        <v>54</v>
      </c>
      <c r="AG5" s="18"/>
      <c r="AH5" s="77">
        <v>16.025641025641026</v>
      </c>
      <c r="AI5" s="78">
        <v>50</v>
      </c>
      <c r="AJ5" s="220"/>
      <c r="AK5" s="5">
        <v>2</v>
      </c>
      <c r="AL5" s="23"/>
      <c r="AM5" s="7" t="s">
        <v>38</v>
      </c>
      <c r="AN5" s="18"/>
      <c r="AO5" s="69">
        <v>1.4879692058098168</v>
      </c>
      <c r="AQ5" s="5">
        <v>2</v>
      </c>
      <c r="AR5" s="23"/>
      <c r="AS5" s="7" t="s">
        <v>22</v>
      </c>
      <c r="AT5" s="18"/>
      <c r="AU5" s="75">
        <v>7.2541999021382031</v>
      </c>
      <c r="AV5" s="76">
        <v>934</v>
      </c>
      <c r="AX5" s="5">
        <v>2</v>
      </c>
      <c r="AY5" s="23"/>
      <c r="AZ5" s="7" t="s">
        <v>5</v>
      </c>
      <c r="BA5" s="18"/>
      <c r="BB5" s="82">
        <v>2.2879616117143633</v>
      </c>
      <c r="BC5" s="76">
        <v>1295</v>
      </c>
      <c r="BF5" s="5">
        <v>2</v>
      </c>
      <c r="BG5" s="23"/>
      <c r="BH5" s="7" t="s">
        <v>49</v>
      </c>
      <c r="BI5" s="18"/>
      <c r="BJ5" s="86">
        <v>51.2</v>
      </c>
      <c r="BL5" s="5">
        <v>2</v>
      </c>
      <c r="BM5" s="23"/>
      <c r="BN5" s="7" t="s">
        <v>41</v>
      </c>
      <c r="BO5" s="18"/>
      <c r="BP5" s="86">
        <v>80.599999999999994</v>
      </c>
      <c r="BR5" s="5">
        <v>2</v>
      </c>
      <c r="BS5" s="23"/>
      <c r="BT5" s="7" t="s">
        <v>44</v>
      </c>
      <c r="BU5" s="18"/>
      <c r="BV5" s="86">
        <v>87</v>
      </c>
      <c r="BX5" s="5">
        <v>2</v>
      </c>
      <c r="BY5" s="23"/>
      <c r="BZ5" s="7" t="s">
        <v>44</v>
      </c>
      <c r="CA5" s="6"/>
      <c r="CB5" s="92">
        <v>17.717499075833718</v>
      </c>
      <c r="CC5" s="93">
        <v>19.555170907901527</v>
      </c>
      <c r="CE5" s="5">
        <v>2</v>
      </c>
      <c r="CF5" s="23"/>
      <c r="CG5" s="7" t="s">
        <v>49</v>
      </c>
      <c r="CH5" s="6"/>
      <c r="CI5" s="92">
        <v>20.634963349616182</v>
      </c>
      <c r="CJ5" s="93">
        <v>23.79420603134621</v>
      </c>
    </row>
    <row r="6" spans="2:88" ht="14.25">
      <c r="B6" s="12">
        <v>3</v>
      </c>
      <c r="C6" s="23"/>
      <c r="D6" s="7" t="s">
        <v>38</v>
      </c>
      <c r="E6" s="18"/>
      <c r="F6" s="56">
        <v>13.834929861502417</v>
      </c>
      <c r="G6" s="57">
        <v>933</v>
      </c>
      <c r="I6" s="5">
        <v>3</v>
      </c>
      <c r="J6" s="23"/>
      <c r="K6" s="7" t="s">
        <v>38</v>
      </c>
      <c r="L6" s="6"/>
      <c r="M6" s="211">
        <v>12.768571470360239</v>
      </c>
      <c r="N6" s="57">
        <v>873</v>
      </c>
      <c r="P6" s="5">
        <v>3</v>
      </c>
      <c r="Q6" s="23"/>
      <c r="R6" s="7" t="s">
        <v>24</v>
      </c>
      <c r="S6" s="18"/>
      <c r="T6" s="212">
        <v>3.9411635165202337</v>
      </c>
      <c r="U6" s="213">
        <v>519</v>
      </c>
      <c r="W6" s="5">
        <v>3</v>
      </c>
      <c r="X6" s="23"/>
      <c r="Y6" s="7" t="s">
        <v>24</v>
      </c>
      <c r="Z6" s="18"/>
      <c r="AA6" s="75">
        <v>10.335112805364234</v>
      </c>
      <c r="AB6" s="76">
        <v>1361</v>
      </c>
      <c r="AD6" s="5">
        <v>3</v>
      </c>
      <c r="AE6" s="23"/>
      <c r="AF6" s="7" t="s">
        <v>51</v>
      </c>
      <c r="AG6" s="18"/>
      <c r="AH6" s="77">
        <v>15.787962874366089</v>
      </c>
      <c r="AI6" s="78">
        <v>165</v>
      </c>
      <c r="AJ6" s="220"/>
      <c r="AK6" s="5">
        <v>3</v>
      </c>
      <c r="AL6" s="23"/>
      <c r="AM6" s="7" t="s">
        <v>22</v>
      </c>
      <c r="AN6" s="18"/>
      <c r="AO6" s="69">
        <v>1.4657012685479289</v>
      </c>
      <c r="AQ6" s="5">
        <v>3</v>
      </c>
      <c r="AR6" s="23"/>
      <c r="AS6" s="7" t="s">
        <v>24</v>
      </c>
      <c r="AT6" s="18"/>
      <c r="AU6" s="75">
        <v>7.2368570929552654</v>
      </c>
      <c r="AV6" s="76">
        <v>953</v>
      </c>
      <c r="AX6" s="5">
        <v>3</v>
      </c>
      <c r="AY6" s="23"/>
      <c r="AZ6" s="7" t="s">
        <v>22</v>
      </c>
      <c r="BA6" s="18"/>
      <c r="BB6" s="82">
        <v>2.2523747019486926</v>
      </c>
      <c r="BC6" s="76">
        <v>290</v>
      </c>
      <c r="BF6" s="5">
        <v>3</v>
      </c>
      <c r="BG6" s="23"/>
      <c r="BH6" s="96" t="s">
        <v>2</v>
      </c>
      <c r="BI6" s="97"/>
      <c r="BJ6" s="98">
        <v>50.1</v>
      </c>
      <c r="BL6" s="5">
        <v>3</v>
      </c>
      <c r="BM6" s="23"/>
      <c r="BN6" s="7" t="s">
        <v>24</v>
      </c>
      <c r="BO6" s="18"/>
      <c r="BP6" s="86">
        <v>80.5</v>
      </c>
      <c r="BR6" s="5">
        <v>3</v>
      </c>
      <c r="BS6" s="23"/>
      <c r="BT6" s="7" t="s">
        <v>27</v>
      </c>
      <c r="BU6" s="18"/>
      <c r="BV6" s="86">
        <v>86.9</v>
      </c>
      <c r="BX6" s="5">
        <v>3</v>
      </c>
      <c r="BY6" s="23"/>
      <c r="BZ6" s="7" t="s">
        <v>8</v>
      </c>
      <c r="CA6" s="6"/>
      <c r="CB6" s="92">
        <v>17.519458082127759</v>
      </c>
      <c r="CC6" s="93">
        <v>19.111203287924152</v>
      </c>
      <c r="CE6" s="5">
        <v>3</v>
      </c>
      <c r="CF6" s="23"/>
      <c r="CG6" s="7" t="s">
        <v>25</v>
      </c>
      <c r="CH6" s="6"/>
      <c r="CI6" s="92">
        <v>20.566282818283522</v>
      </c>
      <c r="CJ6" s="93">
        <v>23.898873598634982</v>
      </c>
    </row>
    <row r="7" spans="2:88" ht="14.25">
      <c r="B7" s="12">
        <v>4</v>
      </c>
      <c r="C7" s="23"/>
      <c r="D7" s="7" t="s">
        <v>24</v>
      </c>
      <c r="E7" s="18"/>
      <c r="F7" s="56">
        <v>12.043709705589769</v>
      </c>
      <c r="G7" s="57">
        <v>1586</v>
      </c>
      <c r="I7" s="5">
        <v>4</v>
      </c>
      <c r="J7" s="23"/>
      <c r="K7" s="7" t="s">
        <v>39</v>
      </c>
      <c r="L7" s="6"/>
      <c r="M7" s="211">
        <v>9.7379154225943054</v>
      </c>
      <c r="N7" s="57">
        <v>499</v>
      </c>
      <c r="P7" s="5">
        <v>4</v>
      </c>
      <c r="Q7" s="23"/>
      <c r="R7" s="7" t="s">
        <v>40</v>
      </c>
      <c r="S7" s="18"/>
      <c r="T7" s="212">
        <v>2.953296703296703</v>
      </c>
      <c r="U7" s="213">
        <v>129</v>
      </c>
      <c r="W7" s="5">
        <v>4</v>
      </c>
      <c r="X7" s="23"/>
      <c r="Y7" s="7" t="s">
        <v>25</v>
      </c>
      <c r="Z7" s="18"/>
      <c r="AA7" s="75">
        <v>9.8939036712697863</v>
      </c>
      <c r="AB7" s="76">
        <v>705</v>
      </c>
      <c r="AD7" s="5">
        <v>4</v>
      </c>
      <c r="AE7" s="23"/>
      <c r="AF7" s="7" t="s">
        <v>2</v>
      </c>
      <c r="AG7" s="18"/>
      <c r="AH7" s="77">
        <v>15.780096716721811</v>
      </c>
      <c r="AI7" s="78">
        <v>186</v>
      </c>
      <c r="AJ7" s="220"/>
      <c r="AK7" s="5">
        <v>4</v>
      </c>
      <c r="AL7" s="23"/>
      <c r="AM7" s="7" t="s">
        <v>25</v>
      </c>
      <c r="AN7" s="18"/>
      <c r="AO7" s="69">
        <v>1.4479211036038497</v>
      </c>
      <c r="AQ7" s="5">
        <v>4</v>
      </c>
      <c r="AR7" s="23"/>
      <c r="AS7" s="7" t="s">
        <v>31</v>
      </c>
      <c r="AT7" s="18"/>
      <c r="AU7" s="77">
        <v>6.5958097208832029</v>
      </c>
      <c r="AV7" s="78">
        <v>561</v>
      </c>
      <c r="AX7" s="5">
        <v>4</v>
      </c>
      <c r="AY7" s="23"/>
      <c r="AZ7" s="7" t="s">
        <v>61</v>
      </c>
      <c r="BA7" s="18"/>
      <c r="BB7" s="83">
        <v>2.1973697156537995</v>
      </c>
      <c r="BC7" s="78">
        <v>67</v>
      </c>
      <c r="BF7" s="5">
        <v>4</v>
      </c>
      <c r="BG7" s="23"/>
      <c r="BH7" s="96" t="s">
        <v>52</v>
      </c>
      <c r="BI7" s="97"/>
      <c r="BJ7" s="98">
        <v>49.9</v>
      </c>
      <c r="BL7" s="5">
        <v>3</v>
      </c>
      <c r="BM7" s="23"/>
      <c r="BN7" s="7" t="s">
        <v>25</v>
      </c>
      <c r="BO7" s="18"/>
      <c r="BP7" s="86">
        <v>80.5</v>
      </c>
      <c r="BR7" s="5">
        <v>3</v>
      </c>
      <c r="BS7" s="23"/>
      <c r="BT7" s="7" t="s">
        <v>40</v>
      </c>
      <c r="BU7" s="18"/>
      <c r="BV7" s="86">
        <v>86.9</v>
      </c>
      <c r="BX7" s="5">
        <v>4</v>
      </c>
      <c r="BY7" s="23"/>
      <c r="BZ7" s="7" t="s">
        <v>25</v>
      </c>
      <c r="CA7" s="6"/>
      <c r="CB7" s="92">
        <v>17.467865390179547</v>
      </c>
      <c r="CC7" s="93">
        <v>18.861389566762075</v>
      </c>
      <c r="CE7" s="5">
        <v>4</v>
      </c>
      <c r="CF7" s="23"/>
      <c r="CG7" s="7" t="s">
        <v>46</v>
      </c>
      <c r="CH7" s="6"/>
      <c r="CI7" s="92">
        <v>20.465954954524374</v>
      </c>
      <c r="CJ7" s="93">
        <v>23.825179298411577</v>
      </c>
    </row>
    <row r="8" spans="2:88" ht="14.25">
      <c r="B8" s="12">
        <v>5</v>
      </c>
      <c r="C8" s="23"/>
      <c r="D8" s="7" t="s">
        <v>33</v>
      </c>
      <c r="E8" s="18"/>
      <c r="F8" s="56">
        <v>9.8224489643478723</v>
      </c>
      <c r="G8" s="57">
        <v>1315</v>
      </c>
      <c r="I8" s="5">
        <v>5</v>
      </c>
      <c r="J8" s="23"/>
      <c r="K8" s="7" t="s">
        <v>33</v>
      </c>
      <c r="L8" s="6"/>
      <c r="M8" s="211">
        <v>8.5286111604236936</v>
      </c>
      <c r="N8" s="57">
        <v>1153</v>
      </c>
      <c r="P8" s="5">
        <v>5</v>
      </c>
      <c r="Q8" s="23"/>
      <c r="R8" s="7" t="s">
        <v>38</v>
      </c>
      <c r="S8" s="18"/>
      <c r="T8" s="212">
        <v>2.4170349061360064</v>
      </c>
      <c r="U8" s="213">
        <v>163</v>
      </c>
      <c r="W8" s="5">
        <v>5</v>
      </c>
      <c r="X8" s="23"/>
      <c r="Y8" s="7" t="s">
        <v>32</v>
      </c>
      <c r="Z8" s="18"/>
      <c r="AA8" s="75">
        <v>9.7366468842729965</v>
      </c>
      <c r="AB8" s="76">
        <v>1050</v>
      </c>
      <c r="AD8" s="5">
        <v>5</v>
      </c>
      <c r="AE8" s="23"/>
      <c r="AF8" s="7" t="s">
        <v>55</v>
      </c>
      <c r="AG8" s="18"/>
      <c r="AH8" s="77">
        <v>15.16990291262136</v>
      </c>
      <c r="AI8" s="78">
        <v>175</v>
      </c>
      <c r="AJ8" s="220"/>
      <c r="AK8" s="5">
        <v>5</v>
      </c>
      <c r="AL8" s="23"/>
      <c r="AM8" s="7" t="s">
        <v>32</v>
      </c>
      <c r="AN8" s="18"/>
      <c r="AO8" s="69">
        <v>1.4422311108158516</v>
      </c>
      <c r="AQ8" s="5">
        <v>5</v>
      </c>
      <c r="AR8" s="23"/>
      <c r="AS8" s="7" t="s">
        <v>21</v>
      </c>
      <c r="AT8" s="18"/>
      <c r="AU8" s="75">
        <v>6.20952594544588</v>
      </c>
      <c r="AV8" s="76">
        <v>443</v>
      </c>
      <c r="AX8" s="5">
        <v>5</v>
      </c>
      <c r="AY8" s="23"/>
      <c r="AZ8" s="7" t="s">
        <v>38</v>
      </c>
      <c r="BA8" s="18"/>
      <c r="BB8" s="82">
        <v>2.1649515110175273</v>
      </c>
      <c r="BC8" s="76">
        <v>146</v>
      </c>
      <c r="BF8" s="5">
        <v>5</v>
      </c>
      <c r="BG8" s="23"/>
      <c r="BH8" s="7" t="s">
        <v>53</v>
      </c>
      <c r="BI8" s="18"/>
      <c r="BJ8" s="86">
        <v>49.9</v>
      </c>
      <c r="BL8" s="5">
        <v>5</v>
      </c>
      <c r="BM8" s="23"/>
      <c r="BN8" s="7" t="s">
        <v>14</v>
      </c>
      <c r="BO8" s="18"/>
      <c r="BP8" s="86">
        <v>80.3</v>
      </c>
      <c r="BR8" s="5">
        <v>3</v>
      </c>
      <c r="BS8" s="23"/>
      <c r="BT8" s="7" t="s">
        <v>41</v>
      </c>
      <c r="BU8" s="18"/>
      <c r="BV8" s="86">
        <v>86.9</v>
      </c>
      <c r="BX8" s="5">
        <v>5</v>
      </c>
      <c r="BY8" s="23"/>
      <c r="BZ8" s="7" t="s">
        <v>23</v>
      </c>
      <c r="CA8" s="6"/>
      <c r="CB8" s="92">
        <v>17.451213039599121</v>
      </c>
      <c r="CC8" s="93">
        <v>19.027303444101321</v>
      </c>
      <c r="CE8" s="5">
        <v>5</v>
      </c>
      <c r="CF8" s="23"/>
      <c r="CG8" s="7" t="s">
        <v>10</v>
      </c>
      <c r="CH8" s="6"/>
      <c r="CI8" s="92">
        <v>20.38492658757345</v>
      </c>
      <c r="CJ8" s="93">
        <v>23.454630333401642</v>
      </c>
    </row>
    <row r="9" spans="2:88" ht="14.25">
      <c r="B9" s="12">
        <v>6</v>
      </c>
      <c r="C9" s="23"/>
      <c r="D9" s="7" t="s">
        <v>39</v>
      </c>
      <c r="E9" s="18"/>
      <c r="F9" s="56">
        <v>9.5153664302600465</v>
      </c>
      <c r="G9" s="57">
        <v>483</v>
      </c>
      <c r="I9" s="5">
        <v>6</v>
      </c>
      <c r="J9" s="23"/>
      <c r="K9" s="7" t="s">
        <v>5</v>
      </c>
      <c r="L9" s="6"/>
      <c r="M9" s="211">
        <v>8.1142935188962895</v>
      </c>
      <c r="N9" s="57">
        <v>4634</v>
      </c>
      <c r="P9" s="5">
        <v>6</v>
      </c>
      <c r="Q9" s="23"/>
      <c r="R9" s="7" t="s">
        <v>25</v>
      </c>
      <c r="S9" s="18"/>
      <c r="T9" s="212">
        <v>2.3857640058381051</v>
      </c>
      <c r="U9" s="213">
        <v>170</v>
      </c>
      <c r="W9" s="5">
        <v>6</v>
      </c>
      <c r="X9" s="23"/>
      <c r="Y9" s="7" t="s">
        <v>38</v>
      </c>
      <c r="Z9" s="18"/>
      <c r="AA9" s="77">
        <v>9.6681396245440254</v>
      </c>
      <c r="AB9" s="78">
        <v>652</v>
      </c>
      <c r="AD9" s="5">
        <v>6</v>
      </c>
      <c r="AE9" s="23"/>
      <c r="AF9" s="7" t="s">
        <v>50</v>
      </c>
      <c r="AG9" s="18"/>
      <c r="AH9" s="77">
        <v>13.880922335665939</v>
      </c>
      <c r="AI9" s="78">
        <v>121</v>
      </c>
      <c r="AJ9" s="220"/>
      <c r="AK9" s="5">
        <v>6</v>
      </c>
      <c r="AL9" s="23"/>
      <c r="AM9" s="7" t="s">
        <v>24</v>
      </c>
      <c r="AN9" s="18"/>
      <c r="AO9" s="69">
        <v>1.4339320665376631</v>
      </c>
      <c r="AQ9" s="5">
        <v>6</v>
      </c>
      <c r="AR9" s="23"/>
      <c r="AS9" s="7" t="s">
        <v>25</v>
      </c>
      <c r="AT9" s="18"/>
      <c r="AU9" s="75">
        <v>6.0907151678455147</v>
      </c>
      <c r="AV9" s="76">
        <v>434</v>
      </c>
      <c r="AX9" s="5">
        <v>6</v>
      </c>
      <c r="AY9" s="23"/>
      <c r="AZ9" s="7" t="s">
        <v>19</v>
      </c>
      <c r="BA9" s="18"/>
      <c r="BB9" s="82">
        <v>2.1549173336163023</v>
      </c>
      <c r="BC9" s="76">
        <v>528</v>
      </c>
      <c r="BF9" s="5">
        <v>6</v>
      </c>
      <c r="BG9" s="23"/>
      <c r="BH9" s="7" t="s">
        <v>51</v>
      </c>
      <c r="BI9" s="18"/>
      <c r="BJ9" s="86">
        <v>49.7</v>
      </c>
      <c r="BL9" s="5">
        <v>6</v>
      </c>
      <c r="BM9" s="23"/>
      <c r="BN9" s="7" t="s">
        <v>59</v>
      </c>
      <c r="BO9" s="18"/>
      <c r="BP9" s="86">
        <v>80.2</v>
      </c>
      <c r="BR9" s="5">
        <v>6</v>
      </c>
      <c r="BS9" s="23"/>
      <c r="BT9" s="7" t="s">
        <v>39</v>
      </c>
      <c r="BU9" s="18"/>
      <c r="BV9" s="86">
        <v>86.8</v>
      </c>
      <c r="BX9" s="5">
        <v>6</v>
      </c>
      <c r="BY9" s="23"/>
      <c r="BZ9" s="7" t="s">
        <v>52</v>
      </c>
      <c r="CA9" s="6"/>
      <c r="CB9" s="92">
        <v>17.342409918651299</v>
      </c>
      <c r="CC9" s="93">
        <v>18.563535395165683</v>
      </c>
      <c r="CE9" s="5">
        <v>6</v>
      </c>
      <c r="CF9" s="23"/>
      <c r="CG9" s="7" t="s">
        <v>23</v>
      </c>
      <c r="CH9" s="6"/>
      <c r="CI9" s="92">
        <v>20.276740382937209</v>
      </c>
      <c r="CJ9" s="93">
        <v>23.455252366424357</v>
      </c>
    </row>
    <row r="10" spans="2:88" ht="14.25">
      <c r="B10" s="12">
        <v>7</v>
      </c>
      <c r="C10" s="23"/>
      <c r="D10" s="7" t="s">
        <v>5</v>
      </c>
      <c r="E10" s="18"/>
      <c r="F10" s="56">
        <v>8.9840037031409565</v>
      </c>
      <c r="G10" s="57">
        <v>5085</v>
      </c>
      <c r="I10" s="5">
        <v>7</v>
      </c>
      <c r="J10" s="23"/>
      <c r="K10" s="7" t="s">
        <v>24</v>
      </c>
      <c r="L10" s="6"/>
      <c r="M10" s="211">
        <v>7.1807492890532965</v>
      </c>
      <c r="N10" s="57">
        <v>957</v>
      </c>
      <c r="P10" s="5">
        <v>7</v>
      </c>
      <c r="Q10" s="23"/>
      <c r="R10" s="7" t="s">
        <v>44</v>
      </c>
      <c r="S10" s="18"/>
      <c r="T10" s="212">
        <v>2.0661157024793391</v>
      </c>
      <c r="U10" s="213">
        <v>37</v>
      </c>
      <c r="W10" s="5">
        <v>7</v>
      </c>
      <c r="X10" s="23"/>
      <c r="Y10" s="7" t="s">
        <v>44</v>
      </c>
      <c r="Z10" s="18"/>
      <c r="AA10" s="77">
        <v>9.3812821085548368</v>
      </c>
      <c r="AB10" s="78">
        <v>168</v>
      </c>
      <c r="AD10" s="5">
        <v>7</v>
      </c>
      <c r="AE10" s="23"/>
      <c r="AF10" s="7" t="s">
        <v>7</v>
      </c>
      <c r="AG10" s="18"/>
      <c r="AH10" s="75">
        <v>13.252491591841771</v>
      </c>
      <c r="AI10" s="76">
        <v>859</v>
      </c>
      <c r="AJ10" s="219"/>
      <c r="AK10" s="5">
        <v>7</v>
      </c>
      <c r="AL10" s="23"/>
      <c r="AM10" s="7" t="s">
        <v>51</v>
      </c>
      <c r="AN10" s="18"/>
      <c r="AO10" s="69">
        <v>1.4144551883106093</v>
      </c>
      <c r="AQ10" s="5">
        <v>7</v>
      </c>
      <c r="AR10" s="23"/>
      <c r="AS10" s="7" t="s">
        <v>5</v>
      </c>
      <c r="AT10" s="18"/>
      <c r="AU10" s="75">
        <v>5.8921636873107346</v>
      </c>
      <c r="AV10" s="76">
        <v>3335</v>
      </c>
      <c r="AX10" s="5">
        <v>7</v>
      </c>
      <c r="AY10" s="23"/>
      <c r="AZ10" s="7" t="s">
        <v>58</v>
      </c>
      <c r="BA10" s="18"/>
      <c r="BB10" s="82">
        <v>2.0798428563175229</v>
      </c>
      <c r="BC10" s="76">
        <v>72</v>
      </c>
      <c r="BF10" s="5">
        <v>7</v>
      </c>
      <c r="BG10" s="23"/>
      <c r="BH10" s="7" t="s">
        <v>46</v>
      </c>
      <c r="BI10" s="18"/>
      <c r="BJ10" s="86">
        <v>49.5</v>
      </c>
      <c r="BL10" s="5">
        <v>7</v>
      </c>
      <c r="BM10" s="23"/>
      <c r="BN10" s="7" t="s">
        <v>0</v>
      </c>
      <c r="BO10" s="18"/>
      <c r="BP10" s="86">
        <v>80.099999999999994</v>
      </c>
      <c r="BR10" s="5">
        <v>7</v>
      </c>
      <c r="BS10" s="23"/>
      <c r="BT10" s="7" t="s">
        <v>9</v>
      </c>
      <c r="BU10" s="18"/>
      <c r="BV10" s="86">
        <v>86.7</v>
      </c>
      <c r="BX10" s="5">
        <v>7</v>
      </c>
      <c r="BY10" s="23"/>
      <c r="BZ10" s="7" t="s">
        <v>39</v>
      </c>
      <c r="CA10" s="6"/>
      <c r="CB10" s="92">
        <v>17.335945162093751</v>
      </c>
      <c r="CC10" s="93">
        <v>19.011740372182274</v>
      </c>
      <c r="CE10" s="5">
        <v>7</v>
      </c>
      <c r="CF10" s="23"/>
      <c r="CG10" s="7" t="s">
        <v>28</v>
      </c>
      <c r="CH10" s="6"/>
      <c r="CI10" s="92">
        <v>20.233941643682314</v>
      </c>
      <c r="CJ10" s="93">
        <v>23.567409178348235</v>
      </c>
    </row>
    <row r="11" spans="2:88" ht="14.25">
      <c r="B11" s="12">
        <v>8</v>
      </c>
      <c r="C11" s="23"/>
      <c r="D11" s="7" t="s">
        <v>25</v>
      </c>
      <c r="E11" s="18"/>
      <c r="F11" s="56">
        <v>8.9536319748512394</v>
      </c>
      <c r="G11" s="57">
        <v>638</v>
      </c>
      <c r="I11" s="5">
        <v>8</v>
      </c>
      <c r="J11" s="23"/>
      <c r="K11" s="7" t="s">
        <v>31</v>
      </c>
      <c r="L11" s="6"/>
      <c r="M11" s="211">
        <v>6.4917658302350789</v>
      </c>
      <c r="N11" s="57">
        <v>557</v>
      </c>
      <c r="P11" s="5">
        <v>8</v>
      </c>
      <c r="Q11" s="23"/>
      <c r="R11" s="7" t="s">
        <v>32</v>
      </c>
      <c r="S11" s="18"/>
      <c r="T11" s="212">
        <v>1.7247774480712166</v>
      </c>
      <c r="U11" s="213">
        <v>186</v>
      </c>
      <c r="W11" s="5">
        <v>8</v>
      </c>
      <c r="X11" s="23"/>
      <c r="Y11" s="7" t="s">
        <v>40</v>
      </c>
      <c r="Z11" s="18"/>
      <c r="AA11" s="75">
        <v>9.1804029304029307</v>
      </c>
      <c r="AB11" s="76">
        <v>401</v>
      </c>
      <c r="AD11" s="5">
        <v>8</v>
      </c>
      <c r="AE11" s="23"/>
      <c r="AF11" s="7" t="s">
        <v>56</v>
      </c>
      <c r="AG11" s="18"/>
      <c r="AH11" s="75">
        <v>12.762336925694838</v>
      </c>
      <c r="AI11" s="76">
        <v>180</v>
      </c>
      <c r="AJ11" s="219"/>
      <c r="AK11" s="5">
        <v>8</v>
      </c>
      <c r="AL11" s="23"/>
      <c r="AM11" s="7" t="s">
        <v>39</v>
      </c>
      <c r="AN11" s="18"/>
      <c r="AO11" s="69">
        <v>1.4115181870772961</v>
      </c>
      <c r="AQ11" s="5">
        <v>8</v>
      </c>
      <c r="AR11" s="23"/>
      <c r="AS11" s="7" t="s">
        <v>32</v>
      </c>
      <c r="AT11" s="18"/>
      <c r="AU11" s="75">
        <v>5.5916172106824922</v>
      </c>
      <c r="AV11" s="76">
        <v>603</v>
      </c>
      <c r="AX11" s="5">
        <v>8</v>
      </c>
      <c r="AY11" s="23"/>
      <c r="AZ11" s="7" t="s">
        <v>35</v>
      </c>
      <c r="BA11" s="18"/>
      <c r="BB11" s="83">
        <v>2.0678450100930532</v>
      </c>
      <c r="BC11" s="78">
        <v>210</v>
      </c>
      <c r="BF11" s="5">
        <v>8</v>
      </c>
      <c r="BG11" s="23"/>
      <c r="BH11" s="7" t="s">
        <v>43</v>
      </c>
      <c r="BI11" s="18"/>
      <c r="BJ11" s="86">
        <v>48.5</v>
      </c>
      <c r="BL11" s="5">
        <v>7</v>
      </c>
      <c r="BM11" s="23"/>
      <c r="BN11" s="7" t="s">
        <v>23</v>
      </c>
      <c r="BO11" s="18"/>
      <c r="BP11" s="86">
        <v>80.099999999999994</v>
      </c>
      <c r="BR11" s="5">
        <v>7</v>
      </c>
      <c r="BS11" s="23"/>
      <c r="BT11" s="7" t="s">
        <v>14</v>
      </c>
      <c r="BU11" s="18"/>
      <c r="BV11" s="86">
        <v>86.7</v>
      </c>
      <c r="BX11" s="5">
        <v>8</v>
      </c>
      <c r="BY11" s="23"/>
      <c r="BZ11" s="7" t="s">
        <v>14</v>
      </c>
      <c r="CA11" s="6"/>
      <c r="CB11" s="92">
        <v>17.322855236617244</v>
      </c>
      <c r="CC11" s="93">
        <v>19.130388242979748</v>
      </c>
      <c r="CE11" s="5">
        <v>8</v>
      </c>
      <c r="CF11" s="23"/>
      <c r="CG11" s="7" t="s">
        <v>26</v>
      </c>
      <c r="CH11" s="6"/>
      <c r="CI11" s="92">
        <v>20.227694839543901</v>
      </c>
      <c r="CJ11" s="93">
        <v>23.830291390018083</v>
      </c>
    </row>
    <row r="12" spans="2:88" ht="14.25">
      <c r="B12" s="12">
        <v>9</v>
      </c>
      <c r="C12" s="23"/>
      <c r="D12" s="7" t="s">
        <v>31</v>
      </c>
      <c r="E12" s="18"/>
      <c r="F12" s="56">
        <v>8.7826557245984915</v>
      </c>
      <c r="G12" s="57">
        <v>747</v>
      </c>
      <c r="I12" s="5">
        <v>9</v>
      </c>
      <c r="J12" s="23"/>
      <c r="K12" s="7" t="s">
        <v>25</v>
      </c>
      <c r="L12" s="6"/>
      <c r="M12" s="211">
        <v>6.4817648204300768</v>
      </c>
      <c r="N12" s="57">
        <v>466</v>
      </c>
      <c r="P12" s="5">
        <v>9</v>
      </c>
      <c r="Q12" s="23"/>
      <c r="R12" s="7" t="s">
        <v>31</v>
      </c>
      <c r="S12" s="18"/>
      <c r="T12" s="212">
        <v>1.6107414113386791</v>
      </c>
      <c r="U12" s="213">
        <v>137</v>
      </c>
      <c r="W12" s="5">
        <v>9</v>
      </c>
      <c r="X12" s="23"/>
      <c r="Y12" s="7" t="s">
        <v>5</v>
      </c>
      <c r="Z12" s="18"/>
      <c r="AA12" s="75">
        <v>8.8673971654010746</v>
      </c>
      <c r="AB12" s="76">
        <v>5019</v>
      </c>
      <c r="AD12" s="5">
        <v>9</v>
      </c>
      <c r="AE12" s="23"/>
      <c r="AF12" s="7" t="s">
        <v>46</v>
      </c>
      <c r="AG12" s="18"/>
      <c r="AH12" s="75">
        <v>11.846777487980392</v>
      </c>
      <c r="AI12" s="76">
        <v>377</v>
      </c>
      <c r="AJ12" s="219"/>
      <c r="AK12" s="5">
        <v>9</v>
      </c>
      <c r="AL12" s="23"/>
      <c r="AM12" s="7" t="s">
        <v>7</v>
      </c>
      <c r="AN12" s="18"/>
      <c r="AO12" s="69">
        <v>1.4021455974137806</v>
      </c>
      <c r="AQ12" s="5">
        <v>9</v>
      </c>
      <c r="AR12" s="23"/>
      <c r="AS12" s="7" t="s">
        <v>0</v>
      </c>
      <c r="AT12" s="18"/>
      <c r="AU12" s="75">
        <v>5.492357200321802</v>
      </c>
      <c r="AV12" s="76">
        <v>6827</v>
      </c>
      <c r="AX12" s="5">
        <v>9</v>
      </c>
      <c r="AY12" s="23"/>
      <c r="AZ12" s="7" t="s">
        <v>13</v>
      </c>
      <c r="BA12" s="18"/>
      <c r="BB12" s="83">
        <v>2.0676069254218001</v>
      </c>
      <c r="BC12" s="78">
        <v>487</v>
      </c>
      <c r="BF12" s="5">
        <v>9</v>
      </c>
      <c r="BG12" s="23"/>
      <c r="BH12" s="7" t="s">
        <v>7</v>
      </c>
      <c r="BI12" s="18"/>
      <c r="BJ12" s="86">
        <v>47.9</v>
      </c>
      <c r="BL12" s="5">
        <v>7</v>
      </c>
      <c r="BM12" s="23"/>
      <c r="BN12" s="7" t="s">
        <v>26</v>
      </c>
      <c r="BO12" s="18"/>
      <c r="BP12" s="86">
        <v>80.099999999999994</v>
      </c>
      <c r="BR12" s="5">
        <v>9</v>
      </c>
      <c r="BS12" s="23"/>
      <c r="BT12" s="7" t="s">
        <v>0</v>
      </c>
      <c r="BU12" s="18"/>
      <c r="BV12" s="86">
        <v>86.6</v>
      </c>
      <c r="BX12" s="5">
        <v>9</v>
      </c>
      <c r="BY12" s="23"/>
      <c r="BZ12" s="7" t="s">
        <v>30</v>
      </c>
      <c r="CA12" s="6"/>
      <c r="CB12" s="92">
        <v>17.319505060915887</v>
      </c>
      <c r="CC12" s="93">
        <v>19.283278112545702</v>
      </c>
      <c r="CE12" s="5">
        <v>9</v>
      </c>
      <c r="CF12" s="23"/>
      <c r="CG12" s="7" t="s">
        <v>24</v>
      </c>
      <c r="CH12" s="6"/>
      <c r="CI12" s="92">
        <v>20.222931899432499</v>
      </c>
      <c r="CJ12" s="93">
        <v>23.635192559019902</v>
      </c>
    </row>
    <row r="13" spans="2:88" ht="14.25">
      <c r="B13" s="12">
        <v>10</v>
      </c>
      <c r="C13" s="23"/>
      <c r="D13" s="7" t="s">
        <v>26</v>
      </c>
      <c r="E13" s="18"/>
      <c r="F13" s="56">
        <v>7.9422294448992563</v>
      </c>
      <c r="G13" s="57">
        <v>650</v>
      </c>
      <c r="I13" s="5">
        <v>10</v>
      </c>
      <c r="J13" s="23"/>
      <c r="K13" s="7" t="s">
        <v>32</v>
      </c>
      <c r="L13" s="6"/>
      <c r="M13" s="211">
        <v>5.8280316352554484</v>
      </c>
      <c r="N13" s="57">
        <v>633</v>
      </c>
      <c r="P13" s="5">
        <v>10</v>
      </c>
      <c r="Q13" s="23"/>
      <c r="R13" s="7" t="s">
        <v>27</v>
      </c>
      <c r="S13" s="18"/>
      <c r="T13" s="212">
        <v>1.1835492846033251</v>
      </c>
      <c r="U13" s="213">
        <v>191</v>
      </c>
      <c r="W13" s="5">
        <v>10</v>
      </c>
      <c r="X13" s="23"/>
      <c r="Y13" s="7" t="s">
        <v>31</v>
      </c>
      <c r="Z13" s="18"/>
      <c r="AA13" s="75">
        <v>8.7826557245984915</v>
      </c>
      <c r="AB13" s="76">
        <v>747</v>
      </c>
      <c r="AD13" s="5">
        <v>10</v>
      </c>
      <c r="AE13" s="23"/>
      <c r="AF13" s="7" t="s">
        <v>45</v>
      </c>
      <c r="AG13" s="18"/>
      <c r="AH13" s="75">
        <v>11.793478260869565</v>
      </c>
      <c r="AI13" s="76">
        <v>217</v>
      </c>
      <c r="AJ13" s="219"/>
      <c r="AK13" s="5">
        <v>10</v>
      </c>
      <c r="AL13" s="23"/>
      <c r="AM13" s="7" t="s">
        <v>26</v>
      </c>
      <c r="AN13" s="18"/>
      <c r="AO13" s="69">
        <v>1.400037733499861</v>
      </c>
      <c r="AQ13" s="5">
        <v>10</v>
      </c>
      <c r="AR13" s="23"/>
      <c r="AS13" s="7" t="s">
        <v>19</v>
      </c>
      <c r="AT13" s="18"/>
      <c r="AU13" s="75">
        <v>5.4525938593018557</v>
      </c>
      <c r="AV13" s="76">
        <v>1336</v>
      </c>
      <c r="AX13" s="5">
        <v>10</v>
      </c>
      <c r="AY13" s="23"/>
      <c r="AZ13" s="7" t="s">
        <v>24</v>
      </c>
      <c r="BA13" s="18"/>
      <c r="BB13" s="82">
        <v>2.0503162802706418</v>
      </c>
      <c r="BC13" s="76">
        <v>270</v>
      </c>
      <c r="BF13" s="5">
        <v>10</v>
      </c>
      <c r="BG13" s="23"/>
      <c r="BH13" s="96" t="s">
        <v>50</v>
      </c>
      <c r="BI13" s="97"/>
      <c r="BJ13" s="98">
        <v>47.6</v>
      </c>
      <c r="BL13" s="5">
        <v>7</v>
      </c>
      <c r="BM13" s="23"/>
      <c r="BN13" s="7" t="s">
        <v>28</v>
      </c>
      <c r="BO13" s="18"/>
      <c r="BP13" s="86">
        <v>80.099999999999994</v>
      </c>
      <c r="BR13" s="5">
        <v>9</v>
      </c>
      <c r="BS13" s="23"/>
      <c r="BT13" s="7" t="s">
        <v>59</v>
      </c>
      <c r="BU13" s="18"/>
      <c r="BV13" s="86">
        <v>86.6</v>
      </c>
      <c r="BX13" s="5">
        <v>10</v>
      </c>
      <c r="BY13" s="23"/>
      <c r="BZ13" s="7" t="s">
        <v>34</v>
      </c>
      <c r="CA13" s="6"/>
      <c r="CB13" s="92">
        <v>17.288886944625478</v>
      </c>
      <c r="CC13" s="93">
        <v>19.117852503364681</v>
      </c>
      <c r="CE13" s="5">
        <v>10</v>
      </c>
      <c r="CF13" s="23"/>
      <c r="CG13" s="7" t="s">
        <v>8</v>
      </c>
      <c r="CH13" s="6"/>
      <c r="CI13" s="92">
        <v>20.192123872221497</v>
      </c>
      <c r="CJ13" s="93">
        <v>23.78989604925529</v>
      </c>
    </row>
    <row r="14" spans="2:88" ht="14.25">
      <c r="B14" s="12">
        <v>11</v>
      </c>
      <c r="C14" s="23"/>
      <c r="D14" s="7" t="s">
        <v>32</v>
      </c>
      <c r="E14" s="18"/>
      <c r="F14" s="56">
        <v>7.168026706231454</v>
      </c>
      <c r="G14" s="57">
        <v>773</v>
      </c>
      <c r="I14" s="5">
        <v>11</v>
      </c>
      <c r="J14" s="23"/>
      <c r="K14" s="7" t="s">
        <v>0</v>
      </c>
      <c r="L14" s="6"/>
      <c r="M14" s="211">
        <v>5.4868007565025421</v>
      </c>
      <c r="N14" s="57">
        <v>6867</v>
      </c>
      <c r="P14" s="5">
        <v>11</v>
      </c>
      <c r="Q14" s="23"/>
      <c r="R14" s="7" t="s">
        <v>0</v>
      </c>
      <c r="S14" s="18"/>
      <c r="T14" s="212">
        <v>1.0860820595333871</v>
      </c>
      <c r="U14" s="213">
        <v>1350</v>
      </c>
      <c r="W14" s="5">
        <v>11</v>
      </c>
      <c r="X14" s="23"/>
      <c r="Y14" s="7" t="s">
        <v>0</v>
      </c>
      <c r="Z14" s="18"/>
      <c r="AA14" s="75">
        <v>8.7369267900241354</v>
      </c>
      <c r="AB14" s="76">
        <v>10860</v>
      </c>
      <c r="AD14" s="5">
        <v>11</v>
      </c>
      <c r="AE14" s="23"/>
      <c r="AF14" s="7" t="s">
        <v>52</v>
      </c>
      <c r="AG14" s="18"/>
      <c r="AH14" s="77">
        <v>11.375661375661375</v>
      </c>
      <c r="AI14" s="78">
        <v>86</v>
      </c>
      <c r="AJ14" s="220"/>
      <c r="AK14" s="5">
        <v>11</v>
      </c>
      <c r="AL14" s="23"/>
      <c r="AM14" s="7" t="s">
        <v>40</v>
      </c>
      <c r="AN14" s="18"/>
      <c r="AO14" s="69">
        <v>1.3973067197771101</v>
      </c>
      <c r="AQ14" s="5">
        <v>11</v>
      </c>
      <c r="AR14" s="23"/>
      <c r="AS14" s="7" t="s">
        <v>40</v>
      </c>
      <c r="AT14" s="18"/>
      <c r="AU14" s="75">
        <v>5.2655677655677655</v>
      </c>
      <c r="AV14" s="76">
        <v>230</v>
      </c>
      <c r="AX14" s="5">
        <v>11</v>
      </c>
      <c r="AY14" s="23"/>
      <c r="AZ14" s="7" t="s">
        <v>33</v>
      </c>
      <c r="BA14" s="18"/>
      <c r="BB14" s="82">
        <v>1.986898421685577</v>
      </c>
      <c r="BC14" s="76">
        <v>266</v>
      </c>
      <c r="BF14" s="5">
        <v>11</v>
      </c>
      <c r="BG14" s="23"/>
      <c r="BH14" s="7" t="s">
        <v>45</v>
      </c>
      <c r="BI14" s="18"/>
      <c r="BJ14" s="86">
        <v>47.6</v>
      </c>
      <c r="BL14" s="5">
        <v>7</v>
      </c>
      <c r="BM14" s="23"/>
      <c r="BN14" s="7" t="s">
        <v>39</v>
      </c>
      <c r="BO14" s="18"/>
      <c r="BP14" s="86">
        <v>80.099999999999994</v>
      </c>
      <c r="BR14" s="5">
        <v>11</v>
      </c>
      <c r="BS14" s="23"/>
      <c r="BT14" s="7" t="s">
        <v>21</v>
      </c>
      <c r="BU14" s="18"/>
      <c r="BV14" s="86">
        <v>86.5</v>
      </c>
      <c r="BX14" s="5">
        <v>11</v>
      </c>
      <c r="BY14" s="23"/>
      <c r="BZ14" s="7" t="s">
        <v>26</v>
      </c>
      <c r="CA14" s="6"/>
      <c r="CB14" s="92">
        <v>17.184151424993679</v>
      </c>
      <c r="CC14" s="93">
        <v>18.843084328346528</v>
      </c>
      <c r="CE14" s="5">
        <v>11</v>
      </c>
      <c r="CF14" s="23"/>
      <c r="CG14" s="7" t="s">
        <v>38</v>
      </c>
      <c r="CH14" s="6"/>
      <c r="CI14" s="92">
        <v>20.18549918500559</v>
      </c>
      <c r="CJ14" s="93">
        <v>23.973401203087381</v>
      </c>
    </row>
    <row r="15" spans="2:88" ht="14.25">
      <c r="B15" s="12">
        <v>12</v>
      </c>
      <c r="C15" s="23"/>
      <c r="D15" s="7" t="s">
        <v>44</v>
      </c>
      <c r="E15" s="18"/>
      <c r="F15" s="56">
        <v>6.9242796515523795</v>
      </c>
      <c r="G15" s="57">
        <v>124</v>
      </c>
      <c r="I15" s="5">
        <v>12</v>
      </c>
      <c r="J15" s="23"/>
      <c r="K15" s="7" t="s">
        <v>44</v>
      </c>
      <c r="L15" s="6"/>
      <c r="M15" s="211">
        <v>5.2684117125110914</v>
      </c>
      <c r="N15" s="57">
        <v>95</v>
      </c>
      <c r="P15" s="5">
        <v>12</v>
      </c>
      <c r="Q15" s="23"/>
      <c r="R15" s="7" t="s">
        <v>20</v>
      </c>
      <c r="S15" s="18"/>
      <c r="T15" s="212">
        <v>0.92874948570875382</v>
      </c>
      <c r="U15" s="213">
        <v>307</v>
      </c>
      <c r="W15" s="5">
        <v>12</v>
      </c>
      <c r="X15" s="23"/>
      <c r="Y15" s="7" t="s">
        <v>3</v>
      </c>
      <c r="Z15" s="18"/>
      <c r="AA15" s="75">
        <v>8.6956272434316908</v>
      </c>
      <c r="AB15" s="76">
        <v>3033</v>
      </c>
      <c r="AD15" s="5">
        <v>12</v>
      </c>
      <c r="AE15" s="23"/>
      <c r="AF15" s="7" t="s">
        <v>15</v>
      </c>
      <c r="AG15" s="18"/>
      <c r="AH15" s="75">
        <v>11.255849247502214</v>
      </c>
      <c r="AI15" s="76">
        <v>623</v>
      </c>
      <c r="AJ15" s="219"/>
      <c r="AK15" s="5">
        <v>12</v>
      </c>
      <c r="AL15" s="23"/>
      <c r="AM15" s="7" t="s">
        <v>3</v>
      </c>
      <c r="AN15" s="18"/>
      <c r="AO15" s="69">
        <v>1.3925094860089926</v>
      </c>
      <c r="AQ15" s="5">
        <v>12</v>
      </c>
      <c r="AR15" s="23"/>
      <c r="AS15" s="7" t="s">
        <v>3</v>
      </c>
      <c r="AT15" s="18"/>
      <c r="AU15" s="75">
        <v>5.1491416185965431</v>
      </c>
      <c r="AV15" s="76">
        <v>1796</v>
      </c>
      <c r="AX15" s="5">
        <v>12</v>
      </c>
      <c r="AY15" s="23"/>
      <c r="AZ15" s="7" t="s">
        <v>27</v>
      </c>
      <c r="BA15" s="18"/>
      <c r="BB15" s="83">
        <v>1.9643200168547332</v>
      </c>
      <c r="BC15" s="78">
        <v>317</v>
      </c>
      <c r="BF15" s="5">
        <v>12</v>
      </c>
      <c r="BG15" s="23"/>
      <c r="BH15" s="7" t="s">
        <v>59</v>
      </c>
      <c r="BI15" s="18"/>
      <c r="BJ15" s="86">
        <v>47.5</v>
      </c>
      <c r="BL15" s="5">
        <v>7</v>
      </c>
      <c r="BM15" s="23"/>
      <c r="BN15" s="7" t="s">
        <v>47</v>
      </c>
      <c r="BO15" s="18"/>
      <c r="BP15" s="86">
        <v>80.099999999999994</v>
      </c>
      <c r="BR15" s="5">
        <v>12</v>
      </c>
      <c r="BS15" s="23"/>
      <c r="BT15" s="7" t="s">
        <v>47</v>
      </c>
      <c r="BU15" s="18"/>
      <c r="BV15" s="86">
        <v>86.4</v>
      </c>
      <c r="BX15" s="5">
        <v>12</v>
      </c>
      <c r="BY15" s="23"/>
      <c r="BZ15" s="7" t="s">
        <v>29</v>
      </c>
      <c r="CA15" s="6"/>
      <c r="CB15" s="92">
        <v>17.177354588466269</v>
      </c>
      <c r="CC15" s="93">
        <v>18.822612681039054</v>
      </c>
      <c r="CE15" s="5">
        <v>12</v>
      </c>
      <c r="CF15" s="23"/>
      <c r="CG15" s="7" t="s">
        <v>44</v>
      </c>
      <c r="CH15" s="6"/>
      <c r="CI15" s="92">
        <v>20.159198860384997</v>
      </c>
      <c r="CJ15" s="93">
        <v>23.638545712844689</v>
      </c>
    </row>
    <row r="16" spans="2:88" ht="14.25">
      <c r="B16" s="12">
        <v>13</v>
      </c>
      <c r="C16" s="23"/>
      <c r="D16" s="7" t="s">
        <v>0</v>
      </c>
      <c r="E16" s="18"/>
      <c r="F16" s="56">
        <v>6.5246623067049692</v>
      </c>
      <c r="G16" s="57">
        <v>8113</v>
      </c>
      <c r="I16" s="5">
        <v>13</v>
      </c>
      <c r="J16" s="23"/>
      <c r="K16" s="7" t="s">
        <v>59</v>
      </c>
      <c r="L16" s="6"/>
      <c r="M16" s="211">
        <v>5.175798679278957</v>
      </c>
      <c r="N16" s="57">
        <v>174</v>
      </c>
      <c r="P16" s="5">
        <v>13</v>
      </c>
      <c r="Q16" s="23"/>
      <c r="R16" s="7" t="s">
        <v>19</v>
      </c>
      <c r="S16" s="18"/>
      <c r="T16" s="212">
        <v>0.85706939405193849</v>
      </c>
      <c r="U16" s="213">
        <v>210</v>
      </c>
      <c r="W16" s="5">
        <v>13</v>
      </c>
      <c r="X16" s="23"/>
      <c r="Y16" s="7" t="s">
        <v>27</v>
      </c>
      <c r="Z16" s="18"/>
      <c r="AA16" s="75">
        <v>8.6132644272179171</v>
      </c>
      <c r="AB16" s="76">
        <v>1390</v>
      </c>
      <c r="AD16" s="5">
        <v>13</v>
      </c>
      <c r="AE16" s="23"/>
      <c r="AF16" s="7" t="s">
        <v>43</v>
      </c>
      <c r="AG16" s="18"/>
      <c r="AH16" s="77">
        <v>10.99537037037037</v>
      </c>
      <c r="AI16" s="78">
        <v>133</v>
      </c>
      <c r="AJ16" s="220"/>
      <c r="AK16" s="5">
        <v>13</v>
      </c>
      <c r="AL16" s="23"/>
      <c r="AM16" s="7" t="s">
        <v>31</v>
      </c>
      <c r="AN16" s="18"/>
      <c r="AO16" s="69">
        <v>1.3582317791998544</v>
      </c>
      <c r="AQ16" s="5">
        <v>13</v>
      </c>
      <c r="AR16" s="23"/>
      <c r="AS16" s="7" t="s">
        <v>18</v>
      </c>
      <c r="AT16" s="18"/>
      <c r="AU16" s="75">
        <v>5.1207282813555706</v>
      </c>
      <c r="AV16" s="76">
        <v>1152</v>
      </c>
      <c r="AX16" s="5">
        <v>13</v>
      </c>
      <c r="AY16" s="23"/>
      <c r="AZ16" s="7" t="s">
        <v>6</v>
      </c>
      <c r="BA16" s="18"/>
      <c r="BB16" s="82">
        <v>1.9593319156053619</v>
      </c>
      <c r="BC16" s="76">
        <v>164</v>
      </c>
      <c r="BF16" s="5">
        <v>13</v>
      </c>
      <c r="BG16" s="23"/>
      <c r="BH16" s="7" t="s">
        <v>58</v>
      </c>
      <c r="BI16" s="18"/>
      <c r="BJ16" s="86">
        <v>47.5</v>
      </c>
      <c r="BL16" s="5">
        <v>7</v>
      </c>
      <c r="BM16" s="23"/>
      <c r="BN16" s="7" t="s">
        <v>58</v>
      </c>
      <c r="BO16" s="18"/>
      <c r="BP16" s="86">
        <v>80.099999999999994</v>
      </c>
      <c r="BR16" s="5">
        <v>12</v>
      </c>
      <c r="BS16" s="23"/>
      <c r="BT16" s="7" t="s">
        <v>49</v>
      </c>
      <c r="BU16" s="18"/>
      <c r="BV16" s="86">
        <v>86.4</v>
      </c>
      <c r="BX16" s="5">
        <v>13</v>
      </c>
      <c r="BY16" s="23"/>
      <c r="BZ16" s="7" t="s">
        <v>59</v>
      </c>
      <c r="CA16" s="6"/>
      <c r="CB16" s="92">
        <v>17.078672668885524</v>
      </c>
      <c r="CC16" s="93">
        <v>19.076980267980876</v>
      </c>
      <c r="CE16" s="5">
        <v>13</v>
      </c>
      <c r="CF16" s="23"/>
      <c r="CG16" s="7" t="s">
        <v>42</v>
      </c>
      <c r="CH16" s="6"/>
      <c r="CI16" s="92">
        <v>20.1533339557059</v>
      </c>
      <c r="CJ16" s="93">
        <v>22.926645207328999</v>
      </c>
    </row>
    <row r="17" spans="2:88" ht="14.25">
      <c r="B17" s="12">
        <v>14</v>
      </c>
      <c r="C17" s="23"/>
      <c r="D17" s="7" t="s">
        <v>40</v>
      </c>
      <c r="E17" s="18"/>
      <c r="F17" s="56">
        <v>6.5018315018315018</v>
      </c>
      <c r="G17" s="57">
        <v>284</v>
      </c>
      <c r="I17" s="5">
        <v>14</v>
      </c>
      <c r="J17" s="23"/>
      <c r="K17" s="7" t="s">
        <v>20</v>
      </c>
      <c r="L17" s="6"/>
      <c r="M17" s="211">
        <v>4.681036687173779</v>
      </c>
      <c r="N17" s="57">
        <v>1556</v>
      </c>
      <c r="P17" s="5">
        <v>14</v>
      </c>
      <c r="Q17" s="23"/>
      <c r="R17" s="7" t="s">
        <v>5</v>
      </c>
      <c r="S17" s="18"/>
      <c r="T17" s="212">
        <v>0.79681134122253117</v>
      </c>
      <c r="U17" s="213">
        <v>451</v>
      </c>
      <c r="W17" s="5">
        <v>14</v>
      </c>
      <c r="X17" s="23"/>
      <c r="Y17" s="7" t="s">
        <v>1</v>
      </c>
      <c r="Z17" s="18"/>
      <c r="AA17" s="75">
        <v>8.5819106965082419</v>
      </c>
      <c r="AB17" s="76">
        <v>931</v>
      </c>
      <c r="AD17" s="5">
        <v>14</v>
      </c>
      <c r="AE17" s="23"/>
      <c r="AF17" s="7" t="s">
        <v>47</v>
      </c>
      <c r="AG17" s="18"/>
      <c r="AH17" s="77">
        <v>10.984368398817068</v>
      </c>
      <c r="AI17" s="78">
        <v>234</v>
      </c>
      <c r="AJ17" s="220"/>
      <c r="AK17" s="5">
        <v>14</v>
      </c>
      <c r="AL17" s="23"/>
      <c r="AM17" s="7" t="s">
        <v>1</v>
      </c>
      <c r="AN17" s="18"/>
      <c r="AO17" s="69">
        <v>1.3553197301448059</v>
      </c>
      <c r="AQ17" s="5">
        <v>14</v>
      </c>
      <c r="AR17" s="23"/>
      <c r="AS17" s="7" t="s">
        <v>20</v>
      </c>
      <c r="AT17" s="18"/>
      <c r="AU17" s="75">
        <v>5.07938236646579</v>
      </c>
      <c r="AV17" s="76">
        <v>1679</v>
      </c>
      <c r="AX17" s="5">
        <v>14</v>
      </c>
      <c r="AY17" s="23"/>
      <c r="AZ17" s="7" t="s">
        <v>48</v>
      </c>
      <c r="BA17" s="18"/>
      <c r="BB17" s="82">
        <v>1.9243104554201411</v>
      </c>
      <c r="BC17" s="76">
        <v>39</v>
      </c>
      <c r="BF17" s="5">
        <v>14</v>
      </c>
      <c r="BG17" s="23"/>
      <c r="BH17" s="7" t="s">
        <v>48</v>
      </c>
      <c r="BI17" s="18"/>
      <c r="BJ17" s="86">
        <v>47.3</v>
      </c>
      <c r="BL17" s="5">
        <v>14</v>
      </c>
      <c r="BM17" s="23"/>
      <c r="BN17" s="7" t="s">
        <v>3</v>
      </c>
      <c r="BO17" s="18"/>
      <c r="BP17" s="86">
        <v>80</v>
      </c>
      <c r="BR17" s="5">
        <v>12</v>
      </c>
      <c r="BS17" s="23"/>
      <c r="BT17" s="7" t="s">
        <v>61</v>
      </c>
      <c r="BU17" s="18"/>
      <c r="BV17" s="86">
        <v>86.4</v>
      </c>
      <c r="BX17" s="5">
        <v>14</v>
      </c>
      <c r="BY17" s="23"/>
      <c r="BZ17" s="7" t="s">
        <v>41</v>
      </c>
      <c r="CA17" s="6"/>
      <c r="CB17" s="92">
        <v>17.070152502661159</v>
      </c>
      <c r="CC17" s="93">
        <v>18.729757384563932</v>
      </c>
      <c r="CE17" s="5">
        <v>14</v>
      </c>
      <c r="CF17" s="23"/>
      <c r="CG17" s="7" t="s">
        <v>15</v>
      </c>
      <c r="CH17" s="6"/>
      <c r="CI17" s="92">
        <v>20.135030200935738</v>
      </c>
      <c r="CJ17" s="93">
        <v>23.495446089435795</v>
      </c>
    </row>
    <row r="18" spans="2:88" ht="14.25">
      <c r="B18" s="12">
        <v>15</v>
      </c>
      <c r="C18" s="23"/>
      <c r="D18" s="7" t="s">
        <v>20</v>
      </c>
      <c r="E18" s="18"/>
      <c r="F18" s="56">
        <v>5.6057745831215664</v>
      </c>
      <c r="G18" s="57">
        <v>1853</v>
      </c>
      <c r="I18" s="5">
        <v>15</v>
      </c>
      <c r="J18" s="23"/>
      <c r="K18" s="7" t="s">
        <v>40</v>
      </c>
      <c r="L18" s="6"/>
      <c r="M18" s="211">
        <v>4.1397507051223732</v>
      </c>
      <c r="N18" s="57">
        <v>182</v>
      </c>
      <c r="P18" s="5">
        <v>15</v>
      </c>
      <c r="Q18" s="23"/>
      <c r="R18" s="7" t="s">
        <v>33</v>
      </c>
      <c r="S18" s="18"/>
      <c r="T18" s="212">
        <v>0.47805074807472531</v>
      </c>
      <c r="U18" s="213">
        <v>64</v>
      </c>
      <c r="W18" s="5">
        <v>15</v>
      </c>
      <c r="X18" s="23"/>
      <c r="Y18" s="7" t="s">
        <v>39</v>
      </c>
      <c r="Z18" s="18"/>
      <c r="AA18" s="75">
        <v>8.4318360914105597</v>
      </c>
      <c r="AB18" s="76">
        <v>428</v>
      </c>
      <c r="AD18" s="5">
        <v>15</v>
      </c>
      <c r="AE18" s="23"/>
      <c r="AF18" s="7" t="s">
        <v>58</v>
      </c>
      <c r="AG18" s="18"/>
      <c r="AH18" s="77">
        <v>10.976948408342482</v>
      </c>
      <c r="AI18" s="78">
        <v>380</v>
      </c>
      <c r="AJ18" s="220"/>
      <c r="AK18" s="5">
        <v>15</v>
      </c>
      <c r="AL18" s="23"/>
      <c r="AM18" s="7" t="s">
        <v>27</v>
      </c>
      <c r="AN18" s="18"/>
      <c r="AO18" s="69">
        <v>1.341697530480509</v>
      </c>
      <c r="AQ18" s="5">
        <v>15</v>
      </c>
      <c r="AR18" s="23"/>
      <c r="AS18" s="7" t="s">
        <v>8</v>
      </c>
      <c r="AT18" s="18"/>
      <c r="AU18" s="75">
        <v>5.077179552308964</v>
      </c>
      <c r="AV18" s="76">
        <v>1739</v>
      </c>
      <c r="AX18" s="5">
        <v>15</v>
      </c>
      <c r="AY18" s="23"/>
      <c r="AZ18" s="7" t="s">
        <v>20</v>
      </c>
      <c r="BA18" s="18"/>
      <c r="BB18" s="82">
        <v>1.8998523681599264</v>
      </c>
      <c r="BC18" s="76">
        <v>628</v>
      </c>
      <c r="BF18" s="5">
        <v>15</v>
      </c>
      <c r="BG18" s="23"/>
      <c r="BH18" s="7" t="s">
        <v>47</v>
      </c>
      <c r="BI18" s="18"/>
      <c r="BJ18" s="86">
        <v>47.3</v>
      </c>
      <c r="BL18" s="5">
        <v>14</v>
      </c>
      <c r="BM18" s="23"/>
      <c r="BN18" s="7" t="s">
        <v>19</v>
      </c>
      <c r="BO18" s="18"/>
      <c r="BP18" s="86">
        <v>80</v>
      </c>
      <c r="BR18" s="5">
        <v>15</v>
      </c>
      <c r="BS18" s="23"/>
      <c r="BT18" s="7" t="s">
        <v>48</v>
      </c>
      <c r="BU18" s="18"/>
      <c r="BV18" s="86">
        <v>86.3</v>
      </c>
      <c r="BX18" s="5">
        <v>15</v>
      </c>
      <c r="BY18" s="23"/>
      <c r="BZ18" s="7" t="s">
        <v>18</v>
      </c>
      <c r="CA18" s="6"/>
      <c r="CB18" s="92">
        <v>17.065404580772565</v>
      </c>
      <c r="CC18" s="93">
        <v>18.77346995805566</v>
      </c>
      <c r="CE18" s="5">
        <v>15</v>
      </c>
      <c r="CF18" s="23"/>
      <c r="CG18" s="7" t="s">
        <v>43</v>
      </c>
      <c r="CH18" s="6"/>
      <c r="CI18" s="92">
        <v>20.108389079404397</v>
      </c>
      <c r="CJ18" s="93">
        <v>22.897219296182129</v>
      </c>
    </row>
    <row r="19" spans="2:88" ht="14.25">
      <c r="B19" s="12">
        <v>16</v>
      </c>
      <c r="C19" s="23"/>
      <c r="D19" s="7" t="s">
        <v>27</v>
      </c>
      <c r="E19" s="18"/>
      <c r="F19" s="56">
        <v>4.5978720899249588</v>
      </c>
      <c r="G19" s="57">
        <v>742</v>
      </c>
      <c r="I19" s="5">
        <v>16</v>
      </c>
      <c r="J19" s="23"/>
      <c r="K19" s="7" t="s">
        <v>27</v>
      </c>
      <c r="L19" s="6"/>
      <c r="M19" s="211">
        <v>3.6700982599416485</v>
      </c>
      <c r="N19" s="57">
        <v>595</v>
      </c>
      <c r="P19" s="5">
        <v>16</v>
      </c>
      <c r="Q19" s="23"/>
      <c r="R19" s="7" t="s">
        <v>3</v>
      </c>
      <c r="S19" s="18"/>
      <c r="T19" s="212">
        <v>0.46445486760169269</v>
      </c>
      <c r="U19" s="57">
        <v>162</v>
      </c>
      <c r="W19" s="5">
        <v>16</v>
      </c>
      <c r="X19" s="23"/>
      <c r="Y19" s="7" t="s">
        <v>20</v>
      </c>
      <c r="Z19" s="18"/>
      <c r="AA19" s="75">
        <v>8.310341489387449</v>
      </c>
      <c r="AB19" s="76">
        <v>2747</v>
      </c>
      <c r="AD19" s="5">
        <v>16</v>
      </c>
      <c r="AE19" s="23"/>
      <c r="AF19" s="7" t="s">
        <v>10</v>
      </c>
      <c r="AG19" s="18"/>
      <c r="AH19" s="75">
        <v>10.615111754272958</v>
      </c>
      <c r="AI19" s="76">
        <v>1203</v>
      </c>
      <c r="AJ19" s="219"/>
      <c r="AK19" s="5">
        <v>16</v>
      </c>
      <c r="AL19" s="23"/>
      <c r="AM19" s="7" t="s">
        <v>19</v>
      </c>
      <c r="AN19" s="18"/>
      <c r="AO19" s="69">
        <v>1.3188980388525495</v>
      </c>
      <c r="AQ19" s="5">
        <v>16</v>
      </c>
      <c r="AR19" s="23"/>
      <c r="AS19" s="7" t="s">
        <v>33</v>
      </c>
      <c r="AT19" s="18"/>
      <c r="AU19" s="75">
        <v>5.0643501124166219</v>
      </c>
      <c r="AV19" s="76">
        <v>678</v>
      </c>
      <c r="AX19" s="5">
        <v>16</v>
      </c>
      <c r="AY19" s="23"/>
      <c r="AZ19" s="7" t="s">
        <v>66</v>
      </c>
      <c r="BA19" s="18"/>
      <c r="BB19" s="82">
        <v>1.8616681114727074</v>
      </c>
      <c r="BC19" s="76">
        <v>131</v>
      </c>
      <c r="BF19" s="5">
        <v>16</v>
      </c>
      <c r="BG19" s="23"/>
      <c r="BH19" s="7" t="s">
        <v>36</v>
      </c>
      <c r="BI19" s="18"/>
      <c r="BJ19" s="86">
        <v>47.2</v>
      </c>
      <c r="BL19" s="5">
        <v>14</v>
      </c>
      <c r="BM19" s="23"/>
      <c r="BN19" s="7" t="s">
        <v>35</v>
      </c>
      <c r="BO19" s="18"/>
      <c r="BP19" s="86">
        <v>80</v>
      </c>
      <c r="BR19" s="5">
        <v>16</v>
      </c>
      <c r="BS19" s="23"/>
      <c r="BT19" s="7" t="s">
        <v>8</v>
      </c>
      <c r="BU19" s="18"/>
      <c r="BV19" s="86">
        <v>86.2</v>
      </c>
      <c r="BX19" s="5">
        <v>16</v>
      </c>
      <c r="BY19" s="23"/>
      <c r="BZ19" s="7" t="s">
        <v>28</v>
      </c>
      <c r="CA19" s="6"/>
      <c r="CB19" s="92">
        <v>17.051531380202732</v>
      </c>
      <c r="CC19" s="93">
        <v>18.994761975050544</v>
      </c>
      <c r="CE19" s="5">
        <v>16</v>
      </c>
      <c r="CF19" s="23"/>
      <c r="CG19" s="7" t="s">
        <v>48</v>
      </c>
      <c r="CH19" s="6"/>
      <c r="CI19" s="92">
        <v>20.052189809137925</v>
      </c>
      <c r="CJ19" s="93">
        <v>23.751506039073824</v>
      </c>
    </row>
    <row r="20" spans="2:88" ht="14.25">
      <c r="B20" s="12">
        <v>17</v>
      </c>
      <c r="C20" s="23"/>
      <c r="D20" s="7" t="s">
        <v>19</v>
      </c>
      <c r="E20" s="18"/>
      <c r="F20" s="56">
        <v>4.0404700005305667</v>
      </c>
      <c r="G20" s="57">
        <v>990</v>
      </c>
      <c r="I20" s="5">
        <v>17</v>
      </c>
      <c r="J20" s="23"/>
      <c r="K20" s="7" t="s">
        <v>19</v>
      </c>
      <c r="L20" s="6"/>
      <c r="M20" s="211">
        <v>3.1990439451894428</v>
      </c>
      <c r="N20" s="57">
        <v>787</v>
      </c>
      <c r="P20" s="5">
        <v>17</v>
      </c>
      <c r="Q20" s="23"/>
      <c r="R20" s="7" t="s">
        <v>8</v>
      </c>
      <c r="S20" s="18"/>
      <c r="T20" s="212">
        <v>0.43501998464291869</v>
      </c>
      <c r="U20" s="57">
        <v>149</v>
      </c>
      <c r="W20" s="5">
        <v>17</v>
      </c>
      <c r="X20" s="23"/>
      <c r="Y20" s="7" t="s">
        <v>19</v>
      </c>
      <c r="Z20" s="18"/>
      <c r="AA20" s="75">
        <v>8.2115410515833336</v>
      </c>
      <c r="AB20" s="76">
        <v>2012</v>
      </c>
      <c r="AD20" s="5">
        <v>17</v>
      </c>
      <c r="AE20" s="23"/>
      <c r="AF20" s="7" t="s">
        <v>17</v>
      </c>
      <c r="AG20" s="18"/>
      <c r="AH20" s="75">
        <v>10.583195677128538</v>
      </c>
      <c r="AI20" s="76">
        <v>1512</v>
      </c>
      <c r="AJ20" s="219"/>
      <c r="AK20" s="5">
        <v>17</v>
      </c>
      <c r="AL20" s="23"/>
      <c r="AM20" s="7" t="s">
        <v>0</v>
      </c>
      <c r="AN20" s="18"/>
      <c r="AO20" s="69">
        <v>1.3115400696229713</v>
      </c>
      <c r="AQ20" s="5">
        <v>17</v>
      </c>
      <c r="AR20" s="23"/>
      <c r="AS20" s="7" t="s">
        <v>50</v>
      </c>
      <c r="AT20" s="18"/>
      <c r="AU20" s="77">
        <v>5.0476081220603426</v>
      </c>
      <c r="AV20" s="78">
        <v>44</v>
      </c>
      <c r="AX20" s="5">
        <v>17</v>
      </c>
      <c r="AY20" s="23"/>
      <c r="AZ20" s="7" t="s">
        <v>26</v>
      </c>
      <c r="BA20" s="18"/>
      <c r="BB20" s="82">
        <v>1.8450409941227504</v>
      </c>
      <c r="BC20" s="76">
        <v>151</v>
      </c>
      <c r="BF20" s="5">
        <v>17</v>
      </c>
      <c r="BG20" s="23"/>
      <c r="BH20" s="96" t="s">
        <v>55</v>
      </c>
      <c r="BI20" s="97"/>
      <c r="BJ20" s="98">
        <v>47.2</v>
      </c>
      <c r="BL20" s="5">
        <v>14</v>
      </c>
      <c r="BM20" s="23"/>
      <c r="BN20" s="7" t="s">
        <v>66</v>
      </c>
      <c r="BO20" s="18"/>
      <c r="BP20" s="86">
        <v>80</v>
      </c>
      <c r="BR20" s="5">
        <v>16</v>
      </c>
      <c r="BS20" s="23"/>
      <c r="BT20" s="7" t="s">
        <v>23</v>
      </c>
      <c r="BU20" s="18"/>
      <c r="BV20" s="86">
        <v>86.2</v>
      </c>
      <c r="BX20" s="5">
        <v>17</v>
      </c>
      <c r="BY20" s="23"/>
      <c r="BZ20" s="7" t="s">
        <v>0</v>
      </c>
      <c r="CA20" s="6"/>
      <c r="CB20" s="92">
        <v>17.033653967121818</v>
      </c>
      <c r="CC20" s="93">
        <v>18.96982079709737</v>
      </c>
      <c r="CE20" s="5">
        <v>17</v>
      </c>
      <c r="CF20" s="23"/>
      <c r="CG20" s="7" t="s">
        <v>6</v>
      </c>
      <c r="CH20" s="6"/>
      <c r="CI20" s="92">
        <v>20.051973153043615</v>
      </c>
      <c r="CJ20" s="93">
        <v>23.461644056951609</v>
      </c>
    </row>
    <row r="21" spans="2:88" ht="14.25">
      <c r="B21" s="12">
        <v>18</v>
      </c>
      <c r="C21" s="23"/>
      <c r="D21" s="7" t="s">
        <v>3</v>
      </c>
      <c r="E21" s="18"/>
      <c r="F21" s="56">
        <v>2.6921180288764779</v>
      </c>
      <c r="G21" s="57">
        <v>939</v>
      </c>
      <c r="I21" s="5">
        <v>18</v>
      </c>
      <c r="J21" s="23"/>
      <c r="K21" s="7" t="s">
        <v>3</v>
      </c>
      <c r="L21" s="6"/>
      <c r="M21" s="211">
        <v>3.0851930747566016</v>
      </c>
      <c r="N21" s="57">
        <v>1079</v>
      </c>
      <c r="P21" s="5">
        <v>18</v>
      </c>
      <c r="Q21" s="23"/>
      <c r="R21" s="7" t="s">
        <v>39</v>
      </c>
      <c r="S21" s="18"/>
      <c r="T21" s="212">
        <v>0.256107171000788</v>
      </c>
      <c r="U21" s="57">
        <v>13</v>
      </c>
      <c r="W21" s="5">
        <v>18</v>
      </c>
      <c r="X21" s="23"/>
      <c r="Y21" s="7" t="s">
        <v>33</v>
      </c>
      <c r="Z21" s="18"/>
      <c r="AA21" s="77">
        <v>8.104454088454327</v>
      </c>
      <c r="AB21" s="78">
        <v>1085</v>
      </c>
      <c r="AD21" s="5">
        <v>18</v>
      </c>
      <c r="AE21" s="23"/>
      <c r="AF21" s="7" t="s">
        <v>11</v>
      </c>
      <c r="AG21" s="18"/>
      <c r="AH21" s="77">
        <v>10.518706847129788</v>
      </c>
      <c r="AI21" s="78">
        <v>844</v>
      </c>
      <c r="AJ21" s="220"/>
      <c r="AK21" s="5">
        <v>18</v>
      </c>
      <c r="AL21" s="23"/>
      <c r="AM21" s="7" t="s">
        <v>33</v>
      </c>
      <c r="AN21" s="18"/>
      <c r="AO21" s="69">
        <v>1.3005111657257293</v>
      </c>
      <c r="AQ21" s="5">
        <v>18</v>
      </c>
      <c r="AR21" s="23"/>
      <c r="AS21" s="7" t="s">
        <v>44</v>
      </c>
      <c r="AT21" s="18"/>
      <c r="AU21" s="77">
        <v>4.9140049140049138</v>
      </c>
      <c r="AV21" s="78">
        <v>88</v>
      </c>
      <c r="AX21" s="5">
        <v>18</v>
      </c>
      <c r="AY21" s="23"/>
      <c r="AZ21" s="7" t="s">
        <v>44</v>
      </c>
      <c r="BA21" s="18"/>
      <c r="BB21" s="83">
        <v>1.8427518427518428</v>
      </c>
      <c r="BC21" s="78">
        <v>33</v>
      </c>
      <c r="BF21" s="5">
        <v>18</v>
      </c>
      <c r="BG21" s="23"/>
      <c r="BH21" s="7" t="s">
        <v>42</v>
      </c>
      <c r="BI21" s="18"/>
      <c r="BJ21" s="86">
        <v>47.1</v>
      </c>
      <c r="BL21" s="5">
        <v>18</v>
      </c>
      <c r="BM21" s="23"/>
      <c r="BN21" s="7" t="s">
        <v>18</v>
      </c>
      <c r="BO21" s="18"/>
      <c r="BP21" s="86">
        <v>79.900000000000006</v>
      </c>
      <c r="BR21" s="5">
        <v>18</v>
      </c>
      <c r="BS21" s="23"/>
      <c r="BT21" s="7" t="s">
        <v>24</v>
      </c>
      <c r="BU21" s="18"/>
      <c r="BV21" s="86">
        <v>86.1</v>
      </c>
      <c r="BX21" s="5">
        <v>18</v>
      </c>
      <c r="BY21" s="23"/>
      <c r="BZ21" s="7" t="s">
        <v>46</v>
      </c>
      <c r="CA21" s="6"/>
      <c r="CB21" s="92">
        <v>17.02445123270342</v>
      </c>
      <c r="CC21" s="93">
        <v>18.555585799505771</v>
      </c>
      <c r="CE21" s="5">
        <v>18</v>
      </c>
      <c r="CF21" s="23"/>
      <c r="CG21" s="7" t="s">
        <v>51</v>
      </c>
      <c r="CH21" s="6"/>
      <c r="CI21" s="92">
        <v>20.046621426187258</v>
      </c>
      <c r="CJ21" s="93">
        <v>23.920194272023842</v>
      </c>
    </row>
    <row r="22" spans="2:88" ht="14.25">
      <c r="B22" s="12">
        <v>19</v>
      </c>
      <c r="C22" s="23"/>
      <c r="D22" s="7" t="s">
        <v>59</v>
      </c>
      <c r="E22" s="18"/>
      <c r="F22" s="56">
        <v>2.5348164494676886</v>
      </c>
      <c r="G22" s="57">
        <v>85</v>
      </c>
      <c r="I22" s="5">
        <v>19</v>
      </c>
      <c r="J22" s="23"/>
      <c r="K22" s="7" t="s">
        <v>21</v>
      </c>
      <c r="L22" s="6"/>
      <c r="M22" s="211">
        <v>2.7423326617416612</v>
      </c>
      <c r="N22" s="57">
        <v>196</v>
      </c>
      <c r="P22" s="5">
        <v>19</v>
      </c>
      <c r="Q22" s="23"/>
      <c r="R22" s="7" t="s">
        <v>18</v>
      </c>
      <c r="S22" s="18"/>
      <c r="T22" s="65">
        <v>6.2231072863696162E-2</v>
      </c>
      <c r="U22" s="57">
        <v>14</v>
      </c>
      <c r="W22" s="5">
        <v>19</v>
      </c>
      <c r="X22" s="23"/>
      <c r="Y22" s="7" t="s">
        <v>8</v>
      </c>
      <c r="Z22" s="18"/>
      <c r="AA22" s="77">
        <v>7.9237868343683298</v>
      </c>
      <c r="AB22" s="78">
        <v>2714</v>
      </c>
      <c r="AD22" s="5">
        <v>19</v>
      </c>
      <c r="AE22" s="23"/>
      <c r="AF22" s="7" t="s">
        <v>36</v>
      </c>
      <c r="AG22" s="18"/>
      <c r="AH22" s="75">
        <v>10.518604782208531</v>
      </c>
      <c r="AI22" s="76">
        <v>560</v>
      </c>
      <c r="AJ22" s="219"/>
      <c r="AK22" s="5">
        <v>19</v>
      </c>
      <c r="AL22" s="23"/>
      <c r="AM22" s="7" t="s">
        <v>20</v>
      </c>
      <c r="AN22" s="18"/>
      <c r="AO22" s="69">
        <v>1.2943846076323815</v>
      </c>
      <c r="AQ22" s="5">
        <v>19</v>
      </c>
      <c r="AR22" s="23"/>
      <c r="AS22" s="7" t="s">
        <v>27</v>
      </c>
      <c r="AT22" s="18"/>
      <c r="AU22" s="75">
        <v>4.8333426282230034</v>
      </c>
      <c r="AV22" s="76">
        <v>780</v>
      </c>
      <c r="AX22" s="5">
        <v>19</v>
      </c>
      <c r="AY22" s="23"/>
      <c r="AZ22" s="7" t="s">
        <v>57</v>
      </c>
      <c r="BA22" s="18"/>
      <c r="BB22" s="83">
        <v>1.821078989301161</v>
      </c>
      <c r="BC22" s="78">
        <v>56</v>
      </c>
      <c r="BF22" s="5">
        <v>19</v>
      </c>
      <c r="BG22" s="23"/>
      <c r="BH22" s="7" t="s">
        <v>9</v>
      </c>
      <c r="BI22" s="18"/>
      <c r="BJ22" s="86">
        <v>46.9</v>
      </c>
      <c r="BL22" s="5">
        <v>18</v>
      </c>
      <c r="BM22" s="23"/>
      <c r="BN22" s="7" t="s">
        <v>40</v>
      </c>
      <c r="BO22" s="18"/>
      <c r="BP22" s="86">
        <v>79.900000000000006</v>
      </c>
      <c r="BR22" s="5">
        <v>18</v>
      </c>
      <c r="BS22" s="23"/>
      <c r="BT22" s="7" t="s">
        <v>35</v>
      </c>
      <c r="BU22" s="18"/>
      <c r="BV22" s="86">
        <v>86.1</v>
      </c>
      <c r="BX22" s="5">
        <v>19</v>
      </c>
      <c r="BY22" s="23"/>
      <c r="BZ22" s="7" t="s">
        <v>57</v>
      </c>
      <c r="CA22" s="6"/>
      <c r="CB22" s="92">
        <v>16.998724500003117</v>
      </c>
      <c r="CC22" s="93">
        <v>18.252879228073432</v>
      </c>
      <c r="CE22" s="5">
        <v>19</v>
      </c>
      <c r="CF22" s="23"/>
      <c r="CG22" s="7" t="s">
        <v>14</v>
      </c>
      <c r="CH22" s="6"/>
      <c r="CI22" s="92">
        <v>20.034581246691765</v>
      </c>
      <c r="CJ22" s="93">
        <v>23.837850859407418</v>
      </c>
    </row>
    <row r="23" spans="2:88" ht="14.25">
      <c r="B23" s="12">
        <v>20</v>
      </c>
      <c r="C23" s="23"/>
      <c r="D23" s="7" t="s">
        <v>21</v>
      </c>
      <c r="E23" s="18"/>
      <c r="F23" s="56">
        <v>1.8222085167222675</v>
      </c>
      <c r="G23" s="57">
        <v>130</v>
      </c>
      <c r="I23" s="5">
        <v>20</v>
      </c>
      <c r="J23" s="23"/>
      <c r="K23" s="7" t="s">
        <v>26</v>
      </c>
      <c r="L23" s="6"/>
      <c r="M23" s="211">
        <v>2.7154477458146951</v>
      </c>
      <c r="N23" s="57">
        <v>224</v>
      </c>
      <c r="P23" s="5">
        <v>20</v>
      </c>
      <c r="Q23" s="23"/>
      <c r="R23" s="7" t="s">
        <v>66</v>
      </c>
      <c r="S23" s="18"/>
      <c r="T23" s="65">
        <v>0</v>
      </c>
      <c r="U23" s="59">
        <v>-3</v>
      </c>
      <c r="W23" s="5">
        <v>20</v>
      </c>
      <c r="X23" s="23"/>
      <c r="Y23" s="7" t="s">
        <v>18</v>
      </c>
      <c r="Z23" s="18"/>
      <c r="AA23" s="75">
        <v>7.8588954873582022</v>
      </c>
      <c r="AB23" s="76">
        <v>1768</v>
      </c>
      <c r="AD23" s="5">
        <v>20</v>
      </c>
      <c r="AE23" s="23"/>
      <c r="AF23" s="7" t="s">
        <v>6</v>
      </c>
      <c r="AG23" s="18"/>
      <c r="AH23" s="75">
        <v>10.441805452677356</v>
      </c>
      <c r="AI23" s="76">
        <v>874</v>
      </c>
      <c r="AJ23" s="219"/>
      <c r="AK23" s="5">
        <v>20</v>
      </c>
      <c r="AL23" s="23"/>
      <c r="AM23" s="7" t="s">
        <v>5</v>
      </c>
      <c r="AN23" s="18"/>
      <c r="AO23" s="69">
        <v>1.2812447511245226</v>
      </c>
      <c r="AQ23" s="5">
        <v>20</v>
      </c>
      <c r="AR23" s="23"/>
      <c r="AS23" s="7" t="s">
        <v>38</v>
      </c>
      <c r="AT23" s="18"/>
      <c r="AU23" s="75">
        <v>4.8192413772650431</v>
      </c>
      <c r="AV23" s="76">
        <v>325</v>
      </c>
      <c r="AX23" s="5">
        <v>20</v>
      </c>
      <c r="AY23" s="23"/>
      <c r="AZ23" s="7" t="s">
        <v>43</v>
      </c>
      <c r="BA23" s="18"/>
      <c r="BB23" s="83">
        <v>1.8187830687830686</v>
      </c>
      <c r="BC23" s="78">
        <v>22</v>
      </c>
      <c r="BF23" s="5">
        <v>20</v>
      </c>
      <c r="BG23" s="23"/>
      <c r="BH23" s="7" t="s">
        <v>34</v>
      </c>
      <c r="BI23" s="18"/>
      <c r="BJ23" s="86">
        <v>46.6</v>
      </c>
      <c r="BL23" s="5">
        <v>18</v>
      </c>
      <c r="BM23" s="23"/>
      <c r="BN23" s="7" t="s">
        <v>60</v>
      </c>
      <c r="BO23" s="18"/>
      <c r="BP23" s="86">
        <v>79.900000000000006</v>
      </c>
      <c r="BR23" s="5">
        <v>18</v>
      </c>
      <c r="BS23" s="23"/>
      <c r="BT23" s="7" t="s">
        <v>1</v>
      </c>
      <c r="BU23" s="18"/>
      <c r="BV23" s="86">
        <v>86.1</v>
      </c>
      <c r="BX23" s="5">
        <v>20</v>
      </c>
      <c r="BY23" s="23"/>
      <c r="BZ23" s="7" t="s">
        <v>27</v>
      </c>
      <c r="CA23" s="6"/>
      <c r="CB23" s="92">
        <v>16.977722468632972</v>
      </c>
      <c r="CC23" s="93">
        <v>18.836714476063939</v>
      </c>
      <c r="CE23" s="5">
        <v>20</v>
      </c>
      <c r="CF23" s="23"/>
      <c r="CG23" s="7" t="s">
        <v>41</v>
      </c>
      <c r="CH23" s="6"/>
      <c r="CI23" s="92">
        <v>20.032912832778837</v>
      </c>
      <c r="CJ23" s="93">
        <v>23.279702715640468</v>
      </c>
    </row>
    <row r="24" spans="2:88" ht="14.25">
      <c r="B24" s="12">
        <v>21</v>
      </c>
      <c r="C24" s="23"/>
      <c r="D24" s="7" t="s">
        <v>35</v>
      </c>
      <c r="E24" s="18"/>
      <c r="F24" s="56">
        <v>1.0536162670474127</v>
      </c>
      <c r="G24" s="57">
        <v>107</v>
      </c>
      <c r="I24" s="5">
        <v>21</v>
      </c>
      <c r="J24" s="23"/>
      <c r="K24" s="7" t="s">
        <v>35</v>
      </c>
      <c r="L24" s="6"/>
      <c r="M24" s="211">
        <v>1.8984477976038245</v>
      </c>
      <c r="N24" s="57">
        <v>193</v>
      </c>
      <c r="P24" s="5">
        <v>21</v>
      </c>
      <c r="Q24" s="23"/>
      <c r="R24" s="7" t="s">
        <v>1</v>
      </c>
      <c r="S24" s="18"/>
      <c r="T24" s="65">
        <v>0</v>
      </c>
      <c r="U24" s="59">
        <v>-5</v>
      </c>
      <c r="W24" s="5">
        <v>21</v>
      </c>
      <c r="X24" s="23"/>
      <c r="Y24" s="7" t="s">
        <v>21</v>
      </c>
      <c r="Z24" s="18"/>
      <c r="AA24" s="75">
        <v>7.7934456561352361</v>
      </c>
      <c r="AB24" s="76">
        <v>556</v>
      </c>
      <c r="AD24" s="5">
        <v>21</v>
      </c>
      <c r="AE24" s="23"/>
      <c r="AF24" s="7" t="s">
        <v>9</v>
      </c>
      <c r="AG24" s="18"/>
      <c r="AH24" s="75">
        <v>10.282336850332159</v>
      </c>
      <c r="AI24" s="76">
        <v>842</v>
      </c>
      <c r="AJ24" s="219"/>
      <c r="AK24" s="5">
        <v>21</v>
      </c>
      <c r="AL24" s="23"/>
      <c r="AM24" s="7" t="s">
        <v>18</v>
      </c>
      <c r="AN24" s="18"/>
      <c r="AO24" s="69">
        <v>1.2732599395590578</v>
      </c>
      <c r="AQ24" s="5">
        <v>21</v>
      </c>
      <c r="AR24" s="23"/>
      <c r="AS24" s="7" t="s">
        <v>14</v>
      </c>
      <c r="AT24" s="18"/>
      <c r="AU24" s="77">
        <v>4.8126772962926729</v>
      </c>
      <c r="AV24" s="78">
        <v>738</v>
      </c>
      <c r="AX24" s="5">
        <v>21</v>
      </c>
      <c r="AY24" s="23"/>
      <c r="AZ24" s="7" t="s">
        <v>3</v>
      </c>
      <c r="BA24" s="18"/>
      <c r="BB24" s="82">
        <v>1.8148143900732807</v>
      </c>
      <c r="BC24" s="76">
        <v>633</v>
      </c>
      <c r="BF24" s="5">
        <v>21</v>
      </c>
      <c r="BG24" s="23"/>
      <c r="BH24" s="7" t="s">
        <v>6</v>
      </c>
      <c r="BI24" s="18"/>
      <c r="BJ24" s="86">
        <v>46.5</v>
      </c>
      <c r="BL24" s="5">
        <v>21</v>
      </c>
      <c r="BM24" s="23"/>
      <c r="BN24" s="7" t="s">
        <v>9</v>
      </c>
      <c r="BO24" s="18"/>
      <c r="BP24" s="86">
        <v>79.8</v>
      </c>
      <c r="BR24" s="5">
        <v>21</v>
      </c>
      <c r="BS24" s="23"/>
      <c r="BT24" s="7" t="s">
        <v>13</v>
      </c>
      <c r="BU24" s="18"/>
      <c r="BV24" s="86">
        <v>86</v>
      </c>
      <c r="BX24" s="5">
        <v>21</v>
      </c>
      <c r="BY24" s="23"/>
      <c r="BZ24" s="7" t="s">
        <v>54</v>
      </c>
      <c r="CA24" s="6"/>
      <c r="CB24" s="92">
        <v>16.976140452603858</v>
      </c>
      <c r="CC24" s="93">
        <v>18.891530414231749</v>
      </c>
      <c r="CE24" s="5">
        <v>21</v>
      </c>
      <c r="CF24" s="23"/>
      <c r="CG24" s="7" t="s">
        <v>7</v>
      </c>
      <c r="CH24" s="6"/>
      <c r="CI24" s="92">
        <v>20.029869420004271</v>
      </c>
      <c r="CJ24" s="93">
        <v>23.205209725212899</v>
      </c>
    </row>
    <row r="25" spans="2:88" ht="14.25">
      <c r="B25" s="12">
        <v>22</v>
      </c>
      <c r="C25" s="23"/>
      <c r="D25" s="7" t="s">
        <v>18</v>
      </c>
      <c r="E25" s="18"/>
      <c r="F25" s="58">
        <v>-9.7791685928665412E-2</v>
      </c>
      <c r="G25" s="59">
        <v>-22</v>
      </c>
      <c r="I25" s="5">
        <v>22</v>
      </c>
      <c r="J25" s="23"/>
      <c r="K25" s="7" t="s">
        <v>17</v>
      </c>
      <c r="L25" s="6"/>
      <c r="M25" s="211">
        <v>1.4516129032258065</v>
      </c>
      <c r="N25" s="57">
        <v>207</v>
      </c>
      <c r="P25" s="5">
        <v>22</v>
      </c>
      <c r="Q25" s="23"/>
      <c r="R25" s="7" t="s">
        <v>23</v>
      </c>
      <c r="S25" s="18"/>
      <c r="T25" s="66">
        <v>-0.67026824135018837</v>
      </c>
      <c r="U25" s="59">
        <v>-100</v>
      </c>
      <c r="W25" s="5">
        <v>22</v>
      </c>
      <c r="X25" s="23"/>
      <c r="Y25" s="7" t="s">
        <v>34</v>
      </c>
      <c r="Z25" s="18"/>
      <c r="AA25" s="75">
        <v>7.7065745715016627</v>
      </c>
      <c r="AB25" s="76">
        <v>482</v>
      </c>
      <c r="AD25" s="5">
        <v>22</v>
      </c>
      <c r="AE25" s="23"/>
      <c r="AF25" s="7" t="s">
        <v>4</v>
      </c>
      <c r="AG25" s="18"/>
      <c r="AH25" s="75">
        <v>10.254874060760379</v>
      </c>
      <c r="AI25" s="76">
        <v>2054</v>
      </c>
      <c r="AJ25" s="219"/>
      <c r="AK25" s="5">
        <v>22</v>
      </c>
      <c r="AL25" s="23"/>
      <c r="AM25" s="7" t="s">
        <v>17</v>
      </c>
      <c r="AN25" s="18"/>
      <c r="AO25" s="69">
        <v>1.2714116053714988</v>
      </c>
      <c r="AQ25" s="5">
        <v>22</v>
      </c>
      <c r="AR25" s="23"/>
      <c r="AS25" s="7" t="s">
        <v>39</v>
      </c>
      <c r="AT25" s="18"/>
      <c r="AU25" s="75">
        <v>4.7675334909377458</v>
      </c>
      <c r="AV25" s="76">
        <v>242</v>
      </c>
      <c r="AX25" s="5">
        <v>22</v>
      </c>
      <c r="AY25" s="23"/>
      <c r="AZ25" s="7" t="s">
        <v>8</v>
      </c>
      <c r="BA25" s="18"/>
      <c r="BB25" s="83">
        <v>1.8013914800314148</v>
      </c>
      <c r="BC25" s="78">
        <v>617</v>
      </c>
      <c r="BF25" s="5">
        <v>22</v>
      </c>
      <c r="BG25" s="23"/>
      <c r="BH25" s="7" t="s">
        <v>60</v>
      </c>
      <c r="BI25" s="18"/>
      <c r="BJ25" s="86">
        <v>46.3</v>
      </c>
      <c r="BL25" s="5">
        <v>22</v>
      </c>
      <c r="BM25" s="23"/>
      <c r="BN25" s="7" t="s">
        <v>20</v>
      </c>
      <c r="BO25" s="18"/>
      <c r="BP25" s="86">
        <v>79.7</v>
      </c>
      <c r="BR25" s="5">
        <v>21</v>
      </c>
      <c r="BS25" s="23"/>
      <c r="BT25" s="7" t="s">
        <v>16</v>
      </c>
      <c r="BU25" s="18"/>
      <c r="BV25" s="86">
        <v>86</v>
      </c>
      <c r="BX25" s="5">
        <v>22</v>
      </c>
      <c r="BY25" s="23"/>
      <c r="BZ25" s="7" t="s">
        <v>37</v>
      </c>
      <c r="CA25" s="6"/>
      <c r="CB25" s="92">
        <v>16.962560262796636</v>
      </c>
      <c r="CC25" s="93">
        <v>18.628275525514486</v>
      </c>
      <c r="CE25" s="5">
        <v>22</v>
      </c>
      <c r="CF25" s="23"/>
      <c r="CG25" s="7" t="s">
        <v>34</v>
      </c>
      <c r="CH25" s="6"/>
      <c r="CI25" s="92">
        <v>20.023717196071772</v>
      </c>
      <c r="CJ25" s="93">
        <v>23.861448402235027</v>
      </c>
    </row>
    <row r="26" spans="2:88" ht="14.25">
      <c r="B26" s="12">
        <v>23</v>
      </c>
      <c r="C26" s="23"/>
      <c r="D26" s="7" t="s">
        <v>8</v>
      </c>
      <c r="E26" s="18"/>
      <c r="F26" s="58">
        <v>-1.1561604960979583</v>
      </c>
      <c r="G26" s="59">
        <v>-396</v>
      </c>
      <c r="I26" s="5">
        <v>23</v>
      </c>
      <c r="J26" s="23"/>
      <c r="K26" s="7" t="s">
        <v>52</v>
      </c>
      <c r="L26" s="6"/>
      <c r="M26" s="211">
        <v>0.93320890547926938</v>
      </c>
      <c r="N26" s="57">
        <v>7</v>
      </c>
      <c r="P26" s="5">
        <v>23</v>
      </c>
      <c r="Q26" s="23"/>
      <c r="R26" s="7" t="s">
        <v>35</v>
      </c>
      <c r="S26" s="18"/>
      <c r="T26" s="66">
        <v>-0.83698488503766433</v>
      </c>
      <c r="U26" s="59">
        <v>-85</v>
      </c>
      <c r="W26" s="5">
        <v>23</v>
      </c>
      <c r="X26" s="23"/>
      <c r="Y26" s="7" t="s">
        <v>17</v>
      </c>
      <c r="Z26" s="18"/>
      <c r="AA26" s="75">
        <v>7.4894308032589523</v>
      </c>
      <c r="AB26" s="76">
        <v>1070</v>
      </c>
      <c r="AD26" s="5">
        <v>23</v>
      </c>
      <c r="AE26" s="23"/>
      <c r="AF26" s="7" t="s">
        <v>42</v>
      </c>
      <c r="AG26" s="18"/>
      <c r="AH26" s="77">
        <v>9.9895123230204508</v>
      </c>
      <c r="AI26" s="78">
        <v>381</v>
      </c>
      <c r="AJ26" s="220"/>
      <c r="AK26" s="5">
        <v>23</v>
      </c>
      <c r="AL26" s="23"/>
      <c r="AM26" s="7" t="s">
        <v>34</v>
      </c>
      <c r="AN26" s="18"/>
      <c r="AO26" s="69">
        <v>1.2560049597235006</v>
      </c>
      <c r="AQ26" s="5">
        <v>23</v>
      </c>
      <c r="AR26" s="23"/>
      <c r="AS26" s="7" t="s">
        <v>17</v>
      </c>
      <c r="AT26" s="18"/>
      <c r="AU26" s="75">
        <v>4.6196489066830919</v>
      </c>
      <c r="AV26" s="76">
        <v>660</v>
      </c>
      <c r="AX26" s="5">
        <v>23</v>
      </c>
      <c r="AY26" s="23"/>
      <c r="AZ26" s="7" t="s">
        <v>32</v>
      </c>
      <c r="BA26" s="18"/>
      <c r="BB26" s="82">
        <v>1.7989614243323442</v>
      </c>
      <c r="BC26" s="76">
        <v>194</v>
      </c>
      <c r="BF26" s="5">
        <v>23</v>
      </c>
      <c r="BG26" s="23"/>
      <c r="BH26" s="7" t="s">
        <v>30</v>
      </c>
      <c r="BI26" s="18"/>
      <c r="BJ26" s="86">
        <v>46.2</v>
      </c>
      <c r="BL26" s="5">
        <v>22</v>
      </c>
      <c r="BM26" s="23"/>
      <c r="BN26" s="7" t="s">
        <v>27</v>
      </c>
      <c r="BO26" s="18"/>
      <c r="BP26" s="86">
        <v>79.7</v>
      </c>
      <c r="BR26" s="5">
        <v>21</v>
      </c>
      <c r="BS26" s="23"/>
      <c r="BT26" s="7" t="s">
        <v>66</v>
      </c>
      <c r="BU26" s="18"/>
      <c r="BV26" s="86">
        <v>86</v>
      </c>
      <c r="BX26" s="5">
        <v>23</v>
      </c>
      <c r="BY26" s="23"/>
      <c r="BZ26" s="7" t="s">
        <v>20</v>
      </c>
      <c r="CA26" s="6"/>
      <c r="CB26" s="92">
        <v>16.959492229659737</v>
      </c>
      <c r="CC26" s="93">
        <v>18.663514741209443</v>
      </c>
      <c r="CE26" s="5">
        <v>23</v>
      </c>
      <c r="CF26" s="23"/>
      <c r="CG26" s="7" t="s">
        <v>2</v>
      </c>
      <c r="CH26" s="6"/>
      <c r="CI26" s="92">
        <v>20.022758426349313</v>
      </c>
      <c r="CJ26" s="93">
        <v>23.987695820486927</v>
      </c>
    </row>
    <row r="27" spans="2:88" ht="14.25">
      <c r="B27" s="12">
        <v>24</v>
      </c>
      <c r="C27" s="23"/>
      <c r="D27" s="7" t="s">
        <v>23</v>
      </c>
      <c r="E27" s="18"/>
      <c r="F27" s="58">
        <v>-1.2332935640843465</v>
      </c>
      <c r="G27" s="59">
        <v>-184</v>
      </c>
      <c r="I27" s="5">
        <v>24</v>
      </c>
      <c r="J27" s="23"/>
      <c r="K27" s="7" t="s">
        <v>12</v>
      </c>
      <c r="L27" s="6"/>
      <c r="M27" s="211">
        <v>0.88996673749318611</v>
      </c>
      <c r="N27" s="57">
        <v>80</v>
      </c>
      <c r="P27" s="5">
        <v>24</v>
      </c>
      <c r="Q27" s="23"/>
      <c r="R27" s="7" t="s">
        <v>34</v>
      </c>
      <c r="S27" s="18"/>
      <c r="T27" s="66">
        <v>-1.0552570990023025</v>
      </c>
      <c r="U27" s="59">
        <v>-66</v>
      </c>
      <c r="W27" s="5">
        <v>24</v>
      </c>
      <c r="X27" s="23"/>
      <c r="Y27" s="7" t="s">
        <v>66</v>
      </c>
      <c r="Z27" s="18"/>
      <c r="AA27" s="77">
        <v>7.4608836528486364</v>
      </c>
      <c r="AB27" s="78">
        <v>525</v>
      </c>
      <c r="AD27" s="5">
        <v>24</v>
      </c>
      <c r="AE27" s="23"/>
      <c r="AF27" s="7" t="s">
        <v>21</v>
      </c>
      <c r="AG27" s="18"/>
      <c r="AH27" s="75">
        <v>9.8399259903002445</v>
      </c>
      <c r="AI27" s="76">
        <v>702</v>
      </c>
      <c r="AJ27" s="219"/>
      <c r="AK27" s="5">
        <v>24</v>
      </c>
      <c r="AL27" s="23"/>
      <c r="AM27" s="7" t="s">
        <v>11</v>
      </c>
      <c r="AN27" s="18"/>
      <c r="AO27" s="69">
        <v>1.2457475895731762</v>
      </c>
      <c r="AQ27" s="5">
        <v>24</v>
      </c>
      <c r="AR27" s="23"/>
      <c r="AS27" s="7" t="s">
        <v>4</v>
      </c>
      <c r="AT27" s="18"/>
      <c r="AU27" s="75">
        <v>4.5932249931351254</v>
      </c>
      <c r="AV27" s="76">
        <v>920</v>
      </c>
      <c r="AX27" s="5">
        <v>24</v>
      </c>
      <c r="AY27" s="23"/>
      <c r="AZ27" s="7" t="s">
        <v>25</v>
      </c>
      <c r="BA27" s="18"/>
      <c r="BB27" s="82">
        <v>1.7823060514202314</v>
      </c>
      <c r="BC27" s="76">
        <v>127</v>
      </c>
      <c r="BF27" s="5">
        <v>24</v>
      </c>
      <c r="BG27" s="23"/>
      <c r="BH27" s="7" t="s">
        <v>14</v>
      </c>
      <c r="BI27" s="18"/>
      <c r="BJ27" s="86">
        <v>46.2</v>
      </c>
      <c r="BL27" s="5">
        <v>22</v>
      </c>
      <c r="BM27" s="23"/>
      <c r="BN27" s="7" t="s">
        <v>32</v>
      </c>
      <c r="BO27" s="18"/>
      <c r="BP27" s="86">
        <v>79.7</v>
      </c>
      <c r="BR27" s="5">
        <v>21</v>
      </c>
      <c r="BS27" s="23"/>
      <c r="BT27" s="7" t="s">
        <v>42</v>
      </c>
      <c r="BU27" s="18"/>
      <c r="BV27" s="86">
        <v>86</v>
      </c>
      <c r="BX27" s="5">
        <v>24</v>
      </c>
      <c r="BY27" s="23"/>
      <c r="BZ27" s="7" t="s">
        <v>9</v>
      </c>
      <c r="CA27" s="6"/>
      <c r="CB27" s="92">
        <v>16.93860562569014</v>
      </c>
      <c r="CC27" s="93">
        <v>18.70902008776655</v>
      </c>
      <c r="CE27" s="5">
        <v>24</v>
      </c>
      <c r="CF27" s="23"/>
      <c r="CG27" s="7" t="s">
        <v>52</v>
      </c>
      <c r="CH27" s="6"/>
      <c r="CI27" s="92">
        <v>20.00322224741646</v>
      </c>
      <c r="CJ27" s="93">
        <v>23.168298363026988</v>
      </c>
    </row>
    <row r="28" spans="2:88" ht="14.25">
      <c r="B28" s="12">
        <v>25</v>
      </c>
      <c r="C28" s="23"/>
      <c r="D28" s="7" t="s">
        <v>12</v>
      </c>
      <c r="E28" s="18"/>
      <c r="F28" s="58">
        <v>-1.5328394184096237</v>
      </c>
      <c r="G28" s="59">
        <v>-138</v>
      </c>
      <c r="I28" s="5">
        <v>25</v>
      </c>
      <c r="J28" s="23"/>
      <c r="K28" s="7" t="s">
        <v>55</v>
      </c>
      <c r="L28" s="6"/>
      <c r="M28" s="211">
        <v>0.17465723517596715</v>
      </c>
      <c r="N28" s="57">
        <v>2</v>
      </c>
      <c r="P28" s="5">
        <v>25</v>
      </c>
      <c r="Q28" s="23"/>
      <c r="R28" s="7" t="s">
        <v>12</v>
      </c>
      <c r="S28" s="18"/>
      <c r="T28" s="66">
        <v>-1.3995490342000911</v>
      </c>
      <c r="U28" s="59">
        <v>-126</v>
      </c>
      <c r="W28" s="5">
        <v>25</v>
      </c>
      <c r="X28" s="23"/>
      <c r="Y28" s="7" t="s">
        <v>4</v>
      </c>
      <c r="Z28" s="18"/>
      <c r="AA28" s="75">
        <v>7.139469282807859</v>
      </c>
      <c r="AB28" s="76">
        <v>1430</v>
      </c>
      <c r="AD28" s="5">
        <v>25</v>
      </c>
      <c r="AE28" s="23"/>
      <c r="AF28" s="7" t="s">
        <v>48</v>
      </c>
      <c r="AG28" s="18"/>
      <c r="AH28" s="77">
        <v>9.7695761582868705</v>
      </c>
      <c r="AI28" s="78">
        <v>198</v>
      </c>
      <c r="AJ28" s="220"/>
      <c r="AK28" s="5">
        <v>25</v>
      </c>
      <c r="AL28" s="23"/>
      <c r="AM28" s="7" t="s">
        <v>50</v>
      </c>
      <c r="AN28" s="18"/>
      <c r="AO28" s="69">
        <v>1.2273753846403428</v>
      </c>
      <c r="AQ28" s="5">
        <v>25</v>
      </c>
      <c r="AR28" s="23"/>
      <c r="AS28" s="7" t="s">
        <v>1</v>
      </c>
      <c r="AT28" s="18"/>
      <c r="AU28" s="75">
        <v>4.5813207477600386</v>
      </c>
      <c r="AV28" s="76">
        <v>497</v>
      </c>
      <c r="AX28" s="5">
        <v>25</v>
      </c>
      <c r="AY28" s="23"/>
      <c r="AZ28" s="7" t="s">
        <v>11</v>
      </c>
      <c r="BA28" s="18"/>
      <c r="BB28" s="82">
        <v>1.7821979610658292</v>
      </c>
      <c r="BC28" s="76">
        <v>143</v>
      </c>
      <c r="BF28" s="5">
        <v>25</v>
      </c>
      <c r="BG28" s="23"/>
      <c r="BH28" s="7" t="s">
        <v>15</v>
      </c>
      <c r="BI28" s="18"/>
      <c r="BJ28" s="86">
        <v>46.1</v>
      </c>
      <c r="BL28" s="5">
        <v>22</v>
      </c>
      <c r="BM28" s="23"/>
      <c r="BN28" s="7" t="s">
        <v>1</v>
      </c>
      <c r="BO28" s="18"/>
      <c r="BP28" s="86">
        <v>79.7</v>
      </c>
      <c r="BR28" s="5">
        <v>25</v>
      </c>
      <c r="BS28" s="23"/>
      <c r="BT28" s="7" t="s">
        <v>3</v>
      </c>
      <c r="BU28" s="18"/>
      <c r="BV28" s="86">
        <v>85.9</v>
      </c>
      <c r="BX28" s="5">
        <v>25</v>
      </c>
      <c r="BY28" s="23"/>
      <c r="BZ28" s="7" t="s">
        <v>47</v>
      </c>
      <c r="CA28" s="6"/>
      <c r="CB28" s="92">
        <v>16.936267762104883</v>
      </c>
      <c r="CC28" s="93">
        <v>18.842259876235577</v>
      </c>
      <c r="CE28" s="5">
        <v>25</v>
      </c>
      <c r="CF28" s="23"/>
      <c r="CG28" s="7" t="s">
        <v>20</v>
      </c>
      <c r="CH28" s="6"/>
      <c r="CI28" s="92">
        <v>19.98076678096669</v>
      </c>
      <c r="CJ28" s="93">
        <v>23.536564111367532</v>
      </c>
    </row>
    <row r="29" spans="2:88" ht="14.25">
      <c r="B29" s="12">
        <v>26</v>
      </c>
      <c r="C29" s="23"/>
      <c r="D29" s="7" t="s">
        <v>41</v>
      </c>
      <c r="E29" s="18"/>
      <c r="F29" s="58">
        <v>-1.5347796680713803</v>
      </c>
      <c r="G29" s="59">
        <v>-59</v>
      </c>
      <c r="I29" s="5">
        <v>26</v>
      </c>
      <c r="J29" s="23"/>
      <c r="K29" s="7" t="s">
        <v>18</v>
      </c>
      <c r="L29" s="6"/>
      <c r="M29" s="211">
        <v>0.16003840921821236</v>
      </c>
      <c r="N29" s="57">
        <v>36</v>
      </c>
      <c r="P29" s="5">
        <v>26</v>
      </c>
      <c r="Q29" s="23"/>
      <c r="R29" s="7" t="s">
        <v>13</v>
      </c>
      <c r="S29" s="18"/>
      <c r="T29" s="66">
        <v>-1.7916429620698147</v>
      </c>
      <c r="U29" s="59">
        <v>-422</v>
      </c>
      <c r="W29" s="5">
        <v>26</v>
      </c>
      <c r="X29" s="23"/>
      <c r="Y29" s="7" t="s">
        <v>12</v>
      </c>
      <c r="Z29" s="18"/>
      <c r="AA29" s="75">
        <v>7.1088204911750656</v>
      </c>
      <c r="AB29" s="76">
        <v>640</v>
      </c>
      <c r="AD29" s="5">
        <v>26</v>
      </c>
      <c r="AE29" s="23"/>
      <c r="AF29" s="7" t="s">
        <v>30</v>
      </c>
      <c r="AG29" s="18"/>
      <c r="AH29" s="75">
        <v>9.6094234345939231</v>
      </c>
      <c r="AI29" s="76">
        <v>651</v>
      </c>
      <c r="AJ29" s="219"/>
      <c r="AK29" s="5">
        <v>26</v>
      </c>
      <c r="AL29" s="23"/>
      <c r="AM29" s="7" t="s">
        <v>4</v>
      </c>
      <c r="AN29" s="18"/>
      <c r="AO29" s="69">
        <v>1.2174441789099166</v>
      </c>
      <c r="AQ29" s="5">
        <v>26</v>
      </c>
      <c r="AR29" s="23"/>
      <c r="AS29" s="7" t="s">
        <v>11</v>
      </c>
      <c r="AT29" s="18"/>
      <c r="AU29" s="75">
        <v>4.4243375956529327</v>
      </c>
      <c r="AV29" s="76">
        <v>355</v>
      </c>
      <c r="AX29" s="5">
        <v>26</v>
      </c>
      <c r="AY29" s="23"/>
      <c r="AZ29" s="7" t="s">
        <v>18</v>
      </c>
      <c r="BA29" s="18"/>
      <c r="BB29" s="83">
        <v>1.778030653248462</v>
      </c>
      <c r="BC29" s="78">
        <v>400</v>
      </c>
      <c r="BF29" s="5">
        <v>26</v>
      </c>
      <c r="BG29" s="23"/>
      <c r="BH29" s="7" t="s">
        <v>56</v>
      </c>
      <c r="BI29" s="18"/>
      <c r="BJ29" s="86">
        <v>46</v>
      </c>
      <c r="BL29" s="5">
        <v>22</v>
      </c>
      <c r="BM29" s="23"/>
      <c r="BN29" s="7" t="s">
        <v>49</v>
      </c>
      <c r="BO29" s="18"/>
      <c r="BP29" s="86">
        <v>79.7</v>
      </c>
      <c r="BR29" s="5">
        <v>25</v>
      </c>
      <c r="BS29" s="23"/>
      <c r="BT29" s="7" t="s">
        <v>17</v>
      </c>
      <c r="BU29" s="18"/>
      <c r="BV29" s="86">
        <v>85.9</v>
      </c>
      <c r="BX29" s="5">
        <v>26</v>
      </c>
      <c r="BY29" s="23"/>
      <c r="BZ29" s="7" t="s">
        <v>7</v>
      </c>
      <c r="CA29" s="6"/>
      <c r="CB29" s="92">
        <v>16.927109442263404</v>
      </c>
      <c r="CC29" s="93">
        <v>18.378487211212139</v>
      </c>
      <c r="CE29" s="5">
        <v>26</v>
      </c>
      <c r="CF29" s="23"/>
      <c r="CG29" s="7" t="s">
        <v>29</v>
      </c>
      <c r="CH29" s="6"/>
      <c r="CI29" s="92">
        <v>19.950061710034547</v>
      </c>
      <c r="CJ29" s="93">
        <v>23.567514100166573</v>
      </c>
    </row>
    <row r="30" spans="2:88" ht="14.25">
      <c r="B30" s="12">
        <v>27</v>
      </c>
      <c r="C30" s="23"/>
      <c r="D30" s="7" t="s">
        <v>66</v>
      </c>
      <c r="E30" s="18"/>
      <c r="F30" s="58">
        <v>-1.7053448349368312</v>
      </c>
      <c r="G30" s="59">
        <v>-120</v>
      </c>
      <c r="I30" s="5">
        <v>27</v>
      </c>
      <c r="J30" s="23"/>
      <c r="K30" s="7" t="s">
        <v>41</v>
      </c>
      <c r="L30" s="6"/>
      <c r="M30" s="211">
        <v>0.13026600317849049</v>
      </c>
      <c r="N30" s="57">
        <v>5</v>
      </c>
      <c r="P30" s="5">
        <v>27</v>
      </c>
      <c r="Q30" s="23"/>
      <c r="R30" s="7" t="s">
        <v>16</v>
      </c>
      <c r="S30" s="18"/>
      <c r="T30" s="66">
        <v>-1.8454537793882195</v>
      </c>
      <c r="U30" s="59">
        <v>-219</v>
      </c>
      <c r="W30" s="5">
        <v>27</v>
      </c>
      <c r="X30" s="23"/>
      <c r="Y30" s="7" t="s">
        <v>11</v>
      </c>
      <c r="Z30" s="18"/>
      <c r="AA30" s="77">
        <v>7.0914030758493478</v>
      </c>
      <c r="AB30" s="78">
        <v>569</v>
      </c>
      <c r="AD30" s="5">
        <v>27</v>
      </c>
      <c r="AE30" s="23"/>
      <c r="AF30" s="7" t="s">
        <v>49</v>
      </c>
      <c r="AG30" s="18"/>
      <c r="AH30" s="77">
        <v>9.457884997601262</v>
      </c>
      <c r="AI30" s="78">
        <v>138</v>
      </c>
      <c r="AJ30" s="220"/>
      <c r="AK30" s="5">
        <v>27</v>
      </c>
      <c r="AL30" s="23"/>
      <c r="AM30" s="7" t="s">
        <v>8</v>
      </c>
      <c r="AN30" s="18"/>
      <c r="AO30" s="69">
        <v>1.2142778908322109</v>
      </c>
      <c r="AQ30" s="5">
        <v>27</v>
      </c>
      <c r="AR30" s="23"/>
      <c r="AS30" s="7" t="s">
        <v>13</v>
      </c>
      <c r="AT30" s="18"/>
      <c r="AU30" s="75">
        <v>4.4154234136317703</v>
      </c>
      <c r="AV30" s="76">
        <v>1040</v>
      </c>
      <c r="AX30" s="5">
        <v>27</v>
      </c>
      <c r="AY30" s="23"/>
      <c r="AZ30" s="7" t="s">
        <v>56</v>
      </c>
      <c r="BA30" s="18"/>
      <c r="BB30" s="83">
        <v>1.7725467952353944</v>
      </c>
      <c r="BC30" s="78">
        <v>25</v>
      </c>
      <c r="BF30" s="5">
        <v>27</v>
      </c>
      <c r="BG30" s="23"/>
      <c r="BH30" s="96" t="s">
        <v>37</v>
      </c>
      <c r="BI30" s="97"/>
      <c r="BJ30" s="98">
        <v>45.9</v>
      </c>
      <c r="BL30" s="5">
        <v>22</v>
      </c>
      <c r="BM30" s="23"/>
      <c r="BN30" s="7" t="s">
        <v>54</v>
      </c>
      <c r="BO30" s="18"/>
      <c r="BP30" s="86">
        <v>79.7</v>
      </c>
      <c r="BR30" s="5">
        <v>25</v>
      </c>
      <c r="BS30" s="23"/>
      <c r="BT30" s="7" t="s">
        <v>22</v>
      </c>
      <c r="BU30" s="18"/>
      <c r="BV30" s="86">
        <v>85.9</v>
      </c>
      <c r="BX30" s="5">
        <v>27</v>
      </c>
      <c r="BY30" s="23"/>
      <c r="BZ30" s="7" t="s">
        <v>66</v>
      </c>
      <c r="CA30" s="6"/>
      <c r="CB30" s="92">
        <v>16.919655263127492</v>
      </c>
      <c r="CC30" s="93">
        <v>18.847310466445983</v>
      </c>
      <c r="CE30" s="5">
        <v>27</v>
      </c>
      <c r="CF30" s="23"/>
      <c r="CG30" s="7" t="s">
        <v>50</v>
      </c>
      <c r="CH30" s="6"/>
      <c r="CI30" s="92">
        <v>19.894741030295982</v>
      </c>
      <c r="CJ30" s="93">
        <v>22.259277415548762</v>
      </c>
    </row>
    <row r="31" spans="2:88" ht="14.25">
      <c r="B31" s="12">
        <v>28</v>
      </c>
      <c r="C31" s="23"/>
      <c r="D31" s="7" t="s">
        <v>17</v>
      </c>
      <c r="E31" s="18"/>
      <c r="F31" s="58">
        <v>-1.8758574348349526</v>
      </c>
      <c r="G31" s="59">
        <v>-268</v>
      </c>
      <c r="I31" s="5">
        <v>28</v>
      </c>
      <c r="J31" s="23"/>
      <c r="K31" s="7" t="s">
        <v>37</v>
      </c>
      <c r="L31" s="6"/>
      <c r="M31" s="211">
        <v>3.5086488193396721E-2</v>
      </c>
      <c r="N31" s="57">
        <v>2</v>
      </c>
      <c r="P31" s="5">
        <v>28</v>
      </c>
      <c r="Q31" s="23"/>
      <c r="R31" s="7" t="s">
        <v>41</v>
      </c>
      <c r="S31" s="18"/>
      <c r="T31" s="66">
        <v>-1.950991103480568</v>
      </c>
      <c r="U31" s="59">
        <v>-75</v>
      </c>
      <c r="W31" s="5">
        <v>28</v>
      </c>
      <c r="X31" s="23"/>
      <c r="Y31" s="7" t="s">
        <v>7</v>
      </c>
      <c r="Z31" s="18"/>
      <c r="AA31" s="75">
        <v>7.0813662871424601</v>
      </c>
      <c r="AB31" s="76">
        <v>459</v>
      </c>
      <c r="AD31" s="5">
        <v>28</v>
      </c>
      <c r="AE31" s="23"/>
      <c r="AF31" s="7" t="s">
        <v>60</v>
      </c>
      <c r="AG31" s="18"/>
      <c r="AH31" s="77">
        <v>9.2880603832684407</v>
      </c>
      <c r="AI31" s="78">
        <v>427</v>
      </c>
      <c r="AJ31" s="220"/>
      <c r="AK31" s="5">
        <v>28</v>
      </c>
      <c r="AL31" s="23"/>
      <c r="AM31" s="7" t="s">
        <v>12</v>
      </c>
      <c r="AN31" s="18"/>
      <c r="AO31" s="69">
        <v>1.197109624278313</v>
      </c>
      <c r="AQ31" s="5">
        <v>28</v>
      </c>
      <c r="AR31" s="23"/>
      <c r="AS31" s="7" t="s">
        <v>28</v>
      </c>
      <c r="AT31" s="18"/>
      <c r="AU31" s="75">
        <v>4.399103986181955</v>
      </c>
      <c r="AV31" s="76">
        <v>326</v>
      </c>
      <c r="AX31" s="5">
        <v>28</v>
      </c>
      <c r="AY31" s="23"/>
      <c r="AZ31" s="7" t="s">
        <v>21</v>
      </c>
      <c r="BA31" s="18"/>
      <c r="BB31" s="82">
        <v>1.7661405623615822</v>
      </c>
      <c r="BC31" s="76">
        <v>126</v>
      </c>
      <c r="BF31" s="5">
        <v>28</v>
      </c>
      <c r="BG31" s="23"/>
      <c r="BH31" s="7" t="s">
        <v>29</v>
      </c>
      <c r="BI31" s="18"/>
      <c r="BJ31" s="86">
        <v>45.9</v>
      </c>
      <c r="BL31" s="5">
        <v>28</v>
      </c>
      <c r="BM31" s="23"/>
      <c r="BN31" s="7" t="s">
        <v>34</v>
      </c>
      <c r="BO31" s="18"/>
      <c r="BP31" s="86">
        <v>79.599999999999994</v>
      </c>
      <c r="BR31" s="5">
        <v>25</v>
      </c>
      <c r="BS31" s="23"/>
      <c r="BT31" s="7" t="s">
        <v>32</v>
      </c>
      <c r="BU31" s="18"/>
      <c r="BV31" s="86">
        <v>85.9</v>
      </c>
      <c r="BX31" s="5">
        <v>28</v>
      </c>
      <c r="BY31" s="23"/>
      <c r="BZ31" s="7" t="s">
        <v>60</v>
      </c>
      <c r="CA31" s="6"/>
      <c r="CB31" s="92">
        <v>16.905618534772454</v>
      </c>
      <c r="CC31" s="93">
        <v>18.889797013895077</v>
      </c>
      <c r="CE31" s="5">
        <v>28</v>
      </c>
      <c r="CF31" s="23"/>
      <c r="CG31" s="7" t="s">
        <v>36</v>
      </c>
      <c r="CH31" s="6"/>
      <c r="CI31" s="92">
        <v>19.853227885657887</v>
      </c>
      <c r="CJ31" s="93">
        <v>23.212561716628926</v>
      </c>
    </row>
    <row r="32" spans="2:88" ht="14.25">
      <c r="B32" s="12">
        <v>29</v>
      </c>
      <c r="C32" s="23"/>
      <c r="D32" s="7" t="s">
        <v>37</v>
      </c>
      <c r="E32" s="18"/>
      <c r="F32" s="58">
        <v>-2.467493831265422</v>
      </c>
      <c r="G32" s="59">
        <v>-141</v>
      </c>
      <c r="I32" s="5">
        <v>29</v>
      </c>
      <c r="J32" s="23"/>
      <c r="K32" s="7" t="s">
        <v>15</v>
      </c>
      <c r="L32" s="6"/>
      <c r="M32" s="58">
        <v>-0.12708787218591139</v>
      </c>
      <c r="N32" s="59">
        <v>-7</v>
      </c>
      <c r="P32" s="5">
        <v>29</v>
      </c>
      <c r="Q32" s="23"/>
      <c r="R32" s="7" t="s">
        <v>21</v>
      </c>
      <c r="S32" s="18"/>
      <c r="T32" s="66">
        <v>-2.046480334165008</v>
      </c>
      <c r="U32" s="59">
        <v>-146</v>
      </c>
      <c r="W32" s="5">
        <v>29</v>
      </c>
      <c r="X32" s="23"/>
      <c r="Y32" s="7" t="s">
        <v>28</v>
      </c>
      <c r="Z32" s="18"/>
      <c r="AA32" s="75">
        <v>6.97649313146034</v>
      </c>
      <c r="AB32" s="76">
        <v>517</v>
      </c>
      <c r="AD32" s="5">
        <v>29</v>
      </c>
      <c r="AE32" s="23"/>
      <c r="AF32" s="7" t="s">
        <v>28</v>
      </c>
      <c r="AG32" s="18"/>
      <c r="AH32" s="75">
        <v>9.1085742045178542</v>
      </c>
      <c r="AI32" s="76">
        <v>675</v>
      </c>
      <c r="AJ32" s="219"/>
      <c r="AK32" s="5">
        <v>29</v>
      </c>
      <c r="AL32" s="23"/>
      <c r="AM32" s="7" t="s">
        <v>28</v>
      </c>
      <c r="AN32" s="18"/>
      <c r="AO32" s="69">
        <v>1.1818616515224549</v>
      </c>
      <c r="AQ32" s="5">
        <v>29</v>
      </c>
      <c r="AR32" s="23"/>
      <c r="AS32" s="7" t="s">
        <v>12</v>
      </c>
      <c r="AT32" s="18"/>
      <c r="AU32" s="75">
        <v>4.3985826789145719</v>
      </c>
      <c r="AV32" s="76">
        <v>396</v>
      </c>
      <c r="AX32" s="5">
        <v>29</v>
      </c>
      <c r="AY32" s="23"/>
      <c r="AZ32" s="7" t="s">
        <v>40</v>
      </c>
      <c r="BA32" s="18"/>
      <c r="BB32" s="82">
        <v>1.7628205128205128</v>
      </c>
      <c r="BC32" s="76">
        <v>77</v>
      </c>
      <c r="BF32" s="5">
        <v>29</v>
      </c>
      <c r="BG32" s="23"/>
      <c r="BH32" s="7" t="s">
        <v>13</v>
      </c>
      <c r="BI32" s="18"/>
      <c r="BJ32" s="86">
        <v>45.8</v>
      </c>
      <c r="BL32" s="5">
        <v>28</v>
      </c>
      <c r="BM32" s="23"/>
      <c r="BN32" s="7" t="s">
        <v>37</v>
      </c>
      <c r="BO32" s="18"/>
      <c r="BP32" s="86">
        <v>79.599999999999994</v>
      </c>
      <c r="BR32" s="5">
        <v>25</v>
      </c>
      <c r="BS32" s="23"/>
      <c r="BT32" s="7" t="s">
        <v>33</v>
      </c>
      <c r="BU32" s="18"/>
      <c r="BV32" s="86">
        <v>85.9</v>
      </c>
      <c r="BX32" s="5">
        <v>29</v>
      </c>
      <c r="BY32" s="23"/>
      <c r="BZ32" s="7" t="s">
        <v>24</v>
      </c>
      <c r="CA32" s="6"/>
      <c r="CB32" s="92">
        <v>16.888533431622108</v>
      </c>
      <c r="CC32" s="93">
        <v>18.628328938092281</v>
      </c>
      <c r="CE32" s="5">
        <v>29</v>
      </c>
      <c r="CF32" s="23"/>
      <c r="CG32" s="7" t="s">
        <v>18</v>
      </c>
      <c r="CH32" s="6"/>
      <c r="CI32" s="92">
        <v>19.834875142023673</v>
      </c>
      <c r="CJ32" s="93">
        <v>23.899528228074114</v>
      </c>
    </row>
    <row r="33" spans="2:88" ht="14.25">
      <c r="B33" s="12">
        <v>30</v>
      </c>
      <c r="C33" s="23"/>
      <c r="D33" s="7" t="s">
        <v>28</v>
      </c>
      <c r="E33" s="18"/>
      <c r="F33" s="58">
        <v>-2.4829298572315333</v>
      </c>
      <c r="G33" s="59">
        <v>-184</v>
      </c>
      <c r="I33" s="5">
        <v>30</v>
      </c>
      <c r="J33" s="23"/>
      <c r="K33" s="7" t="s">
        <v>45</v>
      </c>
      <c r="L33" s="6"/>
      <c r="M33" s="58">
        <v>-0.27358284088421975</v>
      </c>
      <c r="N33" s="59">
        <v>-5</v>
      </c>
      <c r="P33" s="5">
        <v>30</v>
      </c>
      <c r="Q33" s="23"/>
      <c r="R33" s="7" t="s">
        <v>29</v>
      </c>
      <c r="S33" s="18"/>
      <c r="T33" s="66">
        <v>-2.0606956646888346</v>
      </c>
      <c r="U33" s="59">
        <v>-315</v>
      </c>
      <c r="W33" s="5">
        <v>30</v>
      </c>
      <c r="X33" s="23"/>
      <c r="Y33" s="7" t="s">
        <v>13</v>
      </c>
      <c r="Z33" s="18"/>
      <c r="AA33" s="75">
        <v>6.9203270809805639</v>
      </c>
      <c r="AB33" s="76">
        <v>1630</v>
      </c>
      <c r="AD33" s="5">
        <v>30</v>
      </c>
      <c r="AE33" s="23"/>
      <c r="AF33" s="7" t="s">
        <v>57</v>
      </c>
      <c r="AG33" s="18"/>
      <c r="AH33" s="77">
        <v>9.0728756788397131</v>
      </c>
      <c r="AI33" s="78">
        <v>279</v>
      </c>
      <c r="AJ33" s="220"/>
      <c r="AK33" s="5">
        <v>30</v>
      </c>
      <c r="AL33" s="23"/>
      <c r="AM33" s="7" t="s">
        <v>13</v>
      </c>
      <c r="AN33" s="18"/>
      <c r="AO33" s="69">
        <v>1.1717382284188758</v>
      </c>
      <c r="AQ33" s="5">
        <v>30</v>
      </c>
      <c r="AR33" s="23"/>
      <c r="AS33" s="7" t="s">
        <v>66</v>
      </c>
      <c r="AT33" s="18"/>
      <c r="AU33" s="75">
        <v>4.3912629499623401</v>
      </c>
      <c r="AV33" s="76">
        <v>309</v>
      </c>
      <c r="AX33" s="5">
        <v>30</v>
      </c>
      <c r="AY33" s="23"/>
      <c r="AZ33" s="7" t="s">
        <v>17</v>
      </c>
      <c r="BA33" s="18"/>
      <c r="BB33" s="82">
        <v>1.749867010107232</v>
      </c>
      <c r="BC33" s="76">
        <v>250</v>
      </c>
      <c r="BF33" s="5">
        <v>30</v>
      </c>
      <c r="BG33" s="23"/>
      <c r="BH33" s="7" t="s">
        <v>4</v>
      </c>
      <c r="BI33" s="18"/>
      <c r="BJ33" s="86">
        <v>45.8</v>
      </c>
      <c r="BL33" s="5">
        <v>28</v>
      </c>
      <c r="BM33" s="23"/>
      <c r="BN33" s="7" t="s">
        <v>43</v>
      </c>
      <c r="BO33" s="18"/>
      <c r="BP33" s="86">
        <v>79.599999999999994</v>
      </c>
      <c r="BR33" s="5">
        <v>25</v>
      </c>
      <c r="BS33" s="23"/>
      <c r="BT33" s="7" t="s">
        <v>36</v>
      </c>
      <c r="BU33" s="18"/>
      <c r="BV33" s="86">
        <v>85.9</v>
      </c>
      <c r="BX33" s="5">
        <v>30</v>
      </c>
      <c r="BY33" s="23"/>
      <c r="BZ33" s="7" t="s">
        <v>12</v>
      </c>
      <c r="CA33" s="6"/>
      <c r="CB33" s="92">
        <v>16.872143536748766</v>
      </c>
      <c r="CC33" s="93">
        <v>18.80635572328077</v>
      </c>
      <c r="CE33" s="5">
        <v>30</v>
      </c>
      <c r="CF33" s="23"/>
      <c r="CG33" s="7" t="s">
        <v>27</v>
      </c>
      <c r="CH33" s="6"/>
      <c r="CI33" s="92">
        <v>19.82522506814637</v>
      </c>
      <c r="CJ33" s="93">
        <v>23.796182208664824</v>
      </c>
    </row>
    <row r="34" spans="2:88" ht="14.25">
      <c r="B34" s="12">
        <v>31</v>
      </c>
      <c r="C34" s="23"/>
      <c r="D34" s="7" t="s">
        <v>29</v>
      </c>
      <c r="E34" s="18"/>
      <c r="F34" s="58">
        <v>-3.4541184474784279</v>
      </c>
      <c r="G34" s="59">
        <v>-528</v>
      </c>
      <c r="I34" s="5">
        <v>31</v>
      </c>
      <c r="J34" s="23"/>
      <c r="K34" s="7" t="s">
        <v>23</v>
      </c>
      <c r="L34" s="6"/>
      <c r="M34" s="58">
        <v>-0.34225890879806725</v>
      </c>
      <c r="N34" s="59">
        <v>-51</v>
      </c>
      <c r="P34" s="5">
        <v>31</v>
      </c>
      <c r="Q34" s="23"/>
      <c r="R34" s="7" t="s">
        <v>28</v>
      </c>
      <c r="S34" s="18"/>
      <c r="T34" s="66">
        <v>-2.1320810730575124</v>
      </c>
      <c r="U34" s="59">
        <v>-158</v>
      </c>
      <c r="W34" s="5">
        <v>31</v>
      </c>
      <c r="X34" s="23"/>
      <c r="Y34" s="7" t="s">
        <v>35</v>
      </c>
      <c r="Z34" s="18"/>
      <c r="AA34" s="77">
        <v>6.9125104623110625</v>
      </c>
      <c r="AB34" s="78">
        <v>702</v>
      </c>
      <c r="AD34" s="5">
        <v>31</v>
      </c>
      <c r="AE34" s="23"/>
      <c r="AF34" s="7" t="s">
        <v>14</v>
      </c>
      <c r="AG34" s="18"/>
      <c r="AH34" s="75">
        <v>8.8754116534611498</v>
      </c>
      <c r="AI34" s="76">
        <v>1361</v>
      </c>
      <c r="AJ34" s="219"/>
      <c r="AK34" s="5">
        <v>31</v>
      </c>
      <c r="AL34" s="23"/>
      <c r="AM34" s="7" t="s">
        <v>23</v>
      </c>
      <c r="AN34" s="18"/>
      <c r="AO34" s="69">
        <v>1.170135842913137</v>
      </c>
      <c r="AQ34" s="5">
        <v>31</v>
      </c>
      <c r="AR34" s="23"/>
      <c r="AS34" s="7" t="s">
        <v>56</v>
      </c>
      <c r="AT34" s="18"/>
      <c r="AU34" s="77">
        <v>4.3250141803743611</v>
      </c>
      <c r="AV34" s="78">
        <v>61</v>
      </c>
      <c r="AX34" s="5">
        <v>31</v>
      </c>
      <c r="AY34" s="23"/>
      <c r="AZ34" s="7" t="s">
        <v>23</v>
      </c>
      <c r="BA34" s="18"/>
      <c r="BB34" s="82">
        <v>1.7494001099239915</v>
      </c>
      <c r="BC34" s="76">
        <v>261</v>
      </c>
      <c r="BF34" s="5">
        <v>31</v>
      </c>
      <c r="BG34" s="23"/>
      <c r="BH34" s="7" t="s">
        <v>10</v>
      </c>
      <c r="BI34" s="18"/>
      <c r="BJ34" s="86">
        <v>45.7</v>
      </c>
      <c r="BL34" s="5">
        <v>28</v>
      </c>
      <c r="BM34" s="23"/>
      <c r="BN34" s="7" t="s">
        <v>46</v>
      </c>
      <c r="BO34" s="18"/>
      <c r="BP34" s="86">
        <v>79.599999999999994</v>
      </c>
      <c r="BR34" s="5">
        <v>25</v>
      </c>
      <c r="BS34" s="23"/>
      <c r="BT34" s="7" t="s">
        <v>60</v>
      </c>
      <c r="BU34" s="18"/>
      <c r="BV34" s="86">
        <v>85.9</v>
      </c>
      <c r="BX34" s="5">
        <v>31</v>
      </c>
      <c r="BY34" s="23"/>
      <c r="BZ34" s="7" t="s">
        <v>38</v>
      </c>
      <c r="CA34" s="6"/>
      <c r="CB34" s="92">
        <v>16.852190790752438</v>
      </c>
      <c r="CC34" s="93">
        <v>18.58111213316732</v>
      </c>
      <c r="CE34" s="5">
        <v>31</v>
      </c>
      <c r="CF34" s="23"/>
      <c r="CG34" s="7" t="s">
        <v>37</v>
      </c>
      <c r="CH34" s="6"/>
      <c r="CI34" s="92">
        <v>19.809326375570162</v>
      </c>
      <c r="CJ34" s="93">
        <v>23.280351718573961</v>
      </c>
    </row>
    <row r="35" spans="2:88" ht="14.25">
      <c r="B35" s="12">
        <v>32</v>
      </c>
      <c r="C35" s="23"/>
      <c r="D35" s="7" t="s">
        <v>14</v>
      </c>
      <c r="E35" s="18"/>
      <c r="F35" s="58">
        <v>-3.5149499494603669</v>
      </c>
      <c r="G35" s="59">
        <v>-539</v>
      </c>
      <c r="I35" s="5">
        <v>32</v>
      </c>
      <c r="J35" s="23"/>
      <c r="K35" s="7" t="s">
        <v>4</v>
      </c>
      <c r="L35" s="6"/>
      <c r="M35" s="58">
        <v>-0.42092814656317179</v>
      </c>
      <c r="N35" s="59">
        <v>-84</v>
      </c>
      <c r="P35" s="5">
        <v>32</v>
      </c>
      <c r="Q35" s="23"/>
      <c r="R35" s="7" t="s">
        <v>37</v>
      </c>
      <c r="S35" s="18"/>
      <c r="T35" s="66">
        <v>-2.2574943562641097</v>
      </c>
      <c r="U35" s="59">
        <v>-129</v>
      </c>
      <c r="W35" s="5">
        <v>32</v>
      </c>
      <c r="X35" s="23"/>
      <c r="Y35" s="7" t="s">
        <v>23</v>
      </c>
      <c r="Z35" s="18"/>
      <c r="AA35" s="77">
        <v>6.883654838666434</v>
      </c>
      <c r="AB35" s="78">
        <v>1027</v>
      </c>
      <c r="AD35" s="5">
        <v>32</v>
      </c>
      <c r="AE35" s="23"/>
      <c r="AF35" s="7" t="s">
        <v>59</v>
      </c>
      <c r="AG35" s="18"/>
      <c r="AH35" s="77">
        <v>8.7973041481525662</v>
      </c>
      <c r="AI35" s="78">
        <v>295</v>
      </c>
      <c r="AJ35" s="220"/>
      <c r="AK35" s="5">
        <v>32</v>
      </c>
      <c r="AL35" s="23"/>
      <c r="AM35" s="7" t="s">
        <v>53</v>
      </c>
      <c r="AN35" s="18"/>
      <c r="AO35" s="69">
        <v>1.150798794215361</v>
      </c>
      <c r="AQ35" s="5">
        <v>32</v>
      </c>
      <c r="AR35" s="23"/>
      <c r="AS35" s="7" t="s">
        <v>29</v>
      </c>
      <c r="AT35" s="18"/>
      <c r="AU35" s="75">
        <v>4.3241899503470478</v>
      </c>
      <c r="AV35" s="76">
        <v>661</v>
      </c>
      <c r="AX35" s="5">
        <v>32</v>
      </c>
      <c r="AY35" s="23"/>
      <c r="AZ35" s="7" t="s">
        <v>29</v>
      </c>
      <c r="BA35" s="18"/>
      <c r="BB35" s="82">
        <v>1.7008916597431654</v>
      </c>
      <c r="BC35" s="76">
        <v>260</v>
      </c>
      <c r="BF35" s="5">
        <v>32</v>
      </c>
      <c r="BG35" s="23"/>
      <c r="BH35" s="7" t="s">
        <v>28</v>
      </c>
      <c r="BI35" s="18"/>
      <c r="BJ35" s="86">
        <v>45.7</v>
      </c>
      <c r="BL35" s="5">
        <v>28</v>
      </c>
      <c r="BM35" s="23"/>
      <c r="BN35" s="7" t="s">
        <v>57</v>
      </c>
      <c r="BO35" s="18"/>
      <c r="BP35" s="86">
        <v>79.599999999999994</v>
      </c>
      <c r="BR35" s="5">
        <v>32</v>
      </c>
      <c r="BS35" s="23"/>
      <c r="BT35" s="7" t="s">
        <v>5</v>
      </c>
      <c r="BU35" s="18"/>
      <c r="BV35" s="86">
        <v>85.8</v>
      </c>
      <c r="BX35" s="5">
        <v>32</v>
      </c>
      <c r="BY35" s="23"/>
      <c r="BZ35" s="7" t="s">
        <v>50</v>
      </c>
      <c r="CA35" s="6"/>
      <c r="CB35" s="92">
        <v>16.828801160291089</v>
      </c>
      <c r="CC35" s="93">
        <v>18.058640421654562</v>
      </c>
      <c r="CE35" s="5">
        <v>32</v>
      </c>
      <c r="CF35" s="23"/>
      <c r="CG35" s="7" t="s">
        <v>39</v>
      </c>
      <c r="CH35" s="6"/>
      <c r="CI35" s="92">
        <v>19.805681675679441</v>
      </c>
      <c r="CJ35" s="93">
        <v>23.360098614407491</v>
      </c>
    </row>
    <row r="36" spans="2:88" ht="14.25">
      <c r="B36" s="12">
        <v>33</v>
      </c>
      <c r="C36" s="23"/>
      <c r="D36" s="7" t="s">
        <v>4</v>
      </c>
      <c r="E36" s="18"/>
      <c r="F36" s="58">
        <v>-3.6745799945081008</v>
      </c>
      <c r="G36" s="59">
        <v>-736</v>
      </c>
      <c r="I36" s="5">
        <v>33</v>
      </c>
      <c r="J36" s="23"/>
      <c r="K36" s="7" t="s">
        <v>9</v>
      </c>
      <c r="L36" s="6"/>
      <c r="M36" s="58">
        <v>-0.46607467006819409</v>
      </c>
      <c r="N36" s="59">
        <v>-38</v>
      </c>
      <c r="P36" s="5">
        <v>33</v>
      </c>
      <c r="Q36" s="23"/>
      <c r="R36" s="7" t="s">
        <v>14</v>
      </c>
      <c r="S36" s="18"/>
      <c r="T36" s="66">
        <v>-2.3019987609638397</v>
      </c>
      <c r="U36" s="59">
        <v>-353</v>
      </c>
      <c r="W36" s="5">
        <v>33</v>
      </c>
      <c r="X36" s="23"/>
      <c r="Y36" s="7" t="s">
        <v>51</v>
      </c>
      <c r="Z36" s="18"/>
      <c r="AA36" s="77">
        <v>6.7936082671514688</v>
      </c>
      <c r="AB36" s="78">
        <v>71</v>
      </c>
      <c r="AD36" s="5">
        <v>33</v>
      </c>
      <c r="AE36" s="23"/>
      <c r="AF36" s="7" t="s">
        <v>34</v>
      </c>
      <c r="AG36" s="18"/>
      <c r="AH36" s="75">
        <v>8.7618316705039661</v>
      </c>
      <c r="AI36" s="76">
        <v>548</v>
      </c>
      <c r="AJ36" s="219"/>
      <c r="AK36" s="5">
        <v>33</v>
      </c>
      <c r="AL36" s="23"/>
      <c r="AM36" s="7" t="s">
        <v>35</v>
      </c>
      <c r="AN36" s="18"/>
      <c r="AO36" s="69">
        <v>1.1500288303316994</v>
      </c>
      <c r="AQ36" s="5">
        <v>33</v>
      </c>
      <c r="AR36" s="23"/>
      <c r="AS36" s="7" t="s">
        <v>59</v>
      </c>
      <c r="AT36" s="18"/>
      <c r="AU36" s="77">
        <v>4.2942772790982016</v>
      </c>
      <c r="AV36" s="78">
        <v>144</v>
      </c>
      <c r="AX36" s="5">
        <v>33</v>
      </c>
      <c r="AY36" s="23"/>
      <c r="AZ36" s="7" t="s">
        <v>10</v>
      </c>
      <c r="BA36" s="18"/>
      <c r="BB36" s="83">
        <v>1.6941824246221178</v>
      </c>
      <c r="BC36" s="78">
        <v>192</v>
      </c>
      <c r="BF36" s="5">
        <v>33</v>
      </c>
      <c r="BG36" s="23"/>
      <c r="BH36" s="7" t="s">
        <v>11</v>
      </c>
      <c r="BI36" s="18"/>
      <c r="BJ36" s="86">
        <v>45.6</v>
      </c>
      <c r="BL36" s="5">
        <v>33</v>
      </c>
      <c r="BM36" s="23"/>
      <c r="BN36" s="7" t="s">
        <v>29</v>
      </c>
      <c r="BO36" s="18"/>
      <c r="BP36" s="86">
        <v>79.5</v>
      </c>
      <c r="BR36" s="5">
        <v>32</v>
      </c>
      <c r="BS36" s="23"/>
      <c r="BT36" s="7" t="s">
        <v>28</v>
      </c>
      <c r="BU36" s="18"/>
      <c r="BV36" s="86">
        <v>85.8</v>
      </c>
      <c r="BX36" s="5">
        <v>33</v>
      </c>
      <c r="BY36" s="23"/>
      <c r="BZ36" s="7" t="s">
        <v>16</v>
      </c>
      <c r="CA36" s="6"/>
      <c r="CB36" s="92">
        <v>16.808802345858012</v>
      </c>
      <c r="CC36" s="93">
        <v>18.591807668968308</v>
      </c>
      <c r="CE36" s="5">
        <v>33</v>
      </c>
      <c r="CF36" s="23"/>
      <c r="CG36" s="7" t="s">
        <v>58</v>
      </c>
      <c r="CH36" s="6"/>
      <c r="CI36" s="92">
        <v>19.79957408626041</v>
      </c>
      <c r="CJ36" s="93">
        <v>23.663262480996945</v>
      </c>
    </row>
    <row r="37" spans="2:88" ht="14.25">
      <c r="B37" s="12">
        <v>34</v>
      </c>
      <c r="C37" s="23"/>
      <c r="D37" s="7" t="s">
        <v>9</v>
      </c>
      <c r="E37" s="18"/>
      <c r="F37" s="58">
        <v>-4.3474013286440014</v>
      </c>
      <c r="G37" s="59">
        <v>-356</v>
      </c>
      <c r="I37" s="5">
        <v>34</v>
      </c>
      <c r="J37" s="23"/>
      <c r="K37" s="7" t="s">
        <v>28</v>
      </c>
      <c r="L37" s="6"/>
      <c r="M37" s="58">
        <v>-0.63580530829793569</v>
      </c>
      <c r="N37" s="59">
        <v>-47</v>
      </c>
      <c r="P37" s="5">
        <v>34</v>
      </c>
      <c r="Q37" s="23"/>
      <c r="R37" s="7" t="s">
        <v>57</v>
      </c>
      <c r="S37" s="18"/>
      <c r="T37" s="66">
        <v>-2.3739065396247274</v>
      </c>
      <c r="U37" s="59">
        <v>-73</v>
      </c>
      <c r="W37" s="5">
        <v>34</v>
      </c>
      <c r="X37" s="23"/>
      <c r="Y37" s="7" t="s">
        <v>16</v>
      </c>
      <c r="Z37" s="18"/>
      <c r="AA37" s="75">
        <v>6.775090587343052</v>
      </c>
      <c r="AB37" s="76">
        <v>804</v>
      </c>
      <c r="AD37" s="5">
        <v>34</v>
      </c>
      <c r="AE37" s="23"/>
      <c r="AF37" s="7" t="s">
        <v>37</v>
      </c>
      <c r="AG37" s="18"/>
      <c r="AH37" s="75">
        <v>8.7324781688045778</v>
      </c>
      <c r="AI37" s="76">
        <v>499</v>
      </c>
      <c r="AJ37" s="219"/>
      <c r="AK37" s="5">
        <v>34</v>
      </c>
      <c r="AL37" s="23"/>
      <c r="AM37" s="7" t="s">
        <v>58</v>
      </c>
      <c r="AN37" s="18"/>
      <c r="AO37" s="69">
        <v>1.1478622373403136</v>
      </c>
      <c r="AQ37" s="5">
        <v>34</v>
      </c>
      <c r="AR37" s="23"/>
      <c r="AS37" s="7" t="s">
        <v>34</v>
      </c>
      <c r="AT37" s="18"/>
      <c r="AU37" s="77">
        <v>4.2849833717063186</v>
      </c>
      <c r="AV37" s="78">
        <v>268</v>
      </c>
      <c r="AX37" s="5">
        <v>34</v>
      </c>
      <c r="AY37" s="23"/>
      <c r="AZ37" s="7" t="s">
        <v>36</v>
      </c>
      <c r="BA37" s="18"/>
      <c r="BB37" s="82">
        <v>1.690490054283514</v>
      </c>
      <c r="BC37" s="76">
        <v>90</v>
      </c>
      <c r="BF37" s="5">
        <v>34</v>
      </c>
      <c r="BG37" s="23"/>
      <c r="BH37" s="7" t="s">
        <v>16</v>
      </c>
      <c r="BI37" s="18"/>
      <c r="BJ37" s="86">
        <v>45.5</v>
      </c>
      <c r="BL37" s="5">
        <v>33</v>
      </c>
      <c r="BM37" s="23"/>
      <c r="BN37" s="7" t="s">
        <v>38</v>
      </c>
      <c r="BO37" s="18"/>
      <c r="BP37" s="86">
        <v>79.5</v>
      </c>
      <c r="BR37" s="5">
        <v>32</v>
      </c>
      <c r="BS37" s="23"/>
      <c r="BT37" s="7" t="s">
        <v>30</v>
      </c>
      <c r="BU37" s="18"/>
      <c r="BV37" s="86">
        <v>85.8</v>
      </c>
      <c r="BX37" s="5">
        <v>34</v>
      </c>
      <c r="BY37" s="23"/>
      <c r="BZ37" s="7" t="s">
        <v>10</v>
      </c>
      <c r="CA37" s="6"/>
      <c r="CB37" s="92">
        <v>16.806352890589761</v>
      </c>
      <c r="CC37" s="93">
        <v>18.214865676792019</v>
      </c>
      <c r="CE37" s="5">
        <v>34</v>
      </c>
      <c r="CF37" s="23"/>
      <c r="CG37" s="7" t="s">
        <v>4</v>
      </c>
      <c r="CH37" s="6"/>
      <c r="CI37" s="92">
        <v>19.795800861030195</v>
      </c>
      <c r="CJ37" s="93">
        <v>23.350294715209447</v>
      </c>
    </row>
    <row r="38" spans="2:88" ht="14.25">
      <c r="B38" s="12">
        <v>35</v>
      </c>
      <c r="C38" s="23"/>
      <c r="D38" s="7" t="s">
        <v>16</v>
      </c>
      <c r="E38" s="18"/>
      <c r="F38" s="58">
        <v>-4.5335805174011963</v>
      </c>
      <c r="G38" s="59">
        <v>-538</v>
      </c>
      <c r="I38" s="5">
        <v>35</v>
      </c>
      <c r="J38" s="23"/>
      <c r="K38" s="7" t="s">
        <v>57</v>
      </c>
      <c r="L38" s="6"/>
      <c r="M38" s="58">
        <v>-0.75141298310954285</v>
      </c>
      <c r="N38" s="59">
        <v>-23</v>
      </c>
      <c r="P38" s="5">
        <v>35</v>
      </c>
      <c r="Q38" s="23"/>
      <c r="R38" s="7" t="s">
        <v>61</v>
      </c>
      <c r="S38" s="18"/>
      <c r="T38" s="66">
        <v>-2.7549112852973012</v>
      </c>
      <c r="U38" s="59">
        <v>-84</v>
      </c>
      <c r="W38" s="5">
        <v>35</v>
      </c>
      <c r="X38" s="23"/>
      <c r="Y38" s="7" t="s">
        <v>57</v>
      </c>
      <c r="Z38" s="18"/>
      <c r="AA38" s="77">
        <v>6.6989691392149853</v>
      </c>
      <c r="AB38" s="78">
        <v>206</v>
      </c>
      <c r="AD38" s="5">
        <v>35</v>
      </c>
      <c r="AE38" s="23"/>
      <c r="AF38" s="7" t="s">
        <v>29</v>
      </c>
      <c r="AG38" s="18"/>
      <c r="AH38" s="75">
        <v>8.7268825926822409</v>
      </c>
      <c r="AI38" s="76">
        <v>1334</v>
      </c>
      <c r="AJ38" s="219"/>
      <c r="AK38" s="5">
        <v>35</v>
      </c>
      <c r="AL38" s="23"/>
      <c r="AM38" s="7" t="s">
        <v>66</v>
      </c>
      <c r="AN38" s="18"/>
      <c r="AO38" s="69">
        <v>1.147556182917107</v>
      </c>
      <c r="AQ38" s="5">
        <v>35</v>
      </c>
      <c r="AR38" s="23"/>
      <c r="AS38" s="7" t="s">
        <v>15</v>
      </c>
      <c r="AT38" s="18"/>
      <c r="AU38" s="75">
        <v>4.2638530054743535</v>
      </c>
      <c r="AV38" s="76">
        <v>236</v>
      </c>
      <c r="AX38" s="5">
        <v>35</v>
      </c>
      <c r="AY38" s="23"/>
      <c r="AZ38" s="7" t="s">
        <v>7</v>
      </c>
      <c r="BA38" s="18"/>
      <c r="BB38" s="83">
        <v>1.6816316455305624</v>
      </c>
      <c r="BC38" s="78">
        <v>109</v>
      </c>
      <c r="BF38" s="5">
        <v>35</v>
      </c>
      <c r="BG38" s="23"/>
      <c r="BH38" s="7" t="s">
        <v>12</v>
      </c>
      <c r="BI38" s="18"/>
      <c r="BJ38" s="86">
        <v>45.5</v>
      </c>
      <c r="BL38" s="5">
        <v>33</v>
      </c>
      <c r="BM38" s="23"/>
      <c r="BN38" s="7" t="s">
        <v>53</v>
      </c>
      <c r="BO38" s="18"/>
      <c r="BP38" s="86">
        <v>79.5</v>
      </c>
      <c r="BR38" s="5">
        <v>32</v>
      </c>
      <c r="BS38" s="23"/>
      <c r="BT38" s="7" t="s">
        <v>31</v>
      </c>
      <c r="BU38" s="18"/>
      <c r="BV38" s="86">
        <v>85.8</v>
      </c>
      <c r="BX38" s="5">
        <v>35</v>
      </c>
      <c r="BY38" s="23"/>
      <c r="BZ38" s="7" t="s">
        <v>42</v>
      </c>
      <c r="CA38" s="6"/>
      <c r="CB38" s="92">
        <v>16.775273978823556</v>
      </c>
      <c r="CC38" s="93">
        <v>18.160069434832447</v>
      </c>
      <c r="CE38" s="5">
        <v>35</v>
      </c>
      <c r="CF38" s="23"/>
      <c r="CG38" s="7" t="s">
        <v>0</v>
      </c>
      <c r="CH38" s="6"/>
      <c r="CI38" s="92">
        <v>19.780433568285066</v>
      </c>
      <c r="CJ38" s="93">
        <v>23.870930647848411</v>
      </c>
    </row>
    <row r="39" spans="2:88" ht="14.25">
      <c r="B39" s="12">
        <v>36</v>
      </c>
      <c r="C39" s="23"/>
      <c r="D39" s="7" t="s">
        <v>57</v>
      </c>
      <c r="E39" s="18"/>
      <c r="F39" s="58">
        <v>-4.6177360085850863</v>
      </c>
      <c r="G39" s="59">
        <v>-142</v>
      </c>
      <c r="I39" s="5">
        <v>36</v>
      </c>
      <c r="J39" s="23"/>
      <c r="K39" s="7" t="s">
        <v>42</v>
      </c>
      <c r="L39" s="6"/>
      <c r="M39" s="58">
        <v>-0.97689768976897695</v>
      </c>
      <c r="N39" s="59">
        <v>-37</v>
      </c>
      <c r="P39" s="5">
        <v>36</v>
      </c>
      <c r="Q39" s="23"/>
      <c r="R39" s="7" t="s">
        <v>59</v>
      </c>
      <c r="S39" s="18"/>
      <c r="T39" s="66">
        <v>-2.7733874094175888</v>
      </c>
      <c r="U39" s="59">
        <v>-93</v>
      </c>
      <c r="W39" s="5">
        <v>36</v>
      </c>
      <c r="X39" s="23"/>
      <c r="Y39" s="7" t="s">
        <v>29</v>
      </c>
      <c r="Z39" s="18"/>
      <c r="AA39" s="75">
        <v>6.6661869279934054</v>
      </c>
      <c r="AB39" s="76">
        <v>1019</v>
      </c>
      <c r="AD39" s="5">
        <v>36</v>
      </c>
      <c r="AE39" s="23"/>
      <c r="AF39" s="7" t="s">
        <v>13</v>
      </c>
      <c r="AG39" s="18"/>
      <c r="AH39" s="75">
        <v>8.7119700430503784</v>
      </c>
      <c r="AI39" s="76">
        <v>2052</v>
      </c>
      <c r="AJ39" s="219"/>
      <c r="AK39" s="5">
        <v>36</v>
      </c>
      <c r="AL39" s="23"/>
      <c r="AM39" s="7" t="s">
        <v>59</v>
      </c>
      <c r="AN39" s="18"/>
      <c r="AO39" s="69">
        <v>1.1438870962482075</v>
      </c>
      <c r="AQ39" s="5">
        <v>36</v>
      </c>
      <c r="AR39" s="23"/>
      <c r="AS39" s="7" t="s">
        <v>55</v>
      </c>
      <c r="AT39" s="18"/>
      <c r="AU39" s="77">
        <v>4.160887656033287</v>
      </c>
      <c r="AV39" s="78">
        <v>48</v>
      </c>
      <c r="AX39" s="5">
        <v>36</v>
      </c>
      <c r="AY39" s="23"/>
      <c r="AZ39" s="7" t="s">
        <v>42</v>
      </c>
      <c r="BA39" s="18"/>
      <c r="BB39" s="83">
        <v>1.6780283167278447</v>
      </c>
      <c r="BC39" s="78">
        <v>64</v>
      </c>
      <c r="BF39" s="5">
        <v>36</v>
      </c>
      <c r="BG39" s="23"/>
      <c r="BH39" s="96" t="s">
        <v>17</v>
      </c>
      <c r="BI39" s="97"/>
      <c r="BJ39" s="98">
        <v>45.2</v>
      </c>
      <c r="BL39" s="5">
        <v>36</v>
      </c>
      <c r="BM39" s="23"/>
      <c r="BN39" s="7" t="s">
        <v>12</v>
      </c>
      <c r="BO39" s="18"/>
      <c r="BP39" s="86">
        <v>79.400000000000006</v>
      </c>
      <c r="BR39" s="5">
        <v>32</v>
      </c>
      <c r="BS39" s="23"/>
      <c r="BT39" s="7" t="s">
        <v>43</v>
      </c>
      <c r="BU39" s="18"/>
      <c r="BV39" s="86">
        <v>85.8</v>
      </c>
      <c r="BX39" s="5">
        <v>36</v>
      </c>
      <c r="BY39" s="23"/>
      <c r="BZ39" s="7" t="s">
        <v>1</v>
      </c>
      <c r="CA39" s="6"/>
      <c r="CB39" s="92">
        <v>16.762447174434641</v>
      </c>
      <c r="CC39" s="93">
        <v>18.524582746712735</v>
      </c>
      <c r="CE39" s="5">
        <v>36</v>
      </c>
      <c r="CF39" s="23"/>
      <c r="CG39" s="7" t="s">
        <v>21</v>
      </c>
      <c r="CH39" s="6"/>
      <c r="CI39" s="92">
        <v>19.76643000982595</v>
      </c>
      <c r="CJ39" s="93">
        <v>23.757563746445385</v>
      </c>
    </row>
    <row r="40" spans="2:88" ht="14.25">
      <c r="B40" s="12">
        <v>37</v>
      </c>
      <c r="C40" s="23"/>
      <c r="D40" s="7" t="s">
        <v>34</v>
      </c>
      <c r="E40" s="18"/>
      <c r="F40" s="58">
        <v>-4.6367357380404197</v>
      </c>
      <c r="G40" s="59">
        <v>-290</v>
      </c>
      <c r="I40" s="5">
        <v>37</v>
      </c>
      <c r="J40" s="23"/>
      <c r="K40" s="7" t="s">
        <v>56</v>
      </c>
      <c r="L40" s="6"/>
      <c r="M40" s="58">
        <v>-1.0015022533800699</v>
      </c>
      <c r="N40" s="59">
        <v>-14</v>
      </c>
      <c r="P40" s="5">
        <v>37</v>
      </c>
      <c r="Q40" s="23"/>
      <c r="R40" s="7" t="s">
        <v>17</v>
      </c>
      <c r="S40" s="18"/>
      <c r="T40" s="66">
        <v>-3.0937648738695858</v>
      </c>
      <c r="U40" s="59">
        <v>-442</v>
      </c>
      <c r="W40" s="5">
        <v>37</v>
      </c>
      <c r="X40" s="23"/>
      <c r="Y40" s="7" t="s">
        <v>41</v>
      </c>
      <c r="Z40" s="18"/>
      <c r="AA40" s="75">
        <v>6.6333697518339321</v>
      </c>
      <c r="AB40" s="76">
        <v>255</v>
      </c>
      <c r="AD40" s="5">
        <v>37</v>
      </c>
      <c r="AE40" s="23"/>
      <c r="AF40" s="7" t="s">
        <v>1</v>
      </c>
      <c r="AG40" s="18"/>
      <c r="AH40" s="75">
        <v>8.6280004424615608</v>
      </c>
      <c r="AI40" s="76">
        <v>936</v>
      </c>
      <c r="AJ40" s="219"/>
      <c r="AK40" s="5">
        <v>37</v>
      </c>
      <c r="AL40" s="23"/>
      <c r="AM40" s="7" t="s">
        <v>41</v>
      </c>
      <c r="AN40" s="18"/>
      <c r="AO40" s="69">
        <v>1.1432580664368683</v>
      </c>
      <c r="AQ40" s="5">
        <v>37</v>
      </c>
      <c r="AR40" s="23"/>
      <c r="AS40" s="7" t="s">
        <v>16</v>
      </c>
      <c r="AT40" s="18"/>
      <c r="AU40" s="75">
        <v>4.1206707676750645</v>
      </c>
      <c r="AV40" s="76">
        <v>489</v>
      </c>
      <c r="AX40" s="5">
        <v>37</v>
      </c>
      <c r="AY40" s="23"/>
      <c r="AZ40" s="7" t="s">
        <v>1</v>
      </c>
      <c r="BA40" s="18"/>
      <c r="BB40" s="82">
        <v>1.6776667527008591</v>
      </c>
      <c r="BC40" s="76">
        <v>182</v>
      </c>
      <c r="BF40" s="5">
        <v>37</v>
      </c>
      <c r="BG40" s="23"/>
      <c r="BH40" s="7" t="s">
        <v>23</v>
      </c>
      <c r="BI40" s="18"/>
      <c r="BJ40" s="86">
        <v>45.1</v>
      </c>
      <c r="BL40" s="5">
        <v>36</v>
      </c>
      <c r="BM40" s="23"/>
      <c r="BN40" s="7" t="s">
        <v>33</v>
      </c>
      <c r="BO40" s="18"/>
      <c r="BP40" s="86">
        <v>79.400000000000006</v>
      </c>
      <c r="BR40" s="5">
        <v>32</v>
      </c>
      <c r="BS40" s="23"/>
      <c r="BT40" s="7" t="s">
        <v>46</v>
      </c>
      <c r="BU40" s="18"/>
      <c r="BV40" s="86">
        <v>85.8</v>
      </c>
      <c r="BX40" s="5">
        <v>37</v>
      </c>
      <c r="BY40" s="23"/>
      <c r="BZ40" s="7" t="s">
        <v>51</v>
      </c>
      <c r="CA40" s="6"/>
      <c r="CB40" s="92">
        <v>16.760064552131205</v>
      </c>
      <c r="CC40" s="93">
        <v>18.244297535682708</v>
      </c>
      <c r="CE40" s="5">
        <v>37</v>
      </c>
      <c r="CF40" s="23"/>
      <c r="CG40" s="7" t="s">
        <v>17</v>
      </c>
      <c r="CH40" s="6"/>
      <c r="CI40" s="92">
        <v>19.764102226989674</v>
      </c>
      <c r="CJ40" s="93">
        <v>23.578707629032337</v>
      </c>
    </row>
    <row r="41" spans="2:88" ht="14.25">
      <c r="B41" s="12">
        <v>38</v>
      </c>
      <c r="C41" s="23"/>
      <c r="D41" s="7" t="s">
        <v>15</v>
      </c>
      <c r="E41" s="18"/>
      <c r="F41" s="58">
        <v>-4.8600697392906822</v>
      </c>
      <c r="G41" s="59">
        <v>-269</v>
      </c>
      <c r="I41" s="5">
        <v>38</v>
      </c>
      <c r="J41" s="23"/>
      <c r="K41" s="7" t="s">
        <v>14</v>
      </c>
      <c r="L41" s="6"/>
      <c r="M41" s="58">
        <v>-1.2695836550920776</v>
      </c>
      <c r="N41" s="59">
        <v>-194</v>
      </c>
      <c r="P41" s="5">
        <v>38</v>
      </c>
      <c r="Q41" s="23"/>
      <c r="R41" s="7" t="s">
        <v>4</v>
      </c>
      <c r="S41" s="18"/>
      <c r="T41" s="66">
        <v>-3.11540477795252</v>
      </c>
      <c r="U41" s="59">
        <v>-624</v>
      </c>
      <c r="W41" s="5">
        <v>38</v>
      </c>
      <c r="X41" s="23"/>
      <c r="Y41" s="7" t="s">
        <v>14</v>
      </c>
      <c r="Z41" s="18"/>
      <c r="AA41" s="75">
        <v>6.5734128924973101</v>
      </c>
      <c r="AB41" s="76">
        <v>1008</v>
      </c>
      <c r="AD41" s="5">
        <v>38</v>
      </c>
      <c r="AE41" s="23"/>
      <c r="AF41" s="7" t="s">
        <v>16</v>
      </c>
      <c r="AG41" s="18"/>
      <c r="AH41" s="75">
        <v>8.6205443667312718</v>
      </c>
      <c r="AI41" s="76">
        <v>1023</v>
      </c>
      <c r="AJ41" s="219"/>
      <c r="AK41" s="5">
        <v>38</v>
      </c>
      <c r="AL41" s="23"/>
      <c r="AM41" s="7" t="s">
        <v>14</v>
      </c>
      <c r="AN41" s="18"/>
      <c r="AO41" s="69">
        <v>1.1270269218208537</v>
      </c>
      <c r="AQ41" s="5">
        <v>38</v>
      </c>
      <c r="AR41" s="23"/>
      <c r="AS41" s="7" t="s">
        <v>58</v>
      </c>
      <c r="AT41" s="18"/>
      <c r="AU41" s="77">
        <v>4.0730255936218152</v>
      </c>
      <c r="AV41" s="78">
        <v>141</v>
      </c>
      <c r="AX41" s="5">
        <v>38</v>
      </c>
      <c r="AY41" s="23"/>
      <c r="AZ41" s="7" t="s">
        <v>4</v>
      </c>
      <c r="BA41" s="18"/>
      <c r="BB41" s="82">
        <v>1.6725330138046381</v>
      </c>
      <c r="BC41" s="76">
        <v>335</v>
      </c>
      <c r="BF41" s="5">
        <v>38</v>
      </c>
      <c r="BG41" s="23"/>
      <c r="BH41" s="7" t="s">
        <v>39</v>
      </c>
      <c r="BI41" s="18"/>
      <c r="BJ41" s="86">
        <v>45</v>
      </c>
      <c r="BL41" s="5">
        <v>36</v>
      </c>
      <c r="BM41" s="23"/>
      <c r="BN41" s="7" t="s">
        <v>36</v>
      </c>
      <c r="BO41" s="18"/>
      <c r="BP41" s="86">
        <v>79.400000000000006</v>
      </c>
      <c r="BR41" s="5">
        <v>38</v>
      </c>
      <c r="BS41" s="23"/>
      <c r="BT41" s="7" t="s">
        <v>15</v>
      </c>
      <c r="BU41" s="18"/>
      <c r="BV41" s="86">
        <v>85.7</v>
      </c>
      <c r="BX41" s="5">
        <v>38</v>
      </c>
      <c r="BY41" s="23"/>
      <c r="BZ41" s="7" t="s">
        <v>19</v>
      </c>
      <c r="CA41" s="6"/>
      <c r="CB41" s="92">
        <v>16.741296656083026</v>
      </c>
      <c r="CC41" s="93">
        <v>18.603361573935455</v>
      </c>
      <c r="CE41" s="5">
        <v>38</v>
      </c>
      <c r="CF41" s="23"/>
      <c r="CG41" s="7" t="s">
        <v>53</v>
      </c>
      <c r="CH41" s="6"/>
      <c r="CI41" s="92">
        <v>19.759581986396608</v>
      </c>
      <c r="CJ41" s="93">
        <v>23.582792943325522</v>
      </c>
    </row>
    <row r="42" spans="2:88" ht="14.25">
      <c r="B42" s="12">
        <v>39</v>
      </c>
      <c r="C42" s="23"/>
      <c r="D42" s="7" t="s">
        <v>30</v>
      </c>
      <c r="E42" s="18"/>
      <c r="F42" s="58">
        <v>-5.0187464942579636</v>
      </c>
      <c r="G42" s="59">
        <v>-340</v>
      </c>
      <c r="I42" s="5">
        <v>39</v>
      </c>
      <c r="J42" s="23"/>
      <c r="K42" s="7" t="s">
        <v>8</v>
      </c>
      <c r="L42" s="6"/>
      <c r="M42" s="58">
        <v>-1.4410274847493694</v>
      </c>
      <c r="N42" s="59">
        <v>-493</v>
      </c>
      <c r="P42" s="5">
        <v>39</v>
      </c>
      <c r="Q42" s="23"/>
      <c r="R42" s="7" t="s">
        <v>11</v>
      </c>
      <c r="S42" s="18"/>
      <c r="T42" s="66">
        <v>-3.4273037712804406</v>
      </c>
      <c r="U42" s="59">
        <v>-275</v>
      </c>
      <c r="W42" s="5">
        <v>39</v>
      </c>
      <c r="X42" s="23"/>
      <c r="Y42" s="7" t="s">
        <v>37</v>
      </c>
      <c r="Z42" s="18"/>
      <c r="AA42" s="75">
        <v>6.4749838125404686</v>
      </c>
      <c r="AB42" s="76">
        <v>370</v>
      </c>
      <c r="AD42" s="5">
        <v>39</v>
      </c>
      <c r="AE42" s="23"/>
      <c r="AF42" s="7" t="s">
        <v>41</v>
      </c>
      <c r="AG42" s="18"/>
      <c r="AH42" s="75">
        <v>8.5843608553144986</v>
      </c>
      <c r="AI42" s="76">
        <v>330</v>
      </c>
      <c r="AJ42" s="219"/>
      <c r="AK42" s="5">
        <v>39</v>
      </c>
      <c r="AL42" s="23"/>
      <c r="AM42" s="7" t="s">
        <v>21</v>
      </c>
      <c r="AN42" s="18"/>
      <c r="AO42" s="69">
        <v>1.1200754876788952</v>
      </c>
      <c r="AQ42" s="5">
        <v>39</v>
      </c>
      <c r="AR42" s="23"/>
      <c r="AS42" s="7" t="s">
        <v>7</v>
      </c>
      <c r="AT42" s="18"/>
      <c r="AU42" s="75">
        <v>4.072942701101546</v>
      </c>
      <c r="AV42" s="76">
        <v>264</v>
      </c>
      <c r="AX42" s="5">
        <v>39</v>
      </c>
      <c r="AY42" s="23"/>
      <c r="AZ42" s="7" t="s">
        <v>0</v>
      </c>
      <c r="BA42" s="18"/>
      <c r="BB42" s="83">
        <v>1.65728077232502</v>
      </c>
      <c r="BC42" s="78">
        <v>2060</v>
      </c>
      <c r="BF42" s="5">
        <v>39</v>
      </c>
      <c r="BG42" s="23"/>
      <c r="BH42" s="7" t="s">
        <v>35</v>
      </c>
      <c r="BI42" s="18"/>
      <c r="BJ42" s="86">
        <v>45</v>
      </c>
      <c r="BL42" s="5">
        <v>36</v>
      </c>
      <c r="BM42" s="23"/>
      <c r="BN42" s="7" t="s">
        <v>48</v>
      </c>
      <c r="BO42" s="18"/>
      <c r="BP42" s="86">
        <v>79.400000000000006</v>
      </c>
      <c r="BR42" s="5">
        <v>38</v>
      </c>
      <c r="BS42" s="23"/>
      <c r="BT42" s="7" t="s">
        <v>18</v>
      </c>
      <c r="BU42" s="18"/>
      <c r="BV42" s="86">
        <v>85.7</v>
      </c>
      <c r="BX42" s="5">
        <v>39</v>
      </c>
      <c r="BY42" s="23"/>
      <c r="BZ42" s="7" t="s">
        <v>3</v>
      </c>
      <c r="CA42" s="6"/>
      <c r="CB42" s="92">
        <v>16.730571604302661</v>
      </c>
      <c r="CC42" s="93">
        <v>18.661278526823065</v>
      </c>
      <c r="CE42" s="5">
        <v>39</v>
      </c>
      <c r="CF42" s="23"/>
      <c r="CG42" s="7" t="s">
        <v>19</v>
      </c>
      <c r="CH42" s="6"/>
      <c r="CI42" s="92">
        <v>19.740481273210737</v>
      </c>
      <c r="CJ42" s="93">
        <v>23.501652257340318</v>
      </c>
    </row>
    <row r="43" spans="2:88" ht="14.25">
      <c r="B43" s="12">
        <v>40</v>
      </c>
      <c r="C43" s="23"/>
      <c r="D43" s="7" t="s">
        <v>13</v>
      </c>
      <c r="E43" s="18"/>
      <c r="F43" s="58">
        <v>-5.1838769115811463</v>
      </c>
      <c r="G43" s="59">
        <v>-1221</v>
      </c>
      <c r="I43" s="5">
        <v>40</v>
      </c>
      <c r="J43" s="23"/>
      <c r="K43" s="7" t="s">
        <v>30</v>
      </c>
      <c r="L43" s="6"/>
      <c r="M43" s="58">
        <v>-1.4687119840963712</v>
      </c>
      <c r="N43" s="59">
        <v>-99</v>
      </c>
      <c r="P43" s="5">
        <v>40</v>
      </c>
      <c r="Q43" s="23"/>
      <c r="R43" s="7" t="s">
        <v>30</v>
      </c>
      <c r="S43" s="18"/>
      <c r="T43" s="66">
        <v>-3.7197768133911966</v>
      </c>
      <c r="U43" s="59">
        <v>-252</v>
      </c>
      <c r="W43" s="5">
        <v>40</v>
      </c>
      <c r="X43" s="23"/>
      <c r="Y43" s="7" t="s">
        <v>10</v>
      </c>
      <c r="Z43" s="18"/>
      <c r="AA43" s="75">
        <v>6.3090647583584074</v>
      </c>
      <c r="AB43" s="76">
        <v>715</v>
      </c>
      <c r="AD43" s="5">
        <v>40</v>
      </c>
      <c r="AE43" s="23"/>
      <c r="AF43" s="7" t="s">
        <v>12</v>
      </c>
      <c r="AG43" s="18"/>
      <c r="AH43" s="75">
        <v>8.5083695253751568</v>
      </c>
      <c r="AI43" s="76">
        <v>766</v>
      </c>
      <c r="AJ43" s="219"/>
      <c r="AK43" s="5">
        <v>40</v>
      </c>
      <c r="AL43" s="23"/>
      <c r="AM43" s="7" t="s">
        <v>37</v>
      </c>
      <c r="AN43" s="18"/>
      <c r="AO43" s="69">
        <v>1.1130248064748394</v>
      </c>
      <c r="AQ43" s="5">
        <v>40</v>
      </c>
      <c r="AR43" s="23"/>
      <c r="AS43" s="7" t="s">
        <v>23</v>
      </c>
      <c r="AT43" s="18"/>
      <c r="AU43" s="75">
        <v>4.001501400860624</v>
      </c>
      <c r="AV43" s="76">
        <v>597</v>
      </c>
      <c r="AX43" s="5">
        <v>40</v>
      </c>
      <c r="AY43" s="23"/>
      <c r="AZ43" s="7" t="s">
        <v>14</v>
      </c>
      <c r="BA43" s="18"/>
      <c r="BB43" s="83">
        <v>1.6563957090221395</v>
      </c>
      <c r="BC43" s="78">
        <v>254</v>
      </c>
      <c r="BF43" s="5">
        <v>40</v>
      </c>
      <c r="BG43" s="23"/>
      <c r="BH43" s="7" t="s">
        <v>41</v>
      </c>
      <c r="BI43" s="18"/>
      <c r="BJ43" s="86">
        <v>44.8</v>
      </c>
      <c r="BL43" s="5">
        <v>36</v>
      </c>
      <c r="BM43" s="23"/>
      <c r="BN43" s="7" t="s">
        <v>2</v>
      </c>
      <c r="BO43" s="18"/>
      <c r="BP43" s="86">
        <v>79.400000000000006</v>
      </c>
      <c r="BR43" s="5">
        <v>38</v>
      </c>
      <c r="BS43" s="23"/>
      <c r="BT43" s="7" t="s">
        <v>38</v>
      </c>
      <c r="BU43" s="18"/>
      <c r="BV43" s="86">
        <v>85.7</v>
      </c>
      <c r="BX43" s="5">
        <v>40</v>
      </c>
      <c r="BY43" s="23"/>
      <c r="BZ43" s="7" t="s">
        <v>35</v>
      </c>
      <c r="CA43" s="6"/>
      <c r="CB43" s="92">
        <v>16.723314476594968</v>
      </c>
      <c r="CC43" s="93">
        <v>18.956799579866225</v>
      </c>
      <c r="CE43" s="5">
        <v>40</v>
      </c>
      <c r="CF43" s="23"/>
      <c r="CG43" s="7" t="s">
        <v>1</v>
      </c>
      <c r="CH43" s="6"/>
      <c r="CI43" s="92">
        <v>19.711361266727277</v>
      </c>
      <c r="CJ43" s="93">
        <v>23.727053771642684</v>
      </c>
    </row>
    <row r="44" spans="2:88" ht="14.25">
      <c r="B44" s="12">
        <v>41</v>
      </c>
      <c r="C44" s="23"/>
      <c r="D44" s="7" t="s">
        <v>11</v>
      </c>
      <c r="E44" s="18"/>
      <c r="F44" s="58">
        <v>-6.0445175602582317</v>
      </c>
      <c r="G44" s="59">
        <v>-485</v>
      </c>
      <c r="I44" s="5">
        <v>41</v>
      </c>
      <c r="J44" s="23"/>
      <c r="K44" s="7" t="s">
        <v>11</v>
      </c>
      <c r="L44" s="6"/>
      <c r="M44" s="58">
        <v>-1.5297230198237055</v>
      </c>
      <c r="N44" s="59">
        <v>-122</v>
      </c>
      <c r="P44" s="5">
        <v>41</v>
      </c>
      <c r="Q44" s="23"/>
      <c r="R44" s="7" t="s">
        <v>60</v>
      </c>
      <c r="S44" s="18"/>
      <c r="T44" s="66">
        <v>-4.1111086942335717</v>
      </c>
      <c r="U44" s="59">
        <v>-189</v>
      </c>
      <c r="W44" s="5">
        <v>41</v>
      </c>
      <c r="X44" s="23"/>
      <c r="Y44" s="7" t="s">
        <v>6</v>
      </c>
      <c r="Z44" s="18"/>
      <c r="AA44" s="75">
        <v>6.2244629757950829</v>
      </c>
      <c r="AB44" s="76">
        <v>521</v>
      </c>
      <c r="AD44" s="5">
        <v>41</v>
      </c>
      <c r="AE44" s="23"/>
      <c r="AF44" s="7" t="s">
        <v>61</v>
      </c>
      <c r="AG44" s="18"/>
      <c r="AH44" s="75">
        <v>8.4615132334131378</v>
      </c>
      <c r="AI44" s="76">
        <v>258</v>
      </c>
      <c r="AJ44" s="219"/>
      <c r="AK44" s="5">
        <v>41</v>
      </c>
      <c r="AL44" s="23"/>
      <c r="AM44" s="7" t="s">
        <v>16</v>
      </c>
      <c r="AN44" s="18"/>
      <c r="AO44" s="69">
        <v>1.11299164289613</v>
      </c>
      <c r="AQ44" s="5">
        <v>41</v>
      </c>
      <c r="AR44" s="23"/>
      <c r="AS44" s="7" t="s">
        <v>10</v>
      </c>
      <c r="AT44" s="18"/>
      <c r="AU44" s="75">
        <v>3.9707400577080887</v>
      </c>
      <c r="AV44" s="76">
        <v>450</v>
      </c>
      <c r="AX44" s="5">
        <v>41</v>
      </c>
      <c r="AY44" s="23"/>
      <c r="AZ44" s="7" t="s">
        <v>9</v>
      </c>
      <c r="BA44" s="18"/>
      <c r="BB44" s="82">
        <v>1.587534193044158</v>
      </c>
      <c r="BC44" s="76">
        <v>130</v>
      </c>
      <c r="BF44" s="5">
        <v>41</v>
      </c>
      <c r="BG44" s="23"/>
      <c r="BH44" s="7" t="s">
        <v>8</v>
      </c>
      <c r="BI44" s="18"/>
      <c r="BJ44" s="86">
        <v>44.8</v>
      </c>
      <c r="BL44" s="5">
        <v>36</v>
      </c>
      <c r="BM44" s="23"/>
      <c r="BN44" s="7" t="s">
        <v>50</v>
      </c>
      <c r="BO44" s="18"/>
      <c r="BP44" s="86">
        <v>79.400000000000006</v>
      </c>
      <c r="BR44" s="5">
        <v>38</v>
      </c>
      <c r="BS44" s="23"/>
      <c r="BT44" s="7" t="s">
        <v>52</v>
      </c>
      <c r="BU44" s="18"/>
      <c r="BV44" s="86">
        <v>85.7</v>
      </c>
      <c r="BX44" s="5">
        <v>41</v>
      </c>
      <c r="BY44" s="23"/>
      <c r="BZ44" s="7" t="s">
        <v>6</v>
      </c>
      <c r="CA44" s="6"/>
      <c r="CB44" s="92">
        <v>16.723120287275432</v>
      </c>
      <c r="CC44" s="93">
        <v>18.3477300981619</v>
      </c>
      <c r="CE44" s="5">
        <v>41</v>
      </c>
      <c r="CF44" s="23"/>
      <c r="CG44" s="7" t="s">
        <v>66</v>
      </c>
      <c r="CH44" s="6"/>
      <c r="CI44" s="92">
        <v>19.693370726492031</v>
      </c>
      <c r="CJ44" s="93">
        <v>23.575826207424548</v>
      </c>
    </row>
    <row r="45" spans="2:88" ht="14.25">
      <c r="B45" s="12">
        <v>42</v>
      </c>
      <c r="C45" s="23"/>
      <c r="D45" s="7" t="s">
        <v>60</v>
      </c>
      <c r="E45" s="18"/>
      <c r="F45" s="58">
        <v>-6.2210427859830766</v>
      </c>
      <c r="G45" s="59">
        <v>-286</v>
      </c>
      <c r="I45" s="5">
        <v>42</v>
      </c>
      <c r="J45" s="23"/>
      <c r="K45" s="7" t="s">
        <v>66</v>
      </c>
      <c r="L45" s="6"/>
      <c r="M45" s="58">
        <v>-1.5516676868763077</v>
      </c>
      <c r="N45" s="59">
        <v>-109</v>
      </c>
      <c r="P45" s="5">
        <v>42</v>
      </c>
      <c r="Q45" s="23"/>
      <c r="R45" s="7" t="s">
        <v>6</v>
      </c>
      <c r="S45" s="18"/>
      <c r="T45" s="66">
        <v>-4.2173424768822727</v>
      </c>
      <c r="U45" s="59">
        <v>-353</v>
      </c>
      <c r="W45" s="5">
        <v>42</v>
      </c>
      <c r="X45" s="23"/>
      <c r="Y45" s="7" t="s">
        <v>15</v>
      </c>
      <c r="Z45" s="18"/>
      <c r="AA45" s="75">
        <v>6.1067047281793707</v>
      </c>
      <c r="AB45" s="76">
        <v>338</v>
      </c>
      <c r="AD45" s="5">
        <v>42</v>
      </c>
      <c r="AE45" s="23"/>
      <c r="AF45" s="7" t="s">
        <v>3</v>
      </c>
      <c r="AG45" s="18"/>
      <c r="AH45" s="75">
        <v>8.2311723758299973</v>
      </c>
      <c r="AI45" s="76">
        <v>2871</v>
      </c>
      <c r="AJ45" s="219"/>
      <c r="AK45" s="5">
        <v>42</v>
      </c>
      <c r="AL45" s="23"/>
      <c r="AM45" s="7" t="s">
        <v>56</v>
      </c>
      <c r="AN45" s="18"/>
      <c r="AO45" s="69">
        <v>1.1108427582880118</v>
      </c>
      <c r="AQ45" s="5">
        <v>42</v>
      </c>
      <c r="AR45" s="23"/>
      <c r="AS45" s="7" t="s">
        <v>30</v>
      </c>
      <c r="AT45" s="18"/>
      <c r="AU45" s="75">
        <v>3.9707141381040945</v>
      </c>
      <c r="AV45" s="76">
        <v>269</v>
      </c>
      <c r="AX45" s="5">
        <v>42</v>
      </c>
      <c r="AY45" s="23"/>
      <c r="AZ45" s="7" t="s">
        <v>59</v>
      </c>
      <c r="BA45" s="18"/>
      <c r="BB45" s="82">
        <v>1.5805326096680881</v>
      </c>
      <c r="BC45" s="76">
        <v>53</v>
      </c>
      <c r="BF45" s="5">
        <v>42</v>
      </c>
      <c r="BG45" s="23"/>
      <c r="BH45" s="96" t="s">
        <v>21</v>
      </c>
      <c r="BI45" s="97"/>
      <c r="BJ45" s="98">
        <v>44.6</v>
      </c>
      <c r="BL45" s="5">
        <v>36</v>
      </c>
      <c r="BM45" s="23"/>
      <c r="BN45" s="7" t="s">
        <v>55</v>
      </c>
      <c r="BO45" s="18"/>
      <c r="BP45" s="86">
        <v>79.400000000000006</v>
      </c>
      <c r="BR45" s="5">
        <v>38</v>
      </c>
      <c r="BS45" s="23"/>
      <c r="BT45" s="7" t="s">
        <v>53</v>
      </c>
      <c r="BU45" s="18"/>
      <c r="BV45" s="86">
        <v>85.7</v>
      </c>
      <c r="BX45" s="5">
        <v>42</v>
      </c>
      <c r="BY45" s="23"/>
      <c r="BZ45" s="7" t="s">
        <v>36</v>
      </c>
      <c r="CA45" s="6"/>
      <c r="CB45" s="92">
        <v>16.661438272518136</v>
      </c>
      <c r="CC45" s="93">
        <v>18.200594341971243</v>
      </c>
      <c r="CE45" s="5">
        <v>42</v>
      </c>
      <c r="CF45" s="23"/>
      <c r="CG45" s="7" t="s">
        <v>47</v>
      </c>
      <c r="CH45" s="6"/>
      <c r="CI45" s="92">
        <v>19.681501459937056</v>
      </c>
      <c r="CJ45" s="93">
        <v>23.531038155495704</v>
      </c>
    </row>
    <row r="46" spans="2:88" ht="14.25">
      <c r="B46" s="12">
        <v>43</v>
      </c>
      <c r="C46" s="23"/>
      <c r="D46" s="7" t="s">
        <v>45</v>
      </c>
      <c r="E46" s="18"/>
      <c r="F46" s="58">
        <v>-6.7391304347826084</v>
      </c>
      <c r="G46" s="59">
        <v>-124</v>
      </c>
      <c r="I46" s="5">
        <v>43</v>
      </c>
      <c r="J46" s="23"/>
      <c r="K46" s="7" t="s">
        <v>29</v>
      </c>
      <c r="L46" s="6"/>
      <c r="M46" s="58">
        <v>-1.6870934072065802</v>
      </c>
      <c r="N46" s="59">
        <v>-257</v>
      </c>
      <c r="P46" s="5">
        <v>43</v>
      </c>
      <c r="Q46" s="23"/>
      <c r="R46" s="7" t="s">
        <v>10</v>
      </c>
      <c r="S46" s="18"/>
      <c r="T46" s="66">
        <v>-4.3060469959145493</v>
      </c>
      <c r="U46" s="59">
        <v>-488</v>
      </c>
      <c r="W46" s="5">
        <v>43</v>
      </c>
      <c r="X46" s="23"/>
      <c r="Y46" s="7" t="s">
        <v>58</v>
      </c>
      <c r="Z46" s="18"/>
      <c r="AA46" s="77">
        <v>6.0662083309261075</v>
      </c>
      <c r="AB46" s="78">
        <v>210</v>
      </c>
      <c r="AD46" s="5">
        <v>43</v>
      </c>
      <c r="AE46" s="23"/>
      <c r="AF46" s="7" t="s">
        <v>39</v>
      </c>
      <c r="AG46" s="18"/>
      <c r="AH46" s="75">
        <v>8.175728920409771</v>
      </c>
      <c r="AI46" s="76">
        <v>415</v>
      </c>
      <c r="AJ46" s="219"/>
      <c r="AK46" s="5">
        <v>43</v>
      </c>
      <c r="AL46" s="23"/>
      <c r="AM46" s="7" t="s">
        <v>29</v>
      </c>
      <c r="AN46" s="18"/>
      <c r="AO46" s="69">
        <v>1.1099912805608452</v>
      </c>
      <c r="AQ46" s="5">
        <v>43</v>
      </c>
      <c r="AR46" s="23"/>
      <c r="AS46" s="7" t="s">
        <v>57</v>
      </c>
      <c r="AT46" s="18"/>
      <c r="AU46" s="77">
        <v>3.9348313875971512</v>
      </c>
      <c r="AV46" s="78">
        <v>121</v>
      </c>
      <c r="AX46" s="5">
        <v>43</v>
      </c>
      <c r="AY46" s="23"/>
      <c r="AZ46" s="7" t="s">
        <v>28</v>
      </c>
      <c r="BA46" s="18"/>
      <c r="BB46" s="82">
        <v>1.5788195287830946</v>
      </c>
      <c r="BC46" s="76">
        <v>117</v>
      </c>
      <c r="BF46" s="5">
        <v>43</v>
      </c>
      <c r="BG46" s="23"/>
      <c r="BH46" s="7" t="s">
        <v>18</v>
      </c>
      <c r="BI46" s="18"/>
      <c r="BJ46" s="86">
        <v>44.6</v>
      </c>
      <c r="BL46" s="5">
        <v>36</v>
      </c>
      <c r="BM46" s="23"/>
      <c r="BN46" s="7" t="s">
        <v>61</v>
      </c>
      <c r="BO46" s="18"/>
      <c r="BP46" s="86">
        <v>79.400000000000006</v>
      </c>
      <c r="BR46" s="5">
        <v>38</v>
      </c>
      <c r="BS46" s="23"/>
      <c r="BT46" s="7" t="s">
        <v>55</v>
      </c>
      <c r="BU46" s="18"/>
      <c r="BV46" s="86">
        <v>85.7</v>
      </c>
      <c r="BX46" s="5">
        <v>43</v>
      </c>
      <c r="BY46" s="23"/>
      <c r="BZ46" s="7" t="s">
        <v>53</v>
      </c>
      <c r="CA46" s="6"/>
      <c r="CB46" s="92">
        <v>16.643189111768255</v>
      </c>
      <c r="CC46" s="93">
        <v>18.55208435011571</v>
      </c>
      <c r="CE46" s="5">
        <v>43</v>
      </c>
      <c r="CF46" s="23"/>
      <c r="CG46" s="7" t="s">
        <v>11</v>
      </c>
      <c r="CH46" s="6"/>
      <c r="CI46" s="92">
        <v>19.634849912564871</v>
      </c>
      <c r="CJ46" s="93">
        <v>23.153348588711868</v>
      </c>
    </row>
    <row r="47" spans="2:88" ht="14.25">
      <c r="B47" s="12">
        <v>44</v>
      </c>
      <c r="C47" s="23"/>
      <c r="D47" s="7" t="s">
        <v>42</v>
      </c>
      <c r="E47" s="18"/>
      <c r="F47" s="58">
        <v>-6.9480859989512318</v>
      </c>
      <c r="G47" s="59">
        <v>-265</v>
      </c>
      <c r="I47" s="5">
        <v>44</v>
      </c>
      <c r="J47" s="23"/>
      <c r="K47" s="7" t="s">
        <v>34</v>
      </c>
      <c r="L47" s="6"/>
      <c r="M47" s="58">
        <v>-2.1524721303048802</v>
      </c>
      <c r="N47" s="59">
        <v>-134</v>
      </c>
      <c r="P47" s="5">
        <v>44</v>
      </c>
      <c r="Q47" s="23"/>
      <c r="R47" s="7" t="s">
        <v>9</v>
      </c>
      <c r="S47" s="18"/>
      <c r="T47" s="66">
        <v>-4.5061547479484174</v>
      </c>
      <c r="U47" s="59">
        <v>-369</v>
      </c>
      <c r="W47" s="5">
        <v>44</v>
      </c>
      <c r="X47" s="23"/>
      <c r="Y47" s="7" t="s">
        <v>56</v>
      </c>
      <c r="Z47" s="18"/>
      <c r="AA47" s="75">
        <v>6.0266591038003403</v>
      </c>
      <c r="AB47" s="76">
        <v>85</v>
      </c>
      <c r="AD47" s="5">
        <v>44</v>
      </c>
      <c r="AE47" s="23"/>
      <c r="AF47" s="7" t="s">
        <v>5</v>
      </c>
      <c r="AG47" s="18"/>
      <c r="AH47" s="75">
        <v>8.0705858241785435</v>
      </c>
      <c r="AI47" s="76">
        <v>4568</v>
      </c>
      <c r="AJ47" s="219"/>
      <c r="AK47" s="5">
        <v>44</v>
      </c>
      <c r="AL47" s="23"/>
      <c r="AM47" s="7" t="s">
        <v>15</v>
      </c>
      <c r="AN47" s="18"/>
      <c r="AO47" s="69">
        <v>1.0994598684342778</v>
      </c>
      <c r="AQ47" s="5">
        <v>44</v>
      </c>
      <c r="AR47" s="23"/>
      <c r="AS47" s="7" t="s">
        <v>35</v>
      </c>
      <c r="AT47" s="18"/>
      <c r="AU47" s="75">
        <v>3.9289055191768005</v>
      </c>
      <c r="AV47" s="76">
        <v>399</v>
      </c>
      <c r="AX47" s="5">
        <v>44</v>
      </c>
      <c r="AY47" s="23"/>
      <c r="AZ47" s="7" t="s">
        <v>53</v>
      </c>
      <c r="BA47" s="18"/>
      <c r="BB47" s="82">
        <v>1.5762925598991173</v>
      </c>
      <c r="BC47" s="76">
        <v>20</v>
      </c>
      <c r="BF47" s="5">
        <v>44</v>
      </c>
      <c r="BG47" s="23"/>
      <c r="BH47" s="7" t="s">
        <v>3</v>
      </c>
      <c r="BI47" s="18"/>
      <c r="BJ47" s="86">
        <v>44.4</v>
      </c>
      <c r="BL47" s="5">
        <v>44</v>
      </c>
      <c r="BM47" s="23"/>
      <c r="BN47" s="7" t="s">
        <v>4</v>
      </c>
      <c r="BO47" s="18"/>
      <c r="BP47" s="86">
        <v>79.3</v>
      </c>
      <c r="BR47" s="5">
        <v>38</v>
      </c>
      <c r="BS47" s="23"/>
      <c r="BT47" s="7" t="s">
        <v>58</v>
      </c>
      <c r="BU47" s="18"/>
      <c r="BV47" s="86">
        <v>85.7</v>
      </c>
      <c r="BX47" s="5">
        <v>44</v>
      </c>
      <c r="BY47" s="23"/>
      <c r="BZ47" s="7" t="s">
        <v>40</v>
      </c>
      <c r="CA47" s="6"/>
      <c r="CB47" s="92">
        <v>16.631591992735355</v>
      </c>
      <c r="CC47" s="93">
        <v>18.762757901717727</v>
      </c>
      <c r="CE47" s="5">
        <v>44</v>
      </c>
      <c r="CF47" s="23"/>
      <c r="CG47" s="7" t="s">
        <v>45</v>
      </c>
      <c r="CH47" s="6"/>
      <c r="CI47" s="92">
        <v>19.605283648750621</v>
      </c>
      <c r="CJ47" s="93">
        <v>22.945356708001732</v>
      </c>
    </row>
    <row r="48" spans="2:88" ht="14.25">
      <c r="B48" s="12">
        <v>45</v>
      </c>
      <c r="C48" s="23"/>
      <c r="D48" s="7" t="s">
        <v>55</v>
      </c>
      <c r="E48" s="18"/>
      <c r="F48" s="58">
        <v>-7.3682385575589464</v>
      </c>
      <c r="G48" s="59">
        <v>-85</v>
      </c>
      <c r="I48" s="5">
        <v>45</v>
      </c>
      <c r="J48" s="23"/>
      <c r="K48" s="7" t="s">
        <v>60</v>
      </c>
      <c r="L48" s="6"/>
      <c r="M48" s="58">
        <v>-2.4514632171077113</v>
      </c>
      <c r="N48" s="59">
        <v>-112</v>
      </c>
      <c r="P48" s="5">
        <v>45</v>
      </c>
      <c r="Q48" s="23"/>
      <c r="R48" s="7" t="s">
        <v>36</v>
      </c>
      <c r="S48" s="18"/>
      <c r="T48" s="66">
        <v>-4.5079734780893705</v>
      </c>
      <c r="U48" s="59">
        <v>-240</v>
      </c>
      <c r="W48" s="5">
        <v>45</v>
      </c>
      <c r="X48" s="23"/>
      <c r="Y48" s="7" t="s">
        <v>59</v>
      </c>
      <c r="Z48" s="18"/>
      <c r="AA48" s="77">
        <v>6.0239167387349779</v>
      </c>
      <c r="AB48" s="78">
        <v>202</v>
      </c>
      <c r="AD48" s="5">
        <v>45</v>
      </c>
      <c r="AE48" s="23"/>
      <c r="AF48" s="7" t="s">
        <v>32</v>
      </c>
      <c r="AG48" s="18"/>
      <c r="AH48" s="75">
        <v>8.0118694362017813</v>
      </c>
      <c r="AI48" s="76">
        <v>864</v>
      </c>
      <c r="AJ48" s="219"/>
      <c r="AK48" s="5">
        <v>45</v>
      </c>
      <c r="AL48" s="23"/>
      <c r="AM48" s="7" t="s">
        <v>6</v>
      </c>
      <c r="AN48" s="18"/>
      <c r="AO48" s="69">
        <v>1.0992246673690103</v>
      </c>
      <c r="AQ48" s="5">
        <v>45</v>
      </c>
      <c r="AR48" s="23"/>
      <c r="AS48" s="7" t="s">
        <v>6</v>
      </c>
      <c r="AT48" s="18"/>
      <c r="AU48" s="75">
        <v>3.9186638312107238</v>
      </c>
      <c r="AV48" s="76">
        <v>328</v>
      </c>
      <c r="AX48" s="5">
        <v>45</v>
      </c>
      <c r="AY48" s="23"/>
      <c r="AZ48" s="7" t="s">
        <v>37</v>
      </c>
      <c r="BA48" s="18"/>
      <c r="BB48" s="82">
        <v>1.5749960625098438</v>
      </c>
      <c r="BC48" s="76">
        <v>90</v>
      </c>
      <c r="BF48" s="5">
        <v>45</v>
      </c>
      <c r="BG48" s="23"/>
      <c r="BH48" s="7" t="s">
        <v>33</v>
      </c>
      <c r="BI48" s="18"/>
      <c r="BJ48" s="86">
        <v>44.4</v>
      </c>
      <c r="BL48" s="5">
        <v>44</v>
      </c>
      <c r="BM48" s="23"/>
      <c r="BN48" s="7" t="s">
        <v>13</v>
      </c>
      <c r="BO48" s="18"/>
      <c r="BP48" s="86">
        <v>79.3</v>
      </c>
      <c r="BR48" s="5">
        <v>45</v>
      </c>
      <c r="BS48" s="23"/>
      <c r="BT48" s="7" t="s">
        <v>11</v>
      </c>
      <c r="BU48" s="18"/>
      <c r="BV48" s="86">
        <v>85.6</v>
      </c>
      <c r="BX48" s="5">
        <v>45</v>
      </c>
      <c r="BY48" s="23"/>
      <c r="BZ48" s="7" t="s">
        <v>17</v>
      </c>
      <c r="CA48" s="6"/>
      <c r="CB48" s="92">
        <v>16.618370557493545</v>
      </c>
      <c r="CC48" s="93">
        <v>18.522688674404456</v>
      </c>
      <c r="CE48" s="5">
        <v>45</v>
      </c>
      <c r="CF48" s="23"/>
      <c r="CG48" s="7" t="s">
        <v>13</v>
      </c>
      <c r="CH48" s="6"/>
      <c r="CI48" s="92">
        <v>19.604360115577535</v>
      </c>
      <c r="CJ48" s="93">
        <v>23.557098383462858</v>
      </c>
    </row>
    <row r="49" spans="2:88" ht="14.25">
      <c r="B49" s="12">
        <v>46</v>
      </c>
      <c r="C49" s="23"/>
      <c r="D49" s="7" t="s">
        <v>10</v>
      </c>
      <c r="E49" s="18"/>
      <c r="F49" s="58">
        <v>-7.5355822428504622</v>
      </c>
      <c r="G49" s="59">
        <v>-854</v>
      </c>
      <c r="I49" s="5">
        <v>46</v>
      </c>
      <c r="J49" s="23"/>
      <c r="K49" s="7" t="s">
        <v>16</v>
      </c>
      <c r="L49" s="6"/>
      <c r="M49" s="58">
        <v>-2.5310669420648089</v>
      </c>
      <c r="N49" s="59">
        <v>-299</v>
      </c>
      <c r="P49" s="5">
        <v>46</v>
      </c>
      <c r="Q49" s="23"/>
      <c r="R49" s="7" t="s">
        <v>48</v>
      </c>
      <c r="S49" s="18"/>
      <c r="T49" s="66">
        <v>-4.5887403167711058</v>
      </c>
      <c r="U49" s="59">
        <v>-93</v>
      </c>
      <c r="W49" s="5">
        <v>46</v>
      </c>
      <c r="X49" s="23"/>
      <c r="Y49" s="7" t="s">
        <v>36</v>
      </c>
      <c r="Z49" s="18"/>
      <c r="AA49" s="75">
        <v>6.010631304119161</v>
      </c>
      <c r="AB49" s="76">
        <v>320</v>
      </c>
      <c r="AD49" s="5">
        <v>46</v>
      </c>
      <c r="AE49" s="23"/>
      <c r="AF49" s="7" t="s">
        <v>18</v>
      </c>
      <c r="AG49" s="18"/>
      <c r="AH49" s="75">
        <v>7.7966644144945052</v>
      </c>
      <c r="AI49" s="76">
        <v>1754</v>
      </c>
      <c r="AJ49" s="219"/>
      <c r="AK49" s="5">
        <v>46</v>
      </c>
      <c r="AL49" s="23"/>
      <c r="AM49" s="7" t="s">
        <v>55</v>
      </c>
      <c r="AN49" s="18"/>
      <c r="AO49" s="69">
        <v>1.0848126197125085</v>
      </c>
      <c r="AQ49" s="5">
        <v>46</v>
      </c>
      <c r="AR49" s="23"/>
      <c r="AS49" s="7" t="s">
        <v>45</v>
      </c>
      <c r="AT49" s="18"/>
      <c r="AU49" s="77">
        <v>3.8586956521739131</v>
      </c>
      <c r="AV49" s="78">
        <v>71</v>
      </c>
      <c r="AX49" s="5">
        <v>46</v>
      </c>
      <c r="AY49" s="23"/>
      <c r="AZ49" s="7" t="s">
        <v>34</v>
      </c>
      <c r="BA49" s="18"/>
      <c r="BB49" s="82">
        <v>1.5349194167306217</v>
      </c>
      <c r="BC49" s="76">
        <v>96</v>
      </c>
      <c r="BF49" s="5">
        <v>46</v>
      </c>
      <c r="BG49" s="23"/>
      <c r="BH49" s="96" t="s">
        <v>61</v>
      </c>
      <c r="BI49" s="97"/>
      <c r="BJ49" s="98">
        <v>44.4</v>
      </c>
      <c r="BL49" s="5">
        <v>44</v>
      </c>
      <c r="BM49" s="23"/>
      <c r="BN49" s="7" t="s">
        <v>16</v>
      </c>
      <c r="BO49" s="18"/>
      <c r="BP49" s="86">
        <v>79.3</v>
      </c>
      <c r="BR49" s="5">
        <v>46</v>
      </c>
      <c r="BS49" s="23"/>
      <c r="BT49" s="7" t="s">
        <v>6</v>
      </c>
      <c r="BU49" s="18"/>
      <c r="BV49" s="86">
        <v>85.5</v>
      </c>
      <c r="BX49" s="5">
        <v>46</v>
      </c>
      <c r="BY49" s="23"/>
      <c r="BZ49" s="7" t="s">
        <v>13</v>
      </c>
      <c r="CA49" s="6"/>
      <c r="CB49" s="92">
        <v>16.594311061209925</v>
      </c>
      <c r="CC49" s="93">
        <v>18.56669170245134</v>
      </c>
      <c r="CE49" s="5">
        <v>46</v>
      </c>
      <c r="CF49" s="23"/>
      <c r="CG49" s="7" t="s">
        <v>55</v>
      </c>
      <c r="CH49" s="6"/>
      <c r="CI49" s="92">
        <v>19.504290678409653</v>
      </c>
      <c r="CJ49" s="93">
        <v>22.996754143731899</v>
      </c>
    </row>
    <row r="50" spans="2:88" ht="14.25">
      <c r="B50" s="12">
        <v>47</v>
      </c>
      <c r="C50" s="23"/>
      <c r="D50" s="7" t="s">
        <v>61</v>
      </c>
      <c r="E50" s="18"/>
      <c r="F50" s="58">
        <v>-7.5760060345675777</v>
      </c>
      <c r="G50" s="59">
        <v>-231</v>
      </c>
      <c r="I50" s="5">
        <v>47</v>
      </c>
      <c r="J50" s="23"/>
      <c r="K50" s="7" t="s">
        <v>10</v>
      </c>
      <c r="L50" s="6"/>
      <c r="M50" s="58">
        <v>-3.1651478106245832</v>
      </c>
      <c r="N50" s="59">
        <v>-356</v>
      </c>
      <c r="P50" s="5">
        <v>47</v>
      </c>
      <c r="Q50" s="23"/>
      <c r="R50" s="7" t="s">
        <v>58</v>
      </c>
      <c r="S50" s="18"/>
      <c r="T50" s="66">
        <v>-4.9107400774163734</v>
      </c>
      <c r="U50" s="59">
        <v>-170</v>
      </c>
      <c r="W50" s="5">
        <v>47</v>
      </c>
      <c r="X50" s="23"/>
      <c r="Y50" s="7" t="s">
        <v>30</v>
      </c>
      <c r="Z50" s="18"/>
      <c r="AA50" s="75">
        <v>5.8896466212027283</v>
      </c>
      <c r="AB50" s="76">
        <v>399</v>
      </c>
      <c r="AD50" s="5">
        <v>47</v>
      </c>
      <c r="AE50" s="23"/>
      <c r="AF50" s="7" t="s">
        <v>35</v>
      </c>
      <c r="AG50" s="18"/>
      <c r="AH50" s="77">
        <v>7.7494953473487271</v>
      </c>
      <c r="AI50" s="78">
        <v>787</v>
      </c>
      <c r="AJ50" s="220"/>
      <c r="AK50" s="5">
        <v>47</v>
      </c>
      <c r="AL50" s="23"/>
      <c r="AM50" s="7" t="s">
        <v>57</v>
      </c>
      <c r="AN50" s="18"/>
      <c r="AO50" s="69">
        <v>1.0839588638877178</v>
      </c>
      <c r="AQ50" s="5">
        <v>47</v>
      </c>
      <c r="AR50" s="23"/>
      <c r="AS50" s="7" t="s">
        <v>36</v>
      </c>
      <c r="AT50" s="18"/>
      <c r="AU50" s="75">
        <v>3.7190781194237306</v>
      </c>
      <c r="AV50" s="76">
        <v>198</v>
      </c>
      <c r="AX50" s="5">
        <v>47</v>
      </c>
      <c r="AY50" s="23"/>
      <c r="AZ50" s="7" t="s">
        <v>12</v>
      </c>
      <c r="BA50" s="18"/>
      <c r="BB50" s="82">
        <v>1.5328394184096237</v>
      </c>
      <c r="BC50" s="76">
        <v>138</v>
      </c>
      <c r="BF50" s="5">
        <v>47</v>
      </c>
      <c r="BG50" s="23"/>
      <c r="BH50" s="7" t="s">
        <v>1</v>
      </c>
      <c r="BI50" s="18"/>
      <c r="BJ50" s="86">
        <v>44.1</v>
      </c>
      <c r="BL50" s="5">
        <v>44</v>
      </c>
      <c r="BM50" s="23"/>
      <c r="BN50" s="7" t="s">
        <v>30</v>
      </c>
      <c r="BO50" s="18"/>
      <c r="BP50" s="86">
        <v>79.3</v>
      </c>
      <c r="BR50" s="5">
        <v>46</v>
      </c>
      <c r="BS50" s="23"/>
      <c r="BT50" s="7" t="s">
        <v>19</v>
      </c>
      <c r="BU50" s="18"/>
      <c r="BV50" s="86">
        <v>85.5</v>
      </c>
      <c r="BX50" s="5">
        <v>47</v>
      </c>
      <c r="BY50" s="23"/>
      <c r="BZ50" s="7" t="s">
        <v>2</v>
      </c>
      <c r="CA50" s="6"/>
      <c r="CB50" s="92">
        <v>16.592644580628978</v>
      </c>
      <c r="CC50" s="93">
        <v>18.570001765201372</v>
      </c>
      <c r="CE50" s="5">
        <v>47</v>
      </c>
      <c r="CF50" s="23"/>
      <c r="CG50" s="7" t="s">
        <v>16</v>
      </c>
      <c r="CH50" s="6"/>
      <c r="CI50" s="92">
        <v>19.486127785782891</v>
      </c>
      <c r="CJ50" s="93">
        <v>23.356604151372775</v>
      </c>
    </row>
    <row r="51" spans="2:88" ht="14.25">
      <c r="B51" s="12">
        <v>48</v>
      </c>
      <c r="C51" s="23"/>
      <c r="D51" s="7" t="s">
        <v>52</v>
      </c>
      <c r="E51" s="18"/>
      <c r="F51" s="58">
        <v>-7.8042328042328037</v>
      </c>
      <c r="G51" s="59">
        <v>-59</v>
      </c>
      <c r="I51" s="5">
        <v>48</v>
      </c>
      <c r="J51" s="23"/>
      <c r="K51" s="7" t="s">
        <v>13</v>
      </c>
      <c r="L51" s="6"/>
      <c r="M51" s="58">
        <v>-3.3202883273514083</v>
      </c>
      <c r="N51" s="59">
        <v>-778</v>
      </c>
      <c r="P51" s="5">
        <v>48</v>
      </c>
      <c r="Q51" s="23"/>
      <c r="R51" s="7" t="s">
        <v>15</v>
      </c>
      <c r="S51" s="18"/>
      <c r="T51" s="66">
        <v>-5.1491445193228422</v>
      </c>
      <c r="U51" s="59">
        <v>-285</v>
      </c>
      <c r="W51" s="5">
        <v>48</v>
      </c>
      <c r="X51" s="23"/>
      <c r="Y51" s="7" t="s">
        <v>55</v>
      </c>
      <c r="Z51" s="18"/>
      <c r="AA51" s="77">
        <v>5.8079056865464631</v>
      </c>
      <c r="AB51" s="78">
        <v>67</v>
      </c>
      <c r="AD51" s="5">
        <v>48</v>
      </c>
      <c r="AE51" s="23"/>
      <c r="AF51" s="7" t="s">
        <v>0</v>
      </c>
      <c r="AG51" s="18"/>
      <c r="AH51" s="75">
        <v>7.6508447304907481</v>
      </c>
      <c r="AI51" s="76">
        <v>9510</v>
      </c>
      <c r="AJ51" s="219"/>
      <c r="AK51" s="5">
        <v>48</v>
      </c>
      <c r="AL51" s="23"/>
      <c r="AM51" s="7" t="s">
        <v>10</v>
      </c>
      <c r="AN51" s="18"/>
      <c r="AO51" s="69">
        <v>1.0791628980911481</v>
      </c>
      <c r="AQ51" s="5">
        <v>48</v>
      </c>
      <c r="AR51" s="23"/>
      <c r="AS51" s="7" t="s">
        <v>9</v>
      </c>
      <c r="AT51" s="18"/>
      <c r="AU51" s="77">
        <v>3.7123876514263383</v>
      </c>
      <c r="AV51" s="78">
        <v>304</v>
      </c>
      <c r="AX51" s="5">
        <v>48</v>
      </c>
      <c r="AY51" s="23"/>
      <c r="AZ51" s="7" t="s">
        <v>60</v>
      </c>
      <c r="BA51" s="18"/>
      <c r="BB51" s="83">
        <v>1.5226328497161379</v>
      </c>
      <c r="BC51" s="78">
        <v>70</v>
      </c>
      <c r="BF51" s="5">
        <v>48</v>
      </c>
      <c r="BG51" s="23"/>
      <c r="BH51" s="7" t="s">
        <v>66</v>
      </c>
      <c r="BI51" s="18"/>
      <c r="BJ51" s="86">
        <v>44.1</v>
      </c>
      <c r="BL51" s="5">
        <v>44</v>
      </c>
      <c r="BM51" s="23"/>
      <c r="BN51" s="7" t="s">
        <v>44</v>
      </c>
      <c r="BO51" s="18"/>
      <c r="BP51" s="86">
        <v>79.3</v>
      </c>
      <c r="BR51" s="5">
        <v>46</v>
      </c>
      <c r="BS51" s="23"/>
      <c r="BT51" s="7" t="s">
        <v>20</v>
      </c>
      <c r="BU51" s="18"/>
      <c r="BV51" s="86">
        <v>85.5</v>
      </c>
      <c r="BX51" s="5">
        <v>48</v>
      </c>
      <c r="BY51" s="23"/>
      <c r="BZ51" s="7" t="s">
        <v>4</v>
      </c>
      <c r="CA51" s="6"/>
      <c r="CB51" s="92">
        <v>16.557066438334928</v>
      </c>
      <c r="CC51" s="93">
        <v>18.396446554858517</v>
      </c>
      <c r="CE51" s="5">
        <v>48</v>
      </c>
      <c r="CF51" s="23"/>
      <c r="CG51" s="7" t="s">
        <v>9</v>
      </c>
      <c r="CH51" s="6"/>
      <c r="CI51" s="92">
        <v>19.44052019669212</v>
      </c>
      <c r="CJ51" s="93">
        <v>23.422297811225416</v>
      </c>
    </row>
    <row r="52" spans="2:88" ht="14.25">
      <c r="B52" s="12">
        <v>49</v>
      </c>
      <c r="C52" s="23"/>
      <c r="D52" s="7" t="s">
        <v>56</v>
      </c>
      <c r="E52" s="18"/>
      <c r="F52" s="58">
        <v>-8.8627339761769708</v>
      </c>
      <c r="G52" s="59">
        <v>-125</v>
      </c>
      <c r="I52" s="5">
        <v>49</v>
      </c>
      <c r="J52" s="23"/>
      <c r="K52" s="7" t="s">
        <v>43</v>
      </c>
      <c r="L52" s="6"/>
      <c r="M52" s="58">
        <v>-3.7562604340567614</v>
      </c>
      <c r="N52" s="59">
        <v>-45</v>
      </c>
      <c r="P52" s="5">
        <v>49</v>
      </c>
      <c r="Q52" s="23"/>
      <c r="R52" s="7" t="s">
        <v>42</v>
      </c>
      <c r="S52" s="18"/>
      <c r="T52" s="66">
        <v>-5.4535920293654954</v>
      </c>
      <c r="U52" s="59">
        <v>-208</v>
      </c>
      <c r="W52" s="5">
        <v>49</v>
      </c>
      <c r="X52" s="23"/>
      <c r="Y52" s="7" t="s">
        <v>9</v>
      </c>
      <c r="Z52" s="18"/>
      <c r="AA52" s="75">
        <v>5.7761821023837436</v>
      </c>
      <c r="AB52" s="76">
        <v>473</v>
      </c>
      <c r="AD52" s="5">
        <v>49</v>
      </c>
      <c r="AE52" s="23"/>
      <c r="AF52" s="7" t="s">
        <v>33</v>
      </c>
      <c r="AG52" s="18"/>
      <c r="AH52" s="77">
        <v>7.6264033403796025</v>
      </c>
      <c r="AI52" s="78">
        <v>1021</v>
      </c>
      <c r="AJ52" s="220"/>
      <c r="AK52" s="5">
        <v>49</v>
      </c>
      <c r="AL52" s="23"/>
      <c r="AM52" s="7" t="s">
        <v>36</v>
      </c>
      <c r="AN52" s="18"/>
      <c r="AO52" s="69">
        <v>1.0621131291353763</v>
      </c>
      <c r="AQ52" s="5">
        <v>49</v>
      </c>
      <c r="AR52" s="23"/>
      <c r="AS52" s="7" t="s">
        <v>37</v>
      </c>
      <c r="AT52" s="18"/>
      <c r="AU52" s="75">
        <v>3.6574908562728594</v>
      </c>
      <c r="AV52" s="76">
        <v>209</v>
      </c>
      <c r="AX52" s="5">
        <v>49</v>
      </c>
      <c r="AY52" s="23"/>
      <c r="AZ52" s="7" t="s">
        <v>45</v>
      </c>
      <c r="BA52" s="18"/>
      <c r="BB52" s="82">
        <v>1.5217391304347825</v>
      </c>
      <c r="BC52" s="76">
        <v>28</v>
      </c>
      <c r="BF52" s="5">
        <v>49</v>
      </c>
      <c r="BG52" s="23"/>
      <c r="BH52" s="7" t="s">
        <v>27</v>
      </c>
      <c r="BI52" s="18"/>
      <c r="BJ52" s="86">
        <v>44</v>
      </c>
      <c r="BL52" s="5">
        <v>44</v>
      </c>
      <c r="BM52" s="23"/>
      <c r="BN52" s="7" t="s">
        <v>52</v>
      </c>
      <c r="BO52" s="18"/>
      <c r="BP52" s="86">
        <v>79.3</v>
      </c>
      <c r="BR52" s="5">
        <v>46</v>
      </c>
      <c r="BS52" s="23"/>
      <c r="BT52" s="7" t="s">
        <v>25</v>
      </c>
      <c r="BU52" s="18"/>
      <c r="BV52" s="86">
        <v>85.5</v>
      </c>
      <c r="BX52" s="5">
        <v>49</v>
      </c>
      <c r="BY52" s="23"/>
      <c r="BZ52" s="7" t="s">
        <v>45</v>
      </c>
      <c r="CA52" s="6"/>
      <c r="CB52" s="92">
        <v>16.521147684502647</v>
      </c>
      <c r="CC52" s="93">
        <v>18.40278015545022</v>
      </c>
      <c r="CE52" s="5">
        <v>49</v>
      </c>
      <c r="CF52" s="23"/>
      <c r="CG52" s="7" t="s">
        <v>12</v>
      </c>
      <c r="CH52" s="6"/>
      <c r="CI52" s="92">
        <v>19.427748637662891</v>
      </c>
      <c r="CJ52" s="93">
        <v>23.335855176139649</v>
      </c>
    </row>
    <row r="53" spans="2:88" ht="14.25">
      <c r="B53" s="12">
        <v>50</v>
      </c>
      <c r="C53" s="23"/>
      <c r="D53" s="7" t="s">
        <v>58</v>
      </c>
      <c r="E53" s="18"/>
      <c r="F53" s="58">
        <v>-9.1859726154023917</v>
      </c>
      <c r="G53" s="59">
        <v>-318</v>
      </c>
      <c r="I53" s="5">
        <v>50</v>
      </c>
      <c r="J53" s="23"/>
      <c r="K53" s="7" t="s">
        <v>58</v>
      </c>
      <c r="L53" s="6"/>
      <c r="M53" s="58">
        <v>-4.0524781341107872</v>
      </c>
      <c r="N53" s="59">
        <v>-139</v>
      </c>
      <c r="P53" s="5">
        <v>50</v>
      </c>
      <c r="Q53" s="23"/>
      <c r="R53" s="7" t="s">
        <v>43</v>
      </c>
      <c r="S53" s="18"/>
      <c r="T53" s="66">
        <v>-6.117724867724867</v>
      </c>
      <c r="U53" s="59">
        <v>-74</v>
      </c>
      <c r="W53" s="5">
        <v>50</v>
      </c>
      <c r="X53" s="23"/>
      <c r="Y53" s="7" t="s">
        <v>50</v>
      </c>
      <c r="Z53" s="18"/>
      <c r="AA53" s="77">
        <v>5.7359183205231155</v>
      </c>
      <c r="AB53" s="78">
        <v>50</v>
      </c>
      <c r="AD53" s="5">
        <v>50</v>
      </c>
      <c r="AE53" s="23"/>
      <c r="AF53" s="7" t="s">
        <v>23</v>
      </c>
      <c r="AG53" s="18"/>
      <c r="AH53" s="77">
        <v>7.5539230800166219</v>
      </c>
      <c r="AI53" s="78">
        <v>1127</v>
      </c>
      <c r="AJ53" s="220"/>
      <c r="AK53" s="5">
        <v>50</v>
      </c>
      <c r="AL53" s="23"/>
      <c r="AM53" s="7" t="s">
        <v>9</v>
      </c>
      <c r="AN53" s="18"/>
      <c r="AO53" s="69">
        <v>1.0603680306213372</v>
      </c>
      <c r="AQ53" s="5">
        <v>50</v>
      </c>
      <c r="AR53" s="23"/>
      <c r="AS53" s="7" t="s">
        <v>53</v>
      </c>
      <c r="AT53" s="18"/>
      <c r="AU53" s="77">
        <v>3.6254728877679696</v>
      </c>
      <c r="AV53" s="78">
        <v>46</v>
      </c>
      <c r="AX53" s="5">
        <v>50</v>
      </c>
      <c r="AY53" s="23"/>
      <c r="AZ53" s="7" t="s">
        <v>49</v>
      </c>
      <c r="BA53" s="18"/>
      <c r="BB53" s="83">
        <v>1.5077787677335344</v>
      </c>
      <c r="BC53" s="78">
        <v>22</v>
      </c>
      <c r="BF53" s="5">
        <v>50</v>
      </c>
      <c r="BG53" s="23"/>
      <c r="BH53" s="7" t="s">
        <v>57</v>
      </c>
      <c r="BI53" s="18"/>
      <c r="BJ53" s="86">
        <v>43.9</v>
      </c>
      <c r="BL53" s="5">
        <v>50</v>
      </c>
      <c r="BM53" s="23"/>
      <c r="BN53" s="7" t="s">
        <v>10</v>
      </c>
      <c r="BO53" s="18"/>
      <c r="BP53" s="86">
        <v>79.2</v>
      </c>
      <c r="BR53" s="5">
        <v>46</v>
      </c>
      <c r="BS53" s="23"/>
      <c r="BT53" s="7" t="s">
        <v>50</v>
      </c>
      <c r="BU53" s="18"/>
      <c r="BV53" s="86">
        <v>85.5</v>
      </c>
      <c r="BX53" s="5">
        <v>50</v>
      </c>
      <c r="BY53" s="23"/>
      <c r="BZ53" s="7" t="s">
        <v>21</v>
      </c>
      <c r="CA53" s="6"/>
      <c r="CB53" s="92">
        <v>16.515394986872103</v>
      </c>
      <c r="CC53" s="93">
        <v>18.136562275463476</v>
      </c>
      <c r="CE53" s="5">
        <v>50</v>
      </c>
      <c r="CF53" s="23"/>
      <c r="CG53" s="7" t="s">
        <v>3</v>
      </c>
      <c r="CH53" s="6"/>
      <c r="CI53" s="92">
        <v>19.417275829459186</v>
      </c>
      <c r="CJ53" s="93">
        <v>23.383280752149538</v>
      </c>
    </row>
    <row r="54" spans="2:88" ht="14.25">
      <c r="B54" s="12">
        <v>51</v>
      </c>
      <c r="C54" s="23"/>
      <c r="D54" s="7" t="s">
        <v>43</v>
      </c>
      <c r="E54" s="18"/>
      <c r="F54" s="58">
        <v>-9.5899470899470902</v>
      </c>
      <c r="G54" s="59">
        <v>-116</v>
      </c>
      <c r="I54" s="5">
        <v>51</v>
      </c>
      <c r="J54" s="23"/>
      <c r="K54" s="7" t="s">
        <v>36</v>
      </c>
      <c r="L54" s="6"/>
      <c r="M54" s="58">
        <v>-4.9132125580954193</v>
      </c>
      <c r="N54" s="59">
        <v>-259</v>
      </c>
      <c r="P54" s="5">
        <v>51</v>
      </c>
      <c r="Q54" s="23"/>
      <c r="R54" s="7" t="s">
        <v>7</v>
      </c>
      <c r="S54" s="18"/>
      <c r="T54" s="66">
        <v>-6.171125304699312</v>
      </c>
      <c r="U54" s="59">
        <v>-400</v>
      </c>
      <c r="W54" s="5">
        <v>51</v>
      </c>
      <c r="X54" s="23"/>
      <c r="Y54" s="7" t="s">
        <v>61</v>
      </c>
      <c r="Z54" s="18"/>
      <c r="AA54" s="75">
        <v>5.7066019481158374</v>
      </c>
      <c r="AB54" s="76">
        <v>174</v>
      </c>
      <c r="AD54" s="5">
        <v>51</v>
      </c>
      <c r="AE54" s="23"/>
      <c r="AF54" s="7" t="s">
        <v>25</v>
      </c>
      <c r="AG54" s="18"/>
      <c r="AH54" s="75">
        <v>7.508139665431683</v>
      </c>
      <c r="AI54" s="76">
        <v>535</v>
      </c>
      <c r="AJ54" s="219"/>
      <c r="AK54" s="5">
        <v>51</v>
      </c>
      <c r="AL54" s="23"/>
      <c r="AM54" s="7" t="s">
        <v>61</v>
      </c>
      <c r="AN54" s="18"/>
      <c r="AO54" s="69">
        <v>1.0508519984972413</v>
      </c>
      <c r="AQ54" s="5">
        <v>51</v>
      </c>
      <c r="AR54" s="23"/>
      <c r="AS54" s="7" t="s">
        <v>43</v>
      </c>
      <c r="AT54" s="18"/>
      <c r="AU54" s="77">
        <v>3.5548941798941796</v>
      </c>
      <c r="AV54" s="78">
        <v>43</v>
      </c>
      <c r="AX54" s="5">
        <v>51</v>
      </c>
      <c r="AY54" s="23"/>
      <c r="AZ54" s="7" t="s">
        <v>30</v>
      </c>
      <c r="BA54" s="18"/>
      <c r="BB54" s="83">
        <v>1.4465798718743541</v>
      </c>
      <c r="BC54" s="78">
        <v>98</v>
      </c>
      <c r="BF54" s="5">
        <v>51</v>
      </c>
      <c r="BG54" s="23"/>
      <c r="BH54" s="7" t="s">
        <v>20</v>
      </c>
      <c r="BI54" s="18"/>
      <c r="BJ54" s="86">
        <v>43.8</v>
      </c>
      <c r="BL54" s="5">
        <v>50</v>
      </c>
      <c r="BM54" s="23"/>
      <c r="BN54" s="7" t="s">
        <v>42</v>
      </c>
      <c r="BO54" s="18"/>
      <c r="BP54" s="86">
        <v>79.2</v>
      </c>
      <c r="BR54" s="5">
        <v>51</v>
      </c>
      <c r="BS54" s="23"/>
      <c r="BT54" s="7" t="s">
        <v>37</v>
      </c>
      <c r="BU54" s="18"/>
      <c r="BV54" s="86">
        <v>85.4</v>
      </c>
      <c r="BX54" s="5">
        <v>51</v>
      </c>
      <c r="BY54" s="23"/>
      <c r="BZ54" s="7" t="s">
        <v>58</v>
      </c>
      <c r="CA54" s="6"/>
      <c r="CB54" s="92">
        <v>16.445973799560029</v>
      </c>
      <c r="CC54" s="93">
        <v>18.615498322690016</v>
      </c>
      <c r="CE54" s="5">
        <v>51</v>
      </c>
      <c r="CF54" s="23"/>
      <c r="CG54" s="7" t="s">
        <v>33</v>
      </c>
      <c r="CH54" s="6"/>
      <c r="CI54" s="92">
        <v>19.372591830002285</v>
      </c>
      <c r="CJ54" s="93">
        <v>23.388789085933833</v>
      </c>
    </row>
    <row r="55" spans="2:88" ht="14.25">
      <c r="B55" s="12">
        <v>52</v>
      </c>
      <c r="C55" s="23"/>
      <c r="D55" s="7" t="s">
        <v>36</v>
      </c>
      <c r="E55" s="18"/>
      <c r="F55" s="58">
        <v>-9.8424087604951254</v>
      </c>
      <c r="G55" s="59">
        <v>-524</v>
      </c>
      <c r="I55" s="5">
        <v>52</v>
      </c>
      <c r="J55" s="23"/>
      <c r="K55" s="7" t="s">
        <v>7</v>
      </c>
      <c r="L55" s="6"/>
      <c r="M55" s="58">
        <v>-5.5303858772066858</v>
      </c>
      <c r="N55" s="59">
        <v>-354</v>
      </c>
      <c r="P55" s="5">
        <v>52</v>
      </c>
      <c r="Q55" s="23"/>
      <c r="R55" s="7" t="s">
        <v>49</v>
      </c>
      <c r="S55" s="18"/>
      <c r="T55" s="66">
        <v>-6.4423274621341919</v>
      </c>
      <c r="U55" s="59">
        <v>-94</v>
      </c>
      <c r="W55" s="5">
        <v>52</v>
      </c>
      <c r="X55" s="23"/>
      <c r="Y55" s="7" t="s">
        <v>53</v>
      </c>
      <c r="Z55" s="18"/>
      <c r="AA55" s="75">
        <v>5.2805800756620425</v>
      </c>
      <c r="AB55" s="76">
        <v>67</v>
      </c>
      <c r="AD55" s="5">
        <v>52</v>
      </c>
      <c r="AE55" s="23"/>
      <c r="AF55" s="7" t="s">
        <v>66</v>
      </c>
      <c r="AG55" s="18"/>
      <c r="AH55" s="77">
        <v>7.5035172737220579</v>
      </c>
      <c r="AI55" s="78">
        <v>528</v>
      </c>
      <c r="AJ55" s="220"/>
      <c r="AK55" s="5">
        <v>52</v>
      </c>
      <c r="AL55" s="23"/>
      <c r="AM55" s="7" t="s">
        <v>52</v>
      </c>
      <c r="AN55" s="18"/>
      <c r="AO55" s="69">
        <v>1.0190484564736488</v>
      </c>
      <c r="AQ55" s="5">
        <v>52</v>
      </c>
      <c r="AR55" s="23"/>
      <c r="AS55" s="7" t="s">
        <v>46</v>
      </c>
      <c r="AT55" s="18"/>
      <c r="AU55" s="75">
        <v>3.5508908650975708</v>
      </c>
      <c r="AV55" s="76">
        <v>113</v>
      </c>
      <c r="AX55" s="5">
        <v>52</v>
      </c>
      <c r="AY55" s="23"/>
      <c r="AZ55" s="7" t="s">
        <v>15</v>
      </c>
      <c r="BA55" s="18"/>
      <c r="BB55" s="82">
        <v>1.4092395526567778</v>
      </c>
      <c r="BC55" s="76">
        <v>78</v>
      </c>
      <c r="BF55" s="5">
        <v>52</v>
      </c>
      <c r="BG55" s="23"/>
      <c r="BH55" s="96" t="s">
        <v>32</v>
      </c>
      <c r="BI55" s="97"/>
      <c r="BJ55" s="98">
        <v>43.8</v>
      </c>
      <c r="BL55" s="5">
        <v>52</v>
      </c>
      <c r="BM55" s="23"/>
      <c r="BN55" s="7" t="s">
        <v>6</v>
      </c>
      <c r="BO55" s="18"/>
      <c r="BP55" s="86">
        <v>79.099999999999994</v>
      </c>
      <c r="BR55" s="5">
        <v>51</v>
      </c>
      <c r="BS55" s="23"/>
      <c r="BT55" s="7" t="s">
        <v>45</v>
      </c>
      <c r="BU55" s="18"/>
      <c r="BV55" s="86">
        <v>85.4</v>
      </c>
      <c r="BX55" s="5">
        <v>52</v>
      </c>
      <c r="BY55" s="23"/>
      <c r="BZ55" s="7" t="s">
        <v>15</v>
      </c>
      <c r="CA55" s="6"/>
      <c r="CB55" s="92">
        <v>16.445856433851105</v>
      </c>
      <c r="CC55" s="93">
        <v>17.976090969217381</v>
      </c>
      <c r="CE55" s="5">
        <v>52</v>
      </c>
      <c r="CF55" s="23"/>
      <c r="CG55" s="7" t="s">
        <v>35</v>
      </c>
      <c r="CH55" s="6"/>
      <c r="CI55" s="92">
        <v>19.347246833602672</v>
      </c>
      <c r="CJ55" s="93">
        <v>23.65260559523669</v>
      </c>
    </row>
    <row r="56" spans="2:88" ht="14.25">
      <c r="B56" s="12">
        <v>53</v>
      </c>
      <c r="C56" s="23"/>
      <c r="D56" s="7" t="s">
        <v>6</v>
      </c>
      <c r="E56" s="18"/>
      <c r="F56" s="58">
        <v>-10.298439702755012</v>
      </c>
      <c r="G56" s="59">
        <v>-862</v>
      </c>
      <c r="I56" s="5">
        <v>53</v>
      </c>
      <c r="J56" s="23"/>
      <c r="K56" s="7" t="s">
        <v>61</v>
      </c>
      <c r="L56" s="6"/>
      <c r="M56" s="58">
        <v>-5.5518836748182414</v>
      </c>
      <c r="N56" s="59">
        <v>-168</v>
      </c>
      <c r="P56" s="5">
        <v>53</v>
      </c>
      <c r="Q56" s="23"/>
      <c r="R56" s="7" t="s">
        <v>52</v>
      </c>
      <c r="S56" s="18"/>
      <c r="T56" s="66">
        <v>-6.6137566137566131</v>
      </c>
      <c r="U56" s="59">
        <v>-50</v>
      </c>
      <c r="W56" s="5">
        <v>53</v>
      </c>
      <c r="X56" s="23"/>
      <c r="Y56" s="7" t="s">
        <v>48</v>
      </c>
      <c r="Z56" s="18"/>
      <c r="AA56" s="77">
        <v>5.1808358415157638</v>
      </c>
      <c r="AB56" s="78">
        <v>105</v>
      </c>
      <c r="AD56" s="5">
        <v>53</v>
      </c>
      <c r="AE56" s="23"/>
      <c r="AF56" s="7" t="s">
        <v>8</v>
      </c>
      <c r="AG56" s="18"/>
      <c r="AH56" s="77">
        <v>7.4887668497254118</v>
      </c>
      <c r="AI56" s="78">
        <v>2565</v>
      </c>
      <c r="AJ56" s="220"/>
      <c r="AK56" s="5">
        <v>53</v>
      </c>
      <c r="AL56" s="23"/>
      <c r="AM56" s="7" t="s">
        <v>30</v>
      </c>
      <c r="AN56" s="18"/>
      <c r="AO56" s="69">
        <v>1.0148047002386651</v>
      </c>
      <c r="AQ56" s="5">
        <v>53</v>
      </c>
      <c r="AR56" s="23"/>
      <c r="AS56" s="7" t="s">
        <v>54</v>
      </c>
      <c r="AT56" s="18"/>
      <c r="AU56" s="77">
        <v>3.5256410256410255</v>
      </c>
      <c r="AV56" s="78">
        <v>11</v>
      </c>
      <c r="AX56" s="5">
        <v>53</v>
      </c>
      <c r="AY56" s="23"/>
      <c r="AZ56" s="7" t="s">
        <v>39</v>
      </c>
      <c r="BA56" s="18"/>
      <c r="BB56" s="83">
        <v>1.3987391646966116</v>
      </c>
      <c r="BC56" s="78">
        <v>71</v>
      </c>
      <c r="BF56" s="5">
        <v>53</v>
      </c>
      <c r="BG56" s="23"/>
      <c r="BH56" s="7" t="s">
        <v>19</v>
      </c>
      <c r="BI56" s="18"/>
      <c r="BJ56" s="86">
        <v>43.7</v>
      </c>
      <c r="BL56" s="5">
        <v>53</v>
      </c>
      <c r="BM56" s="23"/>
      <c r="BN56" s="7" t="s">
        <v>5</v>
      </c>
      <c r="BO56" s="18"/>
      <c r="BP56" s="86">
        <v>79</v>
      </c>
      <c r="BR56" s="5">
        <v>53</v>
      </c>
      <c r="BS56" s="23"/>
      <c r="BT56" s="7" t="s">
        <v>51</v>
      </c>
      <c r="BU56" s="18"/>
      <c r="BV56" s="86">
        <v>85.3</v>
      </c>
      <c r="BX56" s="5">
        <v>53</v>
      </c>
      <c r="BY56" s="23"/>
      <c r="BZ56" s="7" t="s">
        <v>48</v>
      </c>
      <c r="CA56" s="6"/>
      <c r="CB56" s="92">
        <v>16.424381175167802</v>
      </c>
      <c r="CC56" s="93">
        <v>18.103947681984121</v>
      </c>
      <c r="CE56" s="5">
        <v>53</v>
      </c>
      <c r="CF56" s="23"/>
      <c r="CG56" s="7" t="s">
        <v>56</v>
      </c>
      <c r="CH56" s="6"/>
      <c r="CI56" s="92">
        <v>19.278214461273102</v>
      </c>
      <c r="CJ56" s="93">
        <v>22.012825472986044</v>
      </c>
    </row>
    <row r="57" spans="2:88" ht="14.25">
      <c r="B57" s="12">
        <v>54</v>
      </c>
      <c r="C57" s="23"/>
      <c r="D57" s="7" t="s">
        <v>47</v>
      </c>
      <c r="E57" s="18"/>
      <c r="F57" s="58">
        <v>-11.406844106463879</v>
      </c>
      <c r="G57" s="59">
        <v>-243</v>
      </c>
      <c r="I57" s="5">
        <v>54</v>
      </c>
      <c r="J57" s="23"/>
      <c r="K57" s="7" t="s">
        <v>6</v>
      </c>
      <c r="L57" s="6"/>
      <c r="M57" s="58">
        <v>-5.7701593433124092</v>
      </c>
      <c r="N57" s="59">
        <v>-478</v>
      </c>
      <c r="P57" s="5">
        <v>54</v>
      </c>
      <c r="Q57" s="23"/>
      <c r="R57" s="7" t="s">
        <v>47</v>
      </c>
      <c r="S57" s="18"/>
      <c r="T57" s="66">
        <v>-6.6187860864666943</v>
      </c>
      <c r="U57" s="59">
        <v>-141</v>
      </c>
      <c r="W57" s="5">
        <v>54</v>
      </c>
      <c r="X57" s="23"/>
      <c r="Y57" s="7" t="s">
        <v>60</v>
      </c>
      <c r="Z57" s="18"/>
      <c r="AA57" s="77">
        <v>5.1769516890348681</v>
      </c>
      <c r="AB57" s="78">
        <v>238</v>
      </c>
      <c r="AD57" s="5">
        <v>54</v>
      </c>
      <c r="AE57" s="23"/>
      <c r="AF57" s="7" t="s">
        <v>27</v>
      </c>
      <c r="AG57" s="18"/>
      <c r="AH57" s="75">
        <v>7.4297151426145902</v>
      </c>
      <c r="AI57" s="76">
        <v>1199</v>
      </c>
      <c r="AJ57" s="219"/>
      <c r="AK57" s="5">
        <v>54</v>
      </c>
      <c r="AL57" s="23"/>
      <c r="AM57" s="7" t="s">
        <v>46</v>
      </c>
      <c r="AN57" s="18"/>
      <c r="AO57" s="69">
        <v>0.98537710449869398</v>
      </c>
      <c r="AQ57" s="5">
        <v>54</v>
      </c>
      <c r="AR57" s="23"/>
      <c r="AS57" s="7" t="s">
        <v>41</v>
      </c>
      <c r="AT57" s="18"/>
      <c r="AU57" s="77">
        <v>3.4337443421257996</v>
      </c>
      <c r="AV57" s="78">
        <v>132</v>
      </c>
      <c r="AX57" s="5">
        <v>54</v>
      </c>
      <c r="AY57" s="23"/>
      <c r="AZ57" s="7" t="s">
        <v>41</v>
      </c>
      <c r="BA57" s="18"/>
      <c r="BB57" s="83">
        <v>1.3526871650798606</v>
      </c>
      <c r="BC57" s="78">
        <v>52</v>
      </c>
      <c r="BF57" s="5">
        <v>54</v>
      </c>
      <c r="BG57" s="23"/>
      <c r="BH57" s="96" t="s">
        <v>25</v>
      </c>
      <c r="BI57" s="97"/>
      <c r="BJ57" s="98">
        <v>43.7</v>
      </c>
      <c r="BL57" s="5">
        <v>53</v>
      </c>
      <c r="BM57" s="23"/>
      <c r="BN57" s="7" t="s">
        <v>11</v>
      </c>
      <c r="BO57" s="18"/>
      <c r="BP57" s="86">
        <v>79</v>
      </c>
      <c r="BR57" s="5">
        <v>53</v>
      </c>
      <c r="BS57" s="23"/>
      <c r="BT57" s="7" t="s">
        <v>54</v>
      </c>
      <c r="BU57" s="18"/>
      <c r="BV57" s="86">
        <v>85.3</v>
      </c>
      <c r="BX57" s="5">
        <v>54</v>
      </c>
      <c r="BY57" s="23"/>
      <c r="BZ57" s="7" t="s">
        <v>11</v>
      </c>
      <c r="CA57" s="6"/>
      <c r="CB57" s="92">
        <v>16.420241801030951</v>
      </c>
      <c r="CC57" s="93">
        <v>18.073540342654479</v>
      </c>
      <c r="CE57" s="5">
        <v>54</v>
      </c>
      <c r="CF57" s="23"/>
      <c r="CG57" s="7" t="s">
        <v>61</v>
      </c>
      <c r="CH57" s="6"/>
      <c r="CI57" s="92">
        <v>19.261307149430539</v>
      </c>
      <c r="CJ57" s="93">
        <v>22.975689730451712</v>
      </c>
    </row>
    <row r="58" spans="2:88" ht="14.25">
      <c r="B58" s="12">
        <v>55</v>
      </c>
      <c r="C58" s="23"/>
      <c r="D58" s="7" t="s">
        <v>7</v>
      </c>
      <c r="E58" s="18"/>
      <c r="F58" s="58">
        <v>-12.46567311549261</v>
      </c>
      <c r="G58" s="59">
        <v>-808</v>
      </c>
      <c r="I58" s="5">
        <v>55</v>
      </c>
      <c r="J58" s="23"/>
      <c r="K58" s="7" t="s">
        <v>47</v>
      </c>
      <c r="L58" s="6"/>
      <c r="M58" s="58">
        <v>-5.8404558404558404</v>
      </c>
      <c r="N58" s="59">
        <v>-123</v>
      </c>
      <c r="P58" s="5">
        <v>55</v>
      </c>
      <c r="Q58" s="23"/>
      <c r="R58" s="7" t="s">
        <v>56</v>
      </c>
      <c r="S58" s="18"/>
      <c r="T58" s="66">
        <v>-6.7356778218944973</v>
      </c>
      <c r="U58" s="59">
        <v>-95</v>
      </c>
      <c r="W58" s="5">
        <v>55</v>
      </c>
      <c r="X58" s="23"/>
      <c r="Y58" s="7" t="s">
        <v>46</v>
      </c>
      <c r="Z58" s="18"/>
      <c r="AA58" s="75">
        <v>5.0592338874399019</v>
      </c>
      <c r="AB58" s="76">
        <v>161</v>
      </c>
      <c r="AD58" s="5">
        <v>55</v>
      </c>
      <c r="AE58" s="23"/>
      <c r="AF58" s="7" t="s">
        <v>20</v>
      </c>
      <c r="AG58" s="18"/>
      <c r="AH58" s="75">
        <v>7.3815920036786951</v>
      </c>
      <c r="AI58" s="76">
        <v>2440</v>
      </c>
      <c r="AJ58" s="219"/>
      <c r="AK58" s="5">
        <v>55</v>
      </c>
      <c r="AL58" s="23"/>
      <c r="AM58" s="7" t="s">
        <v>48</v>
      </c>
      <c r="AN58" s="18"/>
      <c r="AO58" s="69">
        <v>0.97991499909762869</v>
      </c>
      <c r="AQ58" s="5">
        <v>55</v>
      </c>
      <c r="AR58" s="23"/>
      <c r="AS58" s="7" t="s">
        <v>51</v>
      </c>
      <c r="AT58" s="18"/>
      <c r="AU58" s="77">
        <v>3.3489618218352311</v>
      </c>
      <c r="AV58" s="78">
        <v>35</v>
      </c>
      <c r="AX58" s="5">
        <v>55</v>
      </c>
      <c r="AY58" s="23"/>
      <c r="AZ58" s="7" t="s">
        <v>16</v>
      </c>
      <c r="BA58" s="18"/>
      <c r="BB58" s="83">
        <v>1.3314232746271173</v>
      </c>
      <c r="BC58" s="78">
        <v>158</v>
      </c>
      <c r="BF58" s="5">
        <v>55</v>
      </c>
      <c r="BG58" s="23"/>
      <c r="BH58" s="96" t="s">
        <v>0</v>
      </c>
      <c r="BI58" s="97"/>
      <c r="BJ58" s="98">
        <v>43.4</v>
      </c>
      <c r="BL58" s="5">
        <v>53</v>
      </c>
      <c r="BM58" s="23"/>
      <c r="BN58" s="7" t="s">
        <v>21</v>
      </c>
      <c r="BO58" s="18"/>
      <c r="BP58" s="86">
        <v>79</v>
      </c>
      <c r="BR58" s="5">
        <v>53</v>
      </c>
      <c r="BS58" s="23"/>
      <c r="BT58" s="7" t="s">
        <v>57</v>
      </c>
      <c r="BU58" s="18"/>
      <c r="BV58" s="86">
        <v>85.3</v>
      </c>
      <c r="BX58" s="5">
        <v>55</v>
      </c>
      <c r="BY58" s="23"/>
      <c r="BZ58" s="7" t="s">
        <v>32</v>
      </c>
      <c r="CA58" s="6"/>
      <c r="CB58" s="92">
        <v>16.412556461377363</v>
      </c>
      <c r="CC58" s="93">
        <v>18.602536316114289</v>
      </c>
      <c r="CE58" s="5">
        <v>55</v>
      </c>
      <c r="CF58" s="23"/>
      <c r="CG58" s="7" t="s">
        <v>30</v>
      </c>
      <c r="CH58" s="6"/>
      <c r="CI58" s="92">
        <v>19.226649499141626</v>
      </c>
      <c r="CJ58" s="93">
        <v>23.338877262182454</v>
      </c>
    </row>
    <row r="59" spans="2:88" ht="14.25">
      <c r="B59" s="12">
        <v>56</v>
      </c>
      <c r="C59" s="23"/>
      <c r="D59" s="7" t="s">
        <v>48</v>
      </c>
      <c r="E59" s="18"/>
      <c r="F59" s="58">
        <v>-14.703705531159027</v>
      </c>
      <c r="G59" s="59">
        <v>-298</v>
      </c>
      <c r="I59" s="5">
        <v>56</v>
      </c>
      <c r="J59" s="23"/>
      <c r="K59" s="7" t="s">
        <v>2</v>
      </c>
      <c r="L59" s="6"/>
      <c r="M59" s="58">
        <v>-6.2931034482758621</v>
      </c>
      <c r="N59" s="59">
        <v>-73</v>
      </c>
      <c r="P59" s="5">
        <v>56</v>
      </c>
      <c r="Q59" s="23"/>
      <c r="R59" s="7" t="s">
        <v>45</v>
      </c>
      <c r="S59" s="18"/>
      <c r="T59" s="66">
        <v>-6.7391304347826084</v>
      </c>
      <c r="U59" s="59">
        <v>-124</v>
      </c>
      <c r="W59" s="5">
        <v>56</v>
      </c>
      <c r="X59" s="23"/>
      <c r="Y59" s="7" t="s">
        <v>45</v>
      </c>
      <c r="Z59" s="18"/>
      <c r="AA59" s="75">
        <v>5.0543478260869561</v>
      </c>
      <c r="AB59" s="76">
        <v>93</v>
      </c>
      <c r="AD59" s="5">
        <v>56</v>
      </c>
      <c r="AE59" s="23"/>
      <c r="AF59" s="7" t="s">
        <v>19</v>
      </c>
      <c r="AG59" s="18"/>
      <c r="AH59" s="75">
        <v>7.3544716575313949</v>
      </c>
      <c r="AI59" s="76">
        <v>1802</v>
      </c>
      <c r="AJ59" s="219"/>
      <c r="AK59" s="5">
        <v>56</v>
      </c>
      <c r="AL59" s="23"/>
      <c r="AM59" s="7" t="s">
        <v>60</v>
      </c>
      <c r="AN59" s="18"/>
      <c r="AO59" s="69">
        <v>0.90767027450912929</v>
      </c>
      <c r="AQ59" s="5">
        <v>56</v>
      </c>
      <c r="AR59" s="23"/>
      <c r="AS59" s="7" t="s">
        <v>42</v>
      </c>
      <c r="AT59" s="18"/>
      <c r="AU59" s="77">
        <v>3.3298374410068168</v>
      </c>
      <c r="AV59" s="78">
        <v>127</v>
      </c>
      <c r="AX59" s="5">
        <v>56</v>
      </c>
      <c r="AY59" s="23"/>
      <c r="AZ59" s="7" t="s">
        <v>52</v>
      </c>
      <c r="BA59" s="18"/>
      <c r="BB59" s="82">
        <v>1.3227513227513228</v>
      </c>
      <c r="BC59" s="76">
        <v>10</v>
      </c>
      <c r="BF59" s="5">
        <v>56</v>
      </c>
      <c r="BG59" s="23"/>
      <c r="BH59" s="7" t="s">
        <v>5</v>
      </c>
      <c r="BI59" s="18"/>
      <c r="BJ59" s="86">
        <v>43.4</v>
      </c>
      <c r="BL59" s="5">
        <v>53</v>
      </c>
      <c r="BM59" s="23"/>
      <c r="BN59" s="7" t="s">
        <v>51</v>
      </c>
      <c r="BO59" s="18"/>
      <c r="BP59" s="86">
        <v>79</v>
      </c>
      <c r="BR59" s="5">
        <v>56</v>
      </c>
      <c r="BS59" s="23"/>
      <c r="BT59" s="7" t="s">
        <v>4</v>
      </c>
      <c r="BU59" s="18"/>
      <c r="BV59" s="86">
        <v>85.2</v>
      </c>
      <c r="BX59" s="5">
        <v>56</v>
      </c>
      <c r="BY59" s="23"/>
      <c r="BZ59" s="7" t="s">
        <v>43</v>
      </c>
      <c r="CA59" s="6"/>
      <c r="CB59" s="92">
        <v>16.343339222536109</v>
      </c>
      <c r="CC59" s="93">
        <v>17.704448417198737</v>
      </c>
      <c r="CE59" s="5">
        <v>56</v>
      </c>
      <c r="CF59" s="23"/>
      <c r="CG59" s="7" t="s">
        <v>60</v>
      </c>
      <c r="CH59" s="6"/>
      <c r="CI59" s="92">
        <v>19.197111400247113</v>
      </c>
      <c r="CJ59" s="93">
        <v>23.323098339230881</v>
      </c>
    </row>
    <row r="60" spans="2:88" ht="14.25">
      <c r="B60" s="12">
        <v>57</v>
      </c>
      <c r="C60" s="23"/>
      <c r="D60" s="7" t="s">
        <v>2</v>
      </c>
      <c r="E60" s="18"/>
      <c r="F60" s="58">
        <v>-15.864935946381605</v>
      </c>
      <c r="G60" s="59">
        <v>-187</v>
      </c>
      <c r="I60" s="5">
        <v>57</v>
      </c>
      <c r="J60" s="23"/>
      <c r="K60" s="7" t="s">
        <v>50</v>
      </c>
      <c r="L60" s="6"/>
      <c r="M60" s="58">
        <v>-6.7622711903929105</v>
      </c>
      <c r="N60" s="59">
        <v>-58</v>
      </c>
      <c r="P60" s="5">
        <v>57</v>
      </c>
      <c r="Q60" s="23"/>
      <c r="R60" s="7" t="s">
        <v>46</v>
      </c>
      <c r="S60" s="18"/>
      <c r="T60" s="66">
        <v>-6.7875436005404897</v>
      </c>
      <c r="U60" s="59">
        <v>-216</v>
      </c>
      <c r="W60" s="5">
        <v>57</v>
      </c>
      <c r="X60" s="23"/>
      <c r="Y60" s="7" t="s">
        <v>43</v>
      </c>
      <c r="Z60" s="18"/>
      <c r="AA60" s="77">
        <v>4.8776455026455023</v>
      </c>
      <c r="AB60" s="78">
        <v>59</v>
      </c>
      <c r="AD60" s="5">
        <v>57</v>
      </c>
      <c r="AE60" s="23"/>
      <c r="AF60" s="7" t="s">
        <v>44</v>
      </c>
      <c r="AG60" s="18"/>
      <c r="AH60" s="77">
        <v>7.3151664060754964</v>
      </c>
      <c r="AI60" s="78">
        <v>131</v>
      </c>
      <c r="AJ60" s="220"/>
      <c r="AK60" s="5">
        <v>57</v>
      </c>
      <c r="AL60" s="23"/>
      <c r="AM60" s="7" t="s">
        <v>43</v>
      </c>
      <c r="AN60" s="18"/>
      <c r="AO60" s="69">
        <v>0.90562346603439425</v>
      </c>
      <c r="AQ60" s="5">
        <v>57</v>
      </c>
      <c r="AR60" s="23"/>
      <c r="AS60" s="7" t="s">
        <v>48</v>
      </c>
      <c r="AT60" s="18"/>
      <c r="AU60" s="77">
        <v>3.3058666798243448</v>
      </c>
      <c r="AV60" s="78">
        <v>67</v>
      </c>
      <c r="AX60" s="5">
        <v>57</v>
      </c>
      <c r="AY60" s="23"/>
      <c r="AZ60" s="7" t="s">
        <v>47</v>
      </c>
      <c r="BA60" s="18"/>
      <c r="BB60" s="83">
        <v>1.3143688682345209</v>
      </c>
      <c r="BC60" s="78">
        <v>28</v>
      </c>
      <c r="BF60" s="5">
        <v>57</v>
      </c>
      <c r="BG60" s="23"/>
      <c r="BH60" s="7" t="s">
        <v>31</v>
      </c>
      <c r="BI60" s="18"/>
      <c r="BJ60" s="86">
        <v>43</v>
      </c>
      <c r="BL60" s="5">
        <v>57</v>
      </c>
      <c r="BM60" s="23"/>
      <c r="BN60" s="7" t="s">
        <v>7</v>
      </c>
      <c r="BO60" s="18"/>
      <c r="BP60" s="86">
        <v>78.8</v>
      </c>
      <c r="BR60" s="5">
        <v>56</v>
      </c>
      <c r="BS60" s="23"/>
      <c r="BT60" s="7" t="s">
        <v>29</v>
      </c>
      <c r="BU60" s="18"/>
      <c r="BV60" s="86">
        <v>85.2</v>
      </c>
      <c r="BX60" s="5">
        <v>57</v>
      </c>
      <c r="BY60" s="23"/>
      <c r="BZ60" s="7" t="s">
        <v>33</v>
      </c>
      <c r="CA60" s="6"/>
      <c r="CB60" s="92">
        <v>16.247972514856421</v>
      </c>
      <c r="CC60" s="93">
        <v>18.508645820906199</v>
      </c>
      <c r="CE60" s="5">
        <v>57</v>
      </c>
      <c r="CF60" s="23"/>
      <c r="CG60" s="7" t="s">
        <v>59</v>
      </c>
      <c r="CH60" s="6"/>
      <c r="CI60" s="92">
        <v>19.109980112940494</v>
      </c>
      <c r="CJ60" s="93">
        <v>23.590330312539887</v>
      </c>
    </row>
    <row r="61" spans="2:88" ht="14.25">
      <c r="B61" s="12">
        <v>58</v>
      </c>
      <c r="C61" s="23"/>
      <c r="D61" s="7" t="s">
        <v>49</v>
      </c>
      <c r="E61" s="18"/>
      <c r="F61" s="58">
        <v>-15.968747858268795</v>
      </c>
      <c r="G61" s="59">
        <v>-233</v>
      </c>
      <c r="I61" s="5">
        <v>58</v>
      </c>
      <c r="J61" s="23"/>
      <c r="K61" s="7" t="s">
        <v>48</v>
      </c>
      <c r="L61" s="6"/>
      <c r="M61" s="58">
        <v>-8.6133506935750415</v>
      </c>
      <c r="N61" s="59">
        <v>-172</v>
      </c>
      <c r="P61" s="5">
        <v>58</v>
      </c>
      <c r="Q61" s="23"/>
      <c r="R61" s="7" t="s">
        <v>50</v>
      </c>
      <c r="S61" s="18"/>
      <c r="T61" s="66">
        <v>-8.145004015142824</v>
      </c>
      <c r="U61" s="59">
        <v>-71</v>
      </c>
      <c r="W61" s="5">
        <v>58</v>
      </c>
      <c r="X61" s="23"/>
      <c r="Y61" s="7" t="s">
        <v>52</v>
      </c>
      <c r="Z61" s="18"/>
      <c r="AA61" s="77">
        <v>4.7619047619047628</v>
      </c>
      <c r="AB61" s="78">
        <v>36</v>
      </c>
      <c r="AD61" s="5">
        <v>58</v>
      </c>
      <c r="AE61" s="23"/>
      <c r="AF61" s="7" t="s">
        <v>38</v>
      </c>
      <c r="AG61" s="18"/>
      <c r="AH61" s="77">
        <v>7.2511047184080191</v>
      </c>
      <c r="AI61" s="78">
        <v>489</v>
      </c>
      <c r="AJ61" s="220"/>
      <c r="AK61" s="5">
        <v>58</v>
      </c>
      <c r="AL61" s="23"/>
      <c r="AM61" s="7" t="s">
        <v>45</v>
      </c>
      <c r="AN61" s="18"/>
      <c r="AO61" s="69">
        <v>0.89973296683748172</v>
      </c>
      <c r="AQ61" s="5">
        <v>58</v>
      </c>
      <c r="AR61" s="23"/>
      <c r="AS61" s="7" t="s">
        <v>60</v>
      </c>
      <c r="AT61" s="18"/>
      <c r="AU61" s="77">
        <v>3.2845365758162401</v>
      </c>
      <c r="AV61" s="78">
        <v>151</v>
      </c>
      <c r="AX61" s="5">
        <v>58</v>
      </c>
      <c r="AY61" s="23"/>
      <c r="AZ61" s="7" t="s">
        <v>2</v>
      </c>
      <c r="BA61" s="18"/>
      <c r="BB61" s="82">
        <v>1.2725884448969205</v>
      </c>
      <c r="BC61" s="76">
        <v>15</v>
      </c>
      <c r="BF61" s="5">
        <v>58</v>
      </c>
      <c r="BG61" s="23"/>
      <c r="BH61" s="7" t="s">
        <v>44</v>
      </c>
      <c r="BI61" s="18"/>
      <c r="BJ61" s="86">
        <v>42.5</v>
      </c>
      <c r="BL61" s="5">
        <v>57</v>
      </c>
      <c r="BM61" s="23"/>
      <c r="BN61" s="7" t="s">
        <v>22</v>
      </c>
      <c r="BO61" s="18"/>
      <c r="BP61" s="86">
        <v>78.8</v>
      </c>
      <c r="BR61" s="5">
        <v>56</v>
      </c>
      <c r="BS61" s="23"/>
      <c r="BT61" s="7" t="s">
        <v>34</v>
      </c>
      <c r="BU61" s="18"/>
      <c r="BV61" s="86">
        <v>85.2</v>
      </c>
      <c r="BX61" s="5">
        <v>58</v>
      </c>
      <c r="BY61" s="23"/>
      <c r="BZ61" s="7" t="s">
        <v>55</v>
      </c>
      <c r="CA61" s="6"/>
      <c r="CB61" s="92">
        <v>16.157722288270772</v>
      </c>
      <c r="CC61" s="93">
        <v>17.638375633581909</v>
      </c>
      <c r="CE61" s="5">
        <v>58</v>
      </c>
      <c r="CF61" s="23"/>
      <c r="CG61" s="7" t="s">
        <v>5</v>
      </c>
      <c r="CH61" s="6"/>
      <c r="CI61" s="92">
        <v>19.085990722925686</v>
      </c>
      <c r="CJ61" s="93">
        <v>23.426423380879445</v>
      </c>
    </row>
    <row r="62" spans="2:88" ht="14.25">
      <c r="B62" s="12">
        <v>59</v>
      </c>
      <c r="C62" s="23"/>
      <c r="D62" s="7" t="s">
        <v>46</v>
      </c>
      <c r="E62" s="18"/>
      <c r="F62" s="58">
        <v>-16.02614461238727</v>
      </c>
      <c r="G62" s="59">
        <v>-510</v>
      </c>
      <c r="I62" s="5">
        <v>59</v>
      </c>
      <c r="J62" s="23"/>
      <c r="K62" s="7" t="s">
        <v>49</v>
      </c>
      <c r="L62" s="6"/>
      <c r="M62" s="58">
        <v>-8.6363003203788828</v>
      </c>
      <c r="N62" s="59">
        <v>-124</v>
      </c>
      <c r="P62" s="5">
        <v>59</v>
      </c>
      <c r="Q62" s="23"/>
      <c r="R62" s="7" t="s">
        <v>51</v>
      </c>
      <c r="S62" s="18"/>
      <c r="T62" s="66">
        <v>-8.9943546072146194</v>
      </c>
      <c r="U62" s="59">
        <v>-94</v>
      </c>
      <c r="W62" s="5">
        <v>59</v>
      </c>
      <c r="X62" s="23"/>
      <c r="Y62" s="7" t="s">
        <v>42</v>
      </c>
      <c r="Z62" s="18"/>
      <c r="AA62" s="77">
        <v>4.5359202936549554</v>
      </c>
      <c r="AB62" s="78">
        <v>173</v>
      </c>
      <c r="AD62" s="5">
        <v>59</v>
      </c>
      <c r="AE62" s="23"/>
      <c r="AF62" s="7" t="s">
        <v>31</v>
      </c>
      <c r="AG62" s="18"/>
      <c r="AH62" s="75">
        <v>7.1719143132598111</v>
      </c>
      <c r="AI62" s="76">
        <v>610</v>
      </c>
      <c r="AJ62" s="219"/>
      <c r="AK62" s="5">
        <v>59</v>
      </c>
      <c r="AL62" s="23"/>
      <c r="AM62" s="7" t="s">
        <v>42</v>
      </c>
      <c r="AN62" s="18"/>
      <c r="AO62" s="69">
        <v>0.86111515596080102</v>
      </c>
      <c r="AQ62" s="5">
        <v>59</v>
      </c>
      <c r="AR62" s="23"/>
      <c r="AS62" s="7" t="s">
        <v>61</v>
      </c>
      <c r="AT62" s="18"/>
      <c r="AU62" s="77">
        <v>3.2796562920205963</v>
      </c>
      <c r="AV62" s="78">
        <v>100</v>
      </c>
      <c r="AX62" s="5">
        <v>59</v>
      </c>
      <c r="AY62" s="23"/>
      <c r="AZ62" s="7" t="s">
        <v>46</v>
      </c>
      <c r="BA62" s="18"/>
      <c r="BB62" s="83">
        <v>1.2569525186186092</v>
      </c>
      <c r="BC62" s="78">
        <v>40</v>
      </c>
      <c r="BF62" s="5">
        <v>59</v>
      </c>
      <c r="BG62" s="23"/>
      <c r="BH62" s="7" t="s">
        <v>38</v>
      </c>
      <c r="BI62" s="18"/>
      <c r="BJ62" s="86">
        <v>42.2</v>
      </c>
      <c r="BL62" s="5">
        <v>59</v>
      </c>
      <c r="BM62" s="23"/>
      <c r="BN62" s="7" t="s">
        <v>15</v>
      </c>
      <c r="BO62" s="18"/>
      <c r="BP62" s="86">
        <v>78.7</v>
      </c>
      <c r="BR62" s="5">
        <v>56</v>
      </c>
      <c r="BS62" s="23"/>
      <c r="BT62" s="7" t="s">
        <v>2</v>
      </c>
      <c r="BU62" s="18"/>
      <c r="BV62" s="86">
        <v>85.2</v>
      </c>
      <c r="BX62" s="5">
        <v>59</v>
      </c>
      <c r="BY62" s="23"/>
      <c r="BZ62" s="7" t="s">
        <v>61</v>
      </c>
      <c r="CA62" s="6"/>
      <c r="CB62" s="92">
        <v>16.101147025486078</v>
      </c>
      <c r="CC62" s="93">
        <v>17.716892536015578</v>
      </c>
      <c r="CE62" s="5">
        <v>59</v>
      </c>
      <c r="CF62" s="23"/>
      <c r="CG62" s="7" t="s">
        <v>31</v>
      </c>
      <c r="CH62" s="6"/>
      <c r="CI62" s="92">
        <v>19.065803430372757</v>
      </c>
      <c r="CJ62" s="93">
        <v>23.179209202789735</v>
      </c>
    </row>
    <row r="63" spans="2:88" ht="14.25">
      <c r="B63" s="12">
        <v>60</v>
      </c>
      <c r="C63" s="23"/>
      <c r="D63" s="7" t="s">
        <v>50</v>
      </c>
      <c r="E63" s="18"/>
      <c r="F63" s="58">
        <v>-16.060571297464726</v>
      </c>
      <c r="G63" s="59">
        <v>-140</v>
      </c>
      <c r="I63" s="5">
        <v>60</v>
      </c>
      <c r="J63" s="23"/>
      <c r="K63" s="7" t="s">
        <v>51</v>
      </c>
      <c r="L63" s="6"/>
      <c r="M63" s="58">
        <v>-8.6829268292682933</v>
      </c>
      <c r="N63" s="59">
        <v>-89</v>
      </c>
      <c r="P63" s="5">
        <v>60</v>
      </c>
      <c r="Q63" s="23"/>
      <c r="R63" s="7" t="s">
        <v>55</v>
      </c>
      <c r="S63" s="18"/>
      <c r="T63" s="66">
        <v>-9.3619972260748945</v>
      </c>
      <c r="U63" s="59">
        <v>-108</v>
      </c>
      <c r="W63" s="5">
        <v>60</v>
      </c>
      <c r="X63" s="23"/>
      <c r="Y63" s="7" t="s">
        <v>47</v>
      </c>
      <c r="Z63" s="18"/>
      <c r="AA63" s="77">
        <v>4.365582312350373</v>
      </c>
      <c r="AB63" s="78">
        <v>93</v>
      </c>
      <c r="AD63" s="5">
        <v>60</v>
      </c>
      <c r="AE63" s="23"/>
      <c r="AF63" s="7" t="s">
        <v>24</v>
      </c>
      <c r="AG63" s="18"/>
      <c r="AH63" s="75">
        <v>6.3939492888440013</v>
      </c>
      <c r="AI63" s="76">
        <v>842</v>
      </c>
      <c r="AJ63" s="219"/>
      <c r="AK63" s="5">
        <v>60</v>
      </c>
      <c r="AL63" s="23"/>
      <c r="AM63" s="7" t="s">
        <v>47</v>
      </c>
      <c r="AN63" s="18"/>
      <c r="AO63" s="69">
        <v>0.80079494807904161</v>
      </c>
      <c r="AQ63" s="5">
        <v>60</v>
      </c>
      <c r="AR63" s="23"/>
      <c r="AS63" s="7" t="s">
        <v>2</v>
      </c>
      <c r="AT63" s="18"/>
      <c r="AU63" s="77">
        <v>3.1390514974124035</v>
      </c>
      <c r="AV63" s="78">
        <v>37</v>
      </c>
      <c r="AX63" s="5">
        <v>60</v>
      </c>
      <c r="AY63" s="23"/>
      <c r="AZ63" s="7" t="s">
        <v>55</v>
      </c>
      <c r="BA63" s="18"/>
      <c r="BB63" s="82">
        <v>1.2135922330097086</v>
      </c>
      <c r="BC63" s="76">
        <v>14</v>
      </c>
      <c r="BF63" s="5">
        <v>60</v>
      </c>
      <c r="BG63" s="23"/>
      <c r="BH63" s="7" t="s">
        <v>24</v>
      </c>
      <c r="BI63" s="18"/>
      <c r="BJ63" s="86">
        <v>41.7</v>
      </c>
      <c r="BL63" s="5">
        <v>59</v>
      </c>
      <c r="BM63" s="23"/>
      <c r="BN63" s="7" t="s">
        <v>31</v>
      </c>
      <c r="BO63" s="18"/>
      <c r="BP63" s="86">
        <v>78.7</v>
      </c>
      <c r="BR63" s="5">
        <v>56</v>
      </c>
      <c r="BS63" s="23"/>
      <c r="BT63" s="7" t="s">
        <v>56</v>
      </c>
      <c r="BU63" s="18"/>
      <c r="BV63" s="86">
        <v>85.2</v>
      </c>
      <c r="BX63" s="5">
        <v>60</v>
      </c>
      <c r="BY63" s="23"/>
      <c r="BZ63" s="7" t="s">
        <v>56</v>
      </c>
      <c r="CA63" s="6"/>
      <c r="CB63" s="92">
        <v>16.097358327842088</v>
      </c>
      <c r="CC63" s="93">
        <v>17.305229124674597</v>
      </c>
      <c r="CE63" s="5">
        <v>60</v>
      </c>
      <c r="CF63" s="23"/>
      <c r="CG63" s="7" t="s">
        <v>40</v>
      </c>
      <c r="CH63" s="6"/>
      <c r="CI63" s="92">
        <v>19.037349194386348</v>
      </c>
      <c r="CJ63" s="93">
        <v>23.675490787747577</v>
      </c>
    </row>
    <row r="64" spans="2:88" ht="14.25">
      <c r="B64" s="12">
        <v>61</v>
      </c>
      <c r="C64" s="23"/>
      <c r="D64" s="7" t="s">
        <v>51</v>
      </c>
      <c r="E64" s="18"/>
      <c r="F64" s="58">
        <v>-19.232609319682329</v>
      </c>
      <c r="G64" s="59">
        <v>-201</v>
      </c>
      <c r="I64" s="5">
        <v>61</v>
      </c>
      <c r="J64" s="23"/>
      <c r="K64" s="7" t="s">
        <v>53</v>
      </c>
      <c r="L64" s="6"/>
      <c r="M64" s="58">
        <v>-9.4969818913480886</v>
      </c>
      <c r="N64" s="59">
        <v>-118</v>
      </c>
      <c r="P64" s="5">
        <v>61</v>
      </c>
      <c r="Q64" s="23"/>
      <c r="R64" s="7" t="s">
        <v>2</v>
      </c>
      <c r="S64" s="18"/>
      <c r="T64" s="66">
        <v>-11.962331382031051</v>
      </c>
      <c r="U64" s="59">
        <v>-141</v>
      </c>
      <c r="W64" s="5">
        <v>61</v>
      </c>
      <c r="X64" s="23"/>
      <c r="Y64" s="7" t="s">
        <v>2</v>
      </c>
      <c r="Z64" s="18"/>
      <c r="AA64" s="77">
        <v>3.817765334690761</v>
      </c>
      <c r="AB64" s="78">
        <v>45</v>
      </c>
      <c r="AD64" s="5">
        <v>61</v>
      </c>
      <c r="AE64" s="23"/>
      <c r="AF64" s="7" t="s">
        <v>40</v>
      </c>
      <c r="AG64" s="18"/>
      <c r="AH64" s="75">
        <v>6.2271062271062272</v>
      </c>
      <c r="AI64" s="76">
        <v>272</v>
      </c>
      <c r="AJ64" s="219"/>
      <c r="AK64" s="5">
        <v>61</v>
      </c>
      <c r="AL64" s="23"/>
      <c r="AM64" s="7" t="s">
        <v>2</v>
      </c>
      <c r="AN64" s="18"/>
      <c r="AO64" s="69">
        <v>0.79117369666686765</v>
      </c>
      <c r="AQ64" s="5">
        <v>61</v>
      </c>
      <c r="AR64" s="23"/>
      <c r="AS64" s="7" t="s">
        <v>47</v>
      </c>
      <c r="AT64" s="18"/>
      <c r="AU64" s="77">
        <v>2.7226212270572221</v>
      </c>
      <c r="AV64" s="78">
        <v>58</v>
      </c>
      <c r="AX64" s="5">
        <v>61</v>
      </c>
      <c r="AY64" s="23"/>
      <c r="AZ64" s="7" t="s">
        <v>54</v>
      </c>
      <c r="BA64" s="18"/>
      <c r="BB64" s="82">
        <v>0.96153846153846156</v>
      </c>
      <c r="BC64" s="76">
        <v>3</v>
      </c>
      <c r="BF64" s="5">
        <v>61</v>
      </c>
      <c r="BG64" s="23"/>
      <c r="BH64" s="96" t="s">
        <v>40</v>
      </c>
      <c r="BI64" s="97"/>
      <c r="BJ64" s="98">
        <v>41.5</v>
      </c>
      <c r="BL64" s="5">
        <v>59</v>
      </c>
      <c r="BM64" s="23"/>
      <c r="BN64" s="7" t="s">
        <v>45</v>
      </c>
      <c r="BO64" s="18"/>
      <c r="BP64" s="86">
        <v>78.7</v>
      </c>
      <c r="BR64" s="5">
        <v>61</v>
      </c>
      <c r="BS64" s="23"/>
      <c r="BT64" s="7" t="s">
        <v>7</v>
      </c>
      <c r="BU64" s="18"/>
      <c r="BV64" s="86">
        <v>85.1</v>
      </c>
      <c r="BX64" s="5">
        <v>61</v>
      </c>
      <c r="BY64" s="23"/>
      <c r="BZ64" s="7" t="s">
        <v>31</v>
      </c>
      <c r="CA64" s="6"/>
      <c r="CB64" s="92">
        <v>15.992710299207999</v>
      </c>
      <c r="CC64" s="93">
        <v>17.998602505052954</v>
      </c>
      <c r="CE64" s="5">
        <v>61</v>
      </c>
      <c r="CF64" s="23"/>
      <c r="CG64" s="7" t="s">
        <v>22</v>
      </c>
      <c r="CH64" s="6"/>
      <c r="CI64" s="92">
        <v>18.962510000443615</v>
      </c>
      <c r="CJ64" s="93">
        <v>23.258297601690774</v>
      </c>
    </row>
    <row r="65" spans="2:88" ht="12.75" customHeight="1">
      <c r="B65" s="12">
        <v>62</v>
      </c>
      <c r="C65" s="23"/>
      <c r="D65" s="7" t="s">
        <v>53</v>
      </c>
      <c r="E65" s="18"/>
      <c r="F65" s="58">
        <v>-20.728247162673394</v>
      </c>
      <c r="G65" s="59">
        <v>-263</v>
      </c>
      <c r="I65" s="5">
        <v>62</v>
      </c>
      <c r="J65" s="23"/>
      <c r="K65" s="7" t="s">
        <v>54</v>
      </c>
      <c r="L65" s="6"/>
      <c r="M65" s="58">
        <v>-10.187315149523497</v>
      </c>
      <c r="N65" s="59">
        <v>-31</v>
      </c>
      <c r="P65" s="5">
        <v>62</v>
      </c>
      <c r="Q65" s="23"/>
      <c r="R65" s="7" t="s">
        <v>53</v>
      </c>
      <c r="S65" s="18"/>
      <c r="T65" s="66">
        <v>-12.058638083228248</v>
      </c>
      <c r="U65" s="59">
        <v>-153</v>
      </c>
      <c r="W65" s="5">
        <v>62</v>
      </c>
      <c r="X65" s="23"/>
      <c r="Y65" s="7" t="s">
        <v>54</v>
      </c>
      <c r="Z65" s="18"/>
      <c r="AA65" s="77">
        <v>3.2051282051282048</v>
      </c>
      <c r="AB65" s="78">
        <v>10</v>
      </c>
      <c r="AD65" s="5">
        <v>62</v>
      </c>
      <c r="AE65" s="23"/>
      <c r="AF65" s="7" t="s">
        <v>22</v>
      </c>
      <c r="AG65" s="18"/>
      <c r="AH65" s="75">
        <v>5.8950082716519221</v>
      </c>
      <c r="AI65" s="76">
        <v>759</v>
      </c>
      <c r="AJ65" s="219"/>
      <c r="AK65" s="5">
        <v>62</v>
      </c>
      <c r="AL65" s="23"/>
      <c r="AM65" s="7" t="s">
        <v>54</v>
      </c>
      <c r="AN65" s="18"/>
      <c r="AO65" s="69">
        <v>0.71283321941216671</v>
      </c>
      <c r="AQ65" s="5">
        <v>62</v>
      </c>
      <c r="AR65" s="23"/>
      <c r="AS65" s="7" t="s">
        <v>49</v>
      </c>
      <c r="AT65" s="18"/>
      <c r="AU65" s="75">
        <v>2.5358097457336712</v>
      </c>
      <c r="AV65" s="76">
        <v>37</v>
      </c>
      <c r="AX65" s="5">
        <v>62</v>
      </c>
      <c r="AY65" s="23"/>
      <c r="AZ65" s="7" t="s">
        <v>51</v>
      </c>
      <c r="BA65" s="18"/>
      <c r="BB65" s="82">
        <v>0.95684623481006603</v>
      </c>
      <c r="BC65" s="76">
        <v>10</v>
      </c>
      <c r="BF65" s="5">
        <v>62</v>
      </c>
      <c r="BG65" s="23"/>
      <c r="BH65" s="7" t="s">
        <v>26</v>
      </c>
      <c r="BI65" s="18"/>
      <c r="BJ65" s="86">
        <v>40.5</v>
      </c>
      <c r="BL65" s="5">
        <v>59</v>
      </c>
      <c r="BM65" s="23"/>
      <c r="BN65" s="7" t="s">
        <v>56</v>
      </c>
      <c r="BO65" s="18"/>
      <c r="BP65" s="86">
        <v>78.7</v>
      </c>
      <c r="BR65" s="5">
        <v>62</v>
      </c>
      <c r="BS65" s="23"/>
      <c r="BT65" s="7" t="s">
        <v>10</v>
      </c>
      <c r="BU65" s="18"/>
      <c r="BV65" s="86">
        <v>85</v>
      </c>
      <c r="BX65" s="5">
        <v>62</v>
      </c>
      <c r="BY65" s="23"/>
      <c r="BZ65" s="7" t="s">
        <v>5</v>
      </c>
      <c r="CA65" s="6"/>
      <c r="CB65" s="92">
        <v>15.981098705863443</v>
      </c>
      <c r="CC65" s="93">
        <v>18.247890914566554</v>
      </c>
      <c r="CE65" s="5">
        <v>62</v>
      </c>
      <c r="CF65" s="23"/>
      <c r="CG65" s="7" t="s">
        <v>32</v>
      </c>
      <c r="CH65" s="6"/>
      <c r="CI65" s="92">
        <v>18.960784252104471</v>
      </c>
      <c r="CJ65" s="93">
        <v>23.395009344499673</v>
      </c>
    </row>
    <row r="66" spans="2:88" ht="14.25">
      <c r="B66" s="13">
        <v>63</v>
      </c>
      <c r="C66" s="24"/>
      <c r="D66" s="9" t="s">
        <v>54</v>
      </c>
      <c r="E66" s="19"/>
      <c r="F66" s="60">
        <v>-24.679487179487179</v>
      </c>
      <c r="G66" s="61">
        <v>-77</v>
      </c>
      <c r="I66" s="8">
        <v>63</v>
      </c>
      <c r="J66" s="24"/>
      <c r="K66" s="9" t="s">
        <v>46</v>
      </c>
      <c r="L66" s="10"/>
      <c r="M66" s="60">
        <v>-10.411011401015552</v>
      </c>
      <c r="N66" s="61">
        <v>-326</v>
      </c>
      <c r="P66" s="8">
        <v>63</v>
      </c>
      <c r="Q66" s="24"/>
      <c r="R66" s="9" t="s">
        <v>54</v>
      </c>
      <c r="S66" s="19"/>
      <c r="T66" s="67">
        <v>-12.820512820512819</v>
      </c>
      <c r="U66" s="61">
        <v>-40</v>
      </c>
      <c r="W66" s="8">
        <v>63</v>
      </c>
      <c r="X66" s="24"/>
      <c r="Y66" s="9" t="s">
        <v>49</v>
      </c>
      <c r="Z66" s="19"/>
      <c r="AA66" s="79">
        <v>3.0155575354670687</v>
      </c>
      <c r="AB66" s="80">
        <v>44</v>
      </c>
      <c r="AD66" s="8">
        <v>63</v>
      </c>
      <c r="AE66" s="24"/>
      <c r="AF66" s="9" t="s">
        <v>26</v>
      </c>
      <c r="AG66" s="19"/>
      <c r="AH66" s="216">
        <v>5.2174338045722806</v>
      </c>
      <c r="AI66" s="217">
        <v>427</v>
      </c>
      <c r="AJ66" s="222"/>
      <c r="AK66" s="8">
        <v>63</v>
      </c>
      <c r="AL66" s="24"/>
      <c r="AM66" s="9" t="s">
        <v>49</v>
      </c>
      <c r="AN66" s="19"/>
      <c r="AO66" s="70">
        <v>0.62649538108896641</v>
      </c>
      <c r="AQ66" s="8">
        <v>63</v>
      </c>
      <c r="AR66" s="24"/>
      <c r="AS66" s="9" t="s">
        <v>52</v>
      </c>
      <c r="AT66" s="19"/>
      <c r="AU66" s="216">
        <v>2.2486772486772488</v>
      </c>
      <c r="AV66" s="217">
        <v>17</v>
      </c>
      <c r="AX66" s="8">
        <v>63</v>
      </c>
      <c r="AY66" s="24"/>
      <c r="AZ66" s="9" t="s">
        <v>50</v>
      </c>
      <c r="BA66" s="19"/>
      <c r="BB66" s="223">
        <v>0.91774693128369844</v>
      </c>
      <c r="BC66" s="217">
        <v>8</v>
      </c>
      <c r="BF66" s="13">
        <v>63</v>
      </c>
      <c r="BG66" s="24"/>
      <c r="BH66" s="9" t="s">
        <v>22</v>
      </c>
      <c r="BI66" s="19"/>
      <c r="BJ66" s="87">
        <v>39.700000000000003</v>
      </c>
      <c r="BL66" s="8">
        <v>63</v>
      </c>
      <c r="BM66" s="24"/>
      <c r="BN66" s="9" t="s">
        <v>17</v>
      </c>
      <c r="BO66" s="19"/>
      <c r="BP66" s="87">
        <v>78.400000000000006</v>
      </c>
      <c r="BR66" s="8">
        <v>62</v>
      </c>
      <c r="BS66" s="24"/>
      <c r="BT66" s="9" t="s">
        <v>12</v>
      </c>
      <c r="BU66" s="19"/>
      <c r="BV66" s="87">
        <v>85</v>
      </c>
      <c r="BX66" s="8">
        <v>63</v>
      </c>
      <c r="BY66" s="24"/>
      <c r="BZ66" s="9" t="s">
        <v>22</v>
      </c>
      <c r="CA66" s="10"/>
      <c r="CB66" s="94">
        <v>15.705583616427452</v>
      </c>
      <c r="CC66" s="95">
        <v>17.843246691919685</v>
      </c>
      <c r="CE66" s="8">
        <v>63</v>
      </c>
      <c r="CF66" s="24"/>
      <c r="CG66" s="9" t="s">
        <v>54</v>
      </c>
      <c r="CH66" s="10"/>
      <c r="CI66" s="94">
        <v>17.898648926695738</v>
      </c>
      <c r="CJ66" s="95">
        <v>22.384601249090711</v>
      </c>
    </row>
    <row r="67" spans="2:88" ht="14.25">
      <c r="B67" s="187" t="s">
        <v>174</v>
      </c>
      <c r="C67" s="1"/>
      <c r="D67" s="1"/>
      <c r="E67" s="1"/>
      <c r="F67" s="1"/>
      <c r="I67" s="187" t="s">
        <v>174</v>
      </c>
      <c r="J67" s="1"/>
      <c r="K67" s="1"/>
      <c r="L67" s="1"/>
      <c r="M67" s="1"/>
      <c r="P67" s="187" t="s">
        <v>195</v>
      </c>
      <c r="Q67" s="1"/>
      <c r="R67" s="1"/>
      <c r="S67" s="1"/>
      <c r="T67" s="1"/>
      <c r="W67" s="187" t="s">
        <v>195</v>
      </c>
      <c r="X67" s="1"/>
      <c r="Y67" s="1"/>
      <c r="Z67" s="1"/>
      <c r="AA67" s="1"/>
      <c r="AD67" s="187" t="s">
        <v>195</v>
      </c>
      <c r="AE67" s="1"/>
      <c r="AF67" s="1"/>
      <c r="AG67" s="1"/>
      <c r="AH67" s="1"/>
      <c r="AJ67" s="1"/>
      <c r="AK67" s="187" t="s">
        <v>195</v>
      </c>
      <c r="AL67" s="1"/>
      <c r="AM67" s="1"/>
      <c r="AN67" s="1"/>
      <c r="AO67" s="1"/>
      <c r="AQ67" s="187" t="s">
        <v>195</v>
      </c>
      <c r="AR67" s="1"/>
      <c r="AS67" s="1"/>
      <c r="AT67" s="1"/>
      <c r="AU67" s="1"/>
      <c r="AV67" s="1"/>
      <c r="AX67" s="187" t="s">
        <v>195</v>
      </c>
      <c r="AY67" s="1"/>
      <c r="AZ67" s="1"/>
      <c r="BA67" s="1"/>
      <c r="BB67" s="1"/>
      <c r="BC67" s="1"/>
      <c r="BF67" s="187" t="s">
        <v>175</v>
      </c>
      <c r="BG67" s="1"/>
      <c r="BH67" s="1"/>
      <c r="BI67" s="1"/>
      <c r="BJ67" s="1"/>
      <c r="BL67" s="187" t="s">
        <v>140</v>
      </c>
      <c r="BM67" s="1"/>
      <c r="BN67" s="1"/>
      <c r="BO67" s="1"/>
      <c r="BP67" s="88"/>
      <c r="BR67" s="187" t="s">
        <v>140</v>
      </c>
      <c r="BS67" s="1"/>
      <c r="BT67" s="1"/>
      <c r="BU67" s="1"/>
      <c r="BV67" s="88"/>
      <c r="BX67" s="187" t="s">
        <v>138</v>
      </c>
      <c r="BY67" s="1"/>
      <c r="BZ67" s="1"/>
      <c r="CA67" s="1"/>
      <c r="CB67" s="1"/>
      <c r="CC67" s="1"/>
      <c r="CE67" s="187" t="s">
        <v>138</v>
      </c>
      <c r="CF67" s="1"/>
      <c r="CG67" s="1"/>
      <c r="CH67" s="1"/>
      <c r="CI67" s="1"/>
      <c r="CJ67" s="1"/>
    </row>
    <row r="68" spans="2:88" ht="14.25" customHeight="1">
      <c r="B68" s="186" t="s">
        <v>133</v>
      </c>
      <c r="C68" s="2"/>
      <c r="D68" s="2"/>
      <c r="E68" s="2"/>
      <c r="F68" s="2"/>
      <c r="I68" s="186" t="s">
        <v>133</v>
      </c>
      <c r="J68" s="2"/>
      <c r="K68" s="2"/>
      <c r="L68" s="2"/>
      <c r="M68" s="2"/>
      <c r="P68" s="186" t="s">
        <v>139</v>
      </c>
      <c r="Q68" s="2"/>
      <c r="R68" s="2"/>
      <c r="S68" s="2"/>
      <c r="T68" s="2"/>
      <c r="W68" s="186" t="s">
        <v>139</v>
      </c>
      <c r="X68" s="2"/>
      <c r="Y68" s="2"/>
      <c r="Z68" s="2"/>
      <c r="AA68" s="2"/>
      <c r="AD68" s="186" t="s">
        <v>139</v>
      </c>
      <c r="AE68" s="2"/>
      <c r="AF68" s="2"/>
      <c r="AG68" s="2"/>
      <c r="AH68" s="2"/>
      <c r="AJ68" s="2"/>
      <c r="AK68" s="186" t="s">
        <v>139</v>
      </c>
      <c r="AL68" s="2"/>
      <c r="AM68" s="2"/>
      <c r="AN68" s="2"/>
      <c r="AO68" s="2"/>
      <c r="AQ68" s="186" t="s">
        <v>139</v>
      </c>
      <c r="AR68" s="2"/>
      <c r="AS68" s="2"/>
      <c r="AT68" s="2"/>
      <c r="AU68" s="2"/>
      <c r="AV68" s="2"/>
      <c r="AX68" s="186" t="s">
        <v>139</v>
      </c>
      <c r="AY68" s="2"/>
      <c r="AZ68" s="2"/>
      <c r="BA68" s="2"/>
      <c r="BB68" s="2"/>
      <c r="BC68" s="2"/>
      <c r="BF68" s="186" t="s">
        <v>134</v>
      </c>
      <c r="BG68" s="2"/>
      <c r="BH68" s="2"/>
      <c r="BI68" s="2"/>
      <c r="BJ68" s="2"/>
      <c r="BL68" s="186" t="s">
        <v>141</v>
      </c>
      <c r="BM68" s="2"/>
      <c r="BN68" s="2"/>
      <c r="BO68" s="2"/>
      <c r="BP68" s="2"/>
      <c r="BR68" s="186" t="s">
        <v>141</v>
      </c>
      <c r="BS68" s="2"/>
      <c r="BT68" s="2"/>
      <c r="BU68" s="2"/>
      <c r="BV68" s="2"/>
      <c r="BX68" s="186" t="s">
        <v>143</v>
      </c>
      <c r="BY68" s="2"/>
      <c r="BZ68" s="2"/>
      <c r="CA68" s="2"/>
      <c r="CB68" s="2"/>
      <c r="CC68" s="2"/>
      <c r="CE68" s="186" t="s">
        <v>143</v>
      </c>
      <c r="CF68" s="2"/>
      <c r="CG68" s="2"/>
      <c r="CH68" s="2"/>
      <c r="CI68" s="2"/>
      <c r="CJ68" s="2"/>
    </row>
    <row r="69" spans="2:88" ht="14.25" customHeight="1">
      <c r="B69" s="1"/>
      <c r="C69" s="1"/>
      <c r="D69" s="1"/>
      <c r="E69" s="1"/>
      <c r="F69" s="1"/>
      <c r="G69" s="1"/>
      <c r="I69" s="1"/>
      <c r="J69" s="1"/>
      <c r="K69" s="1"/>
      <c r="L69" s="1"/>
      <c r="M69" s="1"/>
      <c r="P69" s="1"/>
      <c r="Q69" s="1"/>
      <c r="R69" s="1"/>
      <c r="S69" s="1"/>
      <c r="T69" s="1"/>
      <c r="W69" s="1"/>
      <c r="X69" s="1"/>
      <c r="Y69" s="1"/>
      <c r="Z69" s="1"/>
      <c r="AA69" s="1"/>
      <c r="AB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Q69" s="1"/>
      <c r="AR69" s="1"/>
      <c r="AS69" s="1"/>
      <c r="AT69" s="1"/>
      <c r="AU69" s="1"/>
      <c r="AV69" s="1"/>
      <c r="AX69" s="1"/>
      <c r="AY69" s="1"/>
      <c r="AZ69" s="1"/>
      <c r="BA69" s="1"/>
      <c r="BB69" s="1"/>
      <c r="BC69" s="1"/>
      <c r="BL69" s="270" t="s">
        <v>303</v>
      </c>
      <c r="BM69" s="191"/>
      <c r="BN69" s="191"/>
      <c r="BO69" s="191"/>
      <c r="BP69" s="191"/>
      <c r="BQ69" s="191"/>
      <c r="BR69" s="270" t="s">
        <v>303</v>
      </c>
      <c r="BS69" s="191"/>
      <c r="BT69" s="191"/>
      <c r="BU69" s="191"/>
      <c r="BV69" s="191"/>
      <c r="BX69" s="270"/>
      <c r="BY69" s="191"/>
      <c r="BZ69" s="191"/>
      <c r="CA69" s="191"/>
      <c r="CB69" s="191"/>
      <c r="CC69" s="1"/>
      <c r="CE69" s="1"/>
      <c r="CF69" s="1"/>
      <c r="CG69" s="1"/>
      <c r="CH69" s="1"/>
      <c r="CI69" s="1"/>
      <c r="CJ69" s="1"/>
    </row>
    <row r="70" spans="2:88" ht="14.25" customHeight="1">
      <c r="B70" s="2"/>
      <c r="C70" s="2"/>
      <c r="D70" s="2"/>
      <c r="E70" s="2"/>
      <c r="F70" s="2"/>
      <c r="I70" s="2"/>
      <c r="J70" s="2"/>
      <c r="K70" s="2"/>
      <c r="L70" s="2"/>
      <c r="M70" s="2"/>
      <c r="P70" s="2"/>
      <c r="Q70" s="2"/>
      <c r="R70" s="2"/>
      <c r="S70" s="2"/>
      <c r="T70" s="2"/>
      <c r="W70" s="2"/>
      <c r="X70" s="2"/>
      <c r="Y70" s="2"/>
      <c r="Z70" s="2"/>
      <c r="AA70" s="2"/>
      <c r="AB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Q70" s="2"/>
      <c r="AR70" s="2"/>
      <c r="AS70" s="2"/>
      <c r="AT70" s="2"/>
      <c r="AU70" s="2"/>
      <c r="AV70" s="2"/>
      <c r="AX70" s="2"/>
      <c r="AY70" s="2"/>
      <c r="AZ70" s="2"/>
      <c r="BA70" s="2"/>
      <c r="BB70" s="2"/>
      <c r="BC70" s="2"/>
      <c r="BF70" s="2"/>
      <c r="BG70" s="2"/>
      <c r="BH70" s="2"/>
      <c r="BI70" s="2"/>
      <c r="BJ70" s="2"/>
      <c r="BL70" s="186" t="s">
        <v>304</v>
      </c>
      <c r="BM70" s="186"/>
      <c r="BN70" s="186"/>
      <c r="BO70" s="186"/>
      <c r="BP70" s="186"/>
      <c r="BR70" s="186" t="s">
        <v>305</v>
      </c>
      <c r="BS70" s="186"/>
      <c r="BT70" s="186"/>
      <c r="BU70" s="186"/>
      <c r="BV70" s="186"/>
      <c r="BX70" s="186"/>
      <c r="BY70" s="186"/>
      <c r="BZ70" s="186"/>
      <c r="CA70" s="186"/>
      <c r="CB70" s="186"/>
      <c r="CC70" s="2"/>
      <c r="CE70" s="2"/>
      <c r="CF70" s="2"/>
      <c r="CG70" s="2"/>
      <c r="CH70" s="2"/>
      <c r="CI70" s="2"/>
      <c r="CJ70" s="2"/>
    </row>
  </sheetData>
  <mergeCells count="13">
    <mergeCell ref="C2:E2"/>
    <mergeCell ref="J2:L2"/>
    <mergeCell ref="Q2:S2"/>
    <mergeCell ref="X2:Z2"/>
    <mergeCell ref="AE2:AG2"/>
    <mergeCell ref="BY2:CA2"/>
    <mergeCell ref="CF2:CH2"/>
    <mergeCell ref="AL2:AN2"/>
    <mergeCell ref="AR2:AT2"/>
    <mergeCell ref="AY2:BA2"/>
    <mergeCell ref="BM2:BO2"/>
    <mergeCell ref="BS2:BU2"/>
    <mergeCell ref="BG2:BI2"/>
  </mergeCells>
  <phoneticPr fontId="1"/>
  <pageMargins left="1.4" right="0.27" top="0.43307086614173229" bottom="0.47244094488188981" header="0.31496062992125984" footer="0.31496062992125984"/>
  <pageSetup paperSize="9" scale="83" orientation="portrait" r:id="rId1"/>
  <colBreaks count="6" manualBreakCount="6">
    <brk id="15" max="1048575" man="1"/>
    <brk id="29" max="1048575" man="1"/>
    <brk id="42" max="1048575" man="1"/>
    <brk id="57" max="1048575" man="1"/>
    <brk id="69" max="1048575" man="1"/>
    <brk id="82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1:CG71"/>
  <sheetViews>
    <sheetView showGridLines="0" view="pageBreakPreview" zoomScaleNormal="100" zoomScaleSheetLayoutView="100" workbookViewId="0">
      <selection activeCell="BC73" sqref="BC73"/>
    </sheetView>
  </sheetViews>
  <sheetFormatPr defaultRowHeight="13.5"/>
  <cols>
    <col min="1" max="1" width="1.875" customWidth="1"/>
    <col min="2" max="2" width="5" customWidth="1"/>
    <col min="3" max="3" width="1.25" customWidth="1"/>
    <col min="4" max="4" width="11.25" customWidth="1"/>
    <col min="5" max="5" width="1.25" customWidth="1"/>
    <col min="6" max="6" width="12.5" customWidth="1"/>
    <col min="7" max="7" width="8.75" customWidth="1"/>
    <col min="8" max="8" width="5" customWidth="1"/>
    <col min="9" max="9" width="1.25" customWidth="1"/>
    <col min="10" max="10" width="11.25" customWidth="1"/>
    <col min="11" max="11" width="1.25" customWidth="1"/>
    <col min="12" max="12" width="12.5" customWidth="1"/>
    <col min="13" max="13" width="8.75" customWidth="1"/>
    <col min="14" max="14" width="5" customWidth="1"/>
    <col min="15" max="15" width="1.25" customWidth="1"/>
    <col min="16" max="16" width="11.25" customWidth="1"/>
    <col min="17" max="17" width="1.25" customWidth="1"/>
    <col min="18" max="18" width="12.5" customWidth="1"/>
    <col min="19" max="19" width="8.75" customWidth="1"/>
    <col min="20" max="20" width="5" customWidth="1"/>
    <col min="21" max="21" width="1.25" customWidth="1"/>
    <col min="22" max="22" width="11.25" customWidth="1"/>
    <col min="23" max="23" width="1.25" customWidth="1"/>
    <col min="24" max="24" width="12.5" customWidth="1"/>
    <col min="25" max="25" width="8.75" customWidth="1"/>
    <col min="26" max="26" width="5" customWidth="1"/>
    <col min="27" max="27" width="1.25" customWidth="1"/>
    <col min="28" max="28" width="11.25" customWidth="1"/>
    <col min="29" max="29" width="1.25" customWidth="1"/>
    <col min="30" max="30" width="12.5" customWidth="1"/>
    <col min="31" max="31" width="8.75" customWidth="1"/>
    <col min="32" max="32" width="5" customWidth="1"/>
    <col min="33" max="33" width="1.25" customWidth="1"/>
    <col min="34" max="34" width="11.25" customWidth="1"/>
    <col min="35" max="35" width="1.25" customWidth="1"/>
    <col min="36" max="36" width="12.5" customWidth="1"/>
    <col min="37" max="37" width="8.75" customWidth="1"/>
    <col min="38" max="38" width="5" customWidth="1"/>
    <col min="39" max="39" width="1.25" customWidth="1"/>
    <col min="40" max="40" width="11.25" customWidth="1"/>
    <col min="41" max="41" width="1.25" customWidth="1"/>
    <col min="42" max="42" width="12.5" customWidth="1"/>
    <col min="43" max="43" width="8.75" customWidth="1"/>
    <col min="44" max="44" width="5" customWidth="1"/>
    <col min="45" max="45" width="1.25" customWidth="1"/>
    <col min="46" max="46" width="11.25" customWidth="1"/>
    <col min="47" max="47" width="1.25" customWidth="1"/>
    <col min="48" max="48" width="8.125" customWidth="1"/>
    <col min="49" max="49" width="13.25" customWidth="1"/>
    <col min="50" max="50" width="9.375" customWidth="1"/>
    <col min="51" max="51" width="5" customWidth="1"/>
    <col min="52" max="52" width="1.25" customWidth="1"/>
    <col min="53" max="53" width="11.25" customWidth="1"/>
    <col min="54" max="54" width="1.25" customWidth="1"/>
    <col min="55" max="55" width="8.125" customWidth="1"/>
    <col min="56" max="56" width="11.375" customWidth="1"/>
    <col min="57" max="57" width="8.75" customWidth="1"/>
    <col min="58" max="58" width="5" customWidth="1"/>
    <col min="59" max="59" width="1.25" customWidth="1"/>
    <col min="60" max="60" width="11.25" customWidth="1"/>
    <col min="61" max="61" width="1.25" customWidth="1"/>
    <col min="62" max="62" width="8.125" customWidth="1"/>
    <col min="63" max="63" width="9.375" customWidth="1"/>
    <col min="64" max="64" width="8.75" customWidth="1"/>
    <col min="65" max="65" width="5" customWidth="1"/>
    <col min="66" max="66" width="1.25" customWidth="1"/>
    <col min="67" max="67" width="11.25" customWidth="1"/>
    <col min="68" max="68" width="1.25" customWidth="1"/>
    <col min="71" max="71" width="8.75" customWidth="1"/>
    <col min="72" max="72" width="5" customWidth="1"/>
    <col min="73" max="73" width="1.25" customWidth="1"/>
    <col min="74" max="74" width="11.25" customWidth="1"/>
    <col min="75" max="75" width="1.25" customWidth="1"/>
    <col min="76" max="76" width="8.125" customWidth="1"/>
    <col min="77" max="77" width="10" customWidth="1"/>
    <col min="78" max="78" width="8.75" customWidth="1"/>
    <col min="79" max="79" width="5" customWidth="1"/>
    <col min="80" max="80" width="1.25" customWidth="1"/>
    <col min="81" max="81" width="11.25" customWidth="1"/>
    <col min="82" max="82" width="1.25" customWidth="1"/>
    <col min="83" max="83" width="8.125" customWidth="1"/>
    <col min="84" max="84" width="10" customWidth="1"/>
  </cols>
  <sheetData>
    <row r="1" spans="2:84" ht="24.75" customHeight="1">
      <c r="B1" t="s">
        <v>209</v>
      </c>
      <c r="H1" t="s">
        <v>210</v>
      </c>
      <c r="N1" t="s">
        <v>211</v>
      </c>
      <c r="T1" t="s">
        <v>212</v>
      </c>
      <c r="Z1" t="s">
        <v>213</v>
      </c>
      <c r="AF1" t="s">
        <v>214</v>
      </c>
      <c r="AL1" t="s">
        <v>217</v>
      </c>
      <c r="AR1" t="s">
        <v>220</v>
      </c>
      <c r="AY1" t="s">
        <v>312</v>
      </c>
      <c r="BF1" t="s">
        <v>221</v>
      </c>
      <c r="BM1" t="s">
        <v>313</v>
      </c>
      <c r="BT1" t="s">
        <v>224</v>
      </c>
      <c r="CA1" t="s">
        <v>226</v>
      </c>
    </row>
    <row r="2" spans="2:84" ht="24.75" customHeight="1">
      <c r="B2" s="28" t="s">
        <v>63</v>
      </c>
      <c r="C2" s="283" t="s">
        <v>62</v>
      </c>
      <c r="D2" s="284"/>
      <c r="E2" s="285"/>
      <c r="F2" s="214" t="s">
        <v>90</v>
      </c>
      <c r="H2" s="28" t="s">
        <v>63</v>
      </c>
      <c r="I2" s="283" t="s">
        <v>62</v>
      </c>
      <c r="J2" s="284"/>
      <c r="K2" s="285"/>
      <c r="L2" s="32" t="s">
        <v>91</v>
      </c>
      <c r="N2" s="30" t="s">
        <v>63</v>
      </c>
      <c r="O2" s="283" t="s">
        <v>62</v>
      </c>
      <c r="P2" s="284"/>
      <c r="Q2" s="285"/>
      <c r="R2" s="215" t="s">
        <v>92</v>
      </c>
      <c r="T2" s="28" t="s">
        <v>63</v>
      </c>
      <c r="U2" s="283" t="s">
        <v>62</v>
      </c>
      <c r="V2" s="284"/>
      <c r="W2" s="285"/>
      <c r="X2" s="214" t="s">
        <v>93</v>
      </c>
      <c r="Z2" s="105" t="s">
        <v>63</v>
      </c>
      <c r="AA2" s="288" t="s">
        <v>62</v>
      </c>
      <c r="AB2" s="289"/>
      <c r="AC2" s="290"/>
      <c r="AD2" s="106" t="s">
        <v>94</v>
      </c>
      <c r="AF2" s="28" t="s">
        <v>63</v>
      </c>
      <c r="AG2" s="283" t="s">
        <v>62</v>
      </c>
      <c r="AH2" s="284"/>
      <c r="AI2" s="285"/>
      <c r="AJ2" s="214" t="s">
        <v>95</v>
      </c>
      <c r="AL2" s="28" t="s">
        <v>63</v>
      </c>
      <c r="AM2" s="283" t="s">
        <v>62</v>
      </c>
      <c r="AN2" s="284"/>
      <c r="AO2" s="285"/>
      <c r="AP2" s="31" t="s">
        <v>95</v>
      </c>
      <c r="AQ2" s="209"/>
      <c r="AR2" s="28" t="s">
        <v>63</v>
      </c>
      <c r="AS2" s="283" t="s">
        <v>62</v>
      </c>
      <c r="AT2" s="284"/>
      <c r="AU2" s="285"/>
      <c r="AV2" s="147" t="s">
        <v>218</v>
      </c>
      <c r="AW2" s="197" t="s">
        <v>219</v>
      </c>
      <c r="AX2" s="209"/>
      <c r="AY2" s="28" t="s">
        <v>63</v>
      </c>
      <c r="AZ2" s="283" t="s">
        <v>62</v>
      </c>
      <c r="BA2" s="284"/>
      <c r="BB2" s="285"/>
      <c r="BC2" s="147" t="s">
        <v>218</v>
      </c>
      <c r="BD2" s="197" t="s">
        <v>219</v>
      </c>
      <c r="BE2" s="227"/>
      <c r="BF2" s="28" t="s">
        <v>63</v>
      </c>
      <c r="BG2" s="283" t="s">
        <v>62</v>
      </c>
      <c r="BH2" s="284"/>
      <c r="BI2" s="285"/>
      <c r="BJ2" s="119" t="s">
        <v>97</v>
      </c>
      <c r="BK2" s="46" t="s">
        <v>98</v>
      </c>
      <c r="BL2" s="228"/>
      <c r="BM2" s="28" t="s">
        <v>63</v>
      </c>
      <c r="BN2" s="283" t="s">
        <v>62</v>
      </c>
      <c r="BO2" s="284"/>
      <c r="BP2" s="285"/>
      <c r="BQ2" s="119" t="s">
        <v>97</v>
      </c>
      <c r="BR2" s="46" t="s">
        <v>98</v>
      </c>
      <c r="BS2" s="228"/>
      <c r="BT2" s="28" t="s">
        <v>63</v>
      </c>
      <c r="BU2" s="283" t="s">
        <v>62</v>
      </c>
      <c r="BV2" s="284"/>
      <c r="BW2" s="285"/>
      <c r="BX2" s="147" t="s">
        <v>222</v>
      </c>
      <c r="BY2" s="197" t="s">
        <v>223</v>
      </c>
      <c r="BZ2" s="227"/>
      <c r="CA2" s="28" t="s">
        <v>63</v>
      </c>
      <c r="CB2" s="283" t="s">
        <v>62</v>
      </c>
      <c r="CC2" s="284"/>
      <c r="CD2" s="285"/>
      <c r="CE2" s="147" t="s">
        <v>314</v>
      </c>
      <c r="CF2" s="154" t="s">
        <v>225</v>
      </c>
    </row>
    <row r="3" spans="2:84" ht="29.25" customHeight="1">
      <c r="B3" s="20"/>
      <c r="C3" s="21"/>
      <c r="D3" s="4" t="s">
        <v>67</v>
      </c>
      <c r="E3" s="22"/>
      <c r="F3" s="99">
        <v>72957</v>
      </c>
      <c r="H3" s="11"/>
      <c r="I3" s="102"/>
      <c r="J3" s="4" t="s">
        <v>67</v>
      </c>
      <c r="K3" s="22"/>
      <c r="L3" s="103">
        <v>58746</v>
      </c>
      <c r="N3" s="11"/>
      <c r="O3" s="102"/>
      <c r="P3" s="4" t="s">
        <v>67</v>
      </c>
      <c r="Q3" s="22"/>
      <c r="R3" s="103">
        <v>12395</v>
      </c>
      <c r="T3" s="20"/>
      <c r="U3" s="21"/>
      <c r="V3" s="4" t="s">
        <v>67</v>
      </c>
      <c r="W3" s="22"/>
      <c r="X3" s="99">
        <v>258199</v>
      </c>
      <c r="Z3" s="107"/>
      <c r="AA3" s="108"/>
      <c r="AB3" s="109" t="s">
        <v>67</v>
      </c>
      <c r="AC3" s="110"/>
      <c r="AD3" s="99">
        <v>2492294</v>
      </c>
      <c r="AF3" s="11"/>
      <c r="AG3" s="3"/>
      <c r="AH3" s="4" t="s">
        <v>215</v>
      </c>
      <c r="AI3" s="22"/>
      <c r="AJ3" s="100">
        <v>12139338.140000001</v>
      </c>
      <c r="AL3" s="20"/>
      <c r="AM3" s="21"/>
      <c r="AN3" s="4" t="s">
        <v>67</v>
      </c>
      <c r="AO3" s="22"/>
      <c r="AP3" s="99">
        <v>15309014</v>
      </c>
      <c r="AQ3" s="224"/>
      <c r="AR3" s="20"/>
      <c r="AS3" s="21"/>
      <c r="AT3" s="4" t="s">
        <v>67</v>
      </c>
      <c r="AU3" s="22"/>
      <c r="AV3" s="73">
        <v>86.624200513420035</v>
      </c>
      <c r="AW3" s="14">
        <v>2001356</v>
      </c>
      <c r="AX3" s="224"/>
      <c r="AY3" s="20"/>
      <c r="AZ3" s="21"/>
      <c r="BA3" s="4" t="s">
        <v>67</v>
      </c>
      <c r="BB3" s="22"/>
      <c r="BC3" s="73">
        <v>61.81024051301749</v>
      </c>
      <c r="BD3" s="14">
        <v>1371008</v>
      </c>
      <c r="BE3" s="226"/>
      <c r="BF3" s="20"/>
      <c r="BG3" s="21"/>
      <c r="BH3" s="4" t="s">
        <v>67</v>
      </c>
      <c r="BI3" s="22"/>
      <c r="BJ3" s="73">
        <v>73.215342836087672</v>
      </c>
      <c r="BK3" s="14">
        <v>899132</v>
      </c>
      <c r="BL3" s="226"/>
      <c r="BM3" s="20"/>
      <c r="BN3" s="21"/>
      <c r="BO3" s="4" t="s">
        <v>67</v>
      </c>
      <c r="BP3" s="22"/>
      <c r="BQ3" s="73">
        <v>61.139609866514434</v>
      </c>
      <c r="BR3" s="14">
        <v>307380</v>
      </c>
      <c r="BS3" s="226"/>
      <c r="BT3" s="20"/>
      <c r="BU3" s="21"/>
      <c r="BV3" s="4" t="s">
        <v>67</v>
      </c>
      <c r="BW3" s="22"/>
      <c r="BX3" s="73">
        <v>23.580872508725673</v>
      </c>
      <c r="BY3" s="14">
        <v>322675</v>
      </c>
      <c r="BZ3" s="226"/>
      <c r="CA3" s="20"/>
      <c r="CB3" s="21"/>
      <c r="CC3" s="4" t="s">
        <v>67</v>
      </c>
      <c r="CD3" s="22"/>
      <c r="CE3" s="73">
        <v>6.3081565335177334</v>
      </c>
      <c r="CF3" s="14">
        <v>212734</v>
      </c>
    </row>
    <row r="4" spans="2:84" ht="14.25" customHeight="1">
      <c r="B4" s="5">
        <v>1</v>
      </c>
      <c r="C4" s="23"/>
      <c r="D4" s="7" t="s">
        <v>10</v>
      </c>
      <c r="E4" s="18"/>
      <c r="F4" s="100">
        <f>2070+1239+689+928</f>
        <v>4926</v>
      </c>
      <c r="H4" s="5">
        <v>1</v>
      </c>
      <c r="I4" s="23"/>
      <c r="J4" s="7" t="s">
        <v>10</v>
      </c>
      <c r="K4" s="18"/>
      <c r="L4" s="100">
        <f>1988+1383+865+915</f>
        <v>5151</v>
      </c>
      <c r="N4" s="5">
        <v>1</v>
      </c>
      <c r="O4" s="23"/>
      <c r="P4" s="7" t="s">
        <v>7</v>
      </c>
      <c r="Q4" s="18"/>
      <c r="R4" s="100">
        <v>828</v>
      </c>
      <c r="T4" s="5">
        <v>1</v>
      </c>
      <c r="U4" s="23"/>
      <c r="V4" s="7" t="s">
        <v>0</v>
      </c>
      <c r="W4" s="18"/>
      <c r="X4" s="100">
        <v>43801</v>
      </c>
      <c r="Z4" s="111">
        <v>1</v>
      </c>
      <c r="AA4" s="112"/>
      <c r="AB4" s="113" t="s">
        <v>0</v>
      </c>
      <c r="AC4" s="114"/>
      <c r="AD4" s="100">
        <v>483588</v>
      </c>
      <c r="AF4" s="12">
        <v>1</v>
      </c>
      <c r="AG4" s="6"/>
      <c r="AH4" s="7" t="s">
        <v>14</v>
      </c>
      <c r="AI4" s="18"/>
      <c r="AJ4" s="100">
        <v>1073886.6299999999</v>
      </c>
      <c r="AL4" s="5">
        <v>1</v>
      </c>
      <c r="AM4" s="23"/>
      <c r="AN4" s="7" t="s">
        <v>0</v>
      </c>
      <c r="AO4" s="18"/>
      <c r="AP4" s="100">
        <v>4937407</v>
      </c>
      <c r="AQ4" s="224"/>
      <c r="AR4" s="5">
        <v>1</v>
      </c>
      <c r="AS4" s="23"/>
      <c r="AT4" s="7" t="s">
        <v>31</v>
      </c>
      <c r="AU4" s="18"/>
      <c r="AV4" s="77">
        <v>89.516642330300641</v>
      </c>
      <c r="AW4" s="15">
        <v>23909</v>
      </c>
      <c r="AX4" s="224"/>
      <c r="AY4" s="5">
        <v>1</v>
      </c>
      <c r="AZ4" s="23"/>
      <c r="BA4" s="7" t="s">
        <v>52</v>
      </c>
      <c r="BB4" s="18"/>
      <c r="BC4" s="75">
        <v>66.754385964912274</v>
      </c>
      <c r="BD4" s="15">
        <v>1522</v>
      </c>
      <c r="BE4" s="208"/>
      <c r="BF4" s="5">
        <v>1</v>
      </c>
      <c r="BG4" s="23"/>
      <c r="BH4" s="7" t="s">
        <v>26</v>
      </c>
      <c r="BI4" s="18"/>
      <c r="BJ4" s="75">
        <v>78.808524554423059</v>
      </c>
      <c r="BK4" s="15">
        <v>14459</v>
      </c>
      <c r="BL4" s="208"/>
      <c r="BM4" s="5">
        <v>1</v>
      </c>
      <c r="BN4" s="23"/>
      <c r="BO4" s="7" t="s">
        <v>54</v>
      </c>
      <c r="BP4" s="18"/>
      <c r="BQ4" s="77">
        <v>76.470588235294116</v>
      </c>
      <c r="BR4" s="15">
        <v>104</v>
      </c>
      <c r="BS4" s="208"/>
      <c r="BT4" s="5">
        <v>1</v>
      </c>
      <c r="BU4" s="23"/>
      <c r="BV4" s="7" t="s">
        <v>38</v>
      </c>
      <c r="BW4" s="18"/>
      <c r="BX4" s="75">
        <v>32.074701500153076</v>
      </c>
      <c r="BY4" s="15">
        <v>3143</v>
      </c>
      <c r="BZ4" s="208"/>
      <c r="CA4" s="5">
        <v>1</v>
      </c>
      <c r="CB4" s="23"/>
      <c r="CC4" s="7" t="s">
        <v>42</v>
      </c>
      <c r="CD4" s="18"/>
      <c r="CE4" s="77">
        <v>8.3913197311003671</v>
      </c>
      <c r="CF4" s="15">
        <v>1423</v>
      </c>
    </row>
    <row r="5" spans="2:84" ht="14.25" customHeight="1">
      <c r="B5" s="5">
        <v>2</v>
      </c>
      <c r="C5" s="23"/>
      <c r="D5" s="7" t="s">
        <v>17</v>
      </c>
      <c r="E5" s="18"/>
      <c r="F5" s="100">
        <v>4798</v>
      </c>
      <c r="H5" s="5">
        <v>2</v>
      </c>
      <c r="I5" s="23"/>
      <c r="J5" s="7" t="s">
        <v>17</v>
      </c>
      <c r="K5" s="18"/>
      <c r="L5" s="100">
        <v>4323</v>
      </c>
      <c r="N5" s="5">
        <v>2</v>
      </c>
      <c r="O5" s="23"/>
      <c r="P5" s="7" t="s">
        <v>17</v>
      </c>
      <c r="Q5" s="18"/>
      <c r="R5" s="100">
        <v>738</v>
      </c>
      <c r="T5" s="5">
        <v>2</v>
      </c>
      <c r="U5" s="23"/>
      <c r="V5" s="7" t="s">
        <v>5</v>
      </c>
      <c r="W5" s="18"/>
      <c r="X5" s="100">
        <v>23532</v>
      </c>
      <c r="Z5" s="111">
        <v>2</v>
      </c>
      <c r="AA5" s="112"/>
      <c r="AB5" s="113" t="s">
        <v>5</v>
      </c>
      <c r="AC5" s="114"/>
      <c r="AD5" s="100">
        <v>182328</v>
      </c>
      <c r="AF5" s="12">
        <v>2</v>
      </c>
      <c r="AG5" s="6"/>
      <c r="AH5" s="7" t="s">
        <v>4</v>
      </c>
      <c r="AI5" s="18"/>
      <c r="AJ5" s="100">
        <v>908112.35</v>
      </c>
      <c r="AL5" s="5">
        <v>2</v>
      </c>
      <c r="AM5" s="23"/>
      <c r="AN5" s="7" t="s">
        <v>5</v>
      </c>
      <c r="AO5" s="18"/>
      <c r="AP5" s="100">
        <v>1089044</v>
      </c>
      <c r="AQ5" s="224"/>
      <c r="AR5" s="5">
        <v>2</v>
      </c>
      <c r="AS5" s="23"/>
      <c r="AT5" s="7" t="s">
        <v>26</v>
      </c>
      <c r="AU5" s="18"/>
      <c r="AV5" s="77">
        <v>89.484288289562059</v>
      </c>
      <c r="AW5" s="15">
        <v>25316</v>
      </c>
      <c r="AX5" s="224"/>
      <c r="AY5" s="5">
        <v>2</v>
      </c>
      <c r="AZ5" s="23"/>
      <c r="BA5" s="7" t="s">
        <v>2</v>
      </c>
      <c r="BB5" s="18"/>
      <c r="BC5" s="77">
        <v>66.327329678935001</v>
      </c>
      <c r="BD5" s="15">
        <v>2541</v>
      </c>
      <c r="BE5" s="208"/>
      <c r="BF5" s="5">
        <v>2</v>
      </c>
      <c r="BG5" s="23"/>
      <c r="BH5" s="7" t="s">
        <v>2</v>
      </c>
      <c r="BI5" s="18"/>
      <c r="BJ5" s="75">
        <v>76.56163626312879</v>
      </c>
      <c r="BK5" s="15">
        <v>1385</v>
      </c>
      <c r="BL5" s="208"/>
      <c r="BM5" s="5">
        <v>2</v>
      </c>
      <c r="BN5" s="23"/>
      <c r="BO5" s="7" t="s">
        <v>2</v>
      </c>
      <c r="BP5" s="18"/>
      <c r="BQ5" s="77">
        <v>74.523396880415945</v>
      </c>
      <c r="BR5" s="15">
        <v>430</v>
      </c>
      <c r="BS5" s="208"/>
      <c r="BT5" s="5">
        <v>2</v>
      </c>
      <c r="BU5" s="23"/>
      <c r="BV5" s="7" t="s">
        <v>24</v>
      </c>
      <c r="BW5" s="18"/>
      <c r="BX5" s="75">
        <v>29.764765044420855</v>
      </c>
      <c r="BY5" s="15">
        <v>5327</v>
      </c>
      <c r="BZ5" s="208"/>
      <c r="CA5" s="5">
        <v>2</v>
      </c>
      <c r="CB5" s="23"/>
      <c r="CC5" s="7" t="s">
        <v>58</v>
      </c>
      <c r="CD5" s="18"/>
      <c r="CE5" s="75">
        <v>8.0135641620560421</v>
      </c>
      <c r="CF5" s="15">
        <v>1347</v>
      </c>
    </row>
    <row r="6" spans="2:84" ht="14.25" customHeight="1">
      <c r="B6" s="5">
        <v>3</v>
      </c>
      <c r="C6" s="23"/>
      <c r="D6" s="7" t="s">
        <v>4</v>
      </c>
      <c r="E6" s="18"/>
      <c r="F6" s="100">
        <v>4730</v>
      </c>
      <c r="H6" s="5">
        <v>3</v>
      </c>
      <c r="I6" s="23"/>
      <c r="J6" s="7" t="s">
        <v>4</v>
      </c>
      <c r="K6" s="18"/>
      <c r="L6" s="100">
        <v>4047</v>
      </c>
      <c r="N6" s="5">
        <v>3</v>
      </c>
      <c r="O6" s="23"/>
      <c r="P6" s="7" t="s">
        <v>12</v>
      </c>
      <c r="Q6" s="18"/>
      <c r="R6" s="100">
        <v>670</v>
      </c>
      <c r="T6" s="5">
        <v>3</v>
      </c>
      <c r="U6" s="23"/>
      <c r="V6" s="7" t="s">
        <v>20</v>
      </c>
      <c r="W6" s="18"/>
      <c r="X6" s="100">
        <v>11902</v>
      </c>
      <c r="Z6" s="111">
        <v>3</v>
      </c>
      <c r="AA6" s="112"/>
      <c r="AB6" s="113" t="s">
        <v>3</v>
      </c>
      <c r="AC6" s="114"/>
      <c r="AD6" s="100">
        <v>127523</v>
      </c>
      <c r="AF6" s="12">
        <v>3</v>
      </c>
      <c r="AG6" s="6"/>
      <c r="AH6" s="7" t="s">
        <v>3</v>
      </c>
      <c r="AI6" s="18"/>
      <c r="AJ6" s="100">
        <v>899559.99</v>
      </c>
      <c r="AL6" s="5">
        <v>3</v>
      </c>
      <c r="AM6" s="23"/>
      <c r="AN6" s="7" t="s">
        <v>20</v>
      </c>
      <c r="AO6" s="18"/>
      <c r="AP6" s="100">
        <v>791269</v>
      </c>
      <c r="AQ6" s="224"/>
      <c r="AR6" s="5">
        <v>3</v>
      </c>
      <c r="AS6" s="23"/>
      <c r="AT6" s="7" t="s">
        <v>22</v>
      </c>
      <c r="AU6" s="18"/>
      <c r="AV6" s="75">
        <v>88.941159614098765</v>
      </c>
      <c r="AW6" s="15">
        <v>37245</v>
      </c>
      <c r="AX6" s="224"/>
      <c r="AY6" s="5">
        <v>3</v>
      </c>
      <c r="AZ6" s="23"/>
      <c r="BA6" s="7" t="s">
        <v>57</v>
      </c>
      <c r="BB6" s="18"/>
      <c r="BC6" s="75">
        <v>66.003894639745823</v>
      </c>
      <c r="BD6" s="15">
        <v>6440</v>
      </c>
      <c r="BE6" s="208"/>
      <c r="BF6" s="5">
        <v>3</v>
      </c>
      <c r="BG6" s="23"/>
      <c r="BH6" s="7" t="s">
        <v>57</v>
      </c>
      <c r="BI6" s="18"/>
      <c r="BJ6" s="75">
        <v>76.268888027896168</v>
      </c>
      <c r="BK6" s="15">
        <v>3937</v>
      </c>
      <c r="BL6" s="208"/>
      <c r="BM6" s="5">
        <v>3</v>
      </c>
      <c r="BN6" s="23"/>
      <c r="BO6" s="7" t="s">
        <v>52</v>
      </c>
      <c r="BP6" s="18"/>
      <c r="BQ6" s="77">
        <v>73.722627737226276</v>
      </c>
      <c r="BR6" s="15">
        <v>303</v>
      </c>
      <c r="BS6" s="208"/>
      <c r="BT6" s="5">
        <v>3</v>
      </c>
      <c r="BU6" s="23"/>
      <c r="BV6" s="7" t="s">
        <v>27</v>
      </c>
      <c r="BW6" s="18"/>
      <c r="BX6" s="75">
        <v>29.644352949527935</v>
      </c>
      <c r="BY6" s="15">
        <v>8352</v>
      </c>
      <c r="BZ6" s="208"/>
      <c r="CA6" s="5">
        <v>3</v>
      </c>
      <c r="CB6" s="23"/>
      <c r="CC6" s="7" t="s">
        <v>36</v>
      </c>
      <c r="CD6" s="18"/>
      <c r="CE6" s="77">
        <v>7.8105095541401273</v>
      </c>
      <c r="CF6" s="15">
        <v>1962</v>
      </c>
    </row>
    <row r="7" spans="2:84" ht="14.25" customHeight="1">
      <c r="B7" s="5">
        <v>4</v>
      </c>
      <c r="C7" s="23"/>
      <c r="D7" s="7" t="s">
        <v>0</v>
      </c>
      <c r="E7" s="18"/>
      <c r="F7" s="100">
        <v>4252</v>
      </c>
      <c r="H7" s="5">
        <v>4</v>
      </c>
      <c r="I7" s="23"/>
      <c r="J7" s="7" t="s">
        <v>0</v>
      </c>
      <c r="K7" s="18"/>
      <c r="L7" s="100">
        <v>2994</v>
      </c>
      <c r="N7" s="5">
        <v>4</v>
      </c>
      <c r="O7" s="23"/>
      <c r="P7" s="7" t="s">
        <v>10</v>
      </c>
      <c r="Q7" s="18"/>
      <c r="R7" s="100">
        <v>500</v>
      </c>
      <c r="T7" s="5">
        <v>4</v>
      </c>
      <c r="U7" s="23"/>
      <c r="V7" s="7" t="s">
        <v>3</v>
      </c>
      <c r="W7" s="18"/>
      <c r="X7" s="100">
        <v>11337</v>
      </c>
      <c r="Z7" s="111">
        <v>4</v>
      </c>
      <c r="AA7" s="112"/>
      <c r="AB7" s="113" t="s">
        <v>20</v>
      </c>
      <c r="AC7" s="114"/>
      <c r="AD7" s="100">
        <v>106415</v>
      </c>
      <c r="AF7" s="12">
        <v>4</v>
      </c>
      <c r="AG7" s="6"/>
      <c r="AH7" s="7" t="s">
        <v>0</v>
      </c>
      <c r="AI7" s="18"/>
      <c r="AJ7" s="100">
        <v>808610.08</v>
      </c>
      <c r="AL7" s="5">
        <v>4</v>
      </c>
      <c r="AM7" s="23"/>
      <c r="AN7" s="7" t="s">
        <v>3</v>
      </c>
      <c r="AO7" s="18"/>
      <c r="AP7" s="100">
        <v>665060</v>
      </c>
      <c r="AQ7" s="224"/>
      <c r="AR7" s="5">
        <v>4</v>
      </c>
      <c r="AS7" s="23"/>
      <c r="AT7" s="7" t="s">
        <v>5</v>
      </c>
      <c r="AU7" s="18"/>
      <c r="AV7" s="77">
        <v>88.773844877866068</v>
      </c>
      <c r="AW7" s="15">
        <v>165905</v>
      </c>
      <c r="AX7" s="224"/>
      <c r="AY7" s="5">
        <v>4</v>
      </c>
      <c r="AZ7" s="23"/>
      <c r="BA7" s="7" t="s">
        <v>11</v>
      </c>
      <c r="BB7" s="18"/>
      <c r="BC7" s="77">
        <v>65.999347631085385</v>
      </c>
      <c r="BD7" s="15">
        <v>16187</v>
      </c>
      <c r="BE7" s="208"/>
      <c r="BF7" s="5">
        <v>4</v>
      </c>
      <c r="BG7" s="23"/>
      <c r="BH7" s="7" t="s">
        <v>31</v>
      </c>
      <c r="BI7" s="18"/>
      <c r="BJ7" s="77">
        <v>75.944404846756953</v>
      </c>
      <c r="BK7" s="15">
        <v>10655</v>
      </c>
      <c r="BL7" s="208"/>
      <c r="BM7" s="5">
        <v>4</v>
      </c>
      <c r="BN7" s="23"/>
      <c r="BO7" s="7" t="s">
        <v>55</v>
      </c>
      <c r="BP7" s="18"/>
      <c r="BQ7" s="77">
        <v>71.641791044776113</v>
      </c>
      <c r="BR7" s="15">
        <v>480</v>
      </c>
      <c r="BS7" s="208"/>
      <c r="BT7" s="5">
        <v>4</v>
      </c>
      <c r="BU7" s="23"/>
      <c r="BV7" s="7" t="s">
        <v>22</v>
      </c>
      <c r="BW7" s="18"/>
      <c r="BX7" s="75">
        <v>29.495389344262296</v>
      </c>
      <c r="BY7" s="15">
        <v>4606</v>
      </c>
      <c r="BZ7" s="208"/>
      <c r="CA7" s="5">
        <v>4</v>
      </c>
      <c r="CB7" s="23"/>
      <c r="CC7" s="7" t="s">
        <v>7</v>
      </c>
      <c r="CD7" s="18"/>
      <c r="CE7" s="75">
        <v>7.6802454405999656</v>
      </c>
      <c r="CF7" s="15">
        <v>2253</v>
      </c>
    </row>
    <row r="8" spans="2:84" ht="14.25" customHeight="1">
      <c r="B8" s="5">
        <v>5</v>
      </c>
      <c r="C8" s="23"/>
      <c r="D8" s="7" t="s">
        <v>3</v>
      </c>
      <c r="E8" s="18"/>
      <c r="F8" s="100">
        <v>3275</v>
      </c>
      <c r="H8" s="5">
        <v>5</v>
      </c>
      <c r="I8" s="23"/>
      <c r="J8" s="7" t="s">
        <v>3</v>
      </c>
      <c r="K8" s="18"/>
      <c r="L8" s="100">
        <v>2840</v>
      </c>
      <c r="N8" s="5">
        <v>5</v>
      </c>
      <c r="O8" s="23"/>
      <c r="P8" s="7" t="s">
        <v>4</v>
      </c>
      <c r="Q8" s="18"/>
      <c r="R8" s="100">
        <v>479</v>
      </c>
      <c r="T8" s="5">
        <v>5</v>
      </c>
      <c r="U8" s="23"/>
      <c r="V8" s="7" t="s">
        <v>8</v>
      </c>
      <c r="W8" s="18"/>
      <c r="X8" s="100">
        <v>10342</v>
      </c>
      <c r="Z8" s="111">
        <v>5</v>
      </c>
      <c r="AA8" s="112"/>
      <c r="AB8" s="113" t="s">
        <v>8</v>
      </c>
      <c r="AC8" s="114"/>
      <c r="AD8" s="100">
        <v>102316</v>
      </c>
      <c r="AF8" s="12">
        <v>5</v>
      </c>
      <c r="AG8" s="6"/>
      <c r="AH8" s="7" t="s">
        <v>17</v>
      </c>
      <c r="AI8" s="18"/>
      <c r="AJ8" s="100">
        <v>659355.74</v>
      </c>
      <c r="AL8" s="5">
        <v>5</v>
      </c>
      <c r="AM8" s="23"/>
      <c r="AN8" s="7" t="s">
        <v>4</v>
      </c>
      <c r="AO8" s="18"/>
      <c r="AP8" s="100">
        <v>620430</v>
      </c>
      <c r="AQ8" s="224"/>
      <c r="AR8" s="5">
        <v>5</v>
      </c>
      <c r="AS8" s="23"/>
      <c r="AT8" s="7" t="s">
        <v>21</v>
      </c>
      <c r="AU8" s="18"/>
      <c r="AV8" s="77">
        <v>88.628326035702258</v>
      </c>
      <c r="AW8" s="15">
        <v>21051</v>
      </c>
      <c r="AX8" s="224"/>
      <c r="AY8" s="5">
        <v>5</v>
      </c>
      <c r="AZ8" s="23"/>
      <c r="BA8" s="7" t="s">
        <v>43</v>
      </c>
      <c r="BB8" s="18"/>
      <c r="BC8" s="77">
        <v>65.766233766233768</v>
      </c>
      <c r="BD8" s="15">
        <v>2532</v>
      </c>
      <c r="BE8" s="208"/>
      <c r="BF8" s="5">
        <v>5</v>
      </c>
      <c r="BG8" s="23"/>
      <c r="BH8" s="7" t="s">
        <v>11</v>
      </c>
      <c r="BI8" s="18"/>
      <c r="BJ8" s="77">
        <v>75.753059303420144</v>
      </c>
      <c r="BK8" s="15">
        <v>9657</v>
      </c>
      <c r="BL8" s="208"/>
      <c r="BM8" s="5">
        <v>5</v>
      </c>
      <c r="BN8" s="23"/>
      <c r="BO8" s="7" t="s">
        <v>43</v>
      </c>
      <c r="BP8" s="18"/>
      <c r="BQ8" s="77">
        <v>70.714285714285722</v>
      </c>
      <c r="BR8" s="15">
        <v>495</v>
      </c>
      <c r="BS8" s="208"/>
      <c r="BT8" s="5">
        <v>5</v>
      </c>
      <c r="BU8" s="23"/>
      <c r="BV8" s="7" t="s">
        <v>31</v>
      </c>
      <c r="BW8" s="18"/>
      <c r="BX8" s="77">
        <v>29.314943725196802</v>
      </c>
      <c r="BY8" s="15">
        <v>4506</v>
      </c>
      <c r="BZ8" s="208"/>
      <c r="CA8" s="5">
        <v>5</v>
      </c>
      <c r="CB8" s="23"/>
      <c r="CC8" s="7" t="s">
        <v>10</v>
      </c>
      <c r="CD8" s="18"/>
      <c r="CE8" s="77">
        <v>7.5108507710222661</v>
      </c>
      <c r="CF8" s="15">
        <v>4257</v>
      </c>
    </row>
    <row r="9" spans="2:84" ht="14.25" customHeight="1">
      <c r="B9" s="5">
        <v>6</v>
      </c>
      <c r="C9" s="23"/>
      <c r="D9" s="7" t="s">
        <v>29</v>
      </c>
      <c r="E9" s="18"/>
      <c r="F9" s="100">
        <f>835+1206+525+482</f>
        <v>3048</v>
      </c>
      <c r="H9" s="5">
        <v>6</v>
      </c>
      <c r="I9" s="23"/>
      <c r="J9" s="7" t="s">
        <v>6</v>
      </c>
      <c r="K9" s="18"/>
      <c r="L9" s="100">
        <v>2658</v>
      </c>
      <c r="N9" s="5">
        <v>6</v>
      </c>
      <c r="O9" s="23"/>
      <c r="P9" s="7" t="s">
        <v>58</v>
      </c>
      <c r="Q9" s="18"/>
      <c r="R9" s="100">
        <v>449</v>
      </c>
      <c r="T9" s="5">
        <v>6</v>
      </c>
      <c r="U9" s="23"/>
      <c r="V9" s="7" t="s">
        <v>4</v>
      </c>
      <c r="W9" s="18"/>
      <c r="X9" s="100">
        <v>8930</v>
      </c>
      <c r="Z9" s="111">
        <v>6</v>
      </c>
      <c r="AA9" s="112"/>
      <c r="AB9" s="113" t="s">
        <v>4</v>
      </c>
      <c r="AC9" s="114"/>
      <c r="AD9" s="100">
        <v>87755</v>
      </c>
      <c r="AF9" s="12">
        <v>6</v>
      </c>
      <c r="AG9" s="6"/>
      <c r="AH9" s="7" t="s">
        <v>5</v>
      </c>
      <c r="AI9" s="18"/>
      <c r="AJ9" s="100">
        <v>434845.01</v>
      </c>
      <c r="AL9" s="5">
        <v>6</v>
      </c>
      <c r="AM9" s="23"/>
      <c r="AN9" s="7" t="s">
        <v>8</v>
      </c>
      <c r="AO9" s="18"/>
      <c r="AP9" s="100">
        <v>469247</v>
      </c>
      <c r="AQ9" s="224"/>
      <c r="AR9" s="5">
        <v>6</v>
      </c>
      <c r="AS9" s="23"/>
      <c r="AT9" s="7" t="s">
        <v>33</v>
      </c>
      <c r="AU9" s="18"/>
      <c r="AV9" s="75">
        <v>88.343374189229735</v>
      </c>
      <c r="AW9" s="15">
        <v>38273</v>
      </c>
      <c r="AX9" s="224"/>
      <c r="AY9" s="5">
        <v>6</v>
      </c>
      <c r="AZ9" s="23"/>
      <c r="BA9" s="7" t="s">
        <v>53</v>
      </c>
      <c r="BB9" s="18"/>
      <c r="BC9" s="77">
        <v>65.669291338582681</v>
      </c>
      <c r="BD9" s="15">
        <v>2502</v>
      </c>
      <c r="BE9" s="208"/>
      <c r="BF9" s="5">
        <v>6</v>
      </c>
      <c r="BG9" s="23"/>
      <c r="BH9" s="7" t="s">
        <v>24</v>
      </c>
      <c r="BI9" s="18"/>
      <c r="BJ9" s="77">
        <v>75.551952101783712</v>
      </c>
      <c r="BK9" s="15">
        <v>18171</v>
      </c>
      <c r="BL9" s="208"/>
      <c r="BM9" s="5">
        <v>6</v>
      </c>
      <c r="BN9" s="23"/>
      <c r="BO9" s="7" t="s">
        <v>48</v>
      </c>
      <c r="BP9" s="18"/>
      <c r="BQ9" s="77">
        <v>70.036429872495447</v>
      </c>
      <c r="BR9" s="15">
        <v>769</v>
      </c>
      <c r="BS9" s="208"/>
      <c r="BT9" s="5">
        <v>6</v>
      </c>
      <c r="BU9" s="23"/>
      <c r="BV9" s="7" t="s">
        <v>48</v>
      </c>
      <c r="BW9" s="18"/>
      <c r="BX9" s="77">
        <v>27.522103831330764</v>
      </c>
      <c r="BY9" s="15">
        <v>1214</v>
      </c>
      <c r="BZ9" s="208"/>
      <c r="CA9" s="5">
        <v>6</v>
      </c>
      <c r="CB9" s="23"/>
      <c r="CC9" s="7" t="s">
        <v>35</v>
      </c>
      <c r="CD9" s="18"/>
      <c r="CE9" s="75">
        <v>7.4682727468272745</v>
      </c>
      <c r="CF9" s="15">
        <v>3472</v>
      </c>
    </row>
    <row r="10" spans="2:84" ht="14.25" customHeight="1">
      <c r="B10" s="5">
        <v>7</v>
      </c>
      <c r="C10" s="23"/>
      <c r="D10" s="7" t="s">
        <v>16</v>
      </c>
      <c r="E10" s="18"/>
      <c r="F10" s="100">
        <v>2252</v>
      </c>
      <c r="H10" s="5">
        <v>7</v>
      </c>
      <c r="I10" s="23"/>
      <c r="J10" s="7" t="s">
        <v>16</v>
      </c>
      <c r="K10" s="18"/>
      <c r="L10" s="100">
        <v>2563</v>
      </c>
      <c r="N10" s="5">
        <v>7</v>
      </c>
      <c r="O10" s="23"/>
      <c r="P10" s="7" t="s">
        <v>28</v>
      </c>
      <c r="Q10" s="18"/>
      <c r="R10" s="100">
        <v>381</v>
      </c>
      <c r="T10" s="5">
        <v>7</v>
      </c>
      <c r="U10" s="23"/>
      <c r="V10" s="7" t="s">
        <v>19</v>
      </c>
      <c r="W10" s="18"/>
      <c r="X10" s="100">
        <v>8007</v>
      </c>
      <c r="Z10" s="111">
        <v>7</v>
      </c>
      <c r="AA10" s="112"/>
      <c r="AB10" s="113" t="s">
        <v>19</v>
      </c>
      <c r="AC10" s="114"/>
      <c r="AD10" s="100">
        <v>68932</v>
      </c>
      <c r="AF10" s="12">
        <v>7</v>
      </c>
      <c r="AG10" s="6"/>
      <c r="AH10" s="7" t="s">
        <v>19</v>
      </c>
      <c r="AI10" s="18"/>
      <c r="AJ10" s="100">
        <v>391225.37</v>
      </c>
      <c r="AL10" s="5">
        <v>7</v>
      </c>
      <c r="AM10" s="23"/>
      <c r="AN10" s="7" t="s">
        <v>18</v>
      </c>
      <c r="AO10" s="18"/>
      <c r="AP10" s="100">
        <v>452367</v>
      </c>
      <c r="AQ10" s="224"/>
      <c r="AR10" s="5">
        <v>7</v>
      </c>
      <c r="AS10" s="23"/>
      <c r="AT10" s="7" t="s">
        <v>38</v>
      </c>
      <c r="AU10" s="18"/>
      <c r="AV10" s="75">
        <v>88.274272543935467</v>
      </c>
      <c r="AW10" s="15">
        <v>18384</v>
      </c>
      <c r="AX10" s="224"/>
      <c r="AY10" s="5">
        <v>7</v>
      </c>
      <c r="AZ10" s="23"/>
      <c r="BA10" s="7" t="s">
        <v>21</v>
      </c>
      <c r="BB10" s="18"/>
      <c r="BC10" s="77">
        <v>65.244873115460251</v>
      </c>
      <c r="BD10" s="15">
        <v>13935</v>
      </c>
      <c r="BE10" s="208"/>
      <c r="BF10" s="5">
        <v>7</v>
      </c>
      <c r="BG10" s="23"/>
      <c r="BH10" s="7" t="s">
        <v>43</v>
      </c>
      <c r="BI10" s="18"/>
      <c r="BJ10" s="75">
        <v>75.550660792951547</v>
      </c>
      <c r="BK10" s="15">
        <v>1372</v>
      </c>
      <c r="BL10" s="208"/>
      <c r="BM10" s="5">
        <v>7</v>
      </c>
      <c r="BN10" s="23"/>
      <c r="BO10" s="7" t="s">
        <v>56</v>
      </c>
      <c r="BP10" s="18"/>
      <c r="BQ10" s="77">
        <v>69.495694956949578</v>
      </c>
      <c r="BR10" s="15">
        <v>565</v>
      </c>
      <c r="BS10" s="208"/>
      <c r="BT10" s="5">
        <v>7</v>
      </c>
      <c r="BU10" s="23"/>
      <c r="BV10" s="7" t="s">
        <v>33</v>
      </c>
      <c r="BW10" s="18"/>
      <c r="BX10" s="75">
        <v>27.509532410194659</v>
      </c>
      <c r="BY10" s="15">
        <v>6854</v>
      </c>
      <c r="BZ10" s="208"/>
      <c r="CA10" s="5">
        <v>7</v>
      </c>
      <c r="CB10" s="23"/>
      <c r="CC10" s="7" t="s">
        <v>5</v>
      </c>
      <c r="CD10" s="18"/>
      <c r="CE10" s="75">
        <v>7.3497243853355503</v>
      </c>
      <c r="CF10" s="15">
        <v>20160</v>
      </c>
    </row>
    <row r="11" spans="2:84" ht="14.25" customHeight="1">
      <c r="B11" s="5">
        <v>8</v>
      </c>
      <c r="C11" s="23"/>
      <c r="D11" s="7" t="s">
        <v>6</v>
      </c>
      <c r="E11" s="18"/>
      <c r="F11" s="100">
        <v>2127</v>
      </c>
      <c r="H11" s="5">
        <v>8</v>
      </c>
      <c r="I11" s="23"/>
      <c r="J11" s="7" t="s">
        <v>29</v>
      </c>
      <c r="K11" s="18"/>
      <c r="L11" s="100">
        <f>590+1138+502+305</f>
        <v>2535</v>
      </c>
      <c r="N11" s="5">
        <v>8</v>
      </c>
      <c r="O11" s="23"/>
      <c r="P11" s="7" t="s">
        <v>9</v>
      </c>
      <c r="Q11" s="18"/>
      <c r="R11" s="100">
        <v>374</v>
      </c>
      <c r="T11" s="5">
        <v>8</v>
      </c>
      <c r="U11" s="23"/>
      <c r="V11" s="7" t="s">
        <v>13</v>
      </c>
      <c r="W11" s="18"/>
      <c r="X11" s="100">
        <v>7937</v>
      </c>
      <c r="Z11" s="111">
        <v>8</v>
      </c>
      <c r="AA11" s="112"/>
      <c r="AB11" s="113" t="s">
        <v>18</v>
      </c>
      <c r="AC11" s="114"/>
      <c r="AD11" s="100">
        <v>66525</v>
      </c>
      <c r="AF11" s="12">
        <v>8</v>
      </c>
      <c r="AG11" s="6"/>
      <c r="AH11" s="7" t="s">
        <v>29</v>
      </c>
      <c r="AI11" s="18"/>
      <c r="AJ11" s="100">
        <v>389172.32</v>
      </c>
      <c r="AL11" s="5">
        <v>8</v>
      </c>
      <c r="AM11" s="23"/>
      <c r="AN11" s="7" t="s">
        <v>19</v>
      </c>
      <c r="AO11" s="18"/>
      <c r="AP11" s="100">
        <v>439003</v>
      </c>
      <c r="AQ11" s="224"/>
      <c r="AR11" s="5">
        <v>8</v>
      </c>
      <c r="AS11" s="23"/>
      <c r="AT11" s="7" t="s">
        <v>32</v>
      </c>
      <c r="AU11" s="18"/>
      <c r="AV11" s="75">
        <v>88.246028659466901</v>
      </c>
      <c r="AW11" s="15">
        <v>29498</v>
      </c>
      <c r="AX11" s="224"/>
      <c r="AY11" s="5">
        <v>8</v>
      </c>
      <c r="AZ11" s="23"/>
      <c r="BA11" s="7" t="s">
        <v>55</v>
      </c>
      <c r="BB11" s="18"/>
      <c r="BC11" s="75">
        <v>65.180897250361795</v>
      </c>
      <c r="BD11" s="15">
        <v>2252</v>
      </c>
      <c r="BE11" s="208"/>
      <c r="BF11" s="5">
        <v>8</v>
      </c>
      <c r="BG11" s="23"/>
      <c r="BH11" s="7" t="s">
        <v>22</v>
      </c>
      <c r="BI11" s="18"/>
      <c r="BJ11" s="77">
        <v>75.535406580782805</v>
      </c>
      <c r="BK11" s="15">
        <v>18411</v>
      </c>
      <c r="BL11" s="208"/>
      <c r="BM11" s="5">
        <v>8</v>
      </c>
      <c r="BN11" s="23"/>
      <c r="BO11" s="7" t="s">
        <v>46</v>
      </c>
      <c r="BP11" s="18"/>
      <c r="BQ11" s="77">
        <v>69.399612653324724</v>
      </c>
      <c r="BR11" s="15">
        <v>1075</v>
      </c>
      <c r="BS11" s="208"/>
      <c r="BT11" s="5">
        <v>8</v>
      </c>
      <c r="BU11" s="23"/>
      <c r="BV11" s="7" t="s">
        <v>3</v>
      </c>
      <c r="BW11" s="18"/>
      <c r="BX11" s="77">
        <v>26.527742907356266</v>
      </c>
      <c r="BY11" s="15">
        <v>15849</v>
      </c>
      <c r="BZ11" s="208"/>
      <c r="CA11" s="5">
        <v>8</v>
      </c>
      <c r="CB11" s="23"/>
      <c r="CC11" s="7" t="s">
        <v>49</v>
      </c>
      <c r="CD11" s="18"/>
      <c r="CE11" s="75">
        <v>7.337156300544037</v>
      </c>
      <c r="CF11" s="15">
        <v>499</v>
      </c>
    </row>
    <row r="12" spans="2:84" ht="14.25" customHeight="1">
      <c r="B12" s="5">
        <v>9</v>
      </c>
      <c r="C12" s="23"/>
      <c r="D12" s="7" t="s">
        <v>15</v>
      </c>
      <c r="E12" s="18"/>
      <c r="F12" s="100">
        <v>2065</v>
      </c>
      <c r="H12" s="5">
        <v>9</v>
      </c>
      <c r="I12" s="23"/>
      <c r="J12" s="7" t="s">
        <v>15</v>
      </c>
      <c r="K12" s="18"/>
      <c r="L12" s="100">
        <v>2018</v>
      </c>
      <c r="N12" s="5">
        <v>9</v>
      </c>
      <c r="O12" s="23"/>
      <c r="P12" s="7" t="s">
        <v>11</v>
      </c>
      <c r="Q12" s="18"/>
      <c r="R12" s="100">
        <v>354</v>
      </c>
      <c r="T12" s="5">
        <v>9</v>
      </c>
      <c r="U12" s="23"/>
      <c r="V12" s="7" t="s">
        <v>18</v>
      </c>
      <c r="W12" s="18"/>
      <c r="X12" s="100">
        <v>6539</v>
      </c>
      <c r="Z12" s="111">
        <v>9</v>
      </c>
      <c r="AA12" s="112"/>
      <c r="AB12" s="113" t="s">
        <v>13</v>
      </c>
      <c r="AC12" s="114"/>
      <c r="AD12" s="100">
        <v>62371</v>
      </c>
      <c r="AF12" s="12">
        <v>9</v>
      </c>
      <c r="AG12" s="6"/>
      <c r="AH12" s="7" t="s">
        <v>23</v>
      </c>
      <c r="AI12" s="18"/>
      <c r="AJ12" s="100">
        <v>387241.35</v>
      </c>
      <c r="AL12" s="5">
        <v>9</v>
      </c>
      <c r="AM12" s="23"/>
      <c r="AN12" s="7" t="s">
        <v>22</v>
      </c>
      <c r="AO12" s="18"/>
      <c r="AP12" s="100">
        <v>396129</v>
      </c>
      <c r="AQ12" s="224"/>
      <c r="AR12" s="5">
        <v>9</v>
      </c>
      <c r="AS12" s="23"/>
      <c r="AT12" s="7" t="s">
        <v>24</v>
      </c>
      <c r="AU12" s="18"/>
      <c r="AV12" s="75">
        <v>88.204957577774081</v>
      </c>
      <c r="AW12" s="15">
        <v>37114</v>
      </c>
      <c r="AX12" s="224"/>
      <c r="AY12" s="5">
        <v>9</v>
      </c>
      <c r="AZ12" s="23"/>
      <c r="BA12" s="7" t="s">
        <v>56</v>
      </c>
      <c r="BB12" s="18"/>
      <c r="BC12" s="75">
        <v>64.724624487938101</v>
      </c>
      <c r="BD12" s="15">
        <v>2844</v>
      </c>
      <c r="BE12" s="208"/>
      <c r="BF12" s="5">
        <v>9</v>
      </c>
      <c r="BG12" s="23"/>
      <c r="BH12" s="7" t="s">
        <v>56</v>
      </c>
      <c r="BI12" s="18"/>
      <c r="BJ12" s="75">
        <v>75.335120643431637</v>
      </c>
      <c r="BK12" s="15">
        <v>1686</v>
      </c>
      <c r="BL12" s="208"/>
      <c r="BM12" s="5">
        <v>9</v>
      </c>
      <c r="BN12" s="23"/>
      <c r="BO12" s="7" t="s">
        <v>57</v>
      </c>
      <c r="BP12" s="18"/>
      <c r="BQ12" s="77">
        <v>69.086651053864173</v>
      </c>
      <c r="BR12" s="15">
        <v>1475</v>
      </c>
      <c r="BS12" s="208"/>
      <c r="BT12" s="5">
        <v>9</v>
      </c>
      <c r="BU12" s="23"/>
      <c r="BV12" s="7" t="s">
        <v>25</v>
      </c>
      <c r="BW12" s="18"/>
      <c r="BX12" s="75">
        <v>26.045275114799001</v>
      </c>
      <c r="BY12" s="15">
        <v>3233</v>
      </c>
      <c r="BZ12" s="208"/>
      <c r="CA12" s="5">
        <v>9</v>
      </c>
      <c r="CB12" s="23"/>
      <c r="CC12" s="7" t="s">
        <v>56</v>
      </c>
      <c r="CD12" s="18"/>
      <c r="CE12" s="75">
        <v>7.2593447827969406</v>
      </c>
      <c r="CF12" s="15">
        <v>503</v>
      </c>
    </row>
    <row r="13" spans="2:84" ht="14.25" customHeight="1">
      <c r="B13" s="5">
        <v>10</v>
      </c>
      <c r="C13" s="23"/>
      <c r="D13" s="7" t="s">
        <v>11</v>
      </c>
      <c r="E13" s="18"/>
      <c r="F13" s="100">
        <v>2022</v>
      </c>
      <c r="H13" s="5">
        <v>10</v>
      </c>
      <c r="I13" s="23"/>
      <c r="J13" s="7" t="s">
        <v>13</v>
      </c>
      <c r="K13" s="18"/>
      <c r="L13" s="100">
        <v>1993</v>
      </c>
      <c r="N13" s="5">
        <v>10</v>
      </c>
      <c r="O13" s="23"/>
      <c r="P13" s="7" t="s">
        <v>37</v>
      </c>
      <c r="Q13" s="18"/>
      <c r="R13" s="100">
        <v>346</v>
      </c>
      <c r="T13" s="5">
        <v>10</v>
      </c>
      <c r="U13" s="23"/>
      <c r="V13" s="7" t="s">
        <v>33</v>
      </c>
      <c r="W13" s="18"/>
      <c r="X13" s="100">
        <v>5783</v>
      </c>
      <c r="Z13" s="111">
        <v>10</v>
      </c>
      <c r="AA13" s="112"/>
      <c r="AB13" s="113" t="s">
        <v>22</v>
      </c>
      <c r="AC13" s="114"/>
      <c r="AD13" s="100">
        <v>60176</v>
      </c>
      <c r="AF13" s="12">
        <v>10</v>
      </c>
      <c r="AG13" s="6"/>
      <c r="AH13" s="7" t="s">
        <v>18</v>
      </c>
      <c r="AI13" s="18"/>
      <c r="AJ13" s="100">
        <v>387000.74</v>
      </c>
      <c r="AL13" s="5">
        <v>10</v>
      </c>
      <c r="AM13" s="23"/>
      <c r="AN13" s="7" t="s">
        <v>14</v>
      </c>
      <c r="AO13" s="18"/>
      <c r="AP13" s="100">
        <v>351467</v>
      </c>
      <c r="AQ13" s="224"/>
      <c r="AR13" s="5">
        <v>10</v>
      </c>
      <c r="AS13" s="23"/>
      <c r="AT13" s="7" t="s">
        <v>27</v>
      </c>
      <c r="AU13" s="18"/>
      <c r="AV13" s="75">
        <v>88.121508240052862</v>
      </c>
      <c r="AW13" s="15">
        <v>44007</v>
      </c>
      <c r="AX13" s="224"/>
      <c r="AY13" s="5">
        <v>10</v>
      </c>
      <c r="AZ13" s="23"/>
      <c r="BA13" s="7" t="s">
        <v>51</v>
      </c>
      <c r="BB13" s="18"/>
      <c r="BC13" s="75">
        <v>64.485981308411212</v>
      </c>
      <c r="BD13" s="15">
        <v>2001</v>
      </c>
      <c r="BE13" s="208"/>
      <c r="BF13" s="5">
        <v>10</v>
      </c>
      <c r="BG13" s="23"/>
      <c r="BH13" s="7" t="s">
        <v>21</v>
      </c>
      <c r="BI13" s="18"/>
      <c r="BJ13" s="77">
        <v>75.264684554024655</v>
      </c>
      <c r="BK13" s="15">
        <v>10379</v>
      </c>
      <c r="BL13" s="208"/>
      <c r="BM13" s="5">
        <v>10</v>
      </c>
      <c r="BN13" s="23"/>
      <c r="BO13" s="7" t="s">
        <v>53</v>
      </c>
      <c r="BP13" s="18"/>
      <c r="BQ13" s="77">
        <v>68.654434250764524</v>
      </c>
      <c r="BR13" s="15">
        <v>449</v>
      </c>
      <c r="BS13" s="208"/>
      <c r="BT13" s="5">
        <v>10</v>
      </c>
      <c r="BU13" s="23"/>
      <c r="BV13" s="7" t="s">
        <v>5</v>
      </c>
      <c r="BW13" s="18"/>
      <c r="BX13" s="77">
        <v>25.95980529182129</v>
      </c>
      <c r="BY13" s="15">
        <v>26932</v>
      </c>
      <c r="BZ13" s="208"/>
      <c r="CA13" s="5">
        <v>10</v>
      </c>
      <c r="CB13" s="23"/>
      <c r="CC13" s="7" t="s">
        <v>33</v>
      </c>
      <c r="CD13" s="18"/>
      <c r="CE13" s="75">
        <v>7.2360156940588993</v>
      </c>
      <c r="CF13" s="15">
        <v>4666</v>
      </c>
    </row>
    <row r="14" spans="2:84" ht="14.25" customHeight="1">
      <c r="B14" s="5">
        <v>11</v>
      </c>
      <c r="C14" s="23"/>
      <c r="D14" s="7" t="s">
        <v>13</v>
      </c>
      <c r="E14" s="18"/>
      <c r="F14" s="100">
        <v>1988</v>
      </c>
      <c r="H14" s="5">
        <v>11</v>
      </c>
      <c r="I14" s="23"/>
      <c r="J14" s="7" t="s">
        <v>47</v>
      </c>
      <c r="K14" s="18"/>
      <c r="L14" s="100">
        <v>1700</v>
      </c>
      <c r="N14" s="5">
        <v>11</v>
      </c>
      <c r="O14" s="23"/>
      <c r="P14" s="7" t="s">
        <v>29</v>
      </c>
      <c r="Q14" s="18"/>
      <c r="R14" s="100">
        <v>345</v>
      </c>
      <c r="T14" s="5">
        <v>11</v>
      </c>
      <c r="U14" s="23"/>
      <c r="V14" s="7" t="s">
        <v>17</v>
      </c>
      <c r="W14" s="18"/>
      <c r="X14" s="100">
        <v>5689</v>
      </c>
      <c r="Z14" s="111">
        <v>11</v>
      </c>
      <c r="AA14" s="112"/>
      <c r="AB14" s="113" t="s">
        <v>14</v>
      </c>
      <c r="AC14" s="114"/>
      <c r="AD14" s="100">
        <v>59590</v>
      </c>
      <c r="AF14" s="12">
        <v>11</v>
      </c>
      <c r="AG14" s="6"/>
      <c r="AH14" s="7" t="s">
        <v>31</v>
      </c>
      <c r="AI14" s="18"/>
      <c r="AJ14" s="100">
        <v>334915.93</v>
      </c>
      <c r="AL14" s="5">
        <v>11</v>
      </c>
      <c r="AM14" s="23"/>
      <c r="AN14" s="7" t="s">
        <v>13</v>
      </c>
      <c r="AO14" s="18"/>
      <c r="AP14" s="100">
        <v>339195</v>
      </c>
      <c r="AQ14" s="224"/>
      <c r="AR14" s="5">
        <v>11</v>
      </c>
      <c r="AS14" s="23"/>
      <c r="AT14" s="7" t="s">
        <v>19</v>
      </c>
      <c r="AU14" s="18"/>
      <c r="AV14" s="75">
        <v>88.113500975275443</v>
      </c>
      <c r="AW14" s="15">
        <v>66857</v>
      </c>
      <c r="AX14" s="224"/>
      <c r="AY14" s="5">
        <v>11</v>
      </c>
      <c r="AZ14" s="23"/>
      <c r="BA14" s="7" t="s">
        <v>26</v>
      </c>
      <c r="BB14" s="18"/>
      <c r="BC14" s="77">
        <v>64.312177835051543</v>
      </c>
      <c r="BD14" s="15">
        <v>15970</v>
      </c>
      <c r="BE14" s="208"/>
      <c r="BF14" s="5">
        <v>11</v>
      </c>
      <c r="BG14" s="23"/>
      <c r="BH14" s="7" t="s">
        <v>14</v>
      </c>
      <c r="BI14" s="18"/>
      <c r="BJ14" s="75">
        <v>75.264270613107826</v>
      </c>
      <c r="BK14" s="15">
        <v>19936</v>
      </c>
      <c r="BL14" s="208"/>
      <c r="BM14" s="5">
        <v>11</v>
      </c>
      <c r="BN14" s="23"/>
      <c r="BO14" s="7" t="s">
        <v>42</v>
      </c>
      <c r="BP14" s="18"/>
      <c r="BQ14" s="77">
        <v>67.789291882556142</v>
      </c>
      <c r="BR14" s="15">
        <v>1570</v>
      </c>
      <c r="BS14" s="208"/>
      <c r="BT14" s="5">
        <v>11</v>
      </c>
      <c r="BU14" s="23"/>
      <c r="BV14" s="7" t="s">
        <v>19</v>
      </c>
      <c r="BW14" s="18"/>
      <c r="BX14" s="75">
        <v>25.952375485085767</v>
      </c>
      <c r="BY14" s="15">
        <v>11302</v>
      </c>
      <c r="BZ14" s="208"/>
      <c r="CA14" s="5">
        <v>11</v>
      </c>
      <c r="CB14" s="23"/>
      <c r="CC14" s="7" t="s">
        <v>37</v>
      </c>
      <c r="CD14" s="18"/>
      <c r="CE14" s="77">
        <v>7.2340107031922454</v>
      </c>
      <c r="CF14" s="15">
        <v>1933</v>
      </c>
    </row>
    <row r="15" spans="2:84" ht="14.25" customHeight="1">
      <c r="B15" s="5">
        <v>12</v>
      </c>
      <c r="C15" s="23"/>
      <c r="D15" s="7" t="s">
        <v>8</v>
      </c>
      <c r="E15" s="18"/>
      <c r="F15" s="100">
        <v>1748</v>
      </c>
      <c r="H15" s="5">
        <v>12</v>
      </c>
      <c r="I15" s="23"/>
      <c r="J15" s="7" t="s">
        <v>11</v>
      </c>
      <c r="K15" s="18"/>
      <c r="L15" s="100">
        <v>1580</v>
      </c>
      <c r="N15" s="5">
        <v>12</v>
      </c>
      <c r="O15" s="23"/>
      <c r="P15" s="7" t="s">
        <v>53</v>
      </c>
      <c r="Q15" s="18"/>
      <c r="R15" s="100">
        <v>332</v>
      </c>
      <c r="T15" s="5">
        <v>12</v>
      </c>
      <c r="U15" s="23"/>
      <c r="V15" s="7" t="s">
        <v>22</v>
      </c>
      <c r="W15" s="18"/>
      <c r="X15" s="100">
        <v>5580</v>
      </c>
      <c r="Z15" s="111">
        <v>12</v>
      </c>
      <c r="AA15" s="112"/>
      <c r="AB15" s="113" t="s">
        <v>29</v>
      </c>
      <c r="AC15" s="114"/>
      <c r="AD15" s="100">
        <v>56467</v>
      </c>
      <c r="AF15" s="12">
        <v>12</v>
      </c>
      <c r="AG15" s="6"/>
      <c r="AH15" s="7" t="s">
        <v>11</v>
      </c>
      <c r="AI15" s="18"/>
      <c r="AJ15" s="100">
        <v>330035.59999999998</v>
      </c>
      <c r="AL15" s="5">
        <v>12</v>
      </c>
      <c r="AM15" s="23"/>
      <c r="AN15" s="7" t="s">
        <v>17</v>
      </c>
      <c r="AO15" s="18"/>
      <c r="AP15" s="100">
        <v>291665</v>
      </c>
      <c r="AQ15" s="224"/>
      <c r="AR15" s="5">
        <v>12</v>
      </c>
      <c r="AS15" s="23"/>
      <c r="AT15" s="7" t="s">
        <v>40</v>
      </c>
      <c r="AU15" s="18"/>
      <c r="AV15" s="75">
        <v>87.905861843538901</v>
      </c>
      <c r="AW15" s="15">
        <v>12102</v>
      </c>
      <c r="AX15" s="224"/>
      <c r="AY15" s="5">
        <v>12</v>
      </c>
      <c r="AZ15" s="23"/>
      <c r="BA15" s="7" t="s">
        <v>46</v>
      </c>
      <c r="BB15" s="18"/>
      <c r="BC15" s="75">
        <v>64.301424882853581</v>
      </c>
      <c r="BD15" s="15">
        <v>6724</v>
      </c>
      <c r="BE15" s="208"/>
      <c r="BF15" s="5">
        <v>12</v>
      </c>
      <c r="BG15" s="23"/>
      <c r="BH15" s="7" t="s">
        <v>52</v>
      </c>
      <c r="BI15" s="18"/>
      <c r="BJ15" s="77">
        <v>75.259875259875258</v>
      </c>
      <c r="BK15" s="15">
        <v>724</v>
      </c>
      <c r="BL15" s="208"/>
      <c r="BM15" s="5">
        <v>12</v>
      </c>
      <c r="BN15" s="23"/>
      <c r="BO15" s="7" t="s">
        <v>11</v>
      </c>
      <c r="BP15" s="18"/>
      <c r="BQ15" s="75">
        <v>67.36401673640168</v>
      </c>
      <c r="BR15" s="15">
        <v>3381</v>
      </c>
      <c r="BS15" s="208"/>
      <c r="BT15" s="5">
        <v>12</v>
      </c>
      <c r="BU15" s="23"/>
      <c r="BV15" s="7" t="s">
        <v>47</v>
      </c>
      <c r="BW15" s="18"/>
      <c r="BX15" s="75">
        <v>25.889046941678522</v>
      </c>
      <c r="BY15" s="15">
        <v>1274</v>
      </c>
      <c r="BZ15" s="208"/>
      <c r="CA15" s="5">
        <v>12</v>
      </c>
      <c r="CB15" s="23"/>
      <c r="CC15" s="7" t="s">
        <v>1</v>
      </c>
      <c r="CD15" s="18"/>
      <c r="CE15" s="77">
        <v>7.2305395429851123</v>
      </c>
      <c r="CF15" s="15">
        <v>3487</v>
      </c>
    </row>
    <row r="16" spans="2:84" ht="14.25" customHeight="1">
      <c r="B16" s="5">
        <v>13</v>
      </c>
      <c r="C16" s="23"/>
      <c r="D16" s="7" t="s">
        <v>7</v>
      </c>
      <c r="E16" s="18"/>
      <c r="F16" s="100">
        <v>1713</v>
      </c>
      <c r="H16" s="5">
        <v>13</v>
      </c>
      <c r="I16" s="23"/>
      <c r="J16" s="7" t="s">
        <v>8</v>
      </c>
      <c r="K16" s="18"/>
      <c r="L16" s="100">
        <v>1404</v>
      </c>
      <c r="N16" s="5">
        <v>13</v>
      </c>
      <c r="O16" s="23"/>
      <c r="P16" s="7" t="s">
        <v>46</v>
      </c>
      <c r="Q16" s="18"/>
      <c r="R16" s="100">
        <v>323</v>
      </c>
      <c r="T16" s="5">
        <v>13</v>
      </c>
      <c r="U16" s="23"/>
      <c r="V16" s="7" t="s">
        <v>29</v>
      </c>
      <c r="W16" s="18"/>
      <c r="X16" s="100">
        <v>5311</v>
      </c>
      <c r="Z16" s="111">
        <v>13</v>
      </c>
      <c r="AA16" s="112"/>
      <c r="AB16" s="113" t="s">
        <v>17</v>
      </c>
      <c r="AC16" s="114"/>
      <c r="AD16" s="100">
        <v>54985</v>
      </c>
      <c r="AF16" s="12">
        <v>13</v>
      </c>
      <c r="AG16" s="6"/>
      <c r="AH16" s="7" t="s">
        <v>10</v>
      </c>
      <c r="AI16" s="18"/>
      <c r="AJ16" s="100">
        <v>301798.43</v>
      </c>
      <c r="AL16" s="5">
        <v>13</v>
      </c>
      <c r="AM16" s="23"/>
      <c r="AN16" s="7" t="s">
        <v>27</v>
      </c>
      <c r="AO16" s="18"/>
      <c r="AP16" s="100">
        <v>284005</v>
      </c>
      <c r="AQ16" s="224"/>
      <c r="AR16" s="5">
        <v>13</v>
      </c>
      <c r="AS16" s="23"/>
      <c r="AT16" s="7" t="s">
        <v>41</v>
      </c>
      <c r="AU16" s="18"/>
      <c r="AV16" s="75">
        <v>87.654632668518047</v>
      </c>
      <c r="AW16" s="15">
        <v>10416</v>
      </c>
      <c r="AX16" s="224"/>
      <c r="AY16" s="5">
        <v>13</v>
      </c>
      <c r="AZ16" s="23"/>
      <c r="BA16" s="7" t="s">
        <v>22</v>
      </c>
      <c r="BB16" s="18"/>
      <c r="BC16" s="75">
        <v>64.02304649125135</v>
      </c>
      <c r="BD16" s="15">
        <v>24113</v>
      </c>
      <c r="BE16" s="208"/>
      <c r="BF16" s="5">
        <v>13</v>
      </c>
      <c r="BG16" s="23"/>
      <c r="BH16" s="7" t="s">
        <v>15</v>
      </c>
      <c r="BI16" s="18"/>
      <c r="BJ16" s="77">
        <v>75.249299719887958</v>
      </c>
      <c r="BK16" s="15">
        <v>6716</v>
      </c>
      <c r="BL16" s="208"/>
      <c r="BM16" s="5">
        <v>13</v>
      </c>
      <c r="BN16" s="23"/>
      <c r="BO16" s="7" t="s">
        <v>6</v>
      </c>
      <c r="BP16" s="18"/>
      <c r="BQ16" s="75">
        <v>67.197039777983349</v>
      </c>
      <c r="BR16" s="15">
        <v>3632</v>
      </c>
      <c r="BS16" s="208"/>
      <c r="BT16" s="5">
        <v>13</v>
      </c>
      <c r="BU16" s="23"/>
      <c r="BV16" s="7" t="s">
        <v>26</v>
      </c>
      <c r="BW16" s="18"/>
      <c r="BX16" s="77">
        <v>25.692553291388865</v>
      </c>
      <c r="BY16" s="15">
        <v>2736</v>
      </c>
      <c r="BZ16" s="208"/>
      <c r="CA16" s="5">
        <v>13</v>
      </c>
      <c r="CB16" s="23"/>
      <c r="CC16" s="7" t="s">
        <v>6</v>
      </c>
      <c r="CD16" s="18"/>
      <c r="CE16" s="75">
        <v>7.205914540723267</v>
      </c>
      <c r="CF16" s="15">
        <v>2963</v>
      </c>
    </row>
    <row r="17" spans="2:84" ht="14.25" customHeight="1">
      <c r="B17" s="5">
        <v>14</v>
      </c>
      <c r="C17" s="23"/>
      <c r="D17" s="7" t="s">
        <v>47</v>
      </c>
      <c r="E17" s="18"/>
      <c r="F17" s="100">
        <v>1469</v>
      </c>
      <c r="H17" s="5">
        <v>14</v>
      </c>
      <c r="I17" s="23"/>
      <c r="J17" s="7" t="s">
        <v>36</v>
      </c>
      <c r="K17" s="18"/>
      <c r="L17" s="100">
        <v>1221</v>
      </c>
      <c r="N17" s="5">
        <v>14</v>
      </c>
      <c r="O17" s="23"/>
      <c r="P17" s="7" t="s">
        <v>0</v>
      </c>
      <c r="Q17" s="18"/>
      <c r="R17" s="100">
        <v>313</v>
      </c>
      <c r="T17" s="5">
        <v>14</v>
      </c>
      <c r="U17" s="23"/>
      <c r="V17" s="7" t="s">
        <v>27</v>
      </c>
      <c r="W17" s="18"/>
      <c r="X17" s="100">
        <v>5191</v>
      </c>
      <c r="Z17" s="111">
        <v>14</v>
      </c>
      <c r="AA17" s="112"/>
      <c r="AB17" s="113" t="s">
        <v>23</v>
      </c>
      <c r="AC17" s="114"/>
      <c r="AD17" s="100">
        <v>50511</v>
      </c>
      <c r="AF17" s="12">
        <v>14</v>
      </c>
      <c r="AG17" s="6"/>
      <c r="AH17" s="7" t="s">
        <v>15</v>
      </c>
      <c r="AI17" s="18"/>
      <c r="AJ17" s="100">
        <v>252811.8</v>
      </c>
      <c r="AL17" s="5">
        <v>14</v>
      </c>
      <c r="AM17" s="23"/>
      <c r="AN17" s="7" t="s">
        <v>33</v>
      </c>
      <c r="AO17" s="18"/>
      <c r="AP17" s="100">
        <v>274795</v>
      </c>
      <c r="AQ17" s="224"/>
      <c r="AR17" s="5">
        <v>14</v>
      </c>
      <c r="AS17" s="23"/>
      <c r="AT17" s="7" t="s">
        <v>20</v>
      </c>
      <c r="AU17" s="18"/>
      <c r="AV17" s="75">
        <v>87.475524749373434</v>
      </c>
      <c r="AW17" s="15">
        <v>89351</v>
      </c>
      <c r="AX17" s="224"/>
      <c r="AY17" s="5">
        <v>14</v>
      </c>
      <c r="AZ17" s="23"/>
      <c r="BA17" s="7" t="s">
        <v>54</v>
      </c>
      <c r="BB17" s="18"/>
      <c r="BC17" s="75">
        <v>63.991552270327347</v>
      </c>
      <c r="BD17" s="15">
        <v>606</v>
      </c>
      <c r="BE17" s="208"/>
      <c r="BF17" s="5">
        <v>14</v>
      </c>
      <c r="BG17" s="23"/>
      <c r="BH17" s="7" t="s">
        <v>38</v>
      </c>
      <c r="BI17" s="18"/>
      <c r="BJ17" s="77">
        <v>75.199275362318843</v>
      </c>
      <c r="BK17" s="15">
        <v>8302</v>
      </c>
      <c r="BL17" s="208"/>
      <c r="BM17" s="5">
        <v>14</v>
      </c>
      <c r="BN17" s="23"/>
      <c r="BO17" s="7" t="s">
        <v>49</v>
      </c>
      <c r="BP17" s="18"/>
      <c r="BQ17" s="77">
        <v>66.873449131513652</v>
      </c>
      <c r="BR17" s="15">
        <v>539</v>
      </c>
      <c r="BS17" s="208"/>
      <c r="BT17" s="5">
        <v>14</v>
      </c>
      <c r="BU17" s="23"/>
      <c r="BV17" s="7" t="s">
        <v>32</v>
      </c>
      <c r="BW17" s="18"/>
      <c r="BX17" s="75">
        <v>25.630124506529</v>
      </c>
      <c r="BY17" s="15">
        <v>5064</v>
      </c>
      <c r="BZ17" s="208"/>
      <c r="CA17" s="5">
        <v>14</v>
      </c>
      <c r="CB17" s="23"/>
      <c r="CC17" s="7" t="s">
        <v>21</v>
      </c>
      <c r="CD17" s="18"/>
      <c r="CE17" s="75">
        <v>7.1742982907448694</v>
      </c>
      <c r="CF17" s="15">
        <v>2510</v>
      </c>
    </row>
    <row r="18" spans="2:84" ht="14.25" customHeight="1">
      <c r="B18" s="5">
        <v>15</v>
      </c>
      <c r="C18" s="23"/>
      <c r="D18" s="7" t="s">
        <v>20</v>
      </c>
      <c r="E18" s="18"/>
      <c r="F18" s="100">
        <v>1323</v>
      </c>
      <c r="H18" s="5">
        <v>15</v>
      </c>
      <c r="I18" s="23"/>
      <c r="J18" s="7" t="s">
        <v>60</v>
      </c>
      <c r="K18" s="18"/>
      <c r="L18" s="100">
        <v>1214</v>
      </c>
      <c r="N18" s="5">
        <v>15</v>
      </c>
      <c r="O18" s="23"/>
      <c r="P18" s="7" t="s">
        <v>35</v>
      </c>
      <c r="Q18" s="18"/>
      <c r="R18" s="100">
        <v>295</v>
      </c>
      <c r="T18" s="5">
        <v>15</v>
      </c>
      <c r="U18" s="23"/>
      <c r="V18" s="7" t="s">
        <v>23</v>
      </c>
      <c r="W18" s="18"/>
      <c r="X18" s="100">
        <v>5092</v>
      </c>
      <c r="Z18" s="111">
        <v>15</v>
      </c>
      <c r="AA18" s="112"/>
      <c r="AB18" s="113" t="s">
        <v>27</v>
      </c>
      <c r="AC18" s="114"/>
      <c r="AD18" s="100">
        <v>50322</v>
      </c>
      <c r="AF18" s="12">
        <v>15</v>
      </c>
      <c r="AG18" s="6"/>
      <c r="AH18" s="7" t="s">
        <v>55</v>
      </c>
      <c r="AI18" s="18"/>
      <c r="AJ18" s="100">
        <v>252247.24</v>
      </c>
      <c r="AL18" s="5">
        <v>15</v>
      </c>
      <c r="AM18" s="23"/>
      <c r="AN18" s="7" t="s">
        <v>29</v>
      </c>
      <c r="AO18" s="18"/>
      <c r="AP18" s="100">
        <v>260280</v>
      </c>
      <c r="AQ18" s="224"/>
      <c r="AR18" s="5">
        <v>15</v>
      </c>
      <c r="AS18" s="23"/>
      <c r="AT18" s="7" t="s">
        <v>18</v>
      </c>
      <c r="AU18" s="18"/>
      <c r="AV18" s="75">
        <v>87.371926952496537</v>
      </c>
      <c r="AW18" s="15">
        <v>61910</v>
      </c>
      <c r="AX18" s="224"/>
      <c r="AY18" s="5">
        <v>15</v>
      </c>
      <c r="AZ18" s="23"/>
      <c r="BA18" s="7" t="s">
        <v>24</v>
      </c>
      <c r="BB18" s="18"/>
      <c r="BC18" s="75">
        <v>63.974623634258101</v>
      </c>
      <c r="BD18" s="15">
        <v>25412</v>
      </c>
      <c r="BE18" s="208"/>
      <c r="BF18" s="5">
        <v>15</v>
      </c>
      <c r="BG18" s="23"/>
      <c r="BH18" s="7" t="s">
        <v>7</v>
      </c>
      <c r="BI18" s="18"/>
      <c r="BJ18" s="75">
        <v>74.837625979843224</v>
      </c>
      <c r="BK18" s="15">
        <v>6683</v>
      </c>
      <c r="BL18" s="208"/>
      <c r="BM18" s="5">
        <v>15</v>
      </c>
      <c r="BN18" s="23"/>
      <c r="BO18" s="7" t="s">
        <v>51</v>
      </c>
      <c r="BP18" s="18"/>
      <c r="BQ18" s="77">
        <v>66.840277777777786</v>
      </c>
      <c r="BR18" s="15">
        <v>385</v>
      </c>
      <c r="BS18" s="208"/>
      <c r="BT18" s="5">
        <v>15</v>
      </c>
      <c r="BU18" s="23"/>
      <c r="BV18" s="7" t="s">
        <v>20</v>
      </c>
      <c r="BW18" s="18"/>
      <c r="BX18" s="75">
        <v>25.484413759605879</v>
      </c>
      <c r="BY18" s="15">
        <v>14691</v>
      </c>
      <c r="BZ18" s="208"/>
      <c r="CA18" s="5">
        <v>15</v>
      </c>
      <c r="CB18" s="23"/>
      <c r="CC18" s="7" t="s">
        <v>12</v>
      </c>
      <c r="CD18" s="18"/>
      <c r="CE18" s="77">
        <v>7.1287501175585435</v>
      </c>
      <c r="CF18" s="15">
        <v>3032</v>
      </c>
    </row>
    <row r="19" spans="2:84" ht="14.25" customHeight="1">
      <c r="B19" s="12">
        <v>16</v>
      </c>
      <c r="C19" s="23"/>
      <c r="D19" s="7" t="s">
        <v>12</v>
      </c>
      <c r="E19" s="18"/>
      <c r="F19" s="100">
        <v>1299</v>
      </c>
      <c r="H19" s="5">
        <v>16</v>
      </c>
      <c r="I19" s="23"/>
      <c r="J19" s="7" t="s">
        <v>48</v>
      </c>
      <c r="K19" s="18"/>
      <c r="L19" s="100">
        <v>1138</v>
      </c>
      <c r="N19" s="5">
        <v>16</v>
      </c>
      <c r="O19" s="23"/>
      <c r="P19" s="7" t="s">
        <v>3</v>
      </c>
      <c r="Q19" s="18"/>
      <c r="R19" s="100">
        <v>289</v>
      </c>
      <c r="T19" s="5">
        <v>16</v>
      </c>
      <c r="U19" s="23"/>
      <c r="V19" s="7" t="s">
        <v>14</v>
      </c>
      <c r="W19" s="18"/>
      <c r="X19" s="100">
        <v>4946</v>
      </c>
      <c r="Z19" s="111">
        <v>16</v>
      </c>
      <c r="AA19" s="112"/>
      <c r="AB19" s="113" t="s">
        <v>33</v>
      </c>
      <c r="AC19" s="114"/>
      <c r="AD19" s="100">
        <v>46985</v>
      </c>
      <c r="AF19" s="12">
        <v>16</v>
      </c>
      <c r="AG19" s="6"/>
      <c r="AH19" s="7" t="s">
        <v>48</v>
      </c>
      <c r="AI19" s="18"/>
      <c r="AJ19" s="100">
        <v>227797.91</v>
      </c>
      <c r="AL19" s="5">
        <v>16</v>
      </c>
      <c r="AM19" s="23"/>
      <c r="AN19" s="7" t="s">
        <v>31</v>
      </c>
      <c r="AO19" s="18"/>
      <c r="AP19" s="100">
        <v>210612</v>
      </c>
      <c r="AQ19" s="224"/>
      <c r="AR19" s="5">
        <v>16</v>
      </c>
      <c r="AS19" s="23"/>
      <c r="AT19" s="7" t="s">
        <v>14</v>
      </c>
      <c r="AU19" s="18"/>
      <c r="AV19" s="75">
        <v>87.355933550592155</v>
      </c>
      <c r="AW19" s="15">
        <v>43961</v>
      </c>
      <c r="AX19" s="224"/>
      <c r="AY19" s="5">
        <v>16</v>
      </c>
      <c r="AZ19" s="23"/>
      <c r="BA19" s="7" t="s">
        <v>48</v>
      </c>
      <c r="BB19" s="18"/>
      <c r="BC19" s="77">
        <v>63.967431532198368</v>
      </c>
      <c r="BD19" s="15">
        <v>4321</v>
      </c>
      <c r="BE19" s="208"/>
      <c r="BF19" s="5">
        <v>16</v>
      </c>
      <c r="BG19" s="23"/>
      <c r="BH19" s="7" t="s">
        <v>51</v>
      </c>
      <c r="BI19" s="18"/>
      <c r="BJ19" s="75">
        <v>74.418604651162795</v>
      </c>
      <c r="BK19" s="15">
        <v>1088</v>
      </c>
      <c r="BL19" s="208"/>
      <c r="BM19" s="5">
        <v>16</v>
      </c>
      <c r="BN19" s="23"/>
      <c r="BO19" s="7" t="s">
        <v>15</v>
      </c>
      <c r="BP19" s="18"/>
      <c r="BQ19" s="75">
        <v>66.350429884375927</v>
      </c>
      <c r="BR19" s="15">
        <v>2238</v>
      </c>
      <c r="BS19" s="208"/>
      <c r="BT19" s="5">
        <v>16</v>
      </c>
      <c r="BU19" s="23"/>
      <c r="BV19" s="7" t="s">
        <v>57</v>
      </c>
      <c r="BW19" s="18"/>
      <c r="BX19" s="75">
        <v>25.271542360608258</v>
      </c>
      <c r="BY19" s="15">
        <v>1396</v>
      </c>
      <c r="BZ19" s="208"/>
      <c r="CA19" s="5">
        <v>16</v>
      </c>
      <c r="CB19" s="23"/>
      <c r="CC19" s="7" t="s">
        <v>41</v>
      </c>
      <c r="CD19" s="18"/>
      <c r="CE19" s="77">
        <v>7.0403358484143643</v>
      </c>
      <c r="CF19" s="15">
        <v>1241</v>
      </c>
    </row>
    <row r="20" spans="2:84" ht="14.25" customHeight="1">
      <c r="B20" s="5">
        <v>17</v>
      </c>
      <c r="C20" s="23"/>
      <c r="D20" s="7" t="s">
        <v>36</v>
      </c>
      <c r="E20" s="18"/>
      <c r="F20" s="100">
        <v>1268</v>
      </c>
      <c r="H20" s="5">
        <v>17</v>
      </c>
      <c r="I20" s="23"/>
      <c r="J20" s="7" t="s">
        <v>20</v>
      </c>
      <c r="K20" s="18"/>
      <c r="L20" s="100">
        <v>995</v>
      </c>
      <c r="N20" s="5">
        <v>17</v>
      </c>
      <c r="O20" s="23"/>
      <c r="P20" s="7" t="s">
        <v>42</v>
      </c>
      <c r="Q20" s="18"/>
      <c r="R20" s="100">
        <v>264</v>
      </c>
      <c r="T20" s="5">
        <v>17</v>
      </c>
      <c r="U20" s="23"/>
      <c r="V20" s="7" t="s">
        <v>31</v>
      </c>
      <c r="W20" s="18"/>
      <c r="X20" s="100">
        <v>4641</v>
      </c>
      <c r="Z20" s="111">
        <v>17</v>
      </c>
      <c r="AA20" s="112"/>
      <c r="AB20" s="113" t="s">
        <v>10</v>
      </c>
      <c r="AC20" s="114"/>
      <c r="AD20" s="100">
        <v>44547</v>
      </c>
      <c r="AF20" s="12">
        <v>17</v>
      </c>
      <c r="AG20" s="6"/>
      <c r="AH20" s="7" t="s">
        <v>6</v>
      </c>
      <c r="AI20" s="18"/>
      <c r="AJ20" s="100">
        <v>226045.33</v>
      </c>
      <c r="AL20" s="5">
        <v>17</v>
      </c>
      <c r="AM20" s="23"/>
      <c r="AN20" s="7" t="s">
        <v>23</v>
      </c>
      <c r="AO20" s="18"/>
      <c r="AP20" s="100">
        <v>210589</v>
      </c>
      <c r="AQ20" s="224"/>
      <c r="AR20" s="5">
        <v>17</v>
      </c>
      <c r="AS20" s="23"/>
      <c r="AT20" s="7" t="s">
        <v>57</v>
      </c>
      <c r="AU20" s="18"/>
      <c r="AV20" s="75">
        <v>87.088658548857794</v>
      </c>
      <c r="AW20" s="15">
        <v>8654</v>
      </c>
      <c r="AX20" s="224"/>
      <c r="AY20" s="5">
        <v>17</v>
      </c>
      <c r="AZ20" s="23"/>
      <c r="BA20" s="7" t="s">
        <v>6</v>
      </c>
      <c r="BB20" s="18"/>
      <c r="BC20" s="75">
        <v>63.821441912588718</v>
      </c>
      <c r="BD20" s="15">
        <v>17085</v>
      </c>
      <c r="BE20" s="208"/>
      <c r="BF20" s="5">
        <v>17</v>
      </c>
      <c r="BG20" s="23"/>
      <c r="BH20" s="7" t="s">
        <v>32</v>
      </c>
      <c r="BI20" s="18"/>
      <c r="BJ20" s="75">
        <v>74.351286524204099</v>
      </c>
      <c r="BK20" s="15">
        <v>13639</v>
      </c>
      <c r="BL20" s="208"/>
      <c r="BM20" s="5">
        <v>17</v>
      </c>
      <c r="BN20" s="23"/>
      <c r="BO20" s="7" t="s">
        <v>7</v>
      </c>
      <c r="BP20" s="18"/>
      <c r="BQ20" s="75">
        <v>66.222826086956516</v>
      </c>
      <c r="BR20" s="15">
        <v>2437</v>
      </c>
      <c r="BS20" s="208"/>
      <c r="BT20" s="5">
        <v>17</v>
      </c>
      <c r="BU20" s="23"/>
      <c r="BV20" s="7" t="s">
        <v>60</v>
      </c>
      <c r="BW20" s="18"/>
      <c r="BX20" s="75">
        <v>25.201784197111298</v>
      </c>
      <c r="BY20" s="15">
        <v>2373</v>
      </c>
      <c r="BZ20" s="208"/>
      <c r="CA20" s="5">
        <v>17</v>
      </c>
      <c r="CB20" s="23"/>
      <c r="CC20" s="7" t="s">
        <v>17</v>
      </c>
      <c r="CD20" s="18"/>
      <c r="CE20" s="75">
        <v>7.0320792546290836</v>
      </c>
      <c r="CF20" s="15">
        <v>4770</v>
      </c>
    </row>
    <row r="21" spans="2:84" ht="14.25" customHeight="1">
      <c r="B21" s="5">
        <v>18</v>
      </c>
      <c r="C21" s="23"/>
      <c r="D21" s="7" t="s">
        <v>58</v>
      </c>
      <c r="E21" s="18"/>
      <c r="F21" s="100">
        <v>1260</v>
      </c>
      <c r="H21" s="5">
        <v>18</v>
      </c>
      <c r="I21" s="23"/>
      <c r="J21" s="7" t="s">
        <v>38</v>
      </c>
      <c r="K21" s="18"/>
      <c r="L21" s="100">
        <v>904</v>
      </c>
      <c r="N21" s="5">
        <v>18</v>
      </c>
      <c r="O21" s="23"/>
      <c r="P21" s="7" t="s">
        <v>2</v>
      </c>
      <c r="Q21" s="18"/>
      <c r="R21" s="100">
        <v>254</v>
      </c>
      <c r="T21" s="5">
        <v>18</v>
      </c>
      <c r="U21" s="23"/>
      <c r="V21" s="7" t="s">
        <v>10</v>
      </c>
      <c r="W21" s="18"/>
      <c r="X21" s="100">
        <v>4445</v>
      </c>
      <c r="Z21" s="111">
        <v>18</v>
      </c>
      <c r="AA21" s="112"/>
      <c r="AB21" s="113" t="s">
        <v>31</v>
      </c>
      <c r="AC21" s="114"/>
      <c r="AD21" s="100">
        <v>41832</v>
      </c>
      <c r="AF21" s="12">
        <v>18</v>
      </c>
      <c r="AG21" s="6"/>
      <c r="AH21" s="7" t="s">
        <v>22</v>
      </c>
      <c r="AI21" s="18"/>
      <c r="AJ21" s="100">
        <v>220677.69</v>
      </c>
      <c r="AL21" s="5">
        <v>18</v>
      </c>
      <c r="AM21" s="23"/>
      <c r="AN21" s="7" t="s">
        <v>10</v>
      </c>
      <c r="AO21" s="18"/>
      <c r="AP21" s="100">
        <v>210480</v>
      </c>
      <c r="AQ21" s="224"/>
      <c r="AR21" s="5">
        <v>18</v>
      </c>
      <c r="AS21" s="23"/>
      <c r="AT21" s="7" t="s">
        <v>56</v>
      </c>
      <c r="AU21" s="18"/>
      <c r="AV21" s="75">
        <v>87.044534412955471</v>
      </c>
      <c r="AW21" s="15">
        <v>4085</v>
      </c>
      <c r="AX21" s="224"/>
      <c r="AY21" s="5">
        <v>18</v>
      </c>
      <c r="AZ21" s="23"/>
      <c r="BA21" s="7" t="s">
        <v>15</v>
      </c>
      <c r="BB21" s="18"/>
      <c r="BC21" s="77">
        <v>63.468980884250023</v>
      </c>
      <c r="BD21" s="15">
        <v>10824</v>
      </c>
      <c r="BE21" s="208"/>
      <c r="BF21" s="5">
        <v>18</v>
      </c>
      <c r="BG21" s="23"/>
      <c r="BH21" s="7" t="s">
        <v>54</v>
      </c>
      <c r="BI21" s="18"/>
      <c r="BJ21" s="75">
        <v>74.257425742574256</v>
      </c>
      <c r="BK21" s="15">
        <v>300</v>
      </c>
      <c r="BL21" s="208"/>
      <c r="BM21" s="5">
        <v>18</v>
      </c>
      <c r="BN21" s="23"/>
      <c r="BO21" s="7" t="s">
        <v>58</v>
      </c>
      <c r="BP21" s="18"/>
      <c r="BQ21" s="77">
        <v>65.885797950219612</v>
      </c>
      <c r="BR21" s="15">
        <v>1350</v>
      </c>
      <c r="BS21" s="208"/>
      <c r="BT21" s="5">
        <v>18</v>
      </c>
      <c r="BU21" s="23"/>
      <c r="BV21" s="7" t="s">
        <v>45</v>
      </c>
      <c r="BW21" s="18"/>
      <c r="BX21" s="75">
        <v>24.869729985788723</v>
      </c>
      <c r="BY21" s="15">
        <v>1050</v>
      </c>
      <c r="BZ21" s="208"/>
      <c r="CA21" s="5">
        <v>18</v>
      </c>
      <c r="CB21" s="23"/>
      <c r="CC21" s="7" t="s">
        <v>66</v>
      </c>
      <c r="CD21" s="18"/>
      <c r="CE21" s="77">
        <v>6.9778490409169196</v>
      </c>
      <c r="CF21" s="15">
        <v>2350</v>
      </c>
    </row>
    <row r="22" spans="2:84" ht="14.25" customHeight="1">
      <c r="B22" s="5">
        <v>19</v>
      </c>
      <c r="C22" s="23"/>
      <c r="D22" s="7" t="s">
        <v>48</v>
      </c>
      <c r="E22" s="18"/>
      <c r="F22" s="100">
        <v>1186</v>
      </c>
      <c r="H22" s="5">
        <v>19</v>
      </c>
      <c r="I22" s="23"/>
      <c r="J22" s="7" t="s">
        <v>12</v>
      </c>
      <c r="K22" s="18"/>
      <c r="L22" s="100">
        <v>874</v>
      </c>
      <c r="N22" s="5">
        <v>19</v>
      </c>
      <c r="O22" s="23"/>
      <c r="P22" s="7" t="s">
        <v>44</v>
      </c>
      <c r="Q22" s="18"/>
      <c r="R22" s="100">
        <v>238</v>
      </c>
      <c r="T22" s="5">
        <v>19</v>
      </c>
      <c r="U22" s="23"/>
      <c r="V22" s="7" t="s">
        <v>24</v>
      </c>
      <c r="W22" s="18"/>
      <c r="X22" s="100">
        <v>3808</v>
      </c>
      <c r="Z22" s="111">
        <v>19</v>
      </c>
      <c r="AA22" s="112"/>
      <c r="AB22" s="113" t="s">
        <v>24</v>
      </c>
      <c r="AC22" s="114"/>
      <c r="AD22" s="100">
        <v>38869</v>
      </c>
      <c r="AF22" s="12">
        <v>19</v>
      </c>
      <c r="AG22" s="6"/>
      <c r="AH22" s="7" t="s">
        <v>20</v>
      </c>
      <c r="AI22" s="18"/>
      <c r="AJ22" s="100">
        <v>211270.5</v>
      </c>
      <c r="AL22" s="5">
        <v>19</v>
      </c>
      <c r="AM22" s="23"/>
      <c r="AN22" s="7" t="s">
        <v>24</v>
      </c>
      <c r="AO22" s="18"/>
      <c r="AP22" s="100">
        <v>186152</v>
      </c>
      <c r="AQ22" s="224"/>
      <c r="AR22" s="5">
        <v>19</v>
      </c>
      <c r="AS22" s="23"/>
      <c r="AT22" s="7" t="s">
        <v>1</v>
      </c>
      <c r="AU22" s="18"/>
      <c r="AV22" s="75">
        <v>86.932213122185615</v>
      </c>
      <c r="AW22" s="15">
        <v>28765</v>
      </c>
      <c r="AX22" s="224"/>
      <c r="AY22" s="5">
        <v>19</v>
      </c>
      <c r="AZ22" s="23"/>
      <c r="BA22" s="7" t="s">
        <v>27</v>
      </c>
      <c r="BB22" s="18"/>
      <c r="BC22" s="75">
        <v>63.424711302084411</v>
      </c>
      <c r="BD22" s="15">
        <v>30702</v>
      </c>
      <c r="BE22" s="208"/>
      <c r="BF22" s="5">
        <v>19</v>
      </c>
      <c r="BG22" s="23"/>
      <c r="BH22" s="7" t="s">
        <v>53</v>
      </c>
      <c r="BI22" s="18"/>
      <c r="BJ22" s="75">
        <v>74.094707520891362</v>
      </c>
      <c r="BK22" s="15">
        <v>1330</v>
      </c>
      <c r="BL22" s="208"/>
      <c r="BM22" s="5">
        <v>19</v>
      </c>
      <c r="BN22" s="23"/>
      <c r="BO22" s="7" t="s">
        <v>45</v>
      </c>
      <c r="BP22" s="18"/>
      <c r="BQ22" s="77">
        <v>64.824120603015075</v>
      </c>
      <c r="BR22" s="15">
        <v>774</v>
      </c>
      <c r="BS22" s="208"/>
      <c r="BT22" s="5">
        <v>19</v>
      </c>
      <c r="BU22" s="23"/>
      <c r="BV22" s="7" t="s">
        <v>18</v>
      </c>
      <c r="BW22" s="18"/>
      <c r="BX22" s="75">
        <v>24.849747964327261</v>
      </c>
      <c r="BY22" s="15">
        <v>10254</v>
      </c>
      <c r="BZ22" s="208"/>
      <c r="CA22" s="5">
        <v>19</v>
      </c>
      <c r="CB22" s="23"/>
      <c r="CC22" s="7" t="s">
        <v>44</v>
      </c>
      <c r="CD22" s="18"/>
      <c r="CE22" s="77">
        <v>6.9721847812768036</v>
      </c>
      <c r="CF22" s="15">
        <v>569</v>
      </c>
    </row>
    <row r="23" spans="2:84" ht="14.25" customHeight="1">
      <c r="B23" s="5">
        <v>20</v>
      </c>
      <c r="C23" s="23"/>
      <c r="D23" s="7" t="s">
        <v>23</v>
      </c>
      <c r="E23" s="18"/>
      <c r="F23" s="100">
        <v>1176</v>
      </c>
      <c r="H23" s="5">
        <v>20</v>
      </c>
      <c r="I23" s="23"/>
      <c r="J23" s="7" t="s">
        <v>14</v>
      </c>
      <c r="K23" s="18"/>
      <c r="L23" s="100">
        <v>873</v>
      </c>
      <c r="N23" s="5">
        <v>20</v>
      </c>
      <c r="O23" s="23"/>
      <c r="P23" s="7" t="s">
        <v>34</v>
      </c>
      <c r="Q23" s="18"/>
      <c r="R23" s="100">
        <v>234</v>
      </c>
      <c r="T23" s="5">
        <v>20</v>
      </c>
      <c r="U23" s="23"/>
      <c r="V23" s="7" t="s">
        <v>16</v>
      </c>
      <c r="W23" s="18"/>
      <c r="X23" s="100">
        <v>3781</v>
      </c>
      <c r="Z23" s="111">
        <v>20</v>
      </c>
      <c r="AA23" s="112"/>
      <c r="AB23" s="113" t="s">
        <v>12</v>
      </c>
      <c r="AC23" s="114"/>
      <c r="AD23" s="100">
        <v>36566</v>
      </c>
      <c r="AF23" s="12">
        <v>20</v>
      </c>
      <c r="AG23" s="6"/>
      <c r="AH23" s="7" t="s">
        <v>16</v>
      </c>
      <c r="AI23" s="18"/>
      <c r="AJ23" s="100">
        <v>195667.65</v>
      </c>
      <c r="AL23" s="5">
        <v>20</v>
      </c>
      <c r="AM23" s="23"/>
      <c r="AN23" s="7" t="s">
        <v>16</v>
      </c>
      <c r="AO23" s="18"/>
      <c r="AP23" s="100">
        <v>161338</v>
      </c>
      <c r="AQ23" s="224"/>
      <c r="AR23" s="5">
        <v>20</v>
      </c>
      <c r="AS23" s="23"/>
      <c r="AT23" s="7" t="s">
        <v>25</v>
      </c>
      <c r="AU23" s="18"/>
      <c r="AV23" s="75">
        <v>86.821428571428569</v>
      </c>
      <c r="AW23" s="15">
        <v>19448</v>
      </c>
      <c r="AX23" s="224"/>
      <c r="AY23" s="5">
        <v>20</v>
      </c>
      <c r="AZ23" s="23"/>
      <c r="BA23" s="7" t="s">
        <v>38</v>
      </c>
      <c r="BB23" s="18"/>
      <c r="BC23" s="75">
        <v>63.27251324308417</v>
      </c>
      <c r="BD23" s="15">
        <v>12900</v>
      </c>
      <c r="BE23" s="208"/>
      <c r="BF23" s="5">
        <v>20</v>
      </c>
      <c r="BG23" s="23"/>
      <c r="BH23" s="7" t="s">
        <v>48</v>
      </c>
      <c r="BI23" s="18"/>
      <c r="BJ23" s="75">
        <v>74.063581995593324</v>
      </c>
      <c r="BK23" s="15">
        <v>2353</v>
      </c>
      <c r="BL23" s="208"/>
      <c r="BM23" s="5">
        <v>20</v>
      </c>
      <c r="BN23" s="23"/>
      <c r="BO23" s="7" t="s">
        <v>9</v>
      </c>
      <c r="BP23" s="18"/>
      <c r="BQ23" s="75">
        <v>64.628099173553721</v>
      </c>
      <c r="BR23" s="15">
        <v>3128</v>
      </c>
      <c r="BS23" s="208"/>
      <c r="BT23" s="5">
        <v>20</v>
      </c>
      <c r="BU23" s="23"/>
      <c r="BV23" s="7" t="s">
        <v>66</v>
      </c>
      <c r="BW23" s="18"/>
      <c r="BX23" s="75">
        <v>24.087773252431219</v>
      </c>
      <c r="BY23" s="15">
        <v>2898</v>
      </c>
      <c r="BZ23" s="208"/>
      <c r="CA23" s="5">
        <v>20</v>
      </c>
      <c r="CB23" s="23"/>
      <c r="CC23" s="7" t="s">
        <v>61</v>
      </c>
      <c r="CD23" s="18"/>
      <c r="CE23" s="75">
        <v>6.8394774639217557</v>
      </c>
      <c r="CF23" s="15">
        <v>1000</v>
      </c>
    </row>
    <row r="24" spans="2:84" ht="14.25" customHeight="1">
      <c r="B24" s="5">
        <v>21</v>
      </c>
      <c r="C24" s="23"/>
      <c r="D24" s="7" t="s">
        <v>14</v>
      </c>
      <c r="E24" s="18"/>
      <c r="F24" s="100">
        <v>1089</v>
      </c>
      <c r="H24" s="5">
        <v>21</v>
      </c>
      <c r="I24" s="23"/>
      <c r="J24" s="7" t="s">
        <v>55</v>
      </c>
      <c r="K24" s="18"/>
      <c r="L24" s="100">
        <v>832</v>
      </c>
      <c r="N24" s="5">
        <v>21</v>
      </c>
      <c r="O24" s="23"/>
      <c r="P24" s="7" t="s">
        <v>48</v>
      </c>
      <c r="Q24" s="18"/>
      <c r="R24" s="100">
        <v>212</v>
      </c>
      <c r="T24" s="5">
        <v>21</v>
      </c>
      <c r="U24" s="23"/>
      <c r="V24" s="7" t="s">
        <v>11</v>
      </c>
      <c r="W24" s="18"/>
      <c r="X24" s="100">
        <v>3702</v>
      </c>
      <c r="Z24" s="111">
        <v>21</v>
      </c>
      <c r="AA24" s="112"/>
      <c r="AB24" s="113" t="s">
        <v>6</v>
      </c>
      <c r="AC24" s="114"/>
      <c r="AD24" s="100">
        <v>32999</v>
      </c>
      <c r="AF24" s="12">
        <v>21</v>
      </c>
      <c r="AG24" s="6"/>
      <c r="AH24" s="7" t="s">
        <v>12</v>
      </c>
      <c r="AI24" s="18"/>
      <c r="AJ24" s="100">
        <v>175273.41</v>
      </c>
      <c r="AL24" s="5">
        <v>21</v>
      </c>
      <c r="AM24" s="23"/>
      <c r="AN24" s="7" t="s">
        <v>40</v>
      </c>
      <c r="AO24" s="18"/>
      <c r="AP24" s="100">
        <v>157571</v>
      </c>
      <c r="AQ24" s="224"/>
      <c r="AR24" s="5">
        <v>21</v>
      </c>
      <c r="AS24" s="23"/>
      <c r="AT24" s="7" t="s">
        <v>28</v>
      </c>
      <c r="AU24" s="18"/>
      <c r="AV24" s="75">
        <v>86.813706522206459</v>
      </c>
      <c r="AW24" s="15">
        <v>20192</v>
      </c>
      <c r="AX24" s="224"/>
      <c r="AY24" s="5">
        <v>21</v>
      </c>
      <c r="AZ24" s="23"/>
      <c r="BA24" s="7" t="s">
        <v>31</v>
      </c>
      <c r="BB24" s="18"/>
      <c r="BC24" s="77">
        <v>63.259234773985618</v>
      </c>
      <c r="BD24" s="15">
        <v>15310</v>
      </c>
      <c r="BE24" s="208"/>
      <c r="BF24" s="5">
        <v>21</v>
      </c>
      <c r="BG24" s="23"/>
      <c r="BH24" s="7" t="s">
        <v>37</v>
      </c>
      <c r="BI24" s="18"/>
      <c r="BJ24" s="75">
        <v>73.991452100489937</v>
      </c>
      <c r="BK24" s="15">
        <v>7098</v>
      </c>
      <c r="BL24" s="208"/>
      <c r="BM24" s="5">
        <v>21</v>
      </c>
      <c r="BN24" s="23"/>
      <c r="BO24" s="7" t="s">
        <v>17</v>
      </c>
      <c r="BP24" s="18"/>
      <c r="BQ24" s="75">
        <v>64.502118644067792</v>
      </c>
      <c r="BR24" s="15">
        <v>6089</v>
      </c>
      <c r="BS24" s="208"/>
      <c r="BT24" s="5">
        <v>21</v>
      </c>
      <c r="BU24" s="23"/>
      <c r="BV24" s="7" t="s">
        <v>55</v>
      </c>
      <c r="BW24" s="18"/>
      <c r="BX24" s="75">
        <v>23.8314447592068</v>
      </c>
      <c r="BY24" s="15">
        <v>673</v>
      </c>
      <c r="BZ24" s="208"/>
      <c r="CA24" s="5">
        <v>21</v>
      </c>
      <c r="CB24" s="23"/>
      <c r="CC24" s="7" t="s">
        <v>34</v>
      </c>
      <c r="CD24" s="18"/>
      <c r="CE24" s="75">
        <v>6.8151618994335266</v>
      </c>
      <c r="CF24" s="15">
        <v>1949</v>
      </c>
    </row>
    <row r="25" spans="2:84" ht="14.25" customHeight="1">
      <c r="B25" s="5">
        <v>22</v>
      </c>
      <c r="C25" s="23"/>
      <c r="D25" s="7" t="s">
        <v>5</v>
      </c>
      <c r="E25" s="18"/>
      <c r="F25" s="100">
        <f>1008+51</f>
        <v>1059</v>
      </c>
      <c r="H25" s="5">
        <v>22</v>
      </c>
      <c r="I25" s="23"/>
      <c r="J25" s="7" t="s">
        <v>57</v>
      </c>
      <c r="K25" s="18"/>
      <c r="L25" s="100">
        <v>819</v>
      </c>
      <c r="N25" s="5">
        <v>22</v>
      </c>
      <c r="O25" s="23"/>
      <c r="P25" s="7" t="s">
        <v>45</v>
      </c>
      <c r="Q25" s="18"/>
      <c r="R25" s="100">
        <v>211</v>
      </c>
      <c r="T25" s="5">
        <v>22</v>
      </c>
      <c r="U25" s="23"/>
      <c r="V25" s="7" t="s">
        <v>12</v>
      </c>
      <c r="W25" s="18"/>
      <c r="X25" s="100">
        <v>3627</v>
      </c>
      <c r="Z25" s="111">
        <v>22</v>
      </c>
      <c r="AA25" s="112"/>
      <c r="AB25" s="113" t="s">
        <v>11</v>
      </c>
      <c r="AC25" s="114"/>
      <c r="AD25" s="100">
        <v>32442</v>
      </c>
      <c r="AF25" s="12">
        <v>22</v>
      </c>
      <c r="AG25" s="6"/>
      <c r="AH25" s="7" t="s">
        <v>9</v>
      </c>
      <c r="AI25" s="18"/>
      <c r="AJ25" s="100">
        <v>165409.71</v>
      </c>
      <c r="AL25" s="5">
        <v>22</v>
      </c>
      <c r="AM25" s="23"/>
      <c r="AN25" s="7" t="s">
        <v>28</v>
      </c>
      <c r="AO25" s="18"/>
      <c r="AP25" s="100">
        <v>152271</v>
      </c>
      <c r="AQ25" s="224"/>
      <c r="AR25" s="5">
        <v>22</v>
      </c>
      <c r="AS25" s="23"/>
      <c r="AT25" s="7" t="s">
        <v>37</v>
      </c>
      <c r="AU25" s="18"/>
      <c r="AV25" s="75">
        <v>86.790362780393238</v>
      </c>
      <c r="AW25" s="15">
        <v>15670</v>
      </c>
      <c r="AX25" s="224"/>
      <c r="AY25" s="5">
        <v>22</v>
      </c>
      <c r="AZ25" s="23"/>
      <c r="BA25" s="7" t="s">
        <v>33</v>
      </c>
      <c r="BB25" s="18"/>
      <c r="BC25" s="75">
        <v>63.124683894896563</v>
      </c>
      <c r="BD25" s="15">
        <v>26210</v>
      </c>
      <c r="BE25" s="208"/>
      <c r="BF25" s="5">
        <v>22</v>
      </c>
      <c r="BG25" s="23"/>
      <c r="BH25" s="7" t="s">
        <v>18</v>
      </c>
      <c r="BI25" s="18"/>
      <c r="BJ25" s="75">
        <v>73.952607140951059</v>
      </c>
      <c r="BK25" s="15">
        <v>27713</v>
      </c>
      <c r="BL25" s="208"/>
      <c r="BM25" s="5">
        <v>22</v>
      </c>
      <c r="BN25" s="23"/>
      <c r="BO25" s="7" t="s">
        <v>12</v>
      </c>
      <c r="BP25" s="18"/>
      <c r="BQ25" s="75">
        <v>63.708657148020961</v>
      </c>
      <c r="BR25" s="15">
        <v>3525</v>
      </c>
      <c r="BS25" s="208"/>
      <c r="BT25" s="5">
        <v>22</v>
      </c>
      <c r="BU25" s="23"/>
      <c r="BV25" s="7" t="s">
        <v>21</v>
      </c>
      <c r="BW25" s="18"/>
      <c r="BX25" s="77">
        <v>23.684210526315788</v>
      </c>
      <c r="BY25" s="15">
        <v>3141</v>
      </c>
      <c r="BZ25" s="208"/>
      <c r="CA25" s="5">
        <v>22</v>
      </c>
      <c r="CB25" s="23"/>
      <c r="CC25" s="7" t="s">
        <v>46</v>
      </c>
      <c r="CD25" s="18"/>
      <c r="CE25" s="75">
        <v>6.7894203998987601</v>
      </c>
      <c r="CF25" s="15">
        <v>1073</v>
      </c>
    </row>
    <row r="26" spans="2:84" ht="14.25" customHeight="1">
      <c r="B26" s="5">
        <v>23</v>
      </c>
      <c r="C26" s="23"/>
      <c r="D26" s="7" t="s">
        <v>37</v>
      </c>
      <c r="E26" s="18"/>
      <c r="F26" s="100">
        <v>1032</v>
      </c>
      <c r="H26" s="5">
        <v>23</v>
      </c>
      <c r="I26" s="23"/>
      <c r="J26" s="7" t="s">
        <v>35</v>
      </c>
      <c r="K26" s="18"/>
      <c r="L26" s="100">
        <v>818</v>
      </c>
      <c r="N26" s="5">
        <v>23</v>
      </c>
      <c r="O26" s="23"/>
      <c r="P26" s="7" t="s">
        <v>20</v>
      </c>
      <c r="Q26" s="18"/>
      <c r="R26" s="100">
        <v>205</v>
      </c>
      <c r="T26" s="5">
        <v>23</v>
      </c>
      <c r="U26" s="23"/>
      <c r="V26" s="7" t="s">
        <v>6</v>
      </c>
      <c r="W26" s="18"/>
      <c r="X26" s="100">
        <v>3611</v>
      </c>
      <c r="Z26" s="111">
        <v>23</v>
      </c>
      <c r="AA26" s="112"/>
      <c r="AB26" s="113" t="s">
        <v>16</v>
      </c>
      <c r="AC26" s="114"/>
      <c r="AD26" s="100">
        <v>32155</v>
      </c>
      <c r="AF26" s="12">
        <v>23</v>
      </c>
      <c r="AG26" s="6"/>
      <c r="AH26" s="7" t="s">
        <v>41</v>
      </c>
      <c r="AI26" s="18"/>
      <c r="AJ26" s="100">
        <v>163635.93</v>
      </c>
      <c r="AL26" s="5">
        <v>23</v>
      </c>
      <c r="AM26" s="23"/>
      <c r="AN26" s="7" t="s">
        <v>12</v>
      </c>
      <c r="AO26" s="18"/>
      <c r="AP26" s="100">
        <v>134419</v>
      </c>
      <c r="AQ26" s="224"/>
      <c r="AR26" s="5">
        <v>23</v>
      </c>
      <c r="AS26" s="23"/>
      <c r="AT26" s="7" t="s">
        <v>13</v>
      </c>
      <c r="AU26" s="18"/>
      <c r="AV26" s="77">
        <v>86.743675108840691</v>
      </c>
      <c r="AW26" s="15">
        <v>64356</v>
      </c>
      <c r="AX26" s="224"/>
      <c r="AY26" s="5">
        <v>23</v>
      </c>
      <c r="AZ26" s="23"/>
      <c r="BA26" s="7" t="s">
        <v>45</v>
      </c>
      <c r="BB26" s="18"/>
      <c r="BC26" s="75">
        <v>63.084271579665639</v>
      </c>
      <c r="BD26" s="15">
        <v>3698</v>
      </c>
      <c r="BE26" s="208"/>
      <c r="BF26" s="5">
        <v>23</v>
      </c>
      <c r="BG26" s="23"/>
      <c r="BH26" s="7" t="s">
        <v>33</v>
      </c>
      <c r="BI26" s="18"/>
      <c r="BJ26" s="77">
        <v>73.925887310482636</v>
      </c>
      <c r="BK26" s="15">
        <v>17017</v>
      </c>
      <c r="BL26" s="208"/>
      <c r="BM26" s="5">
        <v>23</v>
      </c>
      <c r="BN26" s="23"/>
      <c r="BO26" s="7" t="s">
        <v>66</v>
      </c>
      <c r="BP26" s="18"/>
      <c r="BQ26" s="75">
        <v>63.523198792908339</v>
      </c>
      <c r="BR26" s="15">
        <v>3368</v>
      </c>
      <c r="BS26" s="208"/>
      <c r="BT26" s="5">
        <v>23</v>
      </c>
      <c r="BU26" s="23"/>
      <c r="BV26" s="7" t="s">
        <v>10</v>
      </c>
      <c r="BW26" s="18"/>
      <c r="BX26" s="75">
        <v>23.452905391231383</v>
      </c>
      <c r="BY26" s="15">
        <v>5590</v>
      </c>
      <c r="BZ26" s="208"/>
      <c r="CA26" s="5">
        <v>23</v>
      </c>
      <c r="CB26" s="23"/>
      <c r="CC26" s="7" t="s">
        <v>51</v>
      </c>
      <c r="CD26" s="18"/>
      <c r="CE26" s="75">
        <v>6.7525451901101183</v>
      </c>
      <c r="CF26" s="15">
        <v>325</v>
      </c>
    </row>
    <row r="27" spans="2:84" ht="14.25" customHeight="1">
      <c r="B27" s="5">
        <v>24</v>
      </c>
      <c r="C27" s="23"/>
      <c r="D27" s="7" t="s">
        <v>55</v>
      </c>
      <c r="E27" s="18"/>
      <c r="F27" s="100">
        <v>1010</v>
      </c>
      <c r="H27" s="5">
        <v>24</v>
      </c>
      <c r="I27" s="23"/>
      <c r="J27" s="7" t="s">
        <v>23</v>
      </c>
      <c r="K27" s="18"/>
      <c r="L27" s="100">
        <v>714</v>
      </c>
      <c r="N27" s="5">
        <v>24</v>
      </c>
      <c r="O27" s="23"/>
      <c r="P27" s="7" t="s">
        <v>15</v>
      </c>
      <c r="Q27" s="18"/>
      <c r="R27" s="100">
        <v>203</v>
      </c>
      <c r="T27" s="5">
        <v>24</v>
      </c>
      <c r="U27" s="23"/>
      <c r="V27" s="7" t="s">
        <v>7</v>
      </c>
      <c r="W27" s="18"/>
      <c r="X27" s="100">
        <v>3589</v>
      </c>
      <c r="Z27" s="111">
        <v>24</v>
      </c>
      <c r="AA27" s="112"/>
      <c r="AB27" s="113" t="s">
        <v>35</v>
      </c>
      <c r="AC27" s="114"/>
      <c r="AD27" s="100">
        <v>29673</v>
      </c>
      <c r="AF27" s="12">
        <v>24</v>
      </c>
      <c r="AG27" s="6"/>
      <c r="AH27" s="7" t="s">
        <v>37</v>
      </c>
      <c r="AI27" s="18"/>
      <c r="AJ27" s="100">
        <v>157950.09</v>
      </c>
      <c r="AL27" s="5">
        <v>24</v>
      </c>
      <c r="AM27" s="23"/>
      <c r="AN27" s="7" t="s">
        <v>6</v>
      </c>
      <c r="AO27" s="18"/>
      <c r="AP27" s="100">
        <v>132104</v>
      </c>
      <c r="AQ27" s="224"/>
      <c r="AR27" s="5">
        <v>24</v>
      </c>
      <c r="AS27" s="23"/>
      <c r="AT27" s="7" t="s">
        <v>0</v>
      </c>
      <c r="AU27" s="18"/>
      <c r="AV27" s="75">
        <v>86.726341669508727</v>
      </c>
      <c r="AW27" s="15">
        <v>340753</v>
      </c>
      <c r="AX27" s="224"/>
      <c r="AY27" s="5">
        <v>24</v>
      </c>
      <c r="AZ27" s="23"/>
      <c r="BA27" s="7" t="s">
        <v>32</v>
      </c>
      <c r="BB27" s="18"/>
      <c r="BC27" s="75">
        <v>63.083670920776093</v>
      </c>
      <c r="BD27" s="15">
        <v>20711</v>
      </c>
      <c r="BE27" s="208"/>
      <c r="BF27" s="5">
        <v>24</v>
      </c>
      <c r="BG27" s="23"/>
      <c r="BH27" s="7" t="s">
        <v>5</v>
      </c>
      <c r="BI27" s="18"/>
      <c r="BJ27" s="75">
        <v>73.845589547356099</v>
      </c>
      <c r="BK27" s="15">
        <v>74491</v>
      </c>
      <c r="BL27" s="208"/>
      <c r="BM27" s="5">
        <v>24</v>
      </c>
      <c r="BN27" s="23"/>
      <c r="BO27" s="7" t="s">
        <v>4</v>
      </c>
      <c r="BP27" s="18"/>
      <c r="BQ27" s="75">
        <v>63.5143570536829</v>
      </c>
      <c r="BR27" s="15">
        <v>8140</v>
      </c>
      <c r="BS27" s="208"/>
      <c r="BT27" s="5">
        <v>24</v>
      </c>
      <c r="BU27" s="23"/>
      <c r="BV27" s="7" t="s">
        <v>40</v>
      </c>
      <c r="BW27" s="18"/>
      <c r="BX27" s="75">
        <v>23.32210053355799</v>
      </c>
      <c r="BY27" s="15">
        <v>1661</v>
      </c>
      <c r="BZ27" s="208"/>
      <c r="CA27" s="5">
        <v>24</v>
      </c>
      <c r="CB27" s="23"/>
      <c r="CC27" s="7" t="s">
        <v>31</v>
      </c>
      <c r="CD27" s="18"/>
      <c r="CE27" s="77">
        <v>6.6268900277926521</v>
      </c>
      <c r="CF27" s="15">
        <v>2599</v>
      </c>
    </row>
    <row r="28" spans="2:84" ht="14.25" customHeight="1">
      <c r="B28" s="5">
        <v>25</v>
      </c>
      <c r="C28" s="23"/>
      <c r="D28" s="7" t="s">
        <v>35</v>
      </c>
      <c r="E28" s="18"/>
      <c r="F28" s="100">
        <v>1009</v>
      </c>
      <c r="H28" s="5">
        <v>25</v>
      </c>
      <c r="I28" s="23"/>
      <c r="J28" s="7" t="s">
        <v>58</v>
      </c>
      <c r="K28" s="18"/>
      <c r="L28" s="100">
        <v>701</v>
      </c>
      <c r="N28" s="5">
        <v>25</v>
      </c>
      <c r="O28" s="23"/>
      <c r="P28" s="7" t="s">
        <v>39</v>
      </c>
      <c r="Q28" s="18"/>
      <c r="R28" s="100">
        <v>200</v>
      </c>
      <c r="T28" s="5">
        <v>25</v>
      </c>
      <c r="U28" s="23"/>
      <c r="V28" s="7" t="s">
        <v>9</v>
      </c>
      <c r="W28" s="18"/>
      <c r="X28" s="100">
        <v>3163</v>
      </c>
      <c r="Z28" s="111">
        <v>25</v>
      </c>
      <c r="AA28" s="112"/>
      <c r="AB28" s="113" t="s">
        <v>1</v>
      </c>
      <c r="AC28" s="114"/>
      <c r="AD28" s="100">
        <v>29103</v>
      </c>
      <c r="AF28" s="12">
        <v>25</v>
      </c>
      <c r="AG28" s="6"/>
      <c r="AH28" s="7" t="s">
        <v>8</v>
      </c>
      <c r="AI28" s="18"/>
      <c r="AJ28" s="100">
        <v>149847.32999999999</v>
      </c>
      <c r="AL28" s="5">
        <v>25</v>
      </c>
      <c r="AM28" s="23"/>
      <c r="AN28" s="7" t="s">
        <v>21</v>
      </c>
      <c r="AO28" s="18"/>
      <c r="AP28" s="100">
        <v>128406</v>
      </c>
      <c r="AQ28" s="224"/>
      <c r="AR28" s="5">
        <v>25</v>
      </c>
      <c r="AS28" s="23"/>
      <c r="AT28" s="7" t="s">
        <v>53</v>
      </c>
      <c r="AU28" s="18"/>
      <c r="AV28" s="77">
        <v>86.568651881385492</v>
      </c>
      <c r="AW28" s="15">
        <v>3474</v>
      </c>
      <c r="AX28" s="224"/>
      <c r="AY28" s="5">
        <v>25</v>
      </c>
      <c r="AZ28" s="23"/>
      <c r="BA28" s="7" t="s">
        <v>10</v>
      </c>
      <c r="BB28" s="18"/>
      <c r="BC28" s="75">
        <v>63.028760223149007</v>
      </c>
      <c r="BD28" s="15">
        <v>23274</v>
      </c>
      <c r="BE28" s="208"/>
      <c r="BF28" s="5">
        <v>25</v>
      </c>
      <c r="BG28" s="23"/>
      <c r="BH28" s="7" t="s">
        <v>55</v>
      </c>
      <c r="BI28" s="18"/>
      <c r="BJ28" s="75">
        <v>73.8328530259366</v>
      </c>
      <c r="BK28" s="15">
        <v>1281</v>
      </c>
      <c r="BL28" s="208"/>
      <c r="BM28" s="5">
        <v>25</v>
      </c>
      <c r="BN28" s="23"/>
      <c r="BO28" s="7" t="s">
        <v>59</v>
      </c>
      <c r="BP28" s="18"/>
      <c r="BQ28" s="77">
        <v>63.44086021505376</v>
      </c>
      <c r="BR28" s="15">
        <v>1298</v>
      </c>
      <c r="BS28" s="208"/>
      <c r="BT28" s="5">
        <v>25</v>
      </c>
      <c r="BU28" s="23"/>
      <c r="BV28" s="7" t="s">
        <v>17</v>
      </c>
      <c r="BW28" s="18"/>
      <c r="BX28" s="75">
        <v>23.29105583923571</v>
      </c>
      <c r="BY28" s="15">
        <v>7070</v>
      </c>
      <c r="BZ28" s="208"/>
      <c r="CA28" s="5">
        <v>25</v>
      </c>
      <c r="CB28" s="23"/>
      <c r="CC28" s="7" t="s">
        <v>53</v>
      </c>
      <c r="CD28" s="18"/>
      <c r="CE28" s="77">
        <v>6.5595716198125835</v>
      </c>
      <c r="CF28" s="15">
        <v>392</v>
      </c>
    </row>
    <row r="29" spans="2:84" ht="14.25" customHeight="1">
      <c r="B29" s="5">
        <v>26</v>
      </c>
      <c r="C29" s="23"/>
      <c r="D29" s="7" t="s">
        <v>60</v>
      </c>
      <c r="E29" s="18"/>
      <c r="F29" s="100">
        <v>973</v>
      </c>
      <c r="H29" s="5">
        <v>26</v>
      </c>
      <c r="I29" s="23"/>
      <c r="J29" s="7" t="s">
        <v>39</v>
      </c>
      <c r="K29" s="18"/>
      <c r="L29" s="100">
        <v>639</v>
      </c>
      <c r="N29" s="5">
        <v>26</v>
      </c>
      <c r="O29" s="23"/>
      <c r="P29" s="7" t="s">
        <v>14</v>
      </c>
      <c r="Q29" s="18"/>
      <c r="R29" s="100">
        <v>196</v>
      </c>
      <c r="T29" s="5">
        <v>26</v>
      </c>
      <c r="U29" s="23"/>
      <c r="V29" s="7" t="s">
        <v>35</v>
      </c>
      <c r="W29" s="18"/>
      <c r="X29" s="100">
        <v>3152</v>
      </c>
      <c r="Z29" s="111">
        <v>26</v>
      </c>
      <c r="AA29" s="112"/>
      <c r="AB29" s="113" t="s">
        <v>9</v>
      </c>
      <c r="AC29" s="114"/>
      <c r="AD29" s="100">
        <v>27852</v>
      </c>
      <c r="AF29" s="12">
        <v>26</v>
      </c>
      <c r="AG29" s="6"/>
      <c r="AH29" s="7" t="s">
        <v>13</v>
      </c>
      <c r="AI29" s="18"/>
      <c r="AJ29" s="100">
        <v>146486.79</v>
      </c>
      <c r="AL29" s="5">
        <v>26</v>
      </c>
      <c r="AM29" s="23"/>
      <c r="AN29" s="7" t="s">
        <v>11</v>
      </c>
      <c r="AO29" s="18"/>
      <c r="AP29" s="100">
        <v>125162</v>
      </c>
      <c r="AQ29" s="224"/>
      <c r="AR29" s="5">
        <v>26</v>
      </c>
      <c r="AS29" s="23"/>
      <c r="AT29" s="7" t="s">
        <v>60</v>
      </c>
      <c r="AU29" s="18"/>
      <c r="AV29" s="75">
        <v>86.536901865369018</v>
      </c>
      <c r="AW29" s="15">
        <v>12804</v>
      </c>
      <c r="AX29" s="224"/>
      <c r="AY29" s="5">
        <v>26</v>
      </c>
      <c r="AZ29" s="23"/>
      <c r="BA29" s="7" t="s">
        <v>58</v>
      </c>
      <c r="BB29" s="18"/>
      <c r="BC29" s="75">
        <v>63.006512301013032</v>
      </c>
      <c r="BD29" s="15">
        <v>6966</v>
      </c>
      <c r="BE29" s="208"/>
      <c r="BF29" s="5">
        <v>26</v>
      </c>
      <c r="BG29" s="23"/>
      <c r="BH29" s="7" t="s">
        <v>50</v>
      </c>
      <c r="BI29" s="18"/>
      <c r="BJ29" s="77">
        <v>73.697694278394536</v>
      </c>
      <c r="BK29" s="15">
        <v>863</v>
      </c>
      <c r="BL29" s="208"/>
      <c r="BM29" s="5">
        <v>26</v>
      </c>
      <c r="BN29" s="23"/>
      <c r="BO29" s="7" t="s">
        <v>37</v>
      </c>
      <c r="BP29" s="18"/>
      <c r="BQ29" s="75">
        <v>63.275558904797791</v>
      </c>
      <c r="BR29" s="15">
        <v>2519</v>
      </c>
      <c r="BS29" s="208"/>
      <c r="BT29" s="5">
        <v>26</v>
      </c>
      <c r="BU29" s="23"/>
      <c r="BV29" s="7" t="s">
        <v>15</v>
      </c>
      <c r="BW29" s="18"/>
      <c r="BX29" s="77">
        <v>23.116733755031625</v>
      </c>
      <c r="BY29" s="15">
        <v>2814</v>
      </c>
      <c r="BZ29" s="208"/>
      <c r="CA29" s="5">
        <v>26</v>
      </c>
      <c r="CB29" s="23"/>
      <c r="CC29" s="7" t="s">
        <v>13</v>
      </c>
      <c r="CD29" s="18"/>
      <c r="CE29" s="75">
        <v>6.5309104191398042</v>
      </c>
      <c r="CF29" s="15">
        <v>7152</v>
      </c>
    </row>
    <row r="30" spans="2:84" ht="14.25" customHeight="1">
      <c r="B30" s="5">
        <v>27</v>
      </c>
      <c r="C30" s="23"/>
      <c r="D30" s="7" t="s">
        <v>18</v>
      </c>
      <c r="E30" s="18"/>
      <c r="F30" s="100">
        <v>966</v>
      </c>
      <c r="H30" s="5">
        <v>27</v>
      </c>
      <c r="I30" s="23"/>
      <c r="J30" s="7" t="s">
        <v>37</v>
      </c>
      <c r="K30" s="18"/>
      <c r="L30" s="100">
        <v>622</v>
      </c>
      <c r="N30" s="5">
        <v>27</v>
      </c>
      <c r="O30" s="23"/>
      <c r="P30" s="7" t="s">
        <v>16</v>
      </c>
      <c r="Q30" s="18"/>
      <c r="R30" s="100">
        <v>187</v>
      </c>
      <c r="T30" s="5">
        <v>27</v>
      </c>
      <c r="U30" s="23"/>
      <c r="V30" s="7" t="s">
        <v>1</v>
      </c>
      <c r="W30" s="18"/>
      <c r="X30" s="100">
        <v>3139</v>
      </c>
      <c r="Z30" s="111">
        <v>27</v>
      </c>
      <c r="AA30" s="112"/>
      <c r="AB30" s="113" t="s">
        <v>7</v>
      </c>
      <c r="AC30" s="114"/>
      <c r="AD30" s="100">
        <v>26216</v>
      </c>
      <c r="AF30" s="12">
        <v>27</v>
      </c>
      <c r="AG30" s="6"/>
      <c r="AH30" s="7" t="s">
        <v>34</v>
      </c>
      <c r="AI30" s="18"/>
      <c r="AJ30" s="100">
        <v>135990.73000000001</v>
      </c>
      <c r="AL30" s="5">
        <v>27</v>
      </c>
      <c r="AM30" s="23"/>
      <c r="AN30" s="7" t="s">
        <v>66</v>
      </c>
      <c r="AO30" s="18"/>
      <c r="AP30" s="100">
        <v>123724</v>
      </c>
      <c r="AQ30" s="224"/>
      <c r="AR30" s="5">
        <v>27</v>
      </c>
      <c r="AS30" s="23"/>
      <c r="AT30" s="7" t="s">
        <v>36</v>
      </c>
      <c r="AU30" s="18"/>
      <c r="AV30" s="77">
        <v>86.432538764174964</v>
      </c>
      <c r="AW30" s="15">
        <v>14939</v>
      </c>
      <c r="AX30" s="224"/>
      <c r="AY30" s="5">
        <v>27</v>
      </c>
      <c r="AZ30" s="23"/>
      <c r="BA30" s="7" t="s">
        <v>5</v>
      </c>
      <c r="BB30" s="18"/>
      <c r="BC30" s="77">
        <v>62.88822488468567</v>
      </c>
      <c r="BD30" s="15">
        <v>108391</v>
      </c>
      <c r="BE30" s="208"/>
      <c r="BF30" s="5">
        <v>27</v>
      </c>
      <c r="BG30" s="23"/>
      <c r="BH30" s="7" t="s">
        <v>39</v>
      </c>
      <c r="BI30" s="18"/>
      <c r="BJ30" s="75">
        <v>73.656109695425314</v>
      </c>
      <c r="BK30" s="15">
        <v>6070</v>
      </c>
      <c r="BL30" s="208"/>
      <c r="BM30" s="5">
        <v>27</v>
      </c>
      <c r="BN30" s="23"/>
      <c r="BO30" s="7" t="s">
        <v>47</v>
      </c>
      <c r="BP30" s="18"/>
      <c r="BQ30" s="77">
        <v>63.253509496284067</v>
      </c>
      <c r="BR30" s="15">
        <v>766</v>
      </c>
      <c r="BS30" s="208"/>
      <c r="BT30" s="5">
        <v>27</v>
      </c>
      <c r="BU30" s="23"/>
      <c r="BV30" s="7" t="s">
        <v>13</v>
      </c>
      <c r="BW30" s="18"/>
      <c r="BX30" s="77">
        <v>23.101091156115995</v>
      </c>
      <c r="BY30" s="15">
        <v>10882</v>
      </c>
      <c r="BZ30" s="208"/>
      <c r="CA30" s="5">
        <v>27</v>
      </c>
      <c r="CB30" s="23"/>
      <c r="CC30" s="7" t="s">
        <v>19</v>
      </c>
      <c r="CD30" s="18"/>
      <c r="CE30" s="77">
        <v>6.5106815869786363</v>
      </c>
      <c r="CF30" s="15">
        <v>7232</v>
      </c>
    </row>
    <row r="31" spans="2:84" ht="14.25" customHeight="1">
      <c r="B31" s="5">
        <v>28</v>
      </c>
      <c r="C31" s="23"/>
      <c r="D31" s="7" t="s">
        <v>38</v>
      </c>
      <c r="E31" s="18"/>
      <c r="F31" s="100">
        <v>902</v>
      </c>
      <c r="H31" s="5">
        <v>28</v>
      </c>
      <c r="I31" s="23"/>
      <c r="J31" s="7" t="s">
        <v>34</v>
      </c>
      <c r="K31" s="18"/>
      <c r="L31" s="100">
        <v>606</v>
      </c>
      <c r="N31" s="5">
        <v>28</v>
      </c>
      <c r="O31" s="23"/>
      <c r="P31" s="7" t="s">
        <v>8</v>
      </c>
      <c r="Q31" s="18"/>
      <c r="R31" s="100">
        <v>182</v>
      </c>
      <c r="T31" s="5">
        <v>28</v>
      </c>
      <c r="U31" s="23"/>
      <c r="V31" s="7" t="s">
        <v>21</v>
      </c>
      <c r="W31" s="18"/>
      <c r="X31" s="100">
        <v>2914</v>
      </c>
      <c r="Z31" s="111">
        <v>28</v>
      </c>
      <c r="AA31" s="112"/>
      <c r="AB31" s="113" t="s">
        <v>26</v>
      </c>
      <c r="AC31" s="114"/>
      <c r="AD31" s="100">
        <v>25165</v>
      </c>
      <c r="AF31" s="12">
        <v>28</v>
      </c>
      <c r="AG31" s="6"/>
      <c r="AH31" s="7" t="s">
        <v>7</v>
      </c>
      <c r="AI31" s="18"/>
      <c r="AJ31" s="100">
        <v>132910.22</v>
      </c>
      <c r="AL31" s="5">
        <v>28</v>
      </c>
      <c r="AM31" s="23"/>
      <c r="AN31" s="7" t="s">
        <v>41</v>
      </c>
      <c r="AO31" s="18"/>
      <c r="AP31" s="100">
        <v>110505</v>
      </c>
      <c r="AQ31" s="224"/>
      <c r="AR31" s="5">
        <v>28</v>
      </c>
      <c r="AS31" s="23"/>
      <c r="AT31" s="7" t="s">
        <v>23</v>
      </c>
      <c r="AU31" s="18"/>
      <c r="AV31" s="75">
        <v>86.304198210598756</v>
      </c>
      <c r="AW31" s="15">
        <v>41382</v>
      </c>
      <c r="AX31" s="224"/>
      <c r="AY31" s="5">
        <v>28</v>
      </c>
      <c r="AZ31" s="23"/>
      <c r="BA31" s="7" t="s">
        <v>17</v>
      </c>
      <c r="BB31" s="18"/>
      <c r="BC31" s="75">
        <v>62.764495121346641</v>
      </c>
      <c r="BD31" s="15">
        <v>27853</v>
      </c>
      <c r="BE31" s="208"/>
      <c r="BF31" s="5">
        <v>28</v>
      </c>
      <c r="BG31" s="23"/>
      <c r="BH31" s="7" t="s">
        <v>19</v>
      </c>
      <c r="BI31" s="18"/>
      <c r="BJ31" s="75">
        <v>73.627936507936511</v>
      </c>
      <c r="BK31" s="15">
        <v>28991</v>
      </c>
      <c r="BL31" s="208"/>
      <c r="BM31" s="5">
        <v>28</v>
      </c>
      <c r="BN31" s="23"/>
      <c r="BO31" s="7" t="s">
        <v>10</v>
      </c>
      <c r="BP31" s="18"/>
      <c r="BQ31" s="75">
        <v>63.188073394495412</v>
      </c>
      <c r="BR31" s="15">
        <v>4408</v>
      </c>
      <c r="BS31" s="208"/>
      <c r="BT31" s="5">
        <v>28</v>
      </c>
      <c r="BU31" s="23"/>
      <c r="BV31" s="7" t="s">
        <v>14</v>
      </c>
      <c r="BW31" s="18"/>
      <c r="BX31" s="75">
        <v>22.873416539574841</v>
      </c>
      <c r="BY31" s="15">
        <v>7349</v>
      </c>
      <c r="BZ31" s="208"/>
      <c r="CA31" s="5">
        <v>28</v>
      </c>
      <c r="CB31" s="23"/>
      <c r="CC31" s="7" t="s">
        <v>50</v>
      </c>
      <c r="CD31" s="18"/>
      <c r="CE31" s="77">
        <v>6.4889336016096575</v>
      </c>
      <c r="CF31" s="15">
        <v>258</v>
      </c>
    </row>
    <row r="32" spans="2:84" ht="14.25" customHeight="1">
      <c r="B32" s="5">
        <v>29</v>
      </c>
      <c r="C32" s="23"/>
      <c r="D32" s="7" t="s">
        <v>57</v>
      </c>
      <c r="E32" s="18"/>
      <c r="F32" s="100">
        <v>883</v>
      </c>
      <c r="H32" s="5">
        <v>29</v>
      </c>
      <c r="I32" s="23"/>
      <c r="J32" s="7" t="s">
        <v>32</v>
      </c>
      <c r="K32" s="18"/>
      <c r="L32" s="100">
        <v>588</v>
      </c>
      <c r="N32" s="5">
        <v>29</v>
      </c>
      <c r="O32" s="23"/>
      <c r="P32" s="7" t="s">
        <v>47</v>
      </c>
      <c r="Q32" s="18"/>
      <c r="R32" s="100">
        <v>169</v>
      </c>
      <c r="T32" s="5">
        <v>29</v>
      </c>
      <c r="U32" s="23"/>
      <c r="V32" s="7" t="s">
        <v>32</v>
      </c>
      <c r="W32" s="18"/>
      <c r="X32" s="100">
        <v>2909</v>
      </c>
      <c r="Z32" s="111">
        <v>29</v>
      </c>
      <c r="AA32" s="112"/>
      <c r="AB32" s="113" t="s">
        <v>41</v>
      </c>
      <c r="AC32" s="114"/>
      <c r="AD32" s="100">
        <v>24872</v>
      </c>
      <c r="AF32" s="12">
        <v>29</v>
      </c>
      <c r="AG32" s="6"/>
      <c r="AH32" s="7" t="s">
        <v>21</v>
      </c>
      <c r="AI32" s="18"/>
      <c r="AJ32" s="100">
        <v>121907.57</v>
      </c>
      <c r="AL32" s="5">
        <v>29</v>
      </c>
      <c r="AM32" s="23"/>
      <c r="AN32" s="7" t="s">
        <v>1</v>
      </c>
      <c r="AO32" s="18"/>
      <c r="AP32" s="100">
        <v>109725</v>
      </c>
      <c r="AQ32" s="224"/>
      <c r="AR32" s="5">
        <v>29</v>
      </c>
      <c r="AS32" s="23"/>
      <c r="AT32" s="7" t="s">
        <v>61</v>
      </c>
      <c r="AU32" s="18"/>
      <c r="AV32" s="77">
        <v>86.276267304053377</v>
      </c>
      <c r="AW32" s="15">
        <v>8663</v>
      </c>
      <c r="AX32" s="224"/>
      <c r="AY32" s="5">
        <v>29</v>
      </c>
      <c r="AZ32" s="23"/>
      <c r="BA32" s="7" t="s">
        <v>47</v>
      </c>
      <c r="BB32" s="18"/>
      <c r="BC32" s="75">
        <v>62.48716820648189</v>
      </c>
      <c r="BD32" s="15">
        <v>4261</v>
      </c>
      <c r="BE32" s="208"/>
      <c r="BF32" s="5">
        <v>29</v>
      </c>
      <c r="BG32" s="23"/>
      <c r="BH32" s="7" t="s">
        <v>20</v>
      </c>
      <c r="BI32" s="18"/>
      <c r="BJ32" s="77">
        <v>73.548978711162263</v>
      </c>
      <c r="BK32" s="15">
        <v>40905</v>
      </c>
      <c r="BL32" s="208"/>
      <c r="BM32" s="5">
        <v>29</v>
      </c>
      <c r="BN32" s="23"/>
      <c r="BO32" s="7" t="s">
        <v>23</v>
      </c>
      <c r="BP32" s="18"/>
      <c r="BQ32" s="75">
        <v>63.001110774512767</v>
      </c>
      <c r="BR32" s="15">
        <v>6239</v>
      </c>
      <c r="BS32" s="208"/>
      <c r="BT32" s="5">
        <v>29</v>
      </c>
      <c r="BU32" s="23"/>
      <c r="BV32" s="7" t="s">
        <v>2</v>
      </c>
      <c r="BW32" s="18"/>
      <c r="BX32" s="77">
        <v>22.751656674029665</v>
      </c>
      <c r="BY32" s="15">
        <v>721</v>
      </c>
      <c r="BZ32" s="208"/>
      <c r="CA32" s="5">
        <v>29</v>
      </c>
      <c r="CB32" s="23"/>
      <c r="CC32" s="7" t="s">
        <v>4</v>
      </c>
      <c r="CD32" s="18"/>
      <c r="CE32" s="77">
        <v>6.4617567338641368</v>
      </c>
      <c r="CF32" s="15">
        <v>6103</v>
      </c>
    </row>
    <row r="33" spans="2:84" ht="14.25" customHeight="1">
      <c r="B33" s="5">
        <v>30</v>
      </c>
      <c r="C33" s="23"/>
      <c r="D33" s="7" t="s">
        <v>46</v>
      </c>
      <c r="E33" s="18"/>
      <c r="F33" s="100">
        <v>817</v>
      </c>
      <c r="H33" s="5">
        <v>30</v>
      </c>
      <c r="I33" s="23"/>
      <c r="J33" s="7" t="s">
        <v>7</v>
      </c>
      <c r="K33" s="18"/>
      <c r="L33" s="100">
        <v>564</v>
      </c>
      <c r="N33" s="5">
        <v>30</v>
      </c>
      <c r="O33" s="23"/>
      <c r="P33" s="7" t="s">
        <v>49</v>
      </c>
      <c r="Q33" s="18"/>
      <c r="R33" s="100">
        <v>168</v>
      </c>
      <c r="T33" s="5">
        <v>30</v>
      </c>
      <c r="U33" s="23"/>
      <c r="V33" s="7" t="s">
        <v>28</v>
      </c>
      <c r="W33" s="18"/>
      <c r="X33" s="100">
        <v>2440</v>
      </c>
      <c r="Z33" s="111">
        <v>30</v>
      </c>
      <c r="AA33" s="112"/>
      <c r="AB33" s="113" t="s">
        <v>28</v>
      </c>
      <c r="AC33" s="114"/>
      <c r="AD33" s="100">
        <v>24354</v>
      </c>
      <c r="AF33" s="12">
        <v>30</v>
      </c>
      <c r="AG33" s="6"/>
      <c r="AH33" s="7" t="s">
        <v>45</v>
      </c>
      <c r="AI33" s="18"/>
      <c r="AJ33" s="100">
        <v>121682.32</v>
      </c>
      <c r="AL33" s="5">
        <v>30</v>
      </c>
      <c r="AM33" s="23"/>
      <c r="AN33" s="7" t="s">
        <v>60</v>
      </c>
      <c r="AO33" s="18"/>
      <c r="AP33" s="100">
        <v>102199</v>
      </c>
      <c r="AQ33" s="224"/>
      <c r="AR33" s="5">
        <v>30</v>
      </c>
      <c r="AS33" s="23"/>
      <c r="AT33" s="7" t="s">
        <v>39</v>
      </c>
      <c r="AU33" s="18"/>
      <c r="AV33" s="77">
        <v>86.193619361936186</v>
      </c>
      <c r="AW33" s="15">
        <v>14103</v>
      </c>
      <c r="AX33" s="224"/>
      <c r="AY33" s="5">
        <v>30</v>
      </c>
      <c r="AZ33" s="23"/>
      <c r="BA33" s="7" t="s">
        <v>7</v>
      </c>
      <c r="BB33" s="18"/>
      <c r="BC33" s="77">
        <v>62.471161240707509</v>
      </c>
      <c r="BD33" s="15">
        <v>12185</v>
      </c>
      <c r="BE33" s="208"/>
      <c r="BF33" s="5">
        <v>30</v>
      </c>
      <c r="BG33" s="23"/>
      <c r="BH33" s="7" t="s">
        <v>28</v>
      </c>
      <c r="BI33" s="18"/>
      <c r="BJ33" s="75">
        <v>73.47076715106455</v>
      </c>
      <c r="BK33" s="15">
        <v>8696</v>
      </c>
      <c r="BL33" s="208"/>
      <c r="BM33" s="5">
        <v>30</v>
      </c>
      <c r="BN33" s="23"/>
      <c r="BO33" s="7" t="s">
        <v>14</v>
      </c>
      <c r="BP33" s="18"/>
      <c r="BQ33" s="75">
        <v>62.840931714115065</v>
      </c>
      <c r="BR33" s="15">
        <v>6313</v>
      </c>
      <c r="BS33" s="208"/>
      <c r="BT33" s="5">
        <v>30</v>
      </c>
      <c r="BU33" s="23"/>
      <c r="BV33" s="7" t="s">
        <v>11</v>
      </c>
      <c r="BW33" s="18"/>
      <c r="BX33" s="77">
        <v>22.700542392235228</v>
      </c>
      <c r="BY33" s="15">
        <v>3976</v>
      </c>
      <c r="BZ33" s="208"/>
      <c r="CA33" s="5">
        <v>30</v>
      </c>
      <c r="CB33" s="23"/>
      <c r="CC33" s="7" t="s">
        <v>29</v>
      </c>
      <c r="CD33" s="18"/>
      <c r="CE33" s="75">
        <v>6.4187293898717899</v>
      </c>
      <c r="CF33" s="15">
        <v>4691</v>
      </c>
    </row>
    <row r="34" spans="2:84" ht="14.25" customHeight="1">
      <c r="B34" s="5">
        <v>31</v>
      </c>
      <c r="C34" s="23"/>
      <c r="D34" s="7" t="s">
        <v>33</v>
      </c>
      <c r="E34" s="18"/>
      <c r="F34" s="100">
        <v>785</v>
      </c>
      <c r="H34" s="5">
        <v>31</v>
      </c>
      <c r="I34" s="23"/>
      <c r="J34" s="7" t="s">
        <v>56</v>
      </c>
      <c r="K34" s="18"/>
      <c r="L34" s="100">
        <v>557</v>
      </c>
      <c r="N34" s="5">
        <v>31</v>
      </c>
      <c r="O34" s="23"/>
      <c r="P34" s="7" t="s">
        <v>51</v>
      </c>
      <c r="Q34" s="18"/>
      <c r="R34" s="100">
        <v>161</v>
      </c>
      <c r="T34" s="5">
        <v>31</v>
      </c>
      <c r="U34" s="23"/>
      <c r="V34" s="7" t="s">
        <v>15</v>
      </c>
      <c r="W34" s="18"/>
      <c r="X34" s="100">
        <v>2306</v>
      </c>
      <c r="Z34" s="111">
        <v>31</v>
      </c>
      <c r="AA34" s="112"/>
      <c r="AB34" s="113" t="s">
        <v>15</v>
      </c>
      <c r="AC34" s="114"/>
      <c r="AD34" s="100">
        <v>23852</v>
      </c>
      <c r="AF34" s="12">
        <v>31</v>
      </c>
      <c r="AG34" s="6"/>
      <c r="AH34" s="7" t="s">
        <v>33</v>
      </c>
      <c r="AI34" s="18"/>
      <c r="AJ34" s="100">
        <v>116200.97</v>
      </c>
      <c r="AL34" s="5">
        <v>31</v>
      </c>
      <c r="AM34" s="23"/>
      <c r="AN34" s="7" t="s">
        <v>30</v>
      </c>
      <c r="AO34" s="18"/>
      <c r="AP34" s="100">
        <v>100661</v>
      </c>
      <c r="AQ34" s="224"/>
      <c r="AR34" s="5">
        <v>31</v>
      </c>
      <c r="AS34" s="23"/>
      <c r="AT34" s="7" t="s">
        <v>8</v>
      </c>
      <c r="AU34" s="18"/>
      <c r="AV34" s="75">
        <v>86.170091757033447</v>
      </c>
      <c r="AW34" s="15">
        <v>90906</v>
      </c>
      <c r="AX34" s="224"/>
      <c r="AY34" s="5">
        <v>31</v>
      </c>
      <c r="AZ34" s="23"/>
      <c r="BA34" s="7" t="s">
        <v>19</v>
      </c>
      <c r="BB34" s="18"/>
      <c r="BC34" s="75">
        <v>62.438404518178615</v>
      </c>
      <c r="BD34" s="15">
        <v>44222</v>
      </c>
      <c r="BE34" s="208"/>
      <c r="BF34" s="5">
        <v>31</v>
      </c>
      <c r="BG34" s="23"/>
      <c r="BH34" s="7" t="s">
        <v>47</v>
      </c>
      <c r="BI34" s="18"/>
      <c r="BJ34" s="77">
        <v>73.469952921628362</v>
      </c>
      <c r="BK34" s="15">
        <v>2653</v>
      </c>
      <c r="BL34" s="208"/>
      <c r="BM34" s="5">
        <v>31</v>
      </c>
      <c r="BN34" s="23"/>
      <c r="BO34" s="7" t="s">
        <v>21</v>
      </c>
      <c r="BP34" s="18"/>
      <c r="BQ34" s="75">
        <v>62.597296190086027</v>
      </c>
      <c r="BR34" s="15">
        <v>3056</v>
      </c>
      <c r="BS34" s="208"/>
      <c r="BT34" s="5">
        <v>31</v>
      </c>
      <c r="BU34" s="23"/>
      <c r="BV34" s="7" t="s">
        <v>16</v>
      </c>
      <c r="BW34" s="18"/>
      <c r="BX34" s="77">
        <v>22.633497748230752</v>
      </c>
      <c r="BY34" s="15">
        <v>5277</v>
      </c>
      <c r="BZ34" s="208"/>
      <c r="CA34" s="5">
        <v>31</v>
      </c>
      <c r="CB34" s="23"/>
      <c r="CC34" s="7" t="s">
        <v>55</v>
      </c>
      <c r="CD34" s="18"/>
      <c r="CE34" s="75">
        <v>6.3232285661149339</v>
      </c>
      <c r="CF34" s="15">
        <v>340</v>
      </c>
    </row>
    <row r="35" spans="2:84" ht="14.25" customHeight="1">
      <c r="B35" s="5">
        <v>32</v>
      </c>
      <c r="C35" s="23"/>
      <c r="D35" s="7" t="s">
        <v>32</v>
      </c>
      <c r="E35" s="18"/>
      <c r="F35" s="100">
        <v>783</v>
      </c>
      <c r="H35" s="5">
        <v>32</v>
      </c>
      <c r="I35" s="23"/>
      <c r="J35" s="7" t="s">
        <v>28</v>
      </c>
      <c r="K35" s="18"/>
      <c r="L35" s="100">
        <v>536</v>
      </c>
      <c r="N35" s="5">
        <v>32</v>
      </c>
      <c r="O35" s="23"/>
      <c r="P35" s="7" t="s">
        <v>18</v>
      </c>
      <c r="Q35" s="18"/>
      <c r="R35" s="100">
        <v>159</v>
      </c>
      <c r="T35" s="5">
        <v>32</v>
      </c>
      <c r="U35" s="23"/>
      <c r="V35" s="7" t="s">
        <v>36</v>
      </c>
      <c r="W35" s="18"/>
      <c r="X35" s="100">
        <v>2266</v>
      </c>
      <c r="Z35" s="111">
        <v>32</v>
      </c>
      <c r="AA35" s="112"/>
      <c r="AB35" s="113" t="s">
        <v>21</v>
      </c>
      <c r="AC35" s="114"/>
      <c r="AD35" s="100">
        <v>23259</v>
      </c>
      <c r="AF35" s="12">
        <v>32</v>
      </c>
      <c r="AG35" s="6"/>
      <c r="AH35" s="7" t="s">
        <v>28</v>
      </c>
      <c r="AI35" s="18"/>
      <c r="AJ35" s="100">
        <v>109784.16</v>
      </c>
      <c r="AL35" s="5">
        <v>32</v>
      </c>
      <c r="AM35" s="23"/>
      <c r="AN35" s="7" t="s">
        <v>35</v>
      </c>
      <c r="AO35" s="18"/>
      <c r="AP35" s="100">
        <v>99985</v>
      </c>
      <c r="AQ35" s="224"/>
      <c r="AR35" s="5">
        <v>32</v>
      </c>
      <c r="AS35" s="23"/>
      <c r="AT35" s="7" t="s">
        <v>30</v>
      </c>
      <c r="AU35" s="18"/>
      <c r="AV35" s="75">
        <v>86.135037510419565</v>
      </c>
      <c r="AW35" s="15">
        <v>18600</v>
      </c>
      <c r="AX35" s="224"/>
      <c r="AY35" s="5">
        <v>32</v>
      </c>
      <c r="AZ35" s="23"/>
      <c r="BA35" s="7" t="s">
        <v>61</v>
      </c>
      <c r="BB35" s="18"/>
      <c r="BC35" s="77">
        <v>62.224543080939945</v>
      </c>
      <c r="BD35" s="15">
        <v>5958</v>
      </c>
      <c r="BE35" s="208"/>
      <c r="BF35" s="5">
        <v>32</v>
      </c>
      <c r="BG35" s="23"/>
      <c r="BH35" s="7" t="s">
        <v>27</v>
      </c>
      <c r="BI35" s="18"/>
      <c r="BJ35" s="75">
        <v>73.342746730083235</v>
      </c>
      <c r="BK35" s="15">
        <v>19738</v>
      </c>
      <c r="BL35" s="208"/>
      <c r="BM35" s="5">
        <v>32</v>
      </c>
      <c r="BN35" s="23"/>
      <c r="BO35" s="7" t="s">
        <v>26</v>
      </c>
      <c r="BP35" s="18"/>
      <c r="BQ35" s="75">
        <v>62.406755805770587</v>
      </c>
      <c r="BR35" s="15">
        <v>4434</v>
      </c>
      <c r="BS35" s="208"/>
      <c r="BT35" s="5">
        <v>32</v>
      </c>
      <c r="BU35" s="23"/>
      <c r="BV35" s="7" t="s">
        <v>61</v>
      </c>
      <c r="BW35" s="18"/>
      <c r="BX35" s="77">
        <v>22.611890447561791</v>
      </c>
      <c r="BY35" s="15">
        <v>1354</v>
      </c>
      <c r="BZ35" s="208"/>
      <c r="CA35" s="5">
        <v>32</v>
      </c>
      <c r="CB35" s="23"/>
      <c r="CC35" s="7" t="s">
        <v>30</v>
      </c>
      <c r="CD35" s="18"/>
      <c r="CE35" s="77">
        <v>6.3216045701371666</v>
      </c>
      <c r="CF35" s="15">
        <v>2014</v>
      </c>
    </row>
    <row r="36" spans="2:84" ht="14.25" customHeight="1">
      <c r="B36" s="5">
        <v>33</v>
      </c>
      <c r="C36" s="23"/>
      <c r="D36" s="7" t="s">
        <v>53</v>
      </c>
      <c r="E36" s="18"/>
      <c r="F36" s="100">
        <v>776</v>
      </c>
      <c r="H36" s="5">
        <v>33</v>
      </c>
      <c r="I36" s="23"/>
      <c r="J36" s="7" t="s">
        <v>5</v>
      </c>
      <c r="K36" s="18"/>
      <c r="L36" s="100">
        <f>500+20</f>
        <v>520</v>
      </c>
      <c r="N36" s="5">
        <v>33</v>
      </c>
      <c r="O36" s="23"/>
      <c r="P36" s="7" t="s">
        <v>52</v>
      </c>
      <c r="Q36" s="18"/>
      <c r="R36" s="100">
        <v>150</v>
      </c>
      <c r="T36" s="5">
        <v>33</v>
      </c>
      <c r="U36" s="23"/>
      <c r="V36" s="7" t="s">
        <v>66</v>
      </c>
      <c r="W36" s="18"/>
      <c r="X36" s="100">
        <v>2254</v>
      </c>
      <c r="Z36" s="111">
        <v>33</v>
      </c>
      <c r="AA36" s="112"/>
      <c r="AB36" s="113" t="s">
        <v>66</v>
      </c>
      <c r="AC36" s="114"/>
      <c r="AD36" s="100">
        <v>22165</v>
      </c>
      <c r="AF36" s="12">
        <v>33</v>
      </c>
      <c r="AG36" s="6"/>
      <c r="AH36" s="7" t="s">
        <v>44</v>
      </c>
      <c r="AI36" s="18"/>
      <c r="AJ36" s="100">
        <v>100459.09</v>
      </c>
      <c r="AL36" s="5">
        <v>33</v>
      </c>
      <c r="AM36" s="23"/>
      <c r="AN36" s="7" t="s">
        <v>26</v>
      </c>
      <c r="AO36" s="18"/>
      <c r="AP36" s="100">
        <v>92269</v>
      </c>
      <c r="AQ36" s="224"/>
      <c r="AR36" s="5">
        <v>33</v>
      </c>
      <c r="AS36" s="23"/>
      <c r="AT36" s="7" t="s">
        <v>10</v>
      </c>
      <c r="AU36" s="18"/>
      <c r="AV36" s="75">
        <v>86.130521104607695</v>
      </c>
      <c r="AW36" s="15">
        <v>33404</v>
      </c>
      <c r="AX36" s="224"/>
      <c r="AY36" s="5">
        <v>33</v>
      </c>
      <c r="AZ36" s="23"/>
      <c r="BA36" s="7" t="s">
        <v>4</v>
      </c>
      <c r="BB36" s="18"/>
      <c r="BC36" s="77">
        <v>62.145582765782734</v>
      </c>
      <c r="BD36" s="15">
        <v>38598</v>
      </c>
      <c r="BE36" s="208"/>
      <c r="BF36" s="5">
        <v>33</v>
      </c>
      <c r="BG36" s="23"/>
      <c r="BH36" s="7" t="s">
        <v>23</v>
      </c>
      <c r="BI36" s="18"/>
      <c r="BJ36" s="75">
        <v>73.290296550332869</v>
      </c>
      <c r="BK36" s="15">
        <v>18165</v>
      </c>
      <c r="BL36" s="208"/>
      <c r="BM36" s="5">
        <v>33</v>
      </c>
      <c r="BN36" s="23"/>
      <c r="BO36" s="7" t="s">
        <v>28</v>
      </c>
      <c r="BP36" s="18"/>
      <c r="BQ36" s="75">
        <v>62.316541055136852</v>
      </c>
      <c r="BR36" s="15">
        <v>3142</v>
      </c>
      <c r="BS36" s="208"/>
      <c r="BT36" s="5">
        <v>33</v>
      </c>
      <c r="BU36" s="23"/>
      <c r="BV36" s="7" t="s">
        <v>41</v>
      </c>
      <c r="BW36" s="18"/>
      <c r="BX36" s="75">
        <v>22.515580736543907</v>
      </c>
      <c r="BY36" s="15">
        <v>1987</v>
      </c>
      <c r="BZ36" s="208"/>
      <c r="CA36" s="5">
        <v>33</v>
      </c>
      <c r="CB36" s="23"/>
      <c r="CC36" s="7" t="s">
        <v>43</v>
      </c>
      <c r="CD36" s="18"/>
      <c r="CE36" s="75">
        <v>6.2814914343298627</v>
      </c>
      <c r="CF36" s="15">
        <v>374</v>
      </c>
    </row>
    <row r="37" spans="2:84" ht="14.25" customHeight="1">
      <c r="B37" s="5">
        <v>34</v>
      </c>
      <c r="C37" s="23"/>
      <c r="D37" s="7" t="s">
        <v>34</v>
      </c>
      <c r="E37" s="18"/>
      <c r="F37" s="100">
        <v>770</v>
      </c>
      <c r="H37" s="5">
        <v>34</v>
      </c>
      <c r="I37" s="23"/>
      <c r="J37" s="7" t="s">
        <v>18</v>
      </c>
      <c r="K37" s="18"/>
      <c r="L37" s="100">
        <v>494</v>
      </c>
      <c r="N37" s="5">
        <v>34</v>
      </c>
      <c r="O37" s="23"/>
      <c r="P37" s="7" t="s">
        <v>66</v>
      </c>
      <c r="Q37" s="18"/>
      <c r="R37" s="100">
        <v>144</v>
      </c>
      <c r="T37" s="5">
        <v>34</v>
      </c>
      <c r="U37" s="23"/>
      <c r="V37" s="7" t="s">
        <v>25</v>
      </c>
      <c r="W37" s="18"/>
      <c r="X37" s="100">
        <v>2168</v>
      </c>
      <c r="Z37" s="111">
        <v>34</v>
      </c>
      <c r="AA37" s="112"/>
      <c r="AB37" s="113" t="s">
        <v>38</v>
      </c>
      <c r="AC37" s="114"/>
      <c r="AD37" s="100">
        <v>21815</v>
      </c>
      <c r="AF37" s="12">
        <v>34</v>
      </c>
      <c r="AG37" s="6"/>
      <c r="AH37" s="7" t="s">
        <v>1</v>
      </c>
      <c r="AI37" s="18"/>
      <c r="AJ37" s="100">
        <v>93507.01</v>
      </c>
      <c r="AL37" s="5">
        <v>34</v>
      </c>
      <c r="AM37" s="23"/>
      <c r="AN37" s="7" t="s">
        <v>9</v>
      </c>
      <c r="AO37" s="18"/>
      <c r="AP37" s="100">
        <v>85803</v>
      </c>
      <c r="AQ37" s="224"/>
      <c r="AR37" s="5">
        <v>34</v>
      </c>
      <c r="AS37" s="23"/>
      <c r="AT37" s="7" t="s">
        <v>34</v>
      </c>
      <c r="AU37" s="18"/>
      <c r="AV37" s="75">
        <v>85.955734406438637</v>
      </c>
      <c r="AW37" s="15">
        <v>17088</v>
      </c>
      <c r="AX37" s="224"/>
      <c r="AY37" s="5">
        <v>34</v>
      </c>
      <c r="AZ37" s="23"/>
      <c r="BA37" s="7" t="s">
        <v>18</v>
      </c>
      <c r="BB37" s="18"/>
      <c r="BC37" s="75">
        <v>62.006280429834923</v>
      </c>
      <c r="BD37" s="15">
        <v>43046</v>
      </c>
      <c r="BE37" s="208"/>
      <c r="BF37" s="5">
        <v>34</v>
      </c>
      <c r="BG37" s="23"/>
      <c r="BH37" s="7" t="s">
        <v>6</v>
      </c>
      <c r="BI37" s="18"/>
      <c r="BJ37" s="77">
        <v>73.279266572637511</v>
      </c>
      <c r="BK37" s="15">
        <v>10391</v>
      </c>
      <c r="BL37" s="208"/>
      <c r="BM37" s="5">
        <v>34</v>
      </c>
      <c r="BN37" s="23"/>
      <c r="BO37" s="7" t="s">
        <v>3</v>
      </c>
      <c r="BP37" s="18"/>
      <c r="BQ37" s="75">
        <v>61.945348637998976</v>
      </c>
      <c r="BR37" s="15">
        <v>14463</v>
      </c>
      <c r="BS37" s="208"/>
      <c r="BT37" s="5">
        <v>34</v>
      </c>
      <c r="BU37" s="23"/>
      <c r="BV37" s="7" t="s">
        <v>0</v>
      </c>
      <c r="BW37" s="18"/>
      <c r="BX37" s="75">
        <v>22.438160902451262</v>
      </c>
      <c r="BY37" s="15">
        <v>48295</v>
      </c>
      <c r="BZ37" s="208"/>
      <c r="CA37" s="5">
        <v>34</v>
      </c>
      <c r="CB37" s="23"/>
      <c r="CC37" s="7" t="s">
        <v>11</v>
      </c>
      <c r="CD37" s="18"/>
      <c r="CE37" s="75">
        <v>6.2595976158871451</v>
      </c>
      <c r="CF37" s="15">
        <v>2405</v>
      </c>
    </row>
    <row r="38" spans="2:84" ht="14.25" customHeight="1">
      <c r="B38" s="5">
        <v>35</v>
      </c>
      <c r="C38" s="23"/>
      <c r="D38" s="7" t="s">
        <v>39</v>
      </c>
      <c r="E38" s="18"/>
      <c r="F38" s="100">
        <v>753</v>
      </c>
      <c r="H38" s="5">
        <v>35</v>
      </c>
      <c r="I38" s="23"/>
      <c r="J38" s="7" t="s">
        <v>33</v>
      </c>
      <c r="K38" s="18"/>
      <c r="L38" s="100">
        <v>488</v>
      </c>
      <c r="N38" s="5">
        <v>34</v>
      </c>
      <c r="O38" s="23"/>
      <c r="P38" s="7" t="s">
        <v>43</v>
      </c>
      <c r="Q38" s="18"/>
      <c r="R38" s="100">
        <v>144</v>
      </c>
      <c r="T38" s="5">
        <v>35</v>
      </c>
      <c r="U38" s="23"/>
      <c r="V38" s="7" t="s">
        <v>38</v>
      </c>
      <c r="W38" s="18"/>
      <c r="X38" s="100">
        <v>2136</v>
      </c>
      <c r="Z38" s="111">
        <v>35</v>
      </c>
      <c r="AA38" s="112"/>
      <c r="AB38" s="113" t="s">
        <v>32</v>
      </c>
      <c r="AC38" s="114"/>
      <c r="AD38" s="100">
        <v>21409</v>
      </c>
      <c r="AF38" s="12">
        <v>35</v>
      </c>
      <c r="AG38" s="6"/>
      <c r="AH38" s="7" t="s">
        <v>27</v>
      </c>
      <c r="AI38" s="18"/>
      <c r="AJ38" s="100">
        <v>91681.97</v>
      </c>
      <c r="AL38" s="5">
        <v>35</v>
      </c>
      <c r="AM38" s="23"/>
      <c r="AN38" s="7" t="s">
        <v>15</v>
      </c>
      <c r="AO38" s="18"/>
      <c r="AP38" s="100">
        <v>85137</v>
      </c>
      <c r="AQ38" s="224"/>
      <c r="AR38" s="5">
        <v>35</v>
      </c>
      <c r="AS38" s="23"/>
      <c r="AT38" s="7" t="s">
        <v>17</v>
      </c>
      <c r="AU38" s="18"/>
      <c r="AV38" s="75">
        <v>85.874771775319516</v>
      </c>
      <c r="AW38" s="15">
        <v>39979</v>
      </c>
      <c r="AX38" s="224"/>
      <c r="AY38" s="5">
        <v>35</v>
      </c>
      <c r="AZ38" s="23"/>
      <c r="BA38" s="7" t="s">
        <v>3</v>
      </c>
      <c r="BB38" s="18"/>
      <c r="BC38" s="77">
        <v>61.977581832145667</v>
      </c>
      <c r="BD38" s="15">
        <v>63752</v>
      </c>
      <c r="BE38" s="208"/>
      <c r="BF38" s="5">
        <v>35</v>
      </c>
      <c r="BG38" s="23"/>
      <c r="BH38" s="7" t="s">
        <v>0</v>
      </c>
      <c r="BI38" s="18"/>
      <c r="BJ38" s="77">
        <v>73.276032033648477</v>
      </c>
      <c r="BK38" s="15">
        <v>156097</v>
      </c>
      <c r="BL38" s="208"/>
      <c r="BM38" s="5">
        <v>35</v>
      </c>
      <c r="BN38" s="23"/>
      <c r="BO38" s="7" t="s">
        <v>61</v>
      </c>
      <c r="BP38" s="18"/>
      <c r="BQ38" s="77">
        <v>61.939931068439193</v>
      </c>
      <c r="BR38" s="15">
        <v>1258</v>
      </c>
      <c r="BS38" s="208"/>
      <c r="BT38" s="5">
        <v>35</v>
      </c>
      <c r="BU38" s="23"/>
      <c r="BV38" s="7" t="s">
        <v>56</v>
      </c>
      <c r="BW38" s="18"/>
      <c r="BX38" s="75">
        <v>22.335348393254854</v>
      </c>
      <c r="BY38" s="15">
        <v>702</v>
      </c>
      <c r="BZ38" s="208"/>
      <c r="CA38" s="5">
        <v>35</v>
      </c>
      <c r="CB38" s="23"/>
      <c r="CC38" s="7" t="s">
        <v>59</v>
      </c>
      <c r="CD38" s="18"/>
      <c r="CE38" s="77">
        <v>6.2583045442466121</v>
      </c>
      <c r="CF38" s="15">
        <v>942</v>
      </c>
    </row>
    <row r="39" spans="2:84" ht="14.25" customHeight="1">
      <c r="B39" s="5">
        <v>36</v>
      </c>
      <c r="C39" s="23"/>
      <c r="D39" s="7" t="s">
        <v>9</v>
      </c>
      <c r="E39" s="18"/>
      <c r="F39" s="100">
        <v>737</v>
      </c>
      <c r="H39" s="5">
        <v>36</v>
      </c>
      <c r="I39" s="23"/>
      <c r="J39" s="7" t="s">
        <v>59</v>
      </c>
      <c r="K39" s="18"/>
      <c r="L39" s="100">
        <v>484</v>
      </c>
      <c r="N39" s="5">
        <v>36</v>
      </c>
      <c r="O39" s="23"/>
      <c r="P39" s="7" t="s">
        <v>56</v>
      </c>
      <c r="Q39" s="18"/>
      <c r="R39" s="100">
        <v>143</v>
      </c>
      <c r="T39" s="5">
        <v>36</v>
      </c>
      <c r="U39" s="23"/>
      <c r="V39" s="7" t="s">
        <v>30</v>
      </c>
      <c r="W39" s="18"/>
      <c r="X39" s="100">
        <v>1990</v>
      </c>
      <c r="Z39" s="111">
        <v>36</v>
      </c>
      <c r="AA39" s="112"/>
      <c r="AB39" s="113" t="s">
        <v>37</v>
      </c>
      <c r="AC39" s="114"/>
      <c r="AD39" s="100">
        <v>20193</v>
      </c>
      <c r="AF39" s="12">
        <v>36</v>
      </c>
      <c r="AG39" s="6"/>
      <c r="AH39" s="7" t="s">
        <v>36</v>
      </c>
      <c r="AI39" s="18"/>
      <c r="AJ39" s="100">
        <v>91519.3</v>
      </c>
      <c r="AL39" s="5">
        <v>36</v>
      </c>
      <c r="AM39" s="23"/>
      <c r="AN39" s="7" t="s">
        <v>7</v>
      </c>
      <c r="AO39" s="18"/>
      <c r="AP39" s="100">
        <v>78961</v>
      </c>
      <c r="AQ39" s="224"/>
      <c r="AR39" s="5">
        <v>36</v>
      </c>
      <c r="AS39" s="23"/>
      <c r="AT39" s="7" t="s">
        <v>11</v>
      </c>
      <c r="AU39" s="18"/>
      <c r="AV39" s="77">
        <v>85.838931356651997</v>
      </c>
      <c r="AW39" s="15">
        <v>22234</v>
      </c>
      <c r="AX39" s="224"/>
      <c r="AY39" s="5">
        <v>36</v>
      </c>
      <c r="AZ39" s="23"/>
      <c r="BA39" s="7" t="s">
        <v>20</v>
      </c>
      <c r="BB39" s="18"/>
      <c r="BC39" s="75">
        <v>61.853865928416049</v>
      </c>
      <c r="BD39" s="15">
        <v>62559</v>
      </c>
      <c r="BE39" s="208"/>
      <c r="BF39" s="5">
        <v>36</v>
      </c>
      <c r="BG39" s="23"/>
      <c r="BH39" s="7" t="s">
        <v>13</v>
      </c>
      <c r="BI39" s="18"/>
      <c r="BJ39" s="75">
        <v>73.226875723455748</v>
      </c>
      <c r="BK39" s="15">
        <v>27835</v>
      </c>
      <c r="BL39" s="208"/>
      <c r="BM39" s="5">
        <v>36</v>
      </c>
      <c r="BN39" s="23"/>
      <c r="BO39" s="7" t="s">
        <v>16</v>
      </c>
      <c r="BP39" s="18"/>
      <c r="BQ39" s="75">
        <v>61.932555123216602</v>
      </c>
      <c r="BR39" s="15">
        <v>4775</v>
      </c>
      <c r="BS39" s="208"/>
      <c r="BT39" s="5">
        <v>36</v>
      </c>
      <c r="BU39" s="23"/>
      <c r="BV39" s="7" t="s">
        <v>35</v>
      </c>
      <c r="BW39" s="18"/>
      <c r="BX39" s="75">
        <v>22.228802684828743</v>
      </c>
      <c r="BY39" s="15">
        <v>4504</v>
      </c>
      <c r="BZ39" s="208"/>
      <c r="CA39" s="5">
        <v>36</v>
      </c>
      <c r="CB39" s="23"/>
      <c r="CC39" s="7" t="s">
        <v>15</v>
      </c>
      <c r="CD39" s="18"/>
      <c r="CE39" s="75">
        <v>6.1862756329476456</v>
      </c>
      <c r="CF39" s="15">
        <v>1620</v>
      </c>
    </row>
    <row r="40" spans="2:84" ht="14.25" customHeight="1">
      <c r="B40" s="5">
        <v>37</v>
      </c>
      <c r="C40" s="23"/>
      <c r="D40" s="7" t="s">
        <v>56</v>
      </c>
      <c r="E40" s="18"/>
      <c r="F40" s="100">
        <v>708</v>
      </c>
      <c r="H40" s="5">
        <v>37</v>
      </c>
      <c r="I40" s="23"/>
      <c r="J40" s="7" t="s">
        <v>44</v>
      </c>
      <c r="K40" s="18"/>
      <c r="L40" s="100">
        <v>446</v>
      </c>
      <c r="N40" s="5">
        <v>37</v>
      </c>
      <c r="O40" s="23"/>
      <c r="P40" s="7" t="s">
        <v>55</v>
      </c>
      <c r="Q40" s="18"/>
      <c r="R40" s="100">
        <v>135</v>
      </c>
      <c r="T40" s="5">
        <v>37</v>
      </c>
      <c r="U40" s="23"/>
      <c r="V40" s="7" t="s">
        <v>37</v>
      </c>
      <c r="W40" s="18"/>
      <c r="X40" s="100">
        <v>1921</v>
      </c>
      <c r="Z40" s="111">
        <v>37</v>
      </c>
      <c r="AA40" s="112"/>
      <c r="AB40" s="113" t="s">
        <v>30</v>
      </c>
      <c r="AC40" s="114"/>
      <c r="AD40" s="100">
        <v>18278</v>
      </c>
      <c r="AF40" s="12">
        <v>37</v>
      </c>
      <c r="AG40" s="6"/>
      <c r="AH40" s="7" t="s">
        <v>40</v>
      </c>
      <c r="AI40" s="18"/>
      <c r="AJ40" s="100">
        <v>91441.5</v>
      </c>
      <c r="AL40" s="5">
        <v>37</v>
      </c>
      <c r="AM40" s="23"/>
      <c r="AN40" s="7" t="s">
        <v>38</v>
      </c>
      <c r="AO40" s="18"/>
      <c r="AP40" s="100">
        <v>78926</v>
      </c>
      <c r="AQ40" s="224"/>
      <c r="AR40" s="5">
        <v>37</v>
      </c>
      <c r="AS40" s="23"/>
      <c r="AT40" s="7" t="s">
        <v>51</v>
      </c>
      <c r="AU40" s="18"/>
      <c r="AV40" s="75">
        <v>85.679463741620964</v>
      </c>
      <c r="AW40" s="15">
        <v>2812</v>
      </c>
      <c r="AX40" s="224"/>
      <c r="AY40" s="5">
        <v>37</v>
      </c>
      <c r="AZ40" s="23"/>
      <c r="BA40" s="7" t="s">
        <v>28</v>
      </c>
      <c r="BB40" s="18"/>
      <c r="BC40" s="75">
        <v>61.753779697624189</v>
      </c>
      <c r="BD40" s="15">
        <v>14296</v>
      </c>
      <c r="BE40" s="208"/>
      <c r="BF40" s="5">
        <v>37</v>
      </c>
      <c r="BG40" s="23"/>
      <c r="BH40" s="7" t="s">
        <v>45</v>
      </c>
      <c r="BI40" s="18"/>
      <c r="BJ40" s="75">
        <v>73.122784402191428</v>
      </c>
      <c r="BK40" s="15">
        <v>2269</v>
      </c>
      <c r="BL40" s="208"/>
      <c r="BM40" s="5">
        <v>37</v>
      </c>
      <c r="BN40" s="23"/>
      <c r="BO40" s="7" t="s">
        <v>13</v>
      </c>
      <c r="BP40" s="18"/>
      <c r="BQ40" s="75">
        <v>61.815425431116168</v>
      </c>
      <c r="BR40" s="15">
        <v>9786</v>
      </c>
      <c r="BS40" s="208"/>
      <c r="BT40" s="5">
        <v>37</v>
      </c>
      <c r="BU40" s="23"/>
      <c r="BV40" s="7" t="s">
        <v>23</v>
      </c>
      <c r="BW40" s="18"/>
      <c r="BX40" s="75">
        <v>22.026261132819375</v>
      </c>
      <c r="BY40" s="15">
        <v>6257</v>
      </c>
      <c r="BZ40" s="208"/>
      <c r="CA40" s="5">
        <v>37</v>
      </c>
      <c r="CB40" s="23"/>
      <c r="CC40" s="7" t="s">
        <v>2</v>
      </c>
      <c r="CD40" s="18"/>
      <c r="CE40" s="75">
        <v>6.1756935270805817</v>
      </c>
      <c r="CF40" s="15">
        <v>374</v>
      </c>
    </row>
    <row r="41" spans="2:84" ht="14.25" customHeight="1">
      <c r="B41" s="5">
        <v>38</v>
      </c>
      <c r="C41" s="23"/>
      <c r="D41" s="7" t="s">
        <v>59</v>
      </c>
      <c r="E41" s="18"/>
      <c r="F41" s="100">
        <v>665</v>
      </c>
      <c r="H41" s="5">
        <v>38</v>
      </c>
      <c r="I41" s="23"/>
      <c r="J41" s="7" t="s">
        <v>61</v>
      </c>
      <c r="K41" s="18"/>
      <c r="L41" s="100">
        <v>445</v>
      </c>
      <c r="N41" s="5">
        <v>38</v>
      </c>
      <c r="O41" s="23"/>
      <c r="P41" s="7" t="s">
        <v>13</v>
      </c>
      <c r="Q41" s="18"/>
      <c r="R41" s="100">
        <v>130</v>
      </c>
      <c r="T41" s="5">
        <v>38</v>
      </c>
      <c r="U41" s="23"/>
      <c r="V41" s="7" t="s">
        <v>26</v>
      </c>
      <c r="W41" s="18"/>
      <c r="X41" s="100">
        <v>1861</v>
      </c>
      <c r="Z41" s="111">
        <v>38</v>
      </c>
      <c r="AA41" s="112"/>
      <c r="AB41" s="113" t="s">
        <v>36</v>
      </c>
      <c r="AC41" s="114"/>
      <c r="AD41" s="100">
        <v>17095</v>
      </c>
      <c r="AF41" s="12">
        <v>38</v>
      </c>
      <c r="AG41" s="6"/>
      <c r="AH41" s="7" t="s">
        <v>24</v>
      </c>
      <c r="AI41" s="18"/>
      <c r="AJ41" s="100">
        <v>90911.57</v>
      </c>
      <c r="AL41" s="5">
        <v>38</v>
      </c>
      <c r="AM41" s="23"/>
      <c r="AN41" s="7" t="s">
        <v>36</v>
      </c>
      <c r="AO41" s="18"/>
      <c r="AP41" s="100">
        <v>72710</v>
      </c>
      <c r="AQ41" s="224"/>
      <c r="AR41" s="5">
        <v>38</v>
      </c>
      <c r="AS41" s="23"/>
      <c r="AT41" s="7" t="s">
        <v>66</v>
      </c>
      <c r="AU41" s="18"/>
      <c r="AV41" s="75">
        <v>85.667324128862589</v>
      </c>
      <c r="AW41" s="15">
        <v>19545</v>
      </c>
      <c r="AX41" s="224"/>
      <c r="AY41" s="5">
        <v>38</v>
      </c>
      <c r="AZ41" s="23"/>
      <c r="BA41" s="7" t="s">
        <v>41</v>
      </c>
      <c r="BB41" s="18"/>
      <c r="BC41" s="75">
        <v>61.72216040400582</v>
      </c>
      <c r="BD41" s="15">
        <v>7211</v>
      </c>
      <c r="BE41" s="208"/>
      <c r="BF41" s="5">
        <v>38</v>
      </c>
      <c r="BG41" s="23"/>
      <c r="BH41" s="7" t="s">
        <v>58</v>
      </c>
      <c r="BI41" s="18"/>
      <c r="BJ41" s="75">
        <v>73.040638606676339</v>
      </c>
      <c r="BK41" s="15">
        <v>4026</v>
      </c>
      <c r="BL41" s="208"/>
      <c r="BM41" s="5">
        <v>38</v>
      </c>
      <c r="BN41" s="23"/>
      <c r="BO41" s="7" t="s">
        <v>8</v>
      </c>
      <c r="BP41" s="18"/>
      <c r="BQ41" s="75">
        <v>61.650443621328279</v>
      </c>
      <c r="BR41" s="15">
        <v>14314</v>
      </c>
      <c r="BS41" s="208"/>
      <c r="BT41" s="5">
        <v>38</v>
      </c>
      <c r="BU41" s="23"/>
      <c r="BV41" s="7" t="s">
        <v>4</v>
      </c>
      <c r="BW41" s="18"/>
      <c r="BX41" s="77">
        <v>21.894074560991641</v>
      </c>
      <c r="BY41" s="15">
        <v>9326</v>
      </c>
      <c r="BZ41" s="208"/>
      <c r="CA41" s="5">
        <v>38</v>
      </c>
      <c r="CB41" s="23"/>
      <c r="CC41" s="7" t="s">
        <v>9</v>
      </c>
      <c r="CD41" s="18"/>
      <c r="CE41" s="77">
        <v>6.168856510992585</v>
      </c>
      <c r="CF41" s="15">
        <v>2371</v>
      </c>
    </row>
    <row r="42" spans="2:84" ht="14.25" customHeight="1">
      <c r="B42" s="5">
        <v>39</v>
      </c>
      <c r="C42" s="23"/>
      <c r="D42" s="7" t="s">
        <v>44</v>
      </c>
      <c r="E42" s="18"/>
      <c r="F42" s="100">
        <v>662</v>
      </c>
      <c r="H42" s="5">
        <v>39</v>
      </c>
      <c r="I42" s="23"/>
      <c r="J42" s="7" t="s">
        <v>46</v>
      </c>
      <c r="K42" s="18"/>
      <c r="L42" s="100">
        <v>390</v>
      </c>
      <c r="N42" s="5">
        <v>39</v>
      </c>
      <c r="O42" s="23"/>
      <c r="P42" s="7" t="s">
        <v>57</v>
      </c>
      <c r="Q42" s="18"/>
      <c r="R42" s="100">
        <v>123</v>
      </c>
      <c r="T42" s="5">
        <v>39</v>
      </c>
      <c r="U42" s="23"/>
      <c r="V42" s="7" t="s">
        <v>34</v>
      </c>
      <c r="W42" s="18"/>
      <c r="X42" s="100">
        <v>1705</v>
      </c>
      <c r="Z42" s="111">
        <v>39</v>
      </c>
      <c r="AA42" s="112"/>
      <c r="AB42" s="113" t="s">
        <v>34</v>
      </c>
      <c r="AC42" s="114"/>
      <c r="AD42" s="100">
        <v>17077</v>
      </c>
      <c r="AF42" s="12">
        <v>39</v>
      </c>
      <c r="AG42" s="6"/>
      <c r="AH42" s="7" t="s">
        <v>35</v>
      </c>
      <c r="AI42" s="18"/>
      <c r="AJ42" s="100">
        <v>90682.69</v>
      </c>
      <c r="AL42" s="5">
        <v>39</v>
      </c>
      <c r="AM42" s="23"/>
      <c r="AN42" s="7" t="s">
        <v>25</v>
      </c>
      <c r="AO42" s="18"/>
      <c r="AP42" s="100">
        <v>71825</v>
      </c>
      <c r="AQ42" s="224"/>
      <c r="AR42" s="5">
        <v>39</v>
      </c>
      <c r="AS42" s="23"/>
      <c r="AT42" s="7" t="s">
        <v>7</v>
      </c>
      <c r="AU42" s="18"/>
      <c r="AV42" s="77">
        <v>85.642946317103622</v>
      </c>
      <c r="AW42" s="15">
        <v>17150</v>
      </c>
      <c r="AX42" s="224"/>
      <c r="AY42" s="5">
        <v>39</v>
      </c>
      <c r="AZ42" s="23"/>
      <c r="BA42" s="7" t="s">
        <v>50</v>
      </c>
      <c r="BB42" s="18"/>
      <c r="BC42" s="77">
        <v>61.629234868671489</v>
      </c>
      <c r="BD42" s="15">
        <v>1619</v>
      </c>
      <c r="BE42" s="208"/>
      <c r="BF42" s="5">
        <v>39</v>
      </c>
      <c r="BG42" s="23"/>
      <c r="BH42" s="7" t="s">
        <v>30</v>
      </c>
      <c r="BI42" s="18"/>
      <c r="BJ42" s="75">
        <v>73.008247983322761</v>
      </c>
      <c r="BK42" s="15">
        <v>8055</v>
      </c>
      <c r="BL42" s="208"/>
      <c r="BM42" s="5">
        <v>39</v>
      </c>
      <c r="BN42" s="23"/>
      <c r="BO42" s="7" t="s">
        <v>36</v>
      </c>
      <c r="BP42" s="18"/>
      <c r="BQ42" s="75">
        <v>61.447963800904979</v>
      </c>
      <c r="BR42" s="15">
        <v>2037</v>
      </c>
      <c r="BS42" s="208"/>
      <c r="BT42" s="5">
        <v>39</v>
      </c>
      <c r="BU42" s="23"/>
      <c r="BV42" s="7" t="s">
        <v>8</v>
      </c>
      <c r="BW42" s="18"/>
      <c r="BX42" s="75">
        <v>21.861943687556767</v>
      </c>
      <c r="BY42" s="15">
        <v>14442</v>
      </c>
      <c r="BZ42" s="208"/>
      <c r="CA42" s="5">
        <v>39</v>
      </c>
      <c r="CB42" s="23"/>
      <c r="CC42" s="7" t="s">
        <v>32</v>
      </c>
      <c r="CD42" s="18"/>
      <c r="CE42" s="77">
        <v>6.1562668047561191</v>
      </c>
      <c r="CF42" s="15">
        <v>3091</v>
      </c>
    </row>
    <row r="43" spans="2:84" ht="14.25" customHeight="1">
      <c r="B43" s="5">
        <v>40</v>
      </c>
      <c r="C43" s="23"/>
      <c r="D43" s="7" t="s">
        <v>28</v>
      </c>
      <c r="E43" s="18"/>
      <c r="F43" s="100">
        <v>610</v>
      </c>
      <c r="H43" s="5">
        <v>40</v>
      </c>
      <c r="I43" s="23"/>
      <c r="J43" s="7" t="s">
        <v>30</v>
      </c>
      <c r="K43" s="18"/>
      <c r="L43" s="100">
        <v>377</v>
      </c>
      <c r="N43" s="5">
        <v>40</v>
      </c>
      <c r="O43" s="23"/>
      <c r="P43" s="7" t="s">
        <v>40</v>
      </c>
      <c r="Q43" s="18"/>
      <c r="R43" s="104">
        <v>118</v>
      </c>
      <c r="T43" s="5">
        <v>40</v>
      </c>
      <c r="U43" s="23"/>
      <c r="V43" s="7" t="s">
        <v>41</v>
      </c>
      <c r="W43" s="18"/>
      <c r="X43" s="100">
        <v>1633</v>
      </c>
      <c r="Z43" s="111">
        <v>40</v>
      </c>
      <c r="AA43" s="112"/>
      <c r="AB43" s="113" t="s">
        <v>60</v>
      </c>
      <c r="AC43" s="114"/>
      <c r="AD43" s="100">
        <v>16598</v>
      </c>
      <c r="AF43" s="12">
        <v>40</v>
      </c>
      <c r="AG43" s="6"/>
      <c r="AH43" s="7" t="s">
        <v>57</v>
      </c>
      <c r="AI43" s="18"/>
      <c r="AJ43" s="100">
        <v>90471.27</v>
      </c>
      <c r="AL43" s="5">
        <v>40</v>
      </c>
      <c r="AM43" s="23"/>
      <c r="AN43" s="7" t="s">
        <v>32</v>
      </c>
      <c r="AO43" s="18"/>
      <c r="AP43" s="100">
        <v>67516</v>
      </c>
      <c r="AQ43" s="224"/>
      <c r="AR43" s="5">
        <v>40</v>
      </c>
      <c r="AS43" s="23"/>
      <c r="AT43" s="7" t="s">
        <v>6</v>
      </c>
      <c r="AU43" s="18"/>
      <c r="AV43" s="75">
        <v>85.55460629360671</v>
      </c>
      <c r="AW43" s="15">
        <v>24034</v>
      </c>
      <c r="AX43" s="224"/>
      <c r="AY43" s="5">
        <v>40</v>
      </c>
      <c r="AZ43" s="23"/>
      <c r="BA43" s="7" t="s">
        <v>14</v>
      </c>
      <c r="BB43" s="18"/>
      <c r="BC43" s="75">
        <v>61.518424396442185</v>
      </c>
      <c r="BD43" s="15">
        <v>29049</v>
      </c>
      <c r="BE43" s="208"/>
      <c r="BF43" s="5">
        <v>40</v>
      </c>
      <c r="BG43" s="23"/>
      <c r="BH43" s="7" t="s">
        <v>4</v>
      </c>
      <c r="BI43" s="18"/>
      <c r="BJ43" s="77">
        <v>72.960594795539038</v>
      </c>
      <c r="BK43" s="15">
        <v>24533</v>
      </c>
      <c r="BL43" s="208"/>
      <c r="BM43" s="5">
        <v>40</v>
      </c>
      <c r="BN43" s="23"/>
      <c r="BO43" s="7" t="s">
        <v>38</v>
      </c>
      <c r="BP43" s="18"/>
      <c r="BQ43" s="75">
        <v>61.383399209486164</v>
      </c>
      <c r="BR43" s="15">
        <v>3106</v>
      </c>
      <c r="BS43" s="208"/>
      <c r="BT43" s="5">
        <v>40</v>
      </c>
      <c r="BU43" s="23"/>
      <c r="BV43" s="7" t="s">
        <v>6</v>
      </c>
      <c r="BW43" s="18"/>
      <c r="BX43" s="75">
        <v>21.858854860186419</v>
      </c>
      <c r="BY43" s="15">
        <v>4104</v>
      </c>
      <c r="BZ43" s="208"/>
      <c r="CA43" s="5">
        <v>40</v>
      </c>
      <c r="CB43" s="23"/>
      <c r="CC43" s="7" t="s">
        <v>8</v>
      </c>
      <c r="CD43" s="18"/>
      <c r="CE43" s="75">
        <v>6.141993507461236</v>
      </c>
      <c r="CF43" s="15">
        <v>9479</v>
      </c>
    </row>
    <row r="44" spans="2:84" ht="14.25" customHeight="1">
      <c r="B44" s="5">
        <v>41</v>
      </c>
      <c r="C44" s="23"/>
      <c r="D44" s="7" t="s">
        <v>27</v>
      </c>
      <c r="E44" s="18"/>
      <c r="F44" s="100">
        <v>561</v>
      </c>
      <c r="H44" s="5">
        <v>41</v>
      </c>
      <c r="I44" s="23"/>
      <c r="J44" s="7" t="s">
        <v>41</v>
      </c>
      <c r="K44" s="18"/>
      <c r="L44" s="100">
        <v>375</v>
      </c>
      <c r="N44" s="5">
        <v>41</v>
      </c>
      <c r="O44" s="23"/>
      <c r="P44" s="7" t="s">
        <v>36</v>
      </c>
      <c r="Q44" s="18"/>
      <c r="R44" s="100">
        <v>107</v>
      </c>
      <c r="T44" s="5">
        <v>41</v>
      </c>
      <c r="U44" s="23"/>
      <c r="V44" s="7" t="s">
        <v>60</v>
      </c>
      <c r="W44" s="18"/>
      <c r="X44" s="100">
        <v>1520</v>
      </c>
      <c r="Z44" s="111">
        <v>41</v>
      </c>
      <c r="AA44" s="112"/>
      <c r="AB44" s="113" t="s">
        <v>25</v>
      </c>
      <c r="AC44" s="114"/>
      <c r="AD44" s="100">
        <v>16485</v>
      </c>
      <c r="AF44" s="12">
        <v>41</v>
      </c>
      <c r="AG44" s="6"/>
      <c r="AH44" s="7" t="s">
        <v>47</v>
      </c>
      <c r="AI44" s="18"/>
      <c r="AJ44" s="100">
        <v>82678.59</v>
      </c>
      <c r="AL44" s="5">
        <v>41</v>
      </c>
      <c r="AM44" s="23"/>
      <c r="AN44" s="7" t="s">
        <v>37</v>
      </c>
      <c r="AO44" s="18"/>
      <c r="AP44" s="100">
        <v>65090</v>
      </c>
      <c r="AQ44" s="224"/>
      <c r="AR44" s="5">
        <v>41</v>
      </c>
      <c r="AS44" s="23"/>
      <c r="AT44" s="7" t="s">
        <v>29</v>
      </c>
      <c r="AU44" s="18"/>
      <c r="AV44" s="77">
        <v>85.448849306431271</v>
      </c>
      <c r="AW44" s="15">
        <v>43367</v>
      </c>
      <c r="AX44" s="224"/>
      <c r="AY44" s="5">
        <v>41</v>
      </c>
      <c r="AZ44" s="23"/>
      <c r="BA44" s="7" t="s">
        <v>13</v>
      </c>
      <c r="BB44" s="18"/>
      <c r="BC44" s="77">
        <v>61.473323077341981</v>
      </c>
      <c r="BD44" s="15">
        <v>45154</v>
      </c>
      <c r="BE44" s="208"/>
      <c r="BF44" s="5">
        <v>41</v>
      </c>
      <c r="BG44" s="23"/>
      <c r="BH44" s="7" t="s">
        <v>25</v>
      </c>
      <c r="BI44" s="18"/>
      <c r="BJ44" s="77">
        <v>72.930773520274045</v>
      </c>
      <c r="BK44" s="15">
        <v>9155</v>
      </c>
      <c r="BL44" s="208"/>
      <c r="BM44" s="5">
        <v>41</v>
      </c>
      <c r="BN44" s="23"/>
      <c r="BO44" s="7" t="s">
        <v>33</v>
      </c>
      <c r="BP44" s="18"/>
      <c r="BQ44" s="75">
        <v>61.357586512866014</v>
      </c>
      <c r="BR44" s="15">
        <v>5532</v>
      </c>
      <c r="BS44" s="208"/>
      <c r="BT44" s="5">
        <v>41</v>
      </c>
      <c r="BU44" s="23"/>
      <c r="BV44" s="7" t="s">
        <v>39</v>
      </c>
      <c r="BW44" s="18"/>
      <c r="BX44" s="77">
        <v>21.68533852898198</v>
      </c>
      <c r="BY44" s="15">
        <v>2226</v>
      </c>
      <c r="BZ44" s="208"/>
      <c r="CA44" s="5">
        <v>41</v>
      </c>
      <c r="CB44" s="23"/>
      <c r="CC44" s="7" t="s">
        <v>23</v>
      </c>
      <c r="CD44" s="18"/>
      <c r="CE44" s="75">
        <v>6.128908634124878</v>
      </c>
      <c r="CF44" s="15">
        <v>4318</v>
      </c>
    </row>
    <row r="45" spans="2:84" ht="14.25" customHeight="1">
      <c r="B45" s="5">
        <v>42</v>
      </c>
      <c r="C45" s="23"/>
      <c r="D45" s="7" t="s">
        <v>45</v>
      </c>
      <c r="E45" s="18"/>
      <c r="F45" s="100">
        <v>532</v>
      </c>
      <c r="H45" s="5">
        <v>42</v>
      </c>
      <c r="I45" s="23"/>
      <c r="J45" s="7" t="s">
        <v>27</v>
      </c>
      <c r="K45" s="18"/>
      <c r="L45" s="100">
        <v>354</v>
      </c>
      <c r="N45" s="5">
        <v>41</v>
      </c>
      <c r="O45" s="23"/>
      <c r="P45" s="7" t="s">
        <v>41</v>
      </c>
      <c r="Q45" s="18"/>
      <c r="R45" s="100">
        <v>107</v>
      </c>
      <c r="T45" s="5">
        <v>42</v>
      </c>
      <c r="U45" s="23"/>
      <c r="V45" s="7" t="s">
        <v>39</v>
      </c>
      <c r="W45" s="18"/>
      <c r="X45" s="100">
        <v>1423</v>
      </c>
      <c r="Z45" s="111">
        <v>42</v>
      </c>
      <c r="AA45" s="112"/>
      <c r="AB45" s="113" t="s">
        <v>40</v>
      </c>
      <c r="AC45" s="114"/>
      <c r="AD45" s="100">
        <v>13562</v>
      </c>
      <c r="AF45" s="12">
        <v>42</v>
      </c>
      <c r="AG45" s="6"/>
      <c r="AH45" s="7" t="s">
        <v>30</v>
      </c>
      <c r="AI45" s="18"/>
      <c r="AJ45" s="100">
        <v>80617.02</v>
      </c>
      <c r="AL45" s="5">
        <v>42</v>
      </c>
      <c r="AM45" s="23"/>
      <c r="AN45" s="7" t="s">
        <v>34</v>
      </c>
      <c r="AO45" s="18"/>
      <c r="AP45" s="100">
        <v>59979</v>
      </c>
      <c r="AQ45" s="224"/>
      <c r="AR45" s="5">
        <v>42</v>
      </c>
      <c r="AS45" s="23"/>
      <c r="AT45" s="7" t="s">
        <v>16</v>
      </c>
      <c r="AU45" s="18"/>
      <c r="AV45" s="77">
        <v>85.364402834531631</v>
      </c>
      <c r="AW45" s="15">
        <v>33007</v>
      </c>
      <c r="AX45" s="224"/>
      <c r="AY45" s="5">
        <v>42</v>
      </c>
      <c r="AZ45" s="23"/>
      <c r="BA45" s="7" t="s">
        <v>66</v>
      </c>
      <c r="BB45" s="18"/>
      <c r="BC45" s="75">
        <v>61.391772729247208</v>
      </c>
      <c r="BD45" s="15">
        <v>14133</v>
      </c>
      <c r="BE45" s="208"/>
      <c r="BF45" s="5">
        <v>42</v>
      </c>
      <c r="BG45" s="23"/>
      <c r="BH45" s="7" t="s">
        <v>17</v>
      </c>
      <c r="BI45" s="18"/>
      <c r="BJ45" s="75">
        <v>72.911963882618508</v>
      </c>
      <c r="BK45" s="15">
        <v>17119</v>
      </c>
      <c r="BL45" s="208"/>
      <c r="BM45" s="5">
        <v>42</v>
      </c>
      <c r="BN45" s="23"/>
      <c r="BO45" s="7" t="s">
        <v>24</v>
      </c>
      <c r="BP45" s="18"/>
      <c r="BQ45" s="75">
        <v>61.213326703132765</v>
      </c>
      <c r="BR45" s="15">
        <v>6155</v>
      </c>
      <c r="BS45" s="208"/>
      <c r="BT45" s="5">
        <v>42</v>
      </c>
      <c r="BU45" s="23"/>
      <c r="BV45" s="7" t="s">
        <v>1</v>
      </c>
      <c r="BW45" s="18"/>
      <c r="BX45" s="75">
        <v>21.604210144270031</v>
      </c>
      <c r="BY45" s="15">
        <v>4762</v>
      </c>
      <c r="BZ45" s="208"/>
      <c r="CA45" s="5">
        <v>42</v>
      </c>
      <c r="CB45" s="23"/>
      <c r="CC45" s="7" t="s">
        <v>57</v>
      </c>
      <c r="CD45" s="18"/>
      <c r="CE45" s="75">
        <v>6.1150125877832249</v>
      </c>
      <c r="CF45" s="15">
        <v>923</v>
      </c>
    </row>
    <row r="46" spans="2:84" ht="14.25" customHeight="1">
      <c r="B46" s="5">
        <v>43</v>
      </c>
      <c r="C46" s="23"/>
      <c r="D46" s="7" t="s">
        <v>2</v>
      </c>
      <c r="E46" s="18"/>
      <c r="F46" s="100">
        <v>484</v>
      </c>
      <c r="H46" s="5">
        <v>43</v>
      </c>
      <c r="I46" s="23"/>
      <c r="J46" s="7" t="s">
        <v>45</v>
      </c>
      <c r="K46" s="18"/>
      <c r="L46" s="100">
        <v>344</v>
      </c>
      <c r="N46" s="5">
        <v>41</v>
      </c>
      <c r="O46" s="23"/>
      <c r="P46" s="7" t="s">
        <v>59</v>
      </c>
      <c r="Q46" s="18"/>
      <c r="R46" s="100">
        <v>107</v>
      </c>
      <c r="T46" s="5">
        <v>43</v>
      </c>
      <c r="U46" s="23"/>
      <c r="V46" s="7" t="s">
        <v>40</v>
      </c>
      <c r="W46" s="18"/>
      <c r="X46" s="100">
        <v>1395</v>
      </c>
      <c r="Z46" s="111">
        <v>43</v>
      </c>
      <c r="AA46" s="112"/>
      <c r="AB46" s="113" t="s">
        <v>39</v>
      </c>
      <c r="AC46" s="114"/>
      <c r="AD46" s="100">
        <v>13087</v>
      </c>
      <c r="AF46" s="12">
        <v>43</v>
      </c>
      <c r="AG46" s="6"/>
      <c r="AH46" s="7" t="s">
        <v>56</v>
      </c>
      <c r="AI46" s="18"/>
      <c r="AJ46" s="100">
        <v>72558.12</v>
      </c>
      <c r="AL46" s="5">
        <v>43</v>
      </c>
      <c r="AM46" s="23"/>
      <c r="AN46" s="7" t="s">
        <v>81</v>
      </c>
      <c r="AO46" s="18"/>
      <c r="AP46" s="100">
        <v>56492</v>
      </c>
      <c r="AQ46" s="224"/>
      <c r="AR46" s="5">
        <v>43</v>
      </c>
      <c r="AS46" s="23"/>
      <c r="AT46" s="7" t="s">
        <v>47</v>
      </c>
      <c r="AU46" s="18"/>
      <c r="AV46" s="75">
        <v>85.351351351351354</v>
      </c>
      <c r="AW46" s="15">
        <v>6316</v>
      </c>
      <c r="AX46" s="224"/>
      <c r="AY46" s="5">
        <v>43</v>
      </c>
      <c r="AZ46" s="23"/>
      <c r="BA46" s="7" t="s">
        <v>25</v>
      </c>
      <c r="BB46" s="18"/>
      <c r="BC46" s="75">
        <v>61.344308517895307</v>
      </c>
      <c r="BD46" s="15">
        <v>13489</v>
      </c>
      <c r="BE46" s="208"/>
      <c r="BF46" s="5">
        <v>43</v>
      </c>
      <c r="BG46" s="23"/>
      <c r="BH46" s="7" t="s">
        <v>16</v>
      </c>
      <c r="BI46" s="18"/>
      <c r="BJ46" s="77">
        <v>72.585220204030847</v>
      </c>
      <c r="BK46" s="15">
        <v>14586</v>
      </c>
      <c r="BL46" s="208"/>
      <c r="BM46" s="5">
        <v>43</v>
      </c>
      <c r="BN46" s="23"/>
      <c r="BO46" s="7" t="s">
        <v>30</v>
      </c>
      <c r="BP46" s="18"/>
      <c r="BQ46" s="75">
        <v>61.145786892554611</v>
      </c>
      <c r="BR46" s="15">
        <v>2743</v>
      </c>
      <c r="BS46" s="208"/>
      <c r="BT46" s="5">
        <v>43</v>
      </c>
      <c r="BU46" s="23"/>
      <c r="BV46" s="7" t="s">
        <v>37</v>
      </c>
      <c r="BW46" s="18"/>
      <c r="BX46" s="75">
        <v>21.472246486143096</v>
      </c>
      <c r="BY46" s="15">
        <v>2704</v>
      </c>
      <c r="BZ46" s="208"/>
      <c r="CA46" s="5">
        <v>43</v>
      </c>
      <c r="CB46" s="23"/>
      <c r="CC46" s="7" t="s">
        <v>14</v>
      </c>
      <c r="CD46" s="18"/>
      <c r="CE46" s="75">
        <v>6.0758800164361046</v>
      </c>
      <c r="CF46" s="15">
        <v>4436</v>
      </c>
    </row>
    <row r="47" spans="2:84" ht="14.25" customHeight="1">
      <c r="B47" s="5">
        <v>44</v>
      </c>
      <c r="C47" s="23"/>
      <c r="D47" s="7" t="s">
        <v>30</v>
      </c>
      <c r="E47" s="18"/>
      <c r="F47" s="100">
        <v>474</v>
      </c>
      <c r="H47" s="5">
        <v>44</v>
      </c>
      <c r="I47" s="23"/>
      <c r="J47" s="7" t="s">
        <v>9</v>
      </c>
      <c r="K47" s="18"/>
      <c r="L47" s="100">
        <v>270</v>
      </c>
      <c r="N47" s="5">
        <v>44</v>
      </c>
      <c r="O47" s="23"/>
      <c r="P47" s="7" t="s">
        <v>61</v>
      </c>
      <c r="Q47" s="18"/>
      <c r="R47" s="100">
        <v>82</v>
      </c>
      <c r="T47" s="5">
        <v>44</v>
      </c>
      <c r="U47" s="23"/>
      <c r="V47" s="7" t="s">
        <v>46</v>
      </c>
      <c r="W47" s="18"/>
      <c r="X47" s="100">
        <v>1350</v>
      </c>
      <c r="Z47" s="111">
        <v>44</v>
      </c>
      <c r="AA47" s="112"/>
      <c r="AB47" s="113" t="s">
        <v>57</v>
      </c>
      <c r="AC47" s="114"/>
      <c r="AD47" s="100">
        <v>12953</v>
      </c>
      <c r="AF47" s="12">
        <v>44</v>
      </c>
      <c r="AG47" s="6"/>
      <c r="AH47" s="7" t="s">
        <v>96</v>
      </c>
      <c r="AI47" s="18"/>
      <c r="AJ47" s="100">
        <v>71901.11</v>
      </c>
      <c r="AL47" s="5">
        <v>44</v>
      </c>
      <c r="AM47" s="23"/>
      <c r="AN47" s="7" t="s">
        <v>47</v>
      </c>
      <c r="AO47" s="18"/>
      <c r="AP47" s="100">
        <v>40741</v>
      </c>
      <c r="AQ47" s="224"/>
      <c r="AR47" s="5">
        <v>44</v>
      </c>
      <c r="AS47" s="23"/>
      <c r="AT47" s="7" t="s">
        <v>44</v>
      </c>
      <c r="AU47" s="18"/>
      <c r="AV47" s="77">
        <v>85.30259365994236</v>
      </c>
      <c r="AW47" s="15">
        <v>5032</v>
      </c>
      <c r="AX47" s="224"/>
      <c r="AY47" s="5">
        <v>44</v>
      </c>
      <c r="AZ47" s="23"/>
      <c r="BA47" s="7" t="s">
        <v>37</v>
      </c>
      <c r="BB47" s="18"/>
      <c r="BC47" s="75">
        <v>61.261710737845775</v>
      </c>
      <c r="BD47" s="15">
        <v>11051</v>
      </c>
      <c r="BE47" s="208"/>
      <c r="BF47" s="5">
        <v>44</v>
      </c>
      <c r="BG47" s="23"/>
      <c r="BH47" s="7" t="s">
        <v>8</v>
      </c>
      <c r="BI47" s="18"/>
      <c r="BJ47" s="77">
        <v>72.524285174887581</v>
      </c>
      <c r="BK47" s="15">
        <v>42257</v>
      </c>
      <c r="BL47" s="208"/>
      <c r="BM47" s="5">
        <v>44</v>
      </c>
      <c r="BN47" s="23"/>
      <c r="BO47" s="7" t="s">
        <v>32</v>
      </c>
      <c r="BP47" s="18"/>
      <c r="BQ47" s="75">
        <v>61.115879828326179</v>
      </c>
      <c r="BR47" s="15">
        <v>4984</v>
      </c>
      <c r="BS47" s="208"/>
      <c r="BT47" s="5">
        <v>44</v>
      </c>
      <c r="BU47" s="23"/>
      <c r="BV47" s="7" t="s">
        <v>29</v>
      </c>
      <c r="BW47" s="18"/>
      <c r="BX47" s="77">
        <v>21.44955609362389</v>
      </c>
      <c r="BY47" s="15">
        <v>6644</v>
      </c>
      <c r="BZ47" s="208"/>
      <c r="CA47" s="5">
        <v>44</v>
      </c>
      <c r="CB47" s="23"/>
      <c r="CC47" s="7" t="s">
        <v>20</v>
      </c>
      <c r="CD47" s="18"/>
      <c r="CE47" s="75">
        <v>6.0634586268185107</v>
      </c>
      <c r="CF47" s="15">
        <v>9211</v>
      </c>
    </row>
    <row r="48" spans="2:84" ht="14.25" customHeight="1">
      <c r="B48" s="5">
        <v>45</v>
      </c>
      <c r="C48" s="23"/>
      <c r="D48" s="7" t="s">
        <v>42</v>
      </c>
      <c r="E48" s="18"/>
      <c r="F48" s="100">
        <v>461</v>
      </c>
      <c r="H48" s="5">
        <v>45</v>
      </c>
      <c r="I48" s="23"/>
      <c r="J48" s="7" t="s">
        <v>49</v>
      </c>
      <c r="K48" s="18"/>
      <c r="L48" s="100">
        <v>262</v>
      </c>
      <c r="N48" s="5">
        <v>45</v>
      </c>
      <c r="O48" s="23"/>
      <c r="P48" s="7" t="s">
        <v>54</v>
      </c>
      <c r="Q48" s="18"/>
      <c r="R48" s="100">
        <v>77</v>
      </c>
      <c r="T48" s="5">
        <v>45</v>
      </c>
      <c r="U48" s="23"/>
      <c r="V48" s="7" t="s">
        <v>58</v>
      </c>
      <c r="W48" s="18"/>
      <c r="X48" s="100">
        <v>1292</v>
      </c>
      <c r="Z48" s="111">
        <v>45</v>
      </c>
      <c r="AA48" s="112"/>
      <c r="AB48" s="113" t="s">
        <v>58</v>
      </c>
      <c r="AC48" s="114"/>
      <c r="AD48" s="100">
        <v>12336</v>
      </c>
      <c r="AF48" s="12">
        <v>45</v>
      </c>
      <c r="AG48" s="6"/>
      <c r="AH48" s="7" t="s">
        <v>38</v>
      </c>
      <c r="AI48" s="18"/>
      <c r="AJ48" s="100">
        <v>71869.17</v>
      </c>
      <c r="AL48" s="5">
        <v>45</v>
      </c>
      <c r="AM48" s="23"/>
      <c r="AN48" s="7" t="s">
        <v>58</v>
      </c>
      <c r="AO48" s="18"/>
      <c r="AP48" s="100">
        <v>40614</v>
      </c>
      <c r="AQ48" s="224"/>
      <c r="AR48" s="5">
        <v>45</v>
      </c>
      <c r="AS48" s="23"/>
      <c r="AT48" s="7" t="s">
        <v>4</v>
      </c>
      <c r="AU48" s="18"/>
      <c r="AV48" s="77">
        <v>85.209935310631025</v>
      </c>
      <c r="AW48" s="15">
        <v>55850</v>
      </c>
      <c r="AX48" s="224"/>
      <c r="AY48" s="5">
        <v>45</v>
      </c>
      <c r="AZ48" s="23"/>
      <c r="BA48" s="7" t="s">
        <v>16</v>
      </c>
      <c r="BB48" s="18"/>
      <c r="BC48" s="77">
        <v>61.164693274785023</v>
      </c>
      <c r="BD48" s="15">
        <v>23401</v>
      </c>
      <c r="BE48" s="208"/>
      <c r="BF48" s="5">
        <v>45</v>
      </c>
      <c r="BG48" s="23"/>
      <c r="BH48" s="7" t="s">
        <v>61</v>
      </c>
      <c r="BI48" s="18"/>
      <c r="BJ48" s="75">
        <v>72.364552708945823</v>
      </c>
      <c r="BK48" s="15">
        <v>3446</v>
      </c>
      <c r="BL48" s="208"/>
      <c r="BM48" s="5">
        <v>45</v>
      </c>
      <c r="BN48" s="23"/>
      <c r="BO48" s="7" t="s">
        <v>35</v>
      </c>
      <c r="BP48" s="18"/>
      <c r="BQ48" s="75">
        <v>60.998893193137796</v>
      </c>
      <c r="BR48" s="15">
        <v>4409</v>
      </c>
      <c r="BS48" s="208"/>
      <c r="BT48" s="5">
        <v>45</v>
      </c>
      <c r="BU48" s="23"/>
      <c r="BV48" s="7" t="s">
        <v>28</v>
      </c>
      <c r="BW48" s="18"/>
      <c r="BX48" s="75">
        <v>21.392816919033912</v>
      </c>
      <c r="BY48" s="15">
        <v>3419</v>
      </c>
      <c r="BZ48" s="208"/>
      <c r="CA48" s="5">
        <v>45</v>
      </c>
      <c r="CB48" s="23"/>
      <c r="CC48" s="7" t="s">
        <v>28</v>
      </c>
      <c r="CD48" s="18"/>
      <c r="CE48" s="75">
        <v>5.981790767803294</v>
      </c>
      <c r="CF48" s="15">
        <v>2063</v>
      </c>
    </row>
    <row r="49" spans="2:84" ht="14.25" customHeight="1">
      <c r="B49" s="5">
        <v>46</v>
      </c>
      <c r="C49" s="23"/>
      <c r="D49" s="7" t="s">
        <v>61</v>
      </c>
      <c r="E49" s="18"/>
      <c r="F49" s="100">
        <v>444</v>
      </c>
      <c r="H49" s="5">
        <v>46</v>
      </c>
      <c r="I49" s="23"/>
      <c r="J49" s="7" t="s">
        <v>1</v>
      </c>
      <c r="K49" s="18"/>
      <c r="L49" s="100">
        <v>244</v>
      </c>
      <c r="N49" s="5">
        <v>46</v>
      </c>
      <c r="O49" s="23"/>
      <c r="P49" s="7" t="s">
        <v>32</v>
      </c>
      <c r="Q49" s="18"/>
      <c r="R49" s="100">
        <v>67</v>
      </c>
      <c r="T49" s="5">
        <v>46</v>
      </c>
      <c r="U49" s="23"/>
      <c r="V49" s="7" t="s">
        <v>42</v>
      </c>
      <c r="W49" s="18"/>
      <c r="X49" s="100">
        <v>1186</v>
      </c>
      <c r="Z49" s="111">
        <v>46</v>
      </c>
      <c r="AA49" s="112"/>
      <c r="AB49" s="113" t="s">
        <v>42</v>
      </c>
      <c r="AC49" s="114"/>
      <c r="AD49" s="100">
        <v>11204</v>
      </c>
      <c r="AF49" s="12">
        <v>46</v>
      </c>
      <c r="AG49" s="6"/>
      <c r="AH49" s="7" t="s">
        <v>58</v>
      </c>
      <c r="AI49" s="18"/>
      <c r="AJ49" s="100">
        <v>58145.98</v>
      </c>
      <c r="AL49" s="5">
        <v>46</v>
      </c>
      <c r="AM49" s="23"/>
      <c r="AN49" s="7" t="s">
        <v>61</v>
      </c>
      <c r="AO49" s="18"/>
      <c r="AP49" s="100">
        <v>37106</v>
      </c>
      <c r="AQ49" s="224"/>
      <c r="AR49" s="5">
        <v>46</v>
      </c>
      <c r="AS49" s="23"/>
      <c r="AT49" s="7" t="s">
        <v>43</v>
      </c>
      <c r="AU49" s="18"/>
      <c r="AV49" s="77">
        <v>85.187951207368684</v>
      </c>
      <c r="AW49" s="15">
        <v>3422</v>
      </c>
      <c r="AX49" s="224"/>
      <c r="AY49" s="5">
        <v>46</v>
      </c>
      <c r="AZ49" s="23"/>
      <c r="BA49" s="7" t="s">
        <v>30</v>
      </c>
      <c r="BB49" s="18"/>
      <c r="BC49" s="75">
        <v>61.07042513011838</v>
      </c>
      <c r="BD49" s="15">
        <v>13259</v>
      </c>
      <c r="BE49" s="208"/>
      <c r="BF49" s="5">
        <v>46</v>
      </c>
      <c r="BG49" s="23"/>
      <c r="BH49" s="7" t="s">
        <v>60</v>
      </c>
      <c r="BI49" s="18"/>
      <c r="BJ49" s="75">
        <v>72.349550998525672</v>
      </c>
      <c r="BK49" s="15">
        <v>5398</v>
      </c>
      <c r="BL49" s="208"/>
      <c r="BM49" s="5">
        <v>46</v>
      </c>
      <c r="BN49" s="23"/>
      <c r="BO49" s="7" t="s">
        <v>27</v>
      </c>
      <c r="BP49" s="18"/>
      <c r="BQ49" s="75">
        <v>60.914505956552212</v>
      </c>
      <c r="BR49" s="15">
        <v>6954</v>
      </c>
      <c r="BS49" s="208"/>
      <c r="BT49" s="5">
        <v>46</v>
      </c>
      <c r="BU49" s="23"/>
      <c r="BV49" s="7" t="s">
        <v>52</v>
      </c>
      <c r="BW49" s="18"/>
      <c r="BX49" s="75">
        <v>21.281169389509888</v>
      </c>
      <c r="BY49" s="15">
        <v>495</v>
      </c>
      <c r="BZ49" s="208"/>
      <c r="CA49" s="5">
        <v>46</v>
      </c>
      <c r="CB49" s="23"/>
      <c r="CC49" s="7" t="s">
        <v>48</v>
      </c>
      <c r="CD49" s="18"/>
      <c r="CE49" s="77">
        <v>5.9810920316419063</v>
      </c>
      <c r="CF49" s="15">
        <v>620</v>
      </c>
    </row>
    <row r="50" spans="2:84" ht="14.25" customHeight="1">
      <c r="B50" s="5">
        <v>47</v>
      </c>
      <c r="C50" s="23"/>
      <c r="D50" s="7" t="s">
        <v>51</v>
      </c>
      <c r="E50" s="18"/>
      <c r="F50" s="100">
        <v>442</v>
      </c>
      <c r="H50" s="5">
        <v>47</v>
      </c>
      <c r="I50" s="23"/>
      <c r="J50" s="7" t="s">
        <v>40</v>
      </c>
      <c r="K50" s="18"/>
      <c r="L50" s="100">
        <v>241</v>
      </c>
      <c r="N50" s="5">
        <v>47</v>
      </c>
      <c r="O50" s="23"/>
      <c r="P50" s="7" t="s">
        <v>6</v>
      </c>
      <c r="Q50" s="18"/>
      <c r="R50" s="100">
        <v>60</v>
      </c>
      <c r="T50" s="5">
        <v>47</v>
      </c>
      <c r="U50" s="23"/>
      <c r="V50" s="7" t="s">
        <v>61</v>
      </c>
      <c r="W50" s="18"/>
      <c r="X50" s="100">
        <v>1129</v>
      </c>
      <c r="Z50" s="111">
        <v>47</v>
      </c>
      <c r="AA50" s="112"/>
      <c r="AB50" s="113" t="s">
        <v>46</v>
      </c>
      <c r="AC50" s="114"/>
      <c r="AD50" s="100">
        <v>9848</v>
      </c>
      <c r="AF50" s="12">
        <v>47</v>
      </c>
      <c r="AG50" s="6"/>
      <c r="AH50" s="7" t="s">
        <v>2</v>
      </c>
      <c r="AI50" s="18"/>
      <c r="AJ50" s="100">
        <v>50390.559999999998</v>
      </c>
      <c r="AL50" s="5">
        <v>47</v>
      </c>
      <c r="AM50" s="23"/>
      <c r="AN50" s="7" t="s">
        <v>57</v>
      </c>
      <c r="AO50" s="18"/>
      <c r="AP50" s="100">
        <v>36350</v>
      </c>
      <c r="AQ50" s="224"/>
      <c r="AR50" s="5">
        <v>47</v>
      </c>
      <c r="AS50" s="23"/>
      <c r="AT50" s="7" t="s">
        <v>58</v>
      </c>
      <c r="AU50" s="18"/>
      <c r="AV50" s="75">
        <v>85.1691615471143</v>
      </c>
      <c r="AW50" s="15">
        <v>9843</v>
      </c>
      <c r="AX50" s="224"/>
      <c r="AY50" s="5">
        <v>47</v>
      </c>
      <c r="AZ50" s="23"/>
      <c r="BA50" s="7" t="s">
        <v>8</v>
      </c>
      <c r="BB50" s="18"/>
      <c r="BC50" s="75">
        <v>60.946313432692399</v>
      </c>
      <c r="BD50" s="15">
        <v>63425</v>
      </c>
      <c r="BE50" s="208"/>
      <c r="BF50" s="5">
        <v>47</v>
      </c>
      <c r="BG50" s="23"/>
      <c r="BH50" s="7" t="s">
        <v>29</v>
      </c>
      <c r="BI50" s="18"/>
      <c r="BJ50" s="75">
        <v>72.218597689680323</v>
      </c>
      <c r="BK50" s="15">
        <v>18818</v>
      </c>
      <c r="BL50" s="208"/>
      <c r="BM50" s="5">
        <v>47</v>
      </c>
      <c r="BN50" s="23"/>
      <c r="BO50" s="7" t="s">
        <v>50</v>
      </c>
      <c r="BP50" s="18"/>
      <c r="BQ50" s="77">
        <v>60.878661087866107</v>
      </c>
      <c r="BR50" s="15">
        <v>291</v>
      </c>
      <c r="BS50" s="208"/>
      <c r="BT50" s="5">
        <v>47</v>
      </c>
      <c r="BU50" s="23"/>
      <c r="BV50" s="7" t="s">
        <v>36</v>
      </c>
      <c r="BW50" s="18"/>
      <c r="BX50" s="77">
        <v>21.200255713600765</v>
      </c>
      <c r="BY50" s="15">
        <v>2653</v>
      </c>
      <c r="BZ50" s="208"/>
      <c r="CA50" s="5">
        <v>47</v>
      </c>
      <c r="CB50" s="23"/>
      <c r="CC50" s="7" t="s">
        <v>60</v>
      </c>
      <c r="CD50" s="18"/>
      <c r="CE50" s="75">
        <v>5.9538725694927841</v>
      </c>
      <c r="CF50" s="15">
        <v>1283</v>
      </c>
    </row>
    <row r="51" spans="2:84" ht="14.25" customHeight="1">
      <c r="B51" s="5">
        <v>48</v>
      </c>
      <c r="C51" s="23"/>
      <c r="D51" s="7" t="s">
        <v>19</v>
      </c>
      <c r="E51" s="18"/>
      <c r="F51" s="100">
        <v>434</v>
      </c>
      <c r="H51" s="5">
        <v>48</v>
      </c>
      <c r="I51" s="23"/>
      <c r="J51" s="7" t="s">
        <v>53</v>
      </c>
      <c r="K51" s="18"/>
      <c r="L51" s="100">
        <v>214</v>
      </c>
      <c r="N51" s="5">
        <v>48</v>
      </c>
      <c r="O51" s="23"/>
      <c r="P51" s="7" t="s">
        <v>50</v>
      </c>
      <c r="Q51" s="18"/>
      <c r="R51" s="100">
        <v>52</v>
      </c>
      <c r="T51" s="5">
        <v>48</v>
      </c>
      <c r="U51" s="23"/>
      <c r="V51" s="7" t="s">
        <v>59</v>
      </c>
      <c r="W51" s="18"/>
      <c r="X51" s="100">
        <v>1093</v>
      </c>
      <c r="Z51" s="111">
        <v>48</v>
      </c>
      <c r="AA51" s="112"/>
      <c r="AB51" s="113" t="s">
        <v>47</v>
      </c>
      <c r="AC51" s="114"/>
      <c r="AD51" s="100">
        <v>9649</v>
      </c>
      <c r="AF51" s="12">
        <v>48</v>
      </c>
      <c r="AG51" s="6"/>
      <c r="AH51" s="7" t="s">
        <v>81</v>
      </c>
      <c r="AI51" s="18"/>
      <c r="AJ51" s="100">
        <v>48745.7</v>
      </c>
      <c r="AL51" s="5">
        <v>48</v>
      </c>
      <c r="AM51" s="23"/>
      <c r="AN51" s="7" t="s">
        <v>42</v>
      </c>
      <c r="AO51" s="18"/>
      <c r="AP51" s="100">
        <v>31928</v>
      </c>
      <c r="AQ51" s="224"/>
      <c r="AR51" s="5">
        <v>48</v>
      </c>
      <c r="AS51" s="23"/>
      <c r="AT51" s="7" t="s">
        <v>52</v>
      </c>
      <c r="AU51" s="18"/>
      <c r="AV51" s="75">
        <v>85.037627268702963</v>
      </c>
      <c r="AW51" s="15">
        <v>1921</v>
      </c>
      <c r="AX51" s="224"/>
      <c r="AY51" s="5">
        <v>48</v>
      </c>
      <c r="AZ51" s="23"/>
      <c r="BA51" s="7" t="s">
        <v>23</v>
      </c>
      <c r="BB51" s="18"/>
      <c r="BC51" s="75">
        <v>60.872751638503253</v>
      </c>
      <c r="BD51" s="15">
        <v>29071</v>
      </c>
      <c r="BE51" s="208"/>
      <c r="BF51" s="5">
        <v>48</v>
      </c>
      <c r="BG51" s="23"/>
      <c r="BH51" s="7" t="s">
        <v>44</v>
      </c>
      <c r="BI51" s="18"/>
      <c r="BJ51" s="77">
        <v>72.215308027380203</v>
      </c>
      <c r="BK51" s="15">
        <v>2321</v>
      </c>
      <c r="BL51" s="208"/>
      <c r="BM51" s="5">
        <v>48</v>
      </c>
      <c r="BN51" s="23"/>
      <c r="BO51" s="7" t="s">
        <v>31</v>
      </c>
      <c r="BP51" s="18"/>
      <c r="BQ51" s="75">
        <v>60.616219667943803</v>
      </c>
      <c r="BR51" s="15">
        <v>3797</v>
      </c>
      <c r="BS51" s="208"/>
      <c r="BT51" s="5">
        <v>48</v>
      </c>
      <c r="BU51" s="23"/>
      <c r="BV51" s="7" t="s">
        <v>30</v>
      </c>
      <c r="BW51" s="18"/>
      <c r="BX51" s="75">
        <v>20.924625966106504</v>
      </c>
      <c r="BY51" s="15">
        <v>2951</v>
      </c>
      <c r="BZ51" s="208"/>
      <c r="CA51" s="5">
        <v>48</v>
      </c>
      <c r="CB51" s="23"/>
      <c r="CC51" s="7" t="s">
        <v>25</v>
      </c>
      <c r="CD51" s="18"/>
      <c r="CE51" s="77">
        <v>5.9537905698758236</v>
      </c>
      <c r="CF51" s="15">
        <v>1961</v>
      </c>
    </row>
    <row r="52" spans="2:84" ht="14.25" customHeight="1">
      <c r="B52" s="5">
        <v>49</v>
      </c>
      <c r="C52" s="23"/>
      <c r="D52" s="7" t="s">
        <v>49</v>
      </c>
      <c r="E52" s="18"/>
      <c r="F52" s="100">
        <v>420</v>
      </c>
      <c r="H52" s="5">
        <v>49</v>
      </c>
      <c r="I52" s="23"/>
      <c r="J52" s="7" t="s">
        <v>42</v>
      </c>
      <c r="K52" s="18"/>
      <c r="L52" s="100">
        <v>197</v>
      </c>
      <c r="N52" s="5">
        <v>49</v>
      </c>
      <c r="O52" s="23"/>
      <c r="P52" s="7" t="s">
        <v>33</v>
      </c>
      <c r="Q52" s="18"/>
      <c r="R52" s="100">
        <v>50</v>
      </c>
      <c r="T52" s="5">
        <v>49</v>
      </c>
      <c r="U52" s="23"/>
      <c r="V52" s="7" t="s">
        <v>57</v>
      </c>
      <c r="W52" s="18"/>
      <c r="X52" s="100">
        <v>1041</v>
      </c>
      <c r="Z52" s="111">
        <v>49</v>
      </c>
      <c r="AA52" s="112"/>
      <c r="AB52" s="113" t="s">
        <v>45</v>
      </c>
      <c r="AC52" s="114"/>
      <c r="AD52" s="100">
        <v>8735</v>
      </c>
      <c r="AF52" s="12">
        <v>49</v>
      </c>
      <c r="AG52" s="6"/>
      <c r="AH52" s="7" t="s">
        <v>46</v>
      </c>
      <c r="AI52" s="18"/>
      <c r="AJ52" s="100">
        <v>34534.519999999997</v>
      </c>
      <c r="AL52" s="5">
        <v>49</v>
      </c>
      <c r="AM52" s="23"/>
      <c r="AN52" s="7" t="s">
        <v>44</v>
      </c>
      <c r="AO52" s="18"/>
      <c r="AP52" s="100">
        <v>31343</v>
      </c>
      <c r="AQ52" s="224"/>
      <c r="AR52" s="5">
        <v>49</v>
      </c>
      <c r="AS52" s="23"/>
      <c r="AT52" s="7" t="s">
        <v>2</v>
      </c>
      <c r="AU52" s="18"/>
      <c r="AV52" s="77">
        <v>84.985493230174086</v>
      </c>
      <c r="AW52" s="15">
        <v>3515</v>
      </c>
      <c r="AX52" s="224"/>
      <c r="AY52" s="5">
        <v>49</v>
      </c>
      <c r="AZ52" s="23"/>
      <c r="BA52" s="7" t="s">
        <v>9</v>
      </c>
      <c r="BB52" s="18"/>
      <c r="BC52" s="75">
        <v>60.850536426662536</v>
      </c>
      <c r="BD52" s="15">
        <v>15711</v>
      </c>
      <c r="BE52" s="208"/>
      <c r="BF52" s="5">
        <v>49</v>
      </c>
      <c r="BG52" s="23"/>
      <c r="BH52" s="7" t="s">
        <v>46</v>
      </c>
      <c r="BI52" s="18"/>
      <c r="BJ52" s="75">
        <v>72.207687663513781</v>
      </c>
      <c r="BK52" s="15">
        <v>3588</v>
      </c>
      <c r="BL52" s="208"/>
      <c r="BM52" s="5">
        <v>49</v>
      </c>
      <c r="BN52" s="23"/>
      <c r="BO52" s="7" t="s">
        <v>25</v>
      </c>
      <c r="BP52" s="18"/>
      <c r="BQ52" s="75">
        <v>60.571644898731783</v>
      </c>
      <c r="BR52" s="15">
        <v>3200</v>
      </c>
      <c r="BS52" s="208"/>
      <c r="BT52" s="5">
        <v>49</v>
      </c>
      <c r="BU52" s="23"/>
      <c r="BV52" s="7" t="s">
        <v>49</v>
      </c>
      <c r="BW52" s="18"/>
      <c r="BX52" s="75">
        <v>20.471877979027646</v>
      </c>
      <c r="BY52" s="15">
        <v>859</v>
      </c>
      <c r="BZ52" s="208"/>
      <c r="CA52" s="5">
        <v>49</v>
      </c>
      <c r="CB52" s="23"/>
      <c r="CC52" s="7" t="s">
        <v>54</v>
      </c>
      <c r="CD52" s="18"/>
      <c r="CE52" s="75">
        <v>5.8906030855539973</v>
      </c>
      <c r="CF52" s="15">
        <v>84</v>
      </c>
    </row>
    <row r="53" spans="2:84" ht="14.25" customHeight="1">
      <c r="B53" s="5">
        <v>50</v>
      </c>
      <c r="C53" s="23"/>
      <c r="D53" s="7" t="s">
        <v>43</v>
      </c>
      <c r="E53" s="18"/>
      <c r="F53" s="100">
        <v>411</v>
      </c>
      <c r="H53" s="5">
        <v>50</v>
      </c>
      <c r="I53" s="23"/>
      <c r="J53" s="7" t="s">
        <v>19</v>
      </c>
      <c r="K53" s="18"/>
      <c r="L53" s="100">
        <v>190</v>
      </c>
      <c r="N53" s="5">
        <v>50</v>
      </c>
      <c r="O53" s="23"/>
      <c r="P53" s="7" t="s">
        <v>38</v>
      </c>
      <c r="Q53" s="18"/>
      <c r="R53" s="100">
        <v>48</v>
      </c>
      <c r="T53" s="5">
        <v>50</v>
      </c>
      <c r="U53" s="23"/>
      <c r="V53" s="7" t="s">
        <v>47</v>
      </c>
      <c r="W53" s="18"/>
      <c r="X53" s="100">
        <v>923</v>
      </c>
      <c r="Z53" s="111">
        <v>50</v>
      </c>
      <c r="AA53" s="112"/>
      <c r="AB53" s="113" t="s">
        <v>61</v>
      </c>
      <c r="AC53" s="114"/>
      <c r="AD53" s="100">
        <v>8463</v>
      </c>
      <c r="AF53" s="12">
        <v>50</v>
      </c>
      <c r="AG53" s="6"/>
      <c r="AH53" s="7" t="s">
        <v>61</v>
      </c>
      <c r="AI53" s="18"/>
      <c r="AJ53" s="100">
        <v>30637.040000000001</v>
      </c>
      <c r="AL53" s="5">
        <v>50</v>
      </c>
      <c r="AM53" s="23"/>
      <c r="AN53" s="7" t="s">
        <v>46</v>
      </c>
      <c r="AO53" s="18"/>
      <c r="AP53" s="100">
        <v>23388</v>
      </c>
      <c r="AQ53" s="224"/>
      <c r="AR53" s="5">
        <v>50</v>
      </c>
      <c r="AS53" s="23"/>
      <c r="AT53" s="7" t="s">
        <v>15</v>
      </c>
      <c r="AU53" s="18"/>
      <c r="AV53" s="77">
        <v>84.915984965730701</v>
      </c>
      <c r="AW53" s="15">
        <v>15363</v>
      </c>
      <c r="AX53" s="224"/>
      <c r="AY53" s="5">
        <v>50</v>
      </c>
      <c r="AZ53" s="23"/>
      <c r="BA53" s="7" t="s">
        <v>1</v>
      </c>
      <c r="BB53" s="18"/>
      <c r="BC53" s="75">
        <v>60.792827689616388</v>
      </c>
      <c r="BD53" s="15">
        <v>19461</v>
      </c>
      <c r="BE53" s="208"/>
      <c r="BF53" s="5">
        <v>50</v>
      </c>
      <c r="BG53" s="23"/>
      <c r="BH53" s="7" t="s">
        <v>41</v>
      </c>
      <c r="BI53" s="18"/>
      <c r="BJ53" s="75">
        <v>72.154715043641957</v>
      </c>
      <c r="BK53" s="15">
        <v>4216</v>
      </c>
      <c r="BL53" s="208"/>
      <c r="BM53" s="5">
        <v>50</v>
      </c>
      <c r="BN53" s="23"/>
      <c r="BO53" s="7" t="s">
        <v>20</v>
      </c>
      <c r="BP53" s="18"/>
      <c r="BQ53" s="75">
        <v>60.501012145748987</v>
      </c>
      <c r="BR53" s="15">
        <v>14346</v>
      </c>
      <c r="BS53" s="208"/>
      <c r="BT53" s="5">
        <v>50</v>
      </c>
      <c r="BU53" s="23"/>
      <c r="BV53" s="7" t="s">
        <v>12</v>
      </c>
      <c r="BW53" s="18"/>
      <c r="BX53" s="75">
        <v>20.35008531953542</v>
      </c>
      <c r="BY53" s="15">
        <v>3697</v>
      </c>
      <c r="BZ53" s="208"/>
      <c r="CA53" s="5">
        <v>50</v>
      </c>
      <c r="CB53" s="23"/>
      <c r="CC53" s="7" t="s">
        <v>45</v>
      </c>
      <c r="CD53" s="18"/>
      <c r="CE53" s="77">
        <v>5.8109181704687325</v>
      </c>
      <c r="CF53" s="15">
        <v>512</v>
      </c>
    </row>
    <row r="54" spans="2:84" ht="14.25" customHeight="1">
      <c r="B54" s="5">
        <v>51</v>
      </c>
      <c r="C54" s="23"/>
      <c r="D54" s="7" t="s">
        <v>1</v>
      </c>
      <c r="E54" s="18"/>
      <c r="F54" s="100">
        <v>409</v>
      </c>
      <c r="H54" s="5">
        <v>51</v>
      </c>
      <c r="I54" s="23"/>
      <c r="J54" s="7" t="s">
        <v>24</v>
      </c>
      <c r="K54" s="18"/>
      <c r="L54" s="100">
        <v>168</v>
      </c>
      <c r="N54" s="5">
        <v>51</v>
      </c>
      <c r="O54" s="23"/>
      <c r="P54" s="7" t="s">
        <v>30</v>
      </c>
      <c r="Q54" s="18"/>
      <c r="R54" s="100">
        <v>47</v>
      </c>
      <c r="T54" s="5">
        <v>51</v>
      </c>
      <c r="U54" s="23"/>
      <c r="V54" s="7" t="s">
        <v>45</v>
      </c>
      <c r="W54" s="18"/>
      <c r="X54" s="100">
        <v>819</v>
      </c>
      <c r="Z54" s="111">
        <v>51</v>
      </c>
      <c r="AA54" s="112"/>
      <c r="AB54" s="113" t="s">
        <v>44</v>
      </c>
      <c r="AC54" s="114"/>
      <c r="AD54" s="100">
        <v>8433</v>
      </c>
      <c r="AF54" s="12">
        <v>51</v>
      </c>
      <c r="AG54" s="6"/>
      <c r="AH54" s="7" t="s">
        <v>42</v>
      </c>
      <c r="AI54" s="18"/>
      <c r="AJ54" s="100">
        <v>26465.61</v>
      </c>
      <c r="AL54" s="5">
        <v>51</v>
      </c>
      <c r="AM54" s="23"/>
      <c r="AN54" s="7" t="s">
        <v>45</v>
      </c>
      <c r="AO54" s="18"/>
      <c r="AP54" s="100">
        <v>19856</v>
      </c>
      <c r="AQ54" s="224"/>
      <c r="AR54" s="5">
        <v>51</v>
      </c>
      <c r="AS54" s="23"/>
      <c r="AT54" s="7" t="s">
        <v>50</v>
      </c>
      <c r="AU54" s="18"/>
      <c r="AV54" s="77">
        <v>84.60157932519742</v>
      </c>
      <c r="AW54" s="15">
        <v>2357</v>
      </c>
      <c r="AX54" s="224"/>
      <c r="AY54" s="5">
        <v>51</v>
      </c>
      <c r="AZ54" s="23"/>
      <c r="BA54" s="7" t="s">
        <v>12</v>
      </c>
      <c r="BB54" s="18"/>
      <c r="BC54" s="75">
        <v>60.693520871775227</v>
      </c>
      <c r="BD54" s="15">
        <v>17433</v>
      </c>
      <c r="BE54" s="208"/>
      <c r="BF54" s="5">
        <v>51</v>
      </c>
      <c r="BG54" s="23"/>
      <c r="BH54" s="7" t="s">
        <v>34</v>
      </c>
      <c r="BI54" s="18"/>
      <c r="BJ54" s="75">
        <v>72.110457392294563</v>
      </c>
      <c r="BK54" s="15">
        <v>7599</v>
      </c>
      <c r="BL54" s="208"/>
      <c r="BM54" s="5">
        <v>51</v>
      </c>
      <c r="BN54" s="23"/>
      <c r="BO54" s="7" t="s">
        <v>19</v>
      </c>
      <c r="BP54" s="18"/>
      <c r="BQ54" s="75">
        <v>60.383934182711542</v>
      </c>
      <c r="BR54" s="15">
        <v>10569</v>
      </c>
      <c r="BS54" s="208"/>
      <c r="BT54" s="5">
        <v>51</v>
      </c>
      <c r="BU54" s="23"/>
      <c r="BV54" s="7" t="s">
        <v>58</v>
      </c>
      <c r="BW54" s="18"/>
      <c r="BX54" s="75">
        <v>20.199443413729128</v>
      </c>
      <c r="BY54" s="15">
        <v>1742</v>
      </c>
      <c r="BZ54" s="208"/>
      <c r="CA54" s="5">
        <v>51</v>
      </c>
      <c r="CB54" s="23"/>
      <c r="CC54" s="7" t="s">
        <v>3</v>
      </c>
      <c r="CD54" s="18"/>
      <c r="CE54" s="75">
        <v>5.8098705188283439</v>
      </c>
      <c r="CF54" s="15">
        <v>9001</v>
      </c>
    </row>
    <row r="55" spans="2:84" ht="14.25" customHeight="1">
      <c r="B55" s="5">
        <v>52</v>
      </c>
      <c r="C55" s="23"/>
      <c r="D55" s="7" t="s">
        <v>40</v>
      </c>
      <c r="E55" s="18"/>
      <c r="F55" s="100">
        <v>388</v>
      </c>
      <c r="H55" s="5">
        <v>51</v>
      </c>
      <c r="I55" s="23"/>
      <c r="J55" s="7" t="s">
        <v>43</v>
      </c>
      <c r="K55" s="18"/>
      <c r="L55" s="100">
        <v>168</v>
      </c>
      <c r="N55" s="5">
        <v>52</v>
      </c>
      <c r="O55" s="23"/>
      <c r="P55" s="7" t="s">
        <v>23</v>
      </c>
      <c r="Q55" s="18"/>
      <c r="R55" s="100">
        <v>46</v>
      </c>
      <c r="T55" s="5">
        <v>52</v>
      </c>
      <c r="U55" s="23"/>
      <c r="V55" s="7" t="s">
        <v>48</v>
      </c>
      <c r="W55" s="18"/>
      <c r="X55" s="100">
        <v>698</v>
      </c>
      <c r="Z55" s="111">
        <v>52</v>
      </c>
      <c r="AA55" s="112"/>
      <c r="AB55" s="113" t="s">
        <v>59</v>
      </c>
      <c r="AC55" s="114"/>
      <c r="AD55" s="100">
        <v>7353</v>
      </c>
      <c r="AF55" s="12">
        <v>52</v>
      </c>
      <c r="AG55" s="6"/>
      <c r="AH55" s="7" t="s">
        <v>50</v>
      </c>
      <c r="AI55" s="18"/>
      <c r="AJ55" s="100">
        <v>25109.51</v>
      </c>
      <c r="AL55" s="5">
        <v>52</v>
      </c>
      <c r="AM55" s="23"/>
      <c r="AN55" s="7" t="s">
        <v>55</v>
      </c>
      <c r="AO55" s="18"/>
      <c r="AP55" s="100">
        <v>18058</v>
      </c>
      <c r="AQ55" s="224"/>
      <c r="AR55" s="5">
        <v>52</v>
      </c>
      <c r="AS55" s="23"/>
      <c r="AT55" s="7" t="s">
        <v>3</v>
      </c>
      <c r="AU55" s="18"/>
      <c r="AV55" s="77">
        <v>84.590334282771863</v>
      </c>
      <c r="AW55" s="15">
        <v>91174</v>
      </c>
      <c r="AX55" s="224"/>
      <c r="AY55" s="5">
        <v>52</v>
      </c>
      <c r="AZ55" s="23"/>
      <c r="BA55" s="7" t="s">
        <v>60</v>
      </c>
      <c r="BB55" s="18"/>
      <c r="BC55" s="75">
        <v>60.602910602910598</v>
      </c>
      <c r="BD55" s="15">
        <v>8745</v>
      </c>
      <c r="BE55" s="208"/>
      <c r="BF55" s="5">
        <v>52</v>
      </c>
      <c r="BG55" s="23"/>
      <c r="BH55" s="7" t="s">
        <v>10</v>
      </c>
      <c r="BI55" s="18"/>
      <c r="BJ55" s="75">
        <v>71.863430686960101</v>
      </c>
      <c r="BK55" s="15">
        <v>13976</v>
      </c>
      <c r="BL55" s="208"/>
      <c r="BM55" s="5">
        <v>52</v>
      </c>
      <c r="BN55" s="23"/>
      <c r="BO55" s="7" t="s">
        <v>34</v>
      </c>
      <c r="BP55" s="18"/>
      <c r="BQ55" s="75">
        <v>60.372219700408536</v>
      </c>
      <c r="BR55" s="15">
        <v>2660</v>
      </c>
      <c r="BS55" s="208"/>
      <c r="BT55" s="5">
        <v>52</v>
      </c>
      <c r="BU55" s="23"/>
      <c r="BV55" s="7" t="s">
        <v>43</v>
      </c>
      <c r="BW55" s="18"/>
      <c r="BX55" s="77">
        <v>19.980379332897318</v>
      </c>
      <c r="BY55" s="15">
        <v>611</v>
      </c>
      <c r="BZ55" s="208"/>
      <c r="CA55" s="5">
        <v>52</v>
      </c>
      <c r="CB55" s="23"/>
      <c r="CC55" s="7" t="s">
        <v>16</v>
      </c>
      <c r="CD55" s="18"/>
      <c r="CE55" s="75">
        <v>5.8005956601900435</v>
      </c>
      <c r="CF55" s="15">
        <v>3272</v>
      </c>
    </row>
    <row r="56" spans="2:84" ht="14.25" customHeight="1">
      <c r="B56" s="5">
        <v>53</v>
      </c>
      <c r="C56" s="23"/>
      <c r="D56" s="7" t="s">
        <v>52</v>
      </c>
      <c r="E56" s="18"/>
      <c r="F56" s="100">
        <v>332</v>
      </c>
      <c r="H56" s="5">
        <v>53</v>
      </c>
      <c r="I56" s="23"/>
      <c r="J56" s="7" t="s">
        <v>66</v>
      </c>
      <c r="K56" s="18"/>
      <c r="L56" s="100">
        <v>156</v>
      </c>
      <c r="N56" s="5">
        <v>53</v>
      </c>
      <c r="O56" s="23"/>
      <c r="P56" s="7" t="s">
        <v>1</v>
      </c>
      <c r="Q56" s="18"/>
      <c r="R56" s="100">
        <v>40</v>
      </c>
      <c r="T56" s="5">
        <v>53</v>
      </c>
      <c r="U56" s="23"/>
      <c r="V56" s="7" t="s">
        <v>53</v>
      </c>
      <c r="W56" s="18"/>
      <c r="X56" s="100">
        <v>680</v>
      </c>
      <c r="Z56" s="111">
        <v>53</v>
      </c>
      <c r="AA56" s="112"/>
      <c r="AB56" s="113" t="s">
        <v>48</v>
      </c>
      <c r="AC56" s="114"/>
      <c r="AD56" s="100">
        <v>6587</v>
      </c>
      <c r="AF56" s="12">
        <v>53</v>
      </c>
      <c r="AG56" s="6"/>
      <c r="AH56" s="7" t="s">
        <v>53</v>
      </c>
      <c r="AI56" s="18"/>
      <c r="AJ56" s="100">
        <v>24759.61</v>
      </c>
      <c r="AL56" s="5">
        <v>53</v>
      </c>
      <c r="AM56" s="23"/>
      <c r="AN56" s="7" t="s">
        <v>48</v>
      </c>
      <c r="AO56" s="18"/>
      <c r="AP56" s="100">
        <v>16744</v>
      </c>
      <c r="AQ56" s="224"/>
      <c r="AR56" s="5">
        <v>53</v>
      </c>
      <c r="AS56" s="23"/>
      <c r="AT56" s="7" t="s">
        <v>48</v>
      </c>
      <c r="AU56" s="18"/>
      <c r="AV56" s="77">
        <v>84.297866406358949</v>
      </c>
      <c r="AW56" s="15">
        <v>6045</v>
      </c>
      <c r="AX56" s="224"/>
      <c r="AY56" s="5">
        <v>53</v>
      </c>
      <c r="AZ56" s="23"/>
      <c r="BA56" s="7" t="s">
        <v>42</v>
      </c>
      <c r="BB56" s="18"/>
      <c r="BC56" s="77">
        <v>60.525464834276477</v>
      </c>
      <c r="BD56" s="15">
        <v>7487</v>
      </c>
      <c r="BE56" s="208"/>
      <c r="BF56" s="5">
        <v>53</v>
      </c>
      <c r="BG56" s="23"/>
      <c r="BH56" s="7" t="s">
        <v>9</v>
      </c>
      <c r="BI56" s="18"/>
      <c r="BJ56" s="75">
        <v>71.718088324258929</v>
      </c>
      <c r="BK56" s="15">
        <v>9484</v>
      </c>
      <c r="BL56" s="208"/>
      <c r="BM56" s="5">
        <v>53</v>
      </c>
      <c r="BN56" s="23"/>
      <c r="BO56" s="7" t="s">
        <v>29</v>
      </c>
      <c r="BP56" s="18"/>
      <c r="BQ56" s="75">
        <v>59.919110212335688</v>
      </c>
      <c r="BR56" s="15">
        <v>5926</v>
      </c>
      <c r="BS56" s="208"/>
      <c r="BT56" s="5">
        <v>53</v>
      </c>
      <c r="BU56" s="23"/>
      <c r="BV56" s="7" t="s">
        <v>46</v>
      </c>
      <c r="BW56" s="18"/>
      <c r="BX56" s="75">
        <v>19.919196865817828</v>
      </c>
      <c r="BY56" s="15">
        <v>1627</v>
      </c>
      <c r="BZ56" s="208"/>
      <c r="CA56" s="5">
        <v>53</v>
      </c>
      <c r="CB56" s="23"/>
      <c r="CC56" s="7" t="s">
        <v>40</v>
      </c>
      <c r="CD56" s="18"/>
      <c r="CE56" s="75">
        <v>5.7876044219898954</v>
      </c>
      <c r="CF56" s="15">
        <v>1157</v>
      </c>
    </row>
    <row r="57" spans="2:84" ht="14.25" customHeight="1">
      <c r="B57" s="5">
        <v>54</v>
      </c>
      <c r="C57" s="23"/>
      <c r="D57" s="7" t="s">
        <v>31</v>
      </c>
      <c r="E57" s="18"/>
      <c r="F57" s="100">
        <v>327</v>
      </c>
      <c r="H57" s="5">
        <v>54</v>
      </c>
      <c r="I57" s="23"/>
      <c r="J57" s="7" t="s">
        <v>2</v>
      </c>
      <c r="K57" s="18"/>
      <c r="L57" s="100">
        <v>152</v>
      </c>
      <c r="N57" s="5">
        <v>53</v>
      </c>
      <c r="O57" s="23"/>
      <c r="P57" s="7" t="s">
        <v>60</v>
      </c>
      <c r="Q57" s="18"/>
      <c r="R57" s="100">
        <v>40</v>
      </c>
      <c r="T57" s="5">
        <v>54</v>
      </c>
      <c r="U57" s="23"/>
      <c r="V57" s="7" t="s">
        <v>51</v>
      </c>
      <c r="W57" s="18"/>
      <c r="X57" s="100">
        <v>599</v>
      </c>
      <c r="Z57" s="111">
        <v>54</v>
      </c>
      <c r="AA57" s="112"/>
      <c r="AB57" s="113" t="s">
        <v>56</v>
      </c>
      <c r="AC57" s="114"/>
      <c r="AD57" s="100">
        <v>5796</v>
      </c>
      <c r="AF57" s="12">
        <v>54</v>
      </c>
      <c r="AG57" s="6"/>
      <c r="AH57" s="7" t="s">
        <v>60</v>
      </c>
      <c r="AI57" s="18"/>
      <c r="AJ57" s="100">
        <v>24476.6</v>
      </c>
      <c r="AL57" s="5">
        <v>54</v>
      </c>
      <c r="AM57" s="23"/>
      <c r="AN57" s="7" t="s">
        <v>59</v>
      </c>
      <c r="AO57" s="18"/>
      <c r="AP57" s="100">
        <v>14376</v>
      </c>
      <c r="AQ57" s="224"/>
      <c r="AR57" s="5">
        <v>54</v>
      </c>
      <c r="AS57" s="23"/>
      <c r="AT57" s="7" t="s">
        <v>35</v>
      </c>
      <c r="AU57" s="18"/>
      <c r="AV57" s="75">
        <v>84.026755031909673</v>
      </c>
      <c r="AW57" s="15">
        <v>27386</v>
      </c>
      <c r="AX57" s="224"/>
      <c r="AY57" s="5">
        <v>54</v>
      </c>
      <c r="AZ57" s="23"/>
      <c r="BA57" s="7" t="s">
        <v>35</v>
      </c>
      <c r="BB57" s="18"/>
      <c r="BC57" s="75">
        <v>60.36781899766163</v>
      </c>
      <c r="BD57" s="15">
        <v>19104</v>
      </c>
      <c r="BE57" s="208"/>
      <c r="BF57" s="5">
        <v>54</v>
      </c>
      <c r="BG57" s="23"/>
      <c r="BH57" s="7" t="s">
        <v>3</v>
      </c>
      <c r="BI57" s="18"/>
      <c r="BJ57" s="77">
        <v>71.653225806451616</v>
      </c>
      <c r="BK57" s="15">
        <v>42648</v>
      </c>
      <c r="BL57" s="208"/>
      <c r="BM57" s="5">
        <v>54</v>
      </c>
      <c r="BN57" s="23"/>
      <c r="BO57" s="7" t="s">
        <v>18</v>
      </c>
      <c r="BP57" s="18"/>
      <c r="BQ57" s="75">
        <v>59.735140129350171</v>
      </c>
      <c r="BR57" s="15">
        <v>9698</v>
      </c>
      <c r="BS57" s="208"/>
      <c r="BT57" s="5">
        <v>54</v>
      </c>
      <c r="BU57" s="23"/>
      <c r="BV57" s="7" t="s">
        <v>59</v>
      </c>
      <c r="BW57" s="18"/>
      <c r="BX57" s="77">
        <v>19.454432734035958</v>
      </c>
      <c r="BY57" s="15">
        <v>1569</v>
      </c>
      <c r="BZ57" s="208"/>
      <c r="CA57" s="5">
        <v>54</v>
      </c>
      <c r="CB57" s="23"/>
      <c r="CC57" s="7" t="s">
        <v>18</v>
      </c>
      <c r="CD57" s="18"/>
      <c r="CE57" s="75">
        <v>5.7547924844696823</v>
      </c>
      <c r="CF57" s="15">
        <v>6040</v>
      </c>
    </row>
    <row r="58" spans="2:84" ht="14.25" customHeight="1">
      <c r="B58" s="5">
        <v>55</v>
      </c>
      <c r="C58" s="23"/>
      <c r="D58" s="7" t="s">
        <v>54</v>
      </c>
      <c r="E58" s="18"/>
      <c r="F58" s="100">
        <v>308</v>
      </c>
      <c r="H58" s="5">
        <v>55</v>
      </c>
      <c r="I58" s="23"/>
      <c r="J58" s="7" t="s">
        <v>31</v>
      </c>
      <c r="K58" s="18"/>
      <c r="L58" s="100">
        <v>151</v>
      </c>
      <c r="N58" s="5">
        <v>55</v>
      </c>
      <c r="O58" s="23"/>
      <c r="P58" s="7" t="s">
        <v>5</v>
      </c>
      <c r="Q58" s="18"/>
      <c r="R58" s="100">
        <v>28</v>
      </c>
      <c r="T58" s="5">
        <v>55</v>
      </c>
      <c r="U58" s="23"/>
      <c r="V58" s="7" t="s">
        <v>2</v>
      </c>
      <c r="W58" s="18"/>
      <c r="X58" s="100">
        <v>588</v>
      </c>
      <c r="Z58" s="111">
        <v>55</v>
      </c>
      <c r="AA58" s="112"/>
      <c r="AB58" s="113" t="s">
        <v>55</v>
      </c>
      <c r="AC58" s="114"/>
      <c r="AD58" s="100">
        <v>5610</v>
      </c>
      <c r="AF58" s="12">
        <v>55</v>
      </c>
      <c r="AG58" s="6"/>
      <c r="AH58" s="7" t="s">
        <v>26</v>
      </c>
      <c r="AI58" s="18"/>
      <c r="AJ58" s="100">
        <v>23407.91</v>
      </c>
      <c r="AL58" s="5">
        <v>55</v>
      </c>
      <c r="AM58" s="23"/>
      <c r="AN58" s="7" t="s">
        <v>56</v>
      </c>
      <c r="AO58" s="18"/>
      <c r="AP58" s="100">
        <v>13395</v>
      </c>
      <c r="AQ58" s="224"/>
      <c r="AR58" s="5">
        <v>55</v>
      </c>
      <c r="AS58" s="23"/>
      <c r="AT58" s="7" t="s">
        <v>49</v>
      </c>
      <c r="AU58" s="18"/>
      <c r="AV58" s="75">
        <v>83.972719522591646</v>
      </c>
      <c r="AW58" s="15">
        <v>3940</v>
      </c>
      <c r="AX58" s="224"/>
      <c r="AY58" s="5">
        <v>55</v>
      </c>
      <c r="AZ58" s="23"/>
      <c r="BA58" s="7" t="s">
        <v>0</v>
      </c>
      <c r="BB58" s="18"/>
      <c r="BC58" s="75">
        <v>60.286414785281082</v>
      </c>
      <c r="BD58" s="15">
        <v>228925</v>
      </c>
      <c r="BE58" s="208"/>
      <c r="BF58" s="5">
        <v>55</v>
      </c>
      <c r="BG58" s="23"/>
      <c r="BH58" s="7" t="s">
        <v>40</v>
      </c>
      <c r="BI58" s="18"/>
      <c r="BJ58" s="77">
        <v>71.625487646293891</v>
      </c>
      <c r="BK58" s="15">
        <v>5508</v>
      </c>
      <c r="BL58" s="208"/>
      <c r="BM58" s="5">
        <v>55</v>
      </c>
      <c r="BN58" s="23"/>
      <c r="BO58" s="7" t="s">
        <v>22</v>
      </c>
      <c r="BP58" s="18"/>
      <c r="BQ58" s="75">
        <v>59.654373431164323</v>
      </c>
      <c r="BR58" s="15">
        <v>6179</v>
      </c>
      <c r="BS58" s="208"/>
      <c r="BT58" s="5">
        <v>55</v>
      </c>
      <c r="BU58" s="23"/>
      <c r="BV58" s="7" t="s">
        <v>53</v>
      </c>
      <c r="BW58" s="18"/>
      <c r="BX58" s="77">
        <v>19.294237116019293</v>
      </c>
      <c r="BY58" s="15">
        <v>760</v>
      </c>
      <c r="BZ58" s="208"/>
      <c r="CA58" s="5">
        <v>55</v>
      </c>
      <c r="CB58" s="23"/>
      <c r="CC58" s="7" t="s">
        <v>27</v>
      </c>
      <c r="CD58" s="18"/>
      <c r="CE58" s="75">
        <v>5.7449571002155029</v>
      </c>
      <c r="CF58" s="15">
        <v>4292</v>
      </c>
    </row>
    <row r="59" spans="2:84" ht="14.25" customHeight="1">
      <c r="B59" s="5">
        <v>56</v>
      </c>
      <c r="C59" s="23"/>
      <c r="D59" s="7" t="s">
        <v>66</v>
      </c>
      <c r="E59" s="18"/>
      <c r="F59" s="100">
        <v>298</v>
      </c>
      <c r="H59" s="5">
        <v>56</v>
      </c>
      <c r="I59" s="23"/>
      <c r="J59" s="7" t="s">
        <v>26</v>
      </c>
      <c r="K59" s="18"/>
      <c r="L59" s="100">
        <v>119</v>
      </c>
      <c r="N59" s="5">
        <v>56</v>
      </c>
      <c r="O59" s="23"/>
      <c r="P59" s="7" t="s">
        <v>31</v>
      </c>
      <c r="Q59" s="18"/>
      <c r="R59" s="100">
        <v>27</v>
      </c>
      <c r="T59" s="5">
        <v>56</v>
      </c>
      <c r="U59" s="23"/>
      <c r="V59" s="7" t="s">
        <v>44</v>
      </c>
      <c r="W59" s="18"/>
      <c r="X59" s="100">
        <v>541</v>
      </c>
      <c r="Z59" s="111">
        <v>56</v>
      </c>
      <c r="AA59" s="112"/>
      <c r="AB59" s="113" t="s">
        <v>2</v>
      </c>
      <c r="AC59" s="114"/>
      <c r="AD59" s="100">
        <v>5252</v>
      </c>
      <c r="AF59" s="12">
        <v>56</v>
      </c>
      <c r="AG59" s="6"/>
      <c r="AH59" s="7" t="s">
        <v>25</v>
      </c>
      <c r="AI59" s="18"/>
      <c r="AJ59" s="100">
        <v>20385.38</v>
      </c>
      <c r="AL59" s="5">
        <v>56</v>
      </c>
      <c r="AM59" s="23"/>
      <c r="AN59" s="7" t="s">
        <v>51</v>
      </c>
      <c r="AO59" s="18"/>
      <c r="AP59" s="100">
        <v>11998</v>
      </c>
      <c r="AQ59" s="224"/>
      <c r="AR59" s="5">
        <v>56</v>
      </c>
      <c r="AS59" s="23"/>
      <c r="AT59" s="7" t="s">
        <v>46</v>
      </c>
      <c r="AU59" s="18"/>
      <c r="AV59" s="75">
        <v>83.926425732507624</v>
      </c>
      <c r="AW59" s="15">
        <v>9080</v>
      </c>
      <c r="AX59" s="224"/>
      <c r="AY59" s="5">
        <v>56</v>
      </c>
      <c r="AZ59" s="23"/>
      <c r="BA59" s="7" t="s">
        <v>29</v>
      </c>
      <c r="BB59" s="18"/>
      <c r="BC59" s="77">
        <v>60.240426523951427</v>
      </c>
      <c r="BD59" s="15">
        <v>29716</v>
      </c>
      <c r="BE59" s="208"/>
      <c r="BF59" s="5">
        <v>56</v>
      </c>
      <c r="BG59" s="23"/>
      <c r="BH59" s="7" t="s">
        <v>1</v>
      </c>
      <c r="BI59" s="18"/>
      <c r="BJ59" s="75">
        <v>71.513990479507711</v>
      </c>
      <c r="BK59" s="15">
        <v>12319</v>
      </c>
      <c r="BL59" s="208"/>
      <c r="BM59" s="5">
        <v>56</v>
      </c>
      <c r="BN59" s="23"/>
      <c r="BO59" s="7" t="s">
        <v>60</v>
      </c>
      <c r="BP59" s="18"/>
      <c r="BQ59" s="77">
        <v>59.621136590229305</v>
      </c>
      <c r="BR59" s="15">
        <v>1794</v>
      </c>
      <c r="BS59" s="208"/>
      <c r="BT59" s="5">
        <v>56</v>
      </c>
      <c r="BU59" s="23"/>
      <c r="BV59" s="7" t="s">
        <v>9</v>
      </c>
      <c r="BW59" s="18"/>
      <c r="BX59" s="75">
        <v>19.180573384681214</v>
      </c>
      <c r="BY59" s="15">
        <v>3586</v>
      </c>
      <c r="BZ59" s="208"/>
      <c r="CA59" s="5">
        <v>56</v>
      </c>
      <c r="CB59" s="23"/>
      <c r="CC59" s="7" t="s">
        <v>52</v>
      </c>
      <c r="CD59" s="18"/>
      <c r="CE59" s="75">
        <v>5.6636654080743538</v>
      </c>
      <c r="CF59" s="15">
        <v>195</v>
      </c>
    </row>
    <row r="60" spans="2:84" ht="14.25" customHeight="1">
      <c r="B60" s="5">
        <v>57</v>
      </c>
      <c r="C60" s="23"/>
      <c r="D60" s="7" t="s">
        <v>24</v>
      </c>
      <c r="E60" s="18"/>
      <c r="F60" s="100">
        <v>281</v>
      </c>
      <c r="H60" s="5">
        <v>57</v>
      </c>
      <c r="I60" s="23"/>
      <c r="J60" s="7" t="s">
        <v>25</v>
      </c>
      <c r="K60" s="18"/>
      <c r="L60" s="100">
        <v>110</v>
      </c>
      <c r="N60" s="5">
        <v>57</v>
      </c>
      <c r="O60" s="23"/>
      <c r="P60" s="7" t="s">
        <v>24</v>
      </c>
      <c r="Q60" s="18"/>
      <c r="R60" s="100">
        <v>26</v>
      </c>
      <c r="T60" s="5">
        <v>57</v>
      </c>
      <c r="U60" s="23"/>
      <c r="V60" s="7" t="s">
        <v>43</v>
      </c>
      <c r="W60" s="18"/>
      <c r="X60" s="100">
        <v>500</v>
      </c>
      <c r="Z60" s="111">
        <v>57</v>
      </c>
      <c r="AA60" s="112"/>
      <c r="AB60" s="113" t="s">
        <v>53</v>
      </c>
      <c r="AC60" s="114"/>
      <c r="AD60" s="100">
        <v>4673</v>
      </c>
      <c r="AF60" s="12">
        <v>57</v>
      </c>
      <c r="AG60" s="6"/>
      <c r="AH60" s="7" t="s">
        <v>32</v>
      </c>
      <c r="AI60" s="18"/>
      <c r="AJ60" s="100">
        <v>20059.97</v>
      </c>
      <c r="AL60" s="5">
        <v>57</v>
      </c>
      <c r="AM60" s="23"/>
      <c r="AN60" s="7" t="s">
        <v>53</v>
      </c>
      <c r="AO60" s="18"/>
      <c r="AP60" s="100">
        <v>10602</v>
      </c>
      <c r="AQ60" s="224"/>
      <c r="AR60" s="5">
        <v>57</v>
      </c>
      <c r="AS60" s="23"/>
      <c r="AT60" s="7" t="s">
        <v>9</v>
      </c>
      <c r="AU60" s="18"/>
      <c r="AV60" s="75">
        <v>83.84311699811829</v>
      </c>
      <c r="AW60" s="15">
        <v>22724</v>
      </c>
      <c r="AX60" s="224"/>
      <c r="AY60" s="5">
        <v>57</v>
      </c>
      <c r="AZ60" s="23"/>
      <c r="BA60" s="7" t="s">
        <v>36</v>
      </c>
      <c r="BB60" s="18"/>
      <c r="BC60" s="77">
        <v>59.803806390977442</v>
      </c>
      <c r="BD60" s="15">
        <v>10181</v>
      </c>
      <c r="BE60" s="208"/>
      <c r="BF60" s="5">
        <v>57</v>
      </c>
      <c r="BG60" s="23"/>
      <c r="BH60" s="7" t="s">
        <v>36</v>
      </c>
      <c r="BI60" s="18"/>
      <c r="BJ60" s="75">
        <v>71.093210586881469</v>
      </c>
      <c r="BK60" s="15">
        <v>6178</v>
      </c>
      <c r="BL60" s="208"/>
      <c r="BM60" s="5">
        <v>57</v>
      </c>
      <c r="BN60" s="23"/>
      <c r="BO60" s="7" t="s">
        <v>5</v>
      </c>
      <c r="BP60" s="18"/>
      <c r="BQ60" s="75">
        <v>59.387745643307376</v>
      </c>
      <c r="BR60" s="15">
        <v>25627</v>
      </c>
      <c r="BS60" s="208"/>
      <c r="BT60" s="5">
        <v>57</v>
      </c>
      <c r="BU60" s="23"/>
      <c r="BV60" s="7" t="s">
        <v>42</v>
      </c>
      <c r="BW60" s="18"/>
      <c r="BX60" s="77">
        <v>19.12786063987248</v>
      </c>
      <c r="BY60" s="15">
        <v>1680</v>
      </c>
      <c r="BZ60" s="208"/>
      <c r="CA60" s="5">
        <v>57</v>
      </c>
      <c r="CB60" s="23"/>
      <c r="CC60" s="7" t="s">
        <v>0</v>
      </c>
      <c r="CD60" s="18"/>
      <c r="CE60" s="75">
        <v>5.6577575402244777</v>
      </c>
      <c r="CF60" s="15">
        <v>32231</v>
      </c>
    </row>
    <row r="61" spans="2:84" ht="14.25" customHeight="1">
      <c r="B61" s="5">
        <v>58</v>
      </c>
      <c r="C61" s="23"/>
      <c r="D61" s="7" t="s">
        <v>50</v>
      </c>
      <c r="E61" s="18"/>
      <c r="F61" s="100">
        <v>277</v>
      </c>
      <c r="H61" s="5">
        <v>58</v>
      </c>
      <c r="I61" s="23"/>
      <c r="J61" s="7" t="s">
        <v>51</v>
      </c>
      <c r="K61" s="18"/>
      <c r="L61" s="100">
        <v>95</v>
      </c>
      <c r="N61" s="5">
        <v>58</v>
      </c>
      <c r="O61" s="23"/>
      <c r="P61" s="7" t="s">
        <v>19</v>
      </c>
      <c r="Q61" s="18"/>
      <c r="R61" s="100">
        <v>18</v>
      </c>
      <c r="T61" s="5">
        <v>58</v>
      </c>
      <c r="U61" s="23"/>
      <c r="V61" s="7" t="s">
        <v>56</v>
      </c>
      <c r="W61" s="18"/>
      <c r="X61" s="100">
        <v>499</v>
      </c>
      <c r="Z61" s="111">
        <v>58</v>
      </c>
      <c r="AA61" s="112"/>
      <c r="AB61" s="113" t="s">
        <v>51</v>
      </c>
      <c r="AC61" s="114"/>
      <c r="AD61" s="100">
        <v>4362</v>
      </c>
      <c r="AF61" s="12">
        <v>58</v>
      </c>
      <c r="AG61" s="6"/>
      <c r="AH61" s="7" t="s">
        <v>52</v>
      </c>
      <c r="AI61" s="18"/>
      <c r="AJ61" s="100">
        <v>12195.57</v>
      </c>
      <c r="AL61" s="5">
        <v>58</v>
      </c>
      <c r="AM61" s="23"/>
      <c r="AN61" s="7" t="s">
        <v>49</v>
      </c>
      <c r="AO61" s="18"/>
      <c r="AP61" s="100">
        <v>8790</v>
      </c>
      <c r="AQ61" s="224"/>
      <c r="AR61" s="5">
        <v>58</v>
      </c>
      <c r="AS61" s="23"/>
      <c r="AT61" s="7" t="s">
        <v>45</v>
      </c>
      <c r="AU61" s="18"/>
      <c r="AV61" s="75">
        <v>83.709888670595944</v>
      </c>
      <c r="AW61" s="15">
        <v>5113</v>
      </c>
      <c r="AX61" s="224"/>
      <c r="AY61" s="5">
        <v>58</v>
      </c>
      <c r="AZ61" s="23"/>
      <c r="BA61" s="7" t="s">
        <v>49</v>
      </c>
      <c r="BB61" s="18"/>
      <c r="BC61" s="75">
        <v>59.604166666666671</v>
      </c>
      <c r="BD61" s="15">
        <v>2861</v>
      </c>
      <c r="BE61" s="208"/>
      <c r="BF61" s="5">
        <v>58</v>
      </c>
      <c r="BG61" s="23"/>
      <c r="BH61" s="7" t="s">
        <v>49</v>
      </c>
      <c r="BI61" s="18"/>
      <c r="BJ61" s="75">
        <v>70.943747094374714</v>
      </c>
      <c r="BK61" s="15">
        <v>1526</v>
      </c>
      <c r="BL61" s="208"/>
      <c r="BM61" s="5">
        <v>58</v>
      </c>
      <c r="BN61" s="23"/>
      <c r="BO61" s="7" t="s">
        <v>41</v>
      </c>
      <c r="BP61" s="18"/>
      <c r="BQ61" s="77">
        <v>59.155912103243814</v>
      </c>
      <c r="BR61" s="15">
        <v>1696</v>
      </c>
      <c r="BS61" s="208"/>
      <c r="BT61" s="5">
        <v>58</v>
      </c>
      <c r="BU61" s="23"/>
      <c r="BV61" s="7" t="s">
        <v>44</v>
      </c>
      <c r="BW61" s="18"/>
      <c r="BX61" s="77">
        <v>18.958990536277604</v>
      </c>
      <c r="BY61" s="15">
        <v>601</v>
      </c>
      <c r="BZ61" s="208"/>
      <c r="CA61" s="5">
        <v>58</v>
      </c>
      <c r="CB61" s="23"/>
      <c r="CC61" s="7" t="s">
        <v>22</v>
      </c>
      <c r="CD61" s="18"/>
      <c r="CE61" s="75">
        <v>5.4695394243619413</v>
      </c>
      <c r="CF61" s="15">
        <v>3356</v>
      </c>
    </row>
    <row r="62" spans="2:84" ht="14.25" customHeight="1">
      <c r="B62" s="5">
        <v>59</v>
      </c>
      <c r="C62" s="23"/>
      <c r="D62" s="7" t="s">
        <v>41</v>
      </c>
      <c r="E62" s="18"/>
      <c r="F62" s="100">
        <v>273</v>
      </c>
      <c r="H62" s="5">
        <v>59</v>
      </c>
      <c r="I62" s="23"/>
      <c r="J62" s="7" t="s">
        <v>50</v>
      </c>
      <c r="K62" s="18"/>
      <c r="L62" s="100">
        <v>87</v>
      </c>
      <c r="N62" s="5">
        <v>59</v>
      </c>
      <c r="O62" s="23"/>
      <c r="P62" s="7" t="s">
        <v>26</v>
      </c>
      <c r="Q62" s="18"/>
      <c r="R62" s="100">
        <v>10</v>
      </c>
      <c r="T62" s="5">
        <v>59</v>
      </c>
      <c r="U62" s="23"/>
      <c r="V62" s="7" t="s">
        <v>55</v>
      </c>
      <c r="W62" s="18"/>
      <c r="X62" s="100">
        <v>452</v>
      </c>
      <c r="Z62" s="111">
        <v>59</v>
      </c>
      <c r="AA62" s="112"/>
      <c r="AB62" s="113" t="s">
        <v>43</v>
      </c>
      <c r="AC62" s="114"/>
      <c r="AD62" s="100">
        <v>3354</v>
      </c>
      <c r="AF62" s="12">
        <v>59</v>
      </c>
      <c r="AG62" s="6"/>
      <c r="AH62" s="7" t="s">
        <v>51</v>
      </c>
      <c r="AI62" s="18"/>
      <c r="AJ62" s="100">
        <v>9056.65</v>
      </c>
      <c r="AL62" s="5">
        <v>59</v>
      </c>
      <c r="AM62" s="23"/>
      <c r="AN62" s="7" t="s">
        <v>50</v>
      </c>
      <c r="AO62" s="18"/>
      <c r="AP62" s="100">
        <v>5411</v>
      </c>
      <c r="AQ62" s="224"/>
      <c r="AR62" s="5">
        <v>59</v>
      </c>
      <c r="AS62" s="23"/>
      <c r="AT62" s="7" t="s">
        <v>54</v>
      </c>
      <c r="AU62" s="18"/>
      <c r="AV62" s="75">
        <v>83.503054989816704</v>
      </c>
      <c r="AW62" s="15">
        <v>820</v>
      </c>
      <c r="AX62" s="224"/>
      <c r="AY62" s="5">
        <v>59</v>
      </c>
      <c r="AZ62" s="23"/>
      <c r="BA62" s="7" t="s">
        <v>59</v>
      </c>
      <c r="BB62" s="18"/>
      <c r="BC62" s="77">
        <v>59.602977667493796</v>
      </c>
      <c r="BD62" s="15">
        <v>6005</v>
      </c>
      <c r="BE62" s="208"/>
      <c r="BF62" s="5">
        <v>59</v>
      </c>
      <c r="BG62" s="23"/>
      <c r="BH62" s="7" t="s">
        <v>66</v>
      </c>
      <c r="BI62" s="18"/>
      <c r="BJ62" s="75">
        <v>70.278469197261984</v>
      </c>
      <c r="BK62" s="15">
        <v>9035</v>
      </c>
      <c r="BL62" s="208"/>
      <c r="BM62" s="5">
        <v>59</v>
      </c>
      <c r="BN62" s="23"/>
      <c r="BO62" s="7" t="s">
        <v>39</v>
      </c>
      <c r="BP62" s="18"/>
      <c r="BQ62" s="75">
        <v>58.901351740005751</v>
      </c>
      <c r="BR62" s="15">
        <v>2048</v>
      </c>
      <c r="BS62" s="208"/>
      <c r="BT62" s="5">
        <v>59</v>
      </c>
      <c r="BU62" s="23"/>
      <c r="BV62" s="7" t="s">
        <v>51</v>
      </c>
      <c r="BW62" s="18"/>
      <c r="BX62" s="75">
        <v>18.923173803526449</v>
      </c>
      <c r="BY62" s="15">
        <v>601</v>
      </c>
      <c r="BZ62" s="208"/>
      <c r="CA62" s="5">
        <v>59</v>
      </c>
      <c r="CB62" s="23"/>
      <c r="CC62" s="7" t="s">
        <v>47</v>
      </c>
      <c r="CD62" s="18"/>
      <c r="CE62" s="77">
        <v>5.4552330528505246</v>
      </c>
      <c r="CF62" s="15">
        <v>577</v>
      </c>
    </row>
    <row r="63" spans="2:84" ht="14.25" customHeight="1">
      <c r="B63" s="5">
        <v>60</v>
      </c>
      <c r="C63" s="23"/>
      <c r="D63" s="7" t="s">
        <v>26</v>
      </c>
      <c r="E63" s="18"/>
      <c r="F63" s="100">
        <v>214</v>
      </c>
      <c r="H63" s="5">
        <v>60</v>
      </c>
      <c r="I63" s="23"/>
      <c r="J63" s="7" t="s">
        <v>54</v>
      </c>
      <c r="K63" s="18"/>
      <c r="L63" s="100">
        <v>80</v>
      </c>
      <c r="N63" s="5">
        <v>60</v>
      </c>
      <c r="O63" s="23"/>
      <c r="P63" s="7" t="s">
        <v>25</v>
      </c>
      <c r="Q63" s="18"/>
      <c r="R63" s="100">
        <v>7</v>
      </c>
      <c r="T63" s="5">
        <v>60</v>
      </c>
      <c r="U63" s="23"/>
      <c r="V63" s="7" t="s">
        <v>49</v>
      </c>
      <c r="W63" s="18"/>
      <c r="X63" s="100">
        <v>449</v>
      </c>
      <c r="Z63" s="111">
        <v>60</v>
      </c>
      <c r="AA63" s="112"/>
      <c r="AB63" s="113" t="s">
        <v>49</v>
      </c>
      <c r="AC63" s="114"/>
      <c r="AD63" s="100">
        <v>3118</v>
      </c>
      <c r="AF63" s="12">
        <v>60</v>
      </c>
      <c r="AG63" s="6"/>
      <c r="AH63" s="7" t="s">
        <v>59</v>
      </c>
      <c r="AI63" s="18"/>
      <c r="AJ63" s="100">
        <v>8025.25</v>
      </c>
      <c r="AL63" s="5">
        <v>60</v>
      </c>
      <c r="AM63" s="23"/>
      <c r="AN63" s="7" t="s">
        <v>2</v>
      </c>
      <c r="AO63" s="18"/>
      <c r="AP63" s="100">
        <v>5382</v>
      </c>
      <c r="AQ63" s="224"/>
      <c r="AR63" s="5">
        <v>60</v>
      </c>
      <c r="AS63" s="23"/>
      <c r="AT63" s="7" t="s">
        <v>55</v>
      </c>
      <c r="AU63" s="18"/>
      <c r="AV63" s="75">
        <v>81.977964323189923</v>
      </c>
      <c r="AW63" s="15">
        <v>3125</v>
      </c>
      <c r="AX63" s="224"/>
      <c r="AY63" s="5">
        <v>60</v>
      </c>
      <c r="AZ63" s="23"/>
      <c r="BA63" s="7" t="s">
        <v>40</v>
      </c>
      <c r="BB63" s="18"/>
      <c r="BC63" s="75">
        <v>59.02289390992069</v>
      </c>
      <c r="BD63" s="15">
        <v>7889</v>
      </c>
      <c r="BE63" s="208"/>
      <c r="BF63" s="5">
        <v>60</v>
      </c>
      <c r="BG63" s="23"/>
      <c r="BH63" s="7" t="s">
        <v>35</v>
      </c>
      <c r="BI63" s="18"/>
      <c r="BJ63" s="75">
        <v>68.480142992794498</v>
      </c>
      <c r="BK63" s="15">
        <v>12260</v>
      </c>
      <c r="BL63" s="208"/>
      <c r="BM63" s="5">
        <v>60</v>
      </c>
      <c r="BN63" s="23"/>
      <c r="BO63" s="7" t="s">
        <v>0</v>
      </c>
      <c r="BP63" s="18"/>
      <c r="BQ63" s="75">
        <v>58.542093085343062</v>
      </c>
      <c r="BR63" s="15">
        <v>52627</v>
      </c>
      <c r="BS63" s="208"/>
      <c r="BT63" s="5">
        <v>60</v>
      </c>
      <c r="BU63" s="23"/>
      <c r="BV63" s="7" t="s">
        <v>34</v>
      </c>
      <c r="BW63" s="18"/>
      <c r="BX63" s="75">
        <v>17.785280216070223</v>
      </c>
      <c r="BY63" s="15">
        <v>2634</v>
      </c>
      <c r="BZ63" s="208"/>
      <c r="CA63" s="5">
        <v>60</v>
      </c>
      <c r="CB63" s="23"/>
      <c r="CC63" s="7" t="s">
        <v>39</v>
      </c>
      <c r="CD63" s="18"/>
      <c r="CE63" s="75">
        <v>5.3144640643037322</v>
      </c>
      <c r="CF63" s="15">
        <v>1243</v>
      </c>
    </row>
    <row r="64" spans="2:84" ht="14.25" customHeight="1">
      <c r="B64" s="5">
        <v>61</v>
      </c>
      <c r="C64" s="23"/>
      <c r="D64" s="7" t="s">
        <v>25</v>
      </c>
      <c r="E64" s="18"/>
      <c r="F64" s="100">
        <v>184</v>
      </c>
      <c r="H64" s="5">
        <v>61</v>
      </c>
      <c r="I64" s="23"/>
      <c r="J64" s="7" t="s">
        <v>52</v>
      </c>
      <c r="K64" s="18"/>
      <c r="L64" s="104">
        <v>78</v>
      </c>
      <c r="N64" s="5">
        <v>61</v>
      </c>
      <c r="O64" s="23"/>
      <c r="P64" s="7" t="s">
        <v>21</v>
      </c>
      <c r="Q64" s="18"/>
      <c r="R64" s="100">
        <v>2</v>
      </c>
      <c r="T64" s="5">
        <v>61</v>
      </c>
      <c r="U64" s="23"/>
      <c r="V64" s="7" t="s">
        <v>52</v>
      </c>
      <c r="W64" s="18"/>
      <c r="X64" s="100">
        <v>439</v>
      </c>
      <c r="Z64" s="111">
        <v>61</v>
      </c>
      <c r="AA64" s="112"/>
      <c r="AB64" s="113" t="s">
        <v>52</v>
      </c>
      <c r="AC64" s="114"/>
      <c r="AD64" s="100">
        <v>2821</v>
      </c>
      <c r="AF64" s="12">
        <v>61</v>
      </c>
      <c r="AG64" s="6"/>
      <c r="AH64" s="7" t="s">
        <v>43</v>
      </c>
      <c r="AI64" s="18"/>
      <c r="AJ64" s="100">
        <v>7475.19</v>
      </c>
      <c r="AL64" s="5">
        <v>61</v>
      </c>
      <c r="AM64" s="23"/>
      <c r="AN64" s="7" t="s">
        <v>52</v>
      </c>
      <c r="AO64" s="18"/>
      <c r="AP64" s="100">
        <v>5275</v>
      </c>
      <c r="AQ64" s="224"/>
      <c r="AR64" s="5">
        <v>61</v>
      </c>
      <c r="AS64" s="23"/>
      <c r="AT64" s="7" t="s">
        <v>12</v>
      </c>
      <c r="AU64" s="18"/>
      <c r="AV64" s="75">
        <v>81.040328048819859</v>
      </c>
      <c r="AW64" s="15">
        <v>25099</v>
      </c>
      <c r="AX64" s="224"/>
      <c r="AY64" s="5">
        <v>61</v>
      </c>
      <c r="AZ64" s="23"/>
      <c r="BA64" s="7" t="s">
        <v>44</v>
      </c>
      <c r="BB64" s="18"/>
      <c r="BC64" s="77">
        <v>58.705440900562856</v>
      </c>
      <c r="BD64" s="15">
        <v>3129</v>
      </c>
      <c r="BE64" s="208"/>
      <c r="BF64" s="5">
        <v>61</v>
      </c>
      <c r="BG64" s="23"/>
      <c r="BH64" s="7" t="s">
        <v>59</v>
      </c>
      <c r="BI64" s="18"/>
      <c r="BJ64" s="75">
        <v>68.141745894554887</v>
      </c>
      <c r="BK64" s="15">
        <v>3942</v>
      </c>
      <c r="BL64" s="208"/>
      <c r="BM64" s="5">
        <v>61</v>
      </c>
      <c r="BN64" s="23"/>
      <c r="BO64" s="7" t="s">
        <v>1</v>
      </c>
      <c r="BP64" s="18"/>
      <c r="BQ64" s="75">
        <v>58.523233609166134</v>
      </c>
      <c r="BR64" s="15">
        <v>4597</v>
      </c>
      <c r="BS64" s="208"/>
      <c r="BT64" s="5">
        <v>61</v>
      </c>
      <c r="BU64" s="23"/>
      <c r="BV64" s="7" t="s">
        <v>7</v>
      </c>
      <c r="BW64" s="18"/>
      <c r="BX64" s="77">
        <v>17.363982139904085</v>
      </c>
      <c r="BY64" s="15">
        <v>3150</v>
      </c>
      <c r="BZ64" s="208"/>
      <c r="CA64" s="5">
        <v>61</v>
      </c>
      <c r="CB64" s="23"/>
      <c r="CC64" s="7" t="s">
        <v>38</v>
      </c>
      <c r="CD64" s="18"/>
      <c r="CE64" s="75">
        <v>5.0888633167114179</v>
      </c>
      <c r="CF64" s="15">
        <v>1592</v>
      </c>
    </row>
    <row r="65" spans="2:85" ht="14.25" customHeight="1">
      <c r="B65" s="5">
        <v>62</v>
      </c>
      <c r="C65" s="23"/>
      <c r="D65" s="7" t="s">
        <v>22</v>
      </c>
      <c r="E65" s="18"/>
      <c r="F65" s="100">
        <v>63</v>
      </c>
      <c r="H65" s="5">
        <v>62</v>
      </c>
      <c r="I65" s="23"/>
      <c r="J65" s="7" t="s">
        <v>22</v>
      </c>
      <c r="K65" s="18"/>
      <c r="L65" s="100">
        <v>19</v>
      </c>
      <c r="N65" s="5">
        <v>62</v>
      </c>
      <c r="O65" s="23"/>
      <c r="P65" s="7" t="s">
        <v>22</v>
      </c>
      <c r="Q65" s="18"/>
      <c r="R65" s="100">
        <v>1</v>
      </c>
      <c r="T65" s="5">
        <v>62</v>
      </c>
      <c r="U65" s="23"/>
      <c r="V65" s="7" t="s">
        <v>50</v>
      </c>
      <c r="W65" s="18"/>
      <c r="X65" s="100">
        <v>355</v>
      </c>
      <c r="Z65" s="111">
        <v>62</v>
      </c>
      <c r="AA65" s="112"/>
      <c r="AB65" s="113" t="s">
        <v>50</v>
      </c>
      <c r="AC65" s="114"/>
      <c r="AD65" s="100">
        <v>2698</v>
      </c>
      <c r="AF65" s="12">
        <v>62</v>
      </c>
      <c r="AG65" s="6"/>
      <c r="AH65" s="7" t="s">
        <v>49</v>
      </c>
      <c r="AI65" s="18"/>
      <c r="AJ65" s="100">
        <v>4392.8900000000003</v>
      </c>
      <c r="AL65" s="5">
        <v>62</v>
      </c>
      <c r="AM65" s="23"/>
      <c r="AN65" s="7" t="s">
        <v>43</v>
      </c>
      <c r="AO65" s="18"/>
      <c r="AP65" s="100">
        <v>5248</v>
      </c>
      <c r="AQ65" s="224"/>
      <c r="AR65" s="5">
        <v>62</v>
      </c>
      <c r="AS65" s="23"/>
      <c r="AT65" s="7" t="s">
        <v>59</v>
      </c>
      <c r="AU65" s="18"/>
      <c r="AV65" s="77">
        <v>80.899579719216661</v>
      </c>
      <c r="AW65" s="15">
        <v>9047</v>
      </c>
      <c r="AX65" s="224"/>
      <c r="AY65" s="5">
        <v>62</v>
      </c>
      <c r="AZ65" s="23"/>
      <c r="BA65" s="7" t="s">
        <v>34</v>
      </c>
      <c r="BB65" s="18"/>
      <c r="BC65" s="75">
        <v>58.26668016604232</v>
      </c>
      <c r="BD65" s="15">
        <v>11510</v>
      </c>
      <c r="BE65" s="208"/>
      <c r="BF65" s="5">
        <v>62</v>
      </c>
      <c r="BG65" s="23"/>
      <c r="BH65" s="7" t="s">
        <v>12</v>
      </c>
      <c r="BI65" s="18"/>
      <c r="BJ65" s="77">
        <v>68.004643206256105</v>
      </c>
      <c r="BK65" s="15">
        <v>11131</v>
      </c>
      <c r="BL65" s="208"/>
      <c r="BM65" s="5">
        <v>62</v>
      </c>
      <c r="BN65" s="23"/>
      <c r="BO65" s="7" t="s">
        <v>40</v>
      </c>
      <c r="BP65" s="18"/>
      <c r="BQ65" s="77">
        <v>56.681543712260442</v>
      </c>
      <c r="BR65" s="15">
        <v>2159</v>
      </c>
      <c r="BS65" s="208"/>
      <c r="BT65" s="5">
        <v>62</v>
      </c>
      <c r="BU65" s="23"/>
      <c r="BV65" s="7" t="s">
        <v>50</v>
      </c>
      <c r="BW65" s="18"/>
      <c r="BX65" s="77">
        <v>15.459140690817186</v>
      </c>
      <c r="BY65" s="15">
        <v>367</v>
      </c>
      <c r="BZ65" s="208"/>
      <c r="CA65" s="5">
        <v>62</v>
      </c>
      <c r="CB65" s="23"/>
      <c r="CC65" s="7" t="s">
        <v>24</v>
      </c>
      <c r="CD65" s="18"/>
      <c r="CE65" s="77">
        <v>5.0858842721427884</v>
      </c>
      <c r="CF65" s="15">
        <v>3180</v>
      </c>
    </row>
    <row r="66" spans="2:85" ht="14.25" customHeight="1">
      <c r="B66" s="8">
        <v>63</v>
      </c>
      <c r="C66" s="24"/>
      <c r="D66" s="9" t="s">
        <v>21</v>
      </c>
      <c r="E66" s="19"/>
      <c r="F66" s="101">
        <v>26</v>
      </c>
      <c r="H66" s="8">
        <v>63</v>
      </c>
      <c r="I66" s="24"/>
      <c r="J66" s="9" t="s">
        <v>21</v>
      </c>
      <c r="K66" s="19"/>
      <c r="L66" s="101">
        <v>7</v>
      </c>
      <c r="N66" s="8">
        <v>62</v>
      </c>
      <c r="O66" s="24"/>
      <c r="P66" s="9" t="s">
        <v>27</v>
      </c>
      <c r="Q66" s="19"/>
      <c r="R66" s="101">
        <v>1</v>
      </c>
      <c r="T66" s="8">
        <v>63</v>
      </c>
      <c r="U66" s="24"/>
      <c r="V66" s="9" t="s">
        <v>54</v>
      </c>
      <c r="W66" s="19"/>
      <c r="X66" s="101">
        <v>148</v>
      </c>
      <c r="Z66" s="115">
        <v>63</v>
      </c>
      <c r="AA66" s="116"/>
      <c r="AB66" s="117" t="s">
        <v>54</v>
      </c>
      <c r="AC66" s="118"/>
      <c r="AD66" s="101">
        <v>740</v>
      </c>
      <c r="AF66" s="13">
        <v>63</v>
      </c>
      <c r="AG66" s="10"/>
      <c r="AH66" s="9" t="s">
        <v>54</v>
      </c>
      <c r="AI66" s="19"/>
      <c r="AJ66" s="101">
        <v>1418.9</v>
      </c>
      <c r="AL66" s="8">
        <v>63</v>
      </c>
      <c r="AM66" s="24"/>
      <c r="AN66" s="9" t="s">
        <v>54</v>
      </c>
      <c r="AO66" s="19"/>
      <c r="AP66" s="101">
        <v>437</v>
      </c>
      <c r="AQ66" s="282"/>
      <c r="AR66" s="13">
        <v>63</v>
      </c>
      <c r="AS66" s="24"/>
      <c r="AT66" s="9" t="s">
        <v>42</v>
      </c>
      <c r="AU66" s="19"/>
      <c r="AV66" s="79">
        <v>74.521992288929113</v>
      </c>
      <c r="AW66" s="16">
        <v>9471</v>
      </c>
      <c r="AX66" s="277"/>
      <c r="AY66" s="13">
        <v>63</v>
      </c>
      <c r="AZ66" s="24"/>
      <c r="BA66" s="9" t="s">
        <v>39</v>
      </c>
      <c r="BB66" s="19"/>
      <c r="BC66" s="79">
        <v>58.175667209622851</v>
      </c>
      <c r="BD66" s="16">
        <v>9286</v>
      </c>
      <c r="BE66" s="208"/>
      <c r="BF66" s="8">
        <v>63</v>
      </c>
      <c r="BG66" s="24"/>
      <c r="BH66" s="9" t="s">
        <v>42</v>
      </c>
      <c r="BI66" s="19"/>
      <c r="BJ66" s="79">
        <v>61.999455189321708</v>
      </c>
      <c r="BK66" s="16">
        <v>4552</v>
      </c>
      <c r="BL66" s="208"/>
      <c r="BM66" s="8">
        <v>63</v>
      </c>
      <c r="BN66" s="24"/>
      <c r="BO66" s="9" t="s">
        <v>44</v>
      </c>
      <c r="BP66" s="19"/>
      <c r="BQ66" s="79">
        <v>55.128205128205131</v>
      </c>
      <c r="BR66" s="16">
        <v>774</v>
      </c>
      <c r="BS66" s="15"/>
      <c r="BT66" s="8">
        <v>63</v>
      </c>
      <c r="BU66" s="24"/>
      <c r="BV66" s="9" t="s">
        <v>54</v>
      </c>
      <c r="BW66" s="19"/>
      <c r="BX66" s="216">
        <v>15.119617224880383</v>
      </c>
      <c r="BY66" s="16">
        <v>158</v>
      </c>
      <c r="BZ66" s="277"/>
      <c r="CA66" s="13">
        <v>63</v>
      </c>
      <c r="CB66" s="24"/>
      <c r="CC66" s="9" t="s">
        <v>26</v>
      </c>
      <c r="CD66" s="19"/>
      <c r="CE66" s="216">
        <v>4.8587899045681349</v>
      </c>
      <c r="CF66" s="16">
        <v>2006</v>
      </c>
      <c r="CG66" s="208"/>
    </row>
    <row r="67" spans="2:85" ht="14.25">
      <c r="B67" s="187" t="s">
        <v>144</v>
      </c>
      <c r="C67" s="1"/>
      <c r="D67" s="1"/>
      <c r="E67" s="1"/>
      <c r="F67" s="1"/>
      <c r="H67" s="187" t="s">
        <v>144</v>
      </c>
      <c r="I67" s="2"/>
      <c r="J67" s="2"/>
      <c r="K67" s="2"/>
      <c r="L67" s="2"/>
      <c r="N67" s="187" t="s">
        <v>144</v>
      </c>
      <c r="O67" s="1"/>
      <c r="P67" s="1"/>
      <c r="Q67" s="1"/>
      <c r="R67" s="1"/>
      <c r="T67" s="187" t="s">
        <v>146</v>
      </c>
      <c r="U67" s="1"/>
      <c r="V67" s="1"/>
      <c r="W67" s="1"/>
      <c r="X67" s="1"/>
      <c r="Z67" s="187" t="s">
        <v>146</v>
      </c>
      <c r="AA67" s="1"/>
      <c r="AB67" s="1"/>
      <c r="AC67" s="1"/>
      <c r="AD67" s="1"/>
      <c r="AF67" s="187" t="s">
        <v>138</v>
      </c>
      <c r="AG67" s="1"/>
      <c r="AH67" s="1"/>
      <c r="AI67" s="1"/>
      <c r="AJ67" s="1"/>
      <c r="AL67" s="187" t="s">
        <v>142</v>
      </c>
      <c r="AM67" s="1"/>
      <c r="AN67" s="1"/>
      <c r="AO67" s="1"/>
      <c r="AP67" s="1"/>
      <c r="AQ67" s="1"/>
      <c r="AR67" s="187" t="s">
        <v>135</v>
      </c>
      <c r="AS67" s="1"/>
      <c r="AT67" s="1"/>
      <c r="AU67" s="1"/>
      <c r="AV67" s="1"/>
      <c r="AY67" s="187" t="s">
        <v>135</v>
      </c>
      <c r="AZ67" s="1"/>
      <c r="BA67" s="1"/>
      <c r="BB67" s="1"/>
      <c r="BC67" s="1"/>
      <c r="BF67" s="187" t="s">
        <v>135</v>
      </c>
      <c r="BG67" s="1"/>
      <c r="BH67" s="1"/>
      <c r="BI67" s="1"/>
      <c r="BJ67" s="1"/>
      <c r="BM67" s="187" t="s">
        <v>135</v>
      </c>
      <c r="BN67" s="1"/>
      <c r="BO67" s="1"/>
      <c r="BP67" s="1"/>
      <c r="BQ67" s="1"/>
      <c r="BT67" s="187" t="s">
        <v>135</v>
      </c>
      <c r="BU67" s="1"/>
      <c r="BV67" s="1"/>
      <c r="BW67" s="1"/>
      <c r="BX67" s="1"/>
      <c r="CA67" s="187" t="s">
        <v>135</v>
      </c>
      <c r="CB67" s="1"/>
      <c r="CC67" s="1"/>
      <c r="CD67" s="1"/>
      <c r="CE67" s="1"/>
    </row>
    <row r="68" spans="2:85" ht="14.25">
      <c r="B68" s="186" t="s">
        <v>145</v>
      </c>
      <c r="C68" s="2"/>
      <c r="D68" s="2"/>
      <c r="E68" s="2"/>
      <c r="F68" s="2"/>
      <c r="H68" s="186" t="s">
        <v>145</v>
      </c>
      <c r="I68" s="1"/>
      <c r="J68" s="1"/>
      <c r="K68" s="1"/>
      <c r="L68" s="1"/>
      <c r="N68" s="186" t="s">
        <v>145</v>
      </c>
      <c r="O68" s="2"/>
      <c r="P68" s="2"/>
      <c r="Q68" s="2"/>
      <c r="R68" s="2"/>
      <c r="T68" s="186" t="s">
        <v>148</v>
      </c>
      <c r="U68" s="2"/>
      <c r="V68" s="2"/>
      <c r="W68" s="2"/>
      <c r="X68" s="2"/>
      <c r="Z68" s="186" t="s">
        <v>148</v>
      </c>
      <c r="AA68" s="2"/>
      <c r="AB68" s="2"/>
      <c r="AC68" s="2"/>
      <c r="AD68" s="2"/>
      <c r="AF68" s="186" t="s">
        <v>171</v>
      </c>
      <c r="AG68" s="2"/>
      <c r="AH68" s="2"/>
      <c r="AI68" s="2"/>
      <c r="AJ68" s="2"/>
      <c r="AL68" s="186" t="s">
        <v>148</v>
      </c>
      <c r="AM68" s="2"/>
      <c r="AN68" s="2"/>
      <c r="AO68" s="2"/>
      <c r="AP68" s="2"/>
      <c r="AQ68" s="2"/>
      <c r="AR68" s="186" t="s">
        <v>185</v>
      </c>
      <c r="AS68" s="2"/>
      <c r="AT68" s="2"/>
      <c r="AU68" s="2"/>
      <c r="AV68" s="2"/>
      <c r="AY68" s="186" t="s">
        <v>185</v>
      </c>
      <c r="AZ68" s="2"/>
      <c r="BA68" s="2"/>
      <c r="BB68" s="2"/>
      <c r="BC68" s="2"/>
      <c r="BF68" s="186" t="s">
        <v>185</v>
      </c>
      <c r="BG68" s="2"/>
      <c r="BH68" s="2"/>
      <c r="BI68" s="2"/>
      <c r="BJ68" s="2"/>
      <c r="BM68" s="186" t="s">
        <v>185</v>
      </c>
      <c r="BN68" s="2"/>
      <c r="BO68" s="2"/>
      <c r="BP68" s="2"/>
      <c r="BQ68" s="2"/>
      <c r="BT68" s="186" t="s">
        <v>185</v>
      </c>
      <c r="BU68" s="2"/>
      <c r="BV68" s="2"/>
      <c r="BW68" s="2"/>
      <c r="BX68" s="2"/>
      <c r="CA68" s="186" t="s">
        <v>185</v>
      </c>
      <c r="CB68" s="2"/>
      <c r="CC68" s="2"/>
      <c r="CD68" s="2"/>
      <c r="CE68" s="2"/>
    </row>
    <row r="69" spans="2:85" s="272" customFormat="1" ht="14.25">
      <c r="B69" s="271"/>
      <c r="C69" s="271"/>
      <c r="D69" s="271"/>
      <c r="E69" s="271"/>
      <c r="F69" s="271"/>
      <c r="H69" s="2"/>
      <c r="I69" s="2"/>
      <c r="J69" s="2"/>
      <c r="K69" s="2"/>
      <c r="L69" s="2"/>
      <c r="T69" s="186" t="s">
        <v>147</v>
      </c>
      <c r="U69" s="271"/>
      <c r="V69" s="271"/>
      <c r="W69" s="271"/>
      <c r="X69" s="271"/>
      <c r="Z69" s="186" t="s">
        <v>147</v>
      </c>
      <c r="AA69" s="271"/>
      <c r="AB69" s="271"/>
      <c r="AC69" s="271"/>
      <c r="AD69" s="271"/>
      <c r="AF69" s="270" t="s">
        <v>216</v>
      </c>
      <c r="AL69" s="186" t="s">
        <v>147</v>
      </c>
      <c r="AN69" s="273"/>
      <c r="AO69" s="273"/>
      <c r="AP69" s="273"/>
      <c r="AQ69" s="273"/>
      <c r="AR69" s="271"/>
      <c r="AS69" s="271"/>
      <c r="AT69" s="271"/>
      <c r="AU69" s="271"/>
      <c r="AV69" s="271"/>
      <c r="AY69" s="271"/>
      <c r="AZ69" s="271"/>
      <c r="BA69" s="271"/>
      <c r="BB69" s="271"/>
      <c r="BC69" s="271"/>
      <c r="BF69" s="271"/>
      <c r="BG69" s="271"/>
      <c r="BH69" s="271"/>
      <c r="BI69" s="271"/>
      <c r="BJ69" s="271"/>
      <c r="BM69" s="271"/>
      <c r="BN69" s="271"/>
      <c r="BO69" s="271"/>
      <c r="BP69" s="271"/>
      <c r="BQ69" s="271"/>
      <c r="BT69" s="271"/>
      <c r="BU69" s="271"/>
      <c r="BV69" s="271"/>
      <c r="BW69" s="271"/>
      <c r="BX69" s="271"/>
      <c r="CA69" s="271"/>
      <c r="CB69" s="271"/>
      <c r="CC69" s="271"/>
      <c r="CD69" s="271"/>
      <c r="CE69" s="271"/>
    </row>
    <row r="70" spans="2:85" ht="14.25">
      <c r="B70" s="2"/>
      <c r="C70" s="2"/>
      <c r="D70" s="2"/>
      <c r="E70" s="2"/>
      <c r="F70" s="2"/>
      <c r="H70" s="2"/>
      <c r="I70" s="2"/>
      <c r="J70" s="2"/>
      <c r="K70" s="2"/>
      <c r="L70" s="2"/>
      <c r="T70" s="2"/>
      <c r="U70" s="2"/>
      <c r="V70" s="2"/>
      <c r="W70" s="2"/>
      <c r="X70" s="2"/>
      <c r="AL70" s="71"/>
      <c r="AM70" s="71"/>
      <c r="AN70" s="71"/>
      <c r="AO70" s="71"/>
      <c r="AP70" s="71"/>
      <c r="AQ70" s="71"/>
      <c r="AR70" s="2"/>
      <c r="AS70" s="2"/>
      <c r="AT70" s="2"/>
      <c r="AU70" s="2"/>
      <c r="AV70" s="2"/>
      <c r="AY70" s="2"/>
      <c r="AZ70" s="2"/>
      <c r="BA70" s="2"/>
      <c r="BB70" s="2"/>
      <c r="BC70" s="2"/>
      <c r="BF70" s="2"/>
      <c r="BG70" s="2"/>
      <c r="BH70" s="2"/>
      <c r="BI70" s="2"/>
      <c r="BJ70" s="2"/>
      <c r="BT70" s="2"/>
      <c r="BU70" s="2"/>
      <c r="BV70" s="2"/>
      <c r="BW70" s="2"/>
      <c r="BX70" s="2"/>
      <c r="CA70" s="2"/>
      <c r="CB70" s="2"/>
      <c r="CC70" s="2"/>
      <c r="CD70" s="2"/>
      <c r="CE70" s="2"/>
    </row>
    <row r="71" spans="2:85">
      <c r="AL71" s="71"/>
      <c r="AM71" s="71"/>
      <c r="AN71" s="71"/>
      <c r="AO71" s="71"/>
      <c r="AP71" s="71"/>
      <c r="AQ71" s="71"/>
    </row>
  </sheetData>
  <mergeCells count="13">
    <mergeCell ref="C2:E2"/>
    <mergeCell ref="I2:K2"/>
    <mergeCell ref="O2:Q2"/>
    <mergeCell ref="U2:W2"/>
    <mergeCell ref="AA2:AC2"/>
    <mergeCell ref="BU2:BW2"/>
    <mergeCell ref="CB2:CD2"/>
    <mergeCell ref="AG2:AI2"/>
    <mergeCell ref="AM2:AO2"/>
    <mergeCell ref="BN2:BP2"/>
    <mergeCell ref="AS2:AU2"/>
    <mergeCell ref="AZ2:BB2"/>
    <mergeCell ref="BG2:BI2"/>
  </mergeCells>
  <phoneticPr fontId="1"/>
  <pageMargins left="1.4" right="0.39370078740157483" top="0.47244094488188981" bottom="0.35433070866141736" header="0.31496062992125984" footer="0.31496062992125984"/>
  <pageSetup paperSize="9" scale="84" orientation="portrait" r:id="rId1"/>
  <colBreaks count="6" manualBreakCount="6">
    <brk id="13" max="1048575" man="1"/>
    <brk id="25" max="1048575" man="1"/>
    <brk id="37" max="1048575" man="1"/>
    <brk id="50" max="1048575" man="1"/>
    <brk id="64" max="1048575" man="1"/>
    <brk id="78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AU71"/>
  <sheetViews>
    <sheetView showGridLines="0" view="pageBreakPreview" zoomScaleNormal="100" zoomScaleSheetLayoutView="100" workbookViewId="0">
      <selection activeCell="AQ68" sqref="AQ68"/>
    </sheetView>
  </sheetViews>
  <sheetFormatPr defaultRowHeight="13.5"/>
  <cols>
    <col min="1" max="1" width="1.875" customWidth="1"/>
    <col min="2" max="2" width="5" customWidth="1"/>
    <col min="3" max="3" width="1.25" customWidth="1"/>
    <col min="4" max="4" width="11.25" customWidth="1"/>
    <col min="5" max="5" width="1.25" customWidth="1"/>
    <col min="6" max="6" width="12.5" customWidth="1"/>
    <col min="7" max="7" width="8.75" customWidth="1"/>
    <col min="8" max="8" width="5" customWidth="1"/>
    <col min="9" max="9" width="1.25" customWidth="1"/>
    <col min="10" max="10" width="11.25" customWidth="1"/>
    <col min="11" max="11" width="1.25" customWidth="1"/>
    <col min="12" max="12" width="9.375" customWidth="1"/>
    <col min="13" max="13" width="8.125" customWidth="1"/>
    <col min="14" max="14" width="8.75" customWidth="1"/>
    <col min="15" max="15" width="5" customWidth="1"/>
    <col min="16" max="16" width="1.25" customWidth="1"/>
    <col min="17" max="17" width="11.25" customWidth="1"/>
    <col min="18" max="18" width="1.25" customWidth="1"/>
    <col min="19" max="19" width="9.375" customWidth="1"/>
    <col min="20" max="20" width="8.125" customWidth="1"/>
    <col min="21" max="21" width="8.75" customWidth="1"/>
    <col min="22" max="22" width="5" customWidth="1"/>
    <col min="23" max="23" width="1.25" customWidth="1"/>
    <col min="24" max="24" width="11.25" customWidth="1"/>
    <col min="25" max="25" width="1.25" customWidth="1"/>
    <col min="26" max="26" width="9.375" customWidth="1"/>
    <col min="27" max="28" width="8.125" customWidth="1"/>
    <col min="29" max="29" width="5" customWidth="1"/>
    <col min="30" max="30" width="1.25" customWidth="1"/>
    <col min="31" max="31" width="11.25" customWidth="1"/>
    <col min="32" max="32" width="1.25" customWidth="1"/>
    <col min="33" max="33" width="10" customWidth="1"/>
    <col min="34" max="34" width="8.125" customWidth="1"/>
    <col min="35" max="35" width="8.75" customWidth="1"/>
    <col min="36" max="36" width="5" customWidth="1"/>
    <col min="37" max="37" width="1.25" customWidth="1"/>
    <col min="38" max="38" width="11.5" customWidth="1"/>
    <col min="39" max="39" width="1.25" customWidth="1"/>
    <col min="40" max="40" width="8.125" style="133" customWidth="1"/>
    <col min="41" max="41" width="9.375" style="133" customWidth="1"/>
    <col min="42" max="42" width="8.75" customWidth="1"/>
    <col min="43" max="43" width="5" customWidth="1"/>
    <col min="44" max="44" width="1.25" customWidth="1"/>
    <col min="45" max="45" width="11.25" customWidth="1"/>
    <col min="46" max="46" width="1.25" customWidth="1"/>
    <col min="47" max="47" width="12.5" style="133" customWidth="1"/>
  </cols>
  <sheetData>
    <row r="1" spans="2:47" ht="24.75" customHeight="1">
      <c r="B1" t="s">
        <v>315</v>
      </c>
      <c r="H1" t="s">
        <v>229</v>
      </c>
      <c r="L1" s="124"/>
      <c r="O1" t="s">
        <v>234</v>
      </c>
      <c r="S1" s="124"/>
      <c r="V1" t="s">
        <v>238</v>
      </c>
      <c r="Z1" s="124"/>
      <c r="AC1" t="s">
        <v>240</v>
      </c>
      <c r="AG1" s="124"/>
      <c r="AJ1" t="s">
        <v>241</v>
      </c>
      <c r="AQ1" t="s">
        <v>244</v>
      </c>
    </row>
    <row r="2" spans="2:47" ht="24.75" customHeight="1">
      <c r="B2" s="225" t="s">
        <v>99</v>
      </c>
      <c r="C2" s="283" t="s">
        <v>100</v>
      </c>
      <c r="D2" s="284"/>
      <c r="E2" s="285"/>
      <c r="F2" s="29" t="s">
        <v>227</v>
      </c>
      <c r="H2" s="225" t="s">
        <v>99</v>
      </c>
      <c r="I2" s="291" t="s">
        <v>100</v>
      </c>
      <c r="J2" s="292"/>
      <c r="K2" s="293"/>
      <c r="L2" s="119" t="s">
        <v>230</v>
      </c>
      <c r="M2" s="46" t="s">
        <v>231</v>
      </c>
      <c r="O2" s="225" t="s">
        <v>99</v>
      </c>
      <c r="P2" s="291" t="s">
        <v>100</v>
      </c>
      <c r="Q2" s="292"/>
      <c r="R2" s="293"/>
      <c r="S2" s="119" t="s">
        <v>230</v>
      </c>
      <c r="T2" s="129" t="s">
        <v>233</v>
      </c>
      <c r="V2" s="225" t="s">
        <v>99</v>
      </c>
      <c r="W2" s="291" t="s">
        <v>100</v>
      </c>
      <c r="X2" s="292"/>
      <c r="Y2" s="293"/>
      <c r="Z2" s="119" t="s">
        <v>235</v>
      </c>
      <c r="AA2" s="46" t="s">
        <v>236</v>
      </c>
      <c r="AB2" s="228"/>
      <c r="AC2" s="225" t="s">
        <v>99</v>
      </c>
      <c r="AD2" s="291" t="s">
        <v>100</v>
      </c>
      <c r="AE2" s="292"/>
      <c r="AF2" s="293"/>
      <c r="AG2" s="147" t="s">
        <v>316</v>
      </c>
      <c r="AH2" s="148" t="s">
        <v>317</v>
      </c>
      <c r="AJ2" s="225" t="s">
        <v>99</v>
      </c>
      <c r="AK2" s="283" t="s">
        <v>100</v>
      </c>
      <c r="AL2" s="284"/>
      <c r="AM2" s="286"/>
      <c r="AN2" s="53" t="s">
        <v>104</v>
      </c>
      <c r="AO2" s="46" t="s">
        <v>105</v>
      </c>
      <c r="AQ2" s="28" t="s">
        <v>63</v>
      </c>
      <c r="AR2" s="283" t="s">
        <v>62</v>
      </c>
      <c r="AS2" s="284"/>
      <c r="AT2" s="285"/>
      <c r="AU2" s="143" t="s">
        <v>107</v>
      </c>
    </row>
    <row r="3" spans="2:47" ht="29.25" customHeight="1">
      <c r="B3" s="20"/>
      <c r="C3" s="21"/>
      <c r="D3" s="4" t="s">
        <v>101</v>
      </c>
      <c r="E3" s="22"/>
      <c r="F3" s="120">
        <v>277959</v>
      </c>
      <c r="H3" s="210"/>
      <c r="I3" s="3"/>
      <c r="J3" s="4" t="s">
        <v>101</v>
      </c>
      <c r="K3" s="17"/>
      <c r="L3" s="130">
        <v>866.8655473844874</v>
      </c>
      <c r="M3" s="229">
        <v>346</v>
      </c>
      <c r="O3" s="20"/>
      <c r="P3" s="21"/>
      <c r="Q3" s="4" t="s">
        <v>101</v>
      </c>
      <c r="R3" s="17"/>
      <c r="S3" s="230">
        <v>50.575829055085336</v>
      </c>
      <c r="T3" s="131">
        <v>4081</v>
      </c>
      <c r="V3" s="125"/>
      <c r="W3" s="102"/>
      <c r="X3" s="126" t="s">
        <v>101</v>
      </c>
      <c r="Y3" s="17"/>
      <c r="Z3" s="127">
        <v>142.59392796442199</v>
      </c>
      <c r="AA3" s="120">
        <v>10259</v>
      </c>
      <c r="AB3" s="233"/>
      <c r="AC3" s="125"/>
      <c r="AD3" s="102"/>
      <c r="AE3" s="126" t="s">
        <v>101</v>
      </c>
      <c r="AF3" s="17"/>
      <c r="AG3" s="127">
        <v>486.9098245951522</v>
      </c>
      <c r="AH3" s="120">
        <v>35031</v>
      </c>
      <c r="AJ3" s="20"/>
      <c r="AK3" s="21"/>
      <c r="AL3" s="4" t="s">
        <v>101</v>
      </c>
      <c r="AM3" s="22"/>
      <c r="AN3" s="130">
        <v>13.675902615446237</v>
      </c>
      <c r="AO3" s="120">
        <v>218866</v>
      </c>
      <c r="AQ3" s="20"/>
      <c r="AR3" s="21"/>
      <c r="AS3" s="4" t="s">
        <v>179</v>
      </c>
      <c r="AT3" s="22"/>
      <c r="AU3" s="144">
        <v>1.28</v>
      </c>
    </row>
    <row r="4" spans="2:47" ht="14.25">
      <c r="B4" s="5">
        <v>1</v>
      </c>
      <c r="C4" s="23"/>
      <c r="D4" s="7" t="s">
        <v>54</v>
      </c>
      <c r="E4" s="18"/>
      <c r="F4" s="121">
        <v>324925</v>
      </c>
      <c r="H4" s="12">
        <v>1</v>
      </c>
      <c r="I4" s="6"/>
      <c r="J4" s="7" t="s">
        <v>42</v>
      </c>
      <c r="K4" s="18"/>
      <c r="L4" s="42">
        <v>5285.1612903225805</v>
      </c>
      <c r="M4" s="78">
        <v>3</v>
      </c>
      <c r="O4" s="5">
        <v>1</v>
      </c>
      <c r="P4" s="23"/>
      <c r="Q4" s="7" t="s">
        <v>52</v>
      </c>
      <c r="R4" s="18"/>
      <c r="S4" s="132">
        <v>333.33333333333337</v>
      </c>
      <c r="T4" s="78">
        <v>5</v>
      </c>
      <c r="V4" s="5">
        <v>1</v>
      </c>
      <c r="W4" s="23"/>
      <c r="X4" s="7" t="s">
        <v>42</v>
      </c>
      <c r="Y4" s="18"/>
      <c r="Z4" s="42">
        <v>1008.8595278332566</v>
      </c>
      <c r="AA4" s="121">
        <v>394</v>
      </c>
      <c r="AB4" s="234"/>
      <c r="AC4" s="5">
        <v>1</v>
      </c>
      <c r="AD4" s="23"/>
      <c r="AE4" s="7" t="s">
        <v>42</v>
      </c>
      <c r="AF4" s="18"/>
      <c r="AG4" s="42">
        <v>2895.9901674604394</v>
      </c>
      <c r="AH4" s="121">
        <v>1131</v>
      </c>
      <c r="AJ4" s="5">
        <v>1</v>
      </c>
      <c r="AK4" s="23"/>
      <c r="AL4" s="7" t="s">
        <v>53</v>
      </c>
      <c r="AM4" s="18"/>
      <c r="AN4" s="132">
        <v>20.849224510551743</v>
      </c>
      <c r="AO4" s="121">
        <v>820</v>
      </c>
      <c r="AQ4" s="5">
        <v>1</v>
      </c>
      <c r="AR4" s="23"/>
      <c r="AS4" s="7" t="s">
        <v>21</v>
      </c>
      <c r="AT4" s="18"/>
      <c r="AU4" s="145">
        <v>2.23</v>
      </c>
    </row>
    <row r="5" spans="2:47" ht="14.25">
      <c r="B5" s="5">
        <v>2</v>
      </c>
      <c r="C5" s="23"/>
      <c r="D5" s="7" t="s">
        <v>43</v>
      </c>
      <c r="E5" s="18"/>
      <c r="F5" s="121">
        <v>316240</v>
      </c>
      <c r="H5" s="12">
        <v>2</v>
      </c>
      <c r="I5" s="6"/>
      <c r="J5" s="7" t="s">
        <v>41</v>
      </c>
      <c r="K5" s="18"/>
      <c r="L5" s="42">
        <v>2649.0579691417051</v>
      </c>
      <c r="M5" s="78">
        <v>4</v>
      </c>
      <c r="O5" s="12">
        <v>2</v>
      </c>
      <c r="P5" s="6"/>
      <c r="Q5" s="7" t="s">
        <v>55</v>
      </c>
      <c r="R5" s="18"/>
      <c r="S5" s="132">
        <v>163.31442324222107</v>
      </c>
      <c r="T5" s="78">
        <v>9</v>
      </c>
      <c r="V5" s="5">
        <v>2</v>
      </c>
      <c r="W5" s="23"/>
      <c r="X5" s="7" t="s">
        <v>37</v>
      </c>
      <c r="Y5" s="18"/>
      <c r="Z5" s="42">
        <v>515.02444626172291</v>
      </c>
      <c r="AA5" s="121">
        <v>296</v>
      </c>
      <c r="AB5" s="234"/>
      <c r="AC5" s="5">
        <v>2</v>
      </c>
      <c r="AD5" s="23"/>
      <c r="AE5" s="7" t="s">
        <v>40</v>
      </c>
      <c r="AF5" s="18"/>
      <c r="AG5" s="42">
        <v>1739.069045041653</v>
      </c>
      <c r="AH5" s="121">
        <v>739</v>
      </c>
      <c r="AJ5" s="5">
        <v>2</v>
      </c>
      <c r="AK5" s="23"/>
      <c r="AL5" s="7" t="s">
        <v>54</v>
      </c>
      <c r="AM5" s="18"/>
      <c r="AN5" s="132">
        <v>19.327731092436977</v>
      </c>
      <c r="AO5" s="121">
        <v>207</v>
      </c>
      <c r="AQ5" s="5">
        <v>2</v>
      </c>
      <c r="AR5" s="23"/>
      <c r="AS5" s="7" t="s">
        <v>5</v>
      </c>
      <c r="AT5" s="18"/>
      <c r="AU5" s="145">
        <v>2.04</v>
      </c>
    </row>
    <row r="6" spans="2:47" ht="14.25">
      <c r="B6" s="5">
        <v>3</v>
      </c>
      <c r="C6" s="23"/>
      <c r="D6" s="7" t="s">
        <v>58</v>
      </c>
      <c r="E6" s="18"/>
      <c r="F6" s="121">
        <v>314180</v>
      </c>
      <c r="H6" s="12">
        <v>3</v>
      </c>
      <c r="I6" s="6"/>
      <c r="J6" s="7" t="s">
        <v>49</v>
      </c>
      <c r="K6" s="18"/>
      <c r="L6" s="42">
        <v>2052.7082505628391</v>
      </c>
      <c r="M6" s="78">
        <v>1</v>
      </c>
      <c r="O6" s="12">
        <v>3</v>
      </c>
      <c r="P6" s="6"/>
      <c r="Q6" s="7" t="s">
        <v>7</v>
      </c>
      <c r="R6" s="18"/>
      <c r="S6" s="132">
        <v>151.26304643775526</v>
      </c>
      <c r="T6" s="78">
        <v>61</v>
      </c>
      <c r="V6" s="5">
        <v>3</v>
      </c>
      <c r="W6" s="23"/>
      <c r="X6" s="7" t="s">
        <v>40</v>
      </c>
      <c r="Y6" s="18"/>
      <c r="Z6" s="42">
        <v>350.63773709229542</v>
      </c>
      <c r="AA6" s="121">
        <v>149</v>
      </c>
      <c r="AB6" s="234"/>
      <c r="AC6" s="5">
        <v>3</v>
      </c>
      <c r="AD6" s="23"/>
      <c r="AE6" s="7" t="s">
        <v>37</v>
      </c>
      <c r="AF6" s="18"/>
      <c r="AG6" s="132">
        <v>1656.4299758147304</v>
      </c>
      <c r="AH6" s="121">
        <v>952</v>
      </c>
      <c r="AJ6" s="5">
        <v>3</v>
      </c>
      <c r="AK6" s="23"/>
      <c r="AL6" s="7" t="s">
        <v>51</v>
      </c>
      <c r="AM6" s="18"/>
      <c r="AN6" s="132">
        <v>18.728682170542633</v>
      </c>
      <c r="AO6" s="121">
        <v>604</v>
      </c>
      <c r="AQ6" s="5">
        <v>3</v>
      </c>
      <c r="AR6" s="23"/>
      <c r="AS6" s="7" t="s">
        <v>42</v>
      </c>
      <c r="AT6" s="18"/>
      <c r="AU6" s="145">
        <v>1.84</v>
      </c>
    </row>
    <row r="7" spans="2:47" ht="14.25">
      <c r="B7" s="5">
        <v>4</v>
      </c>
      <c r="C7" s="23"/>
      <c r="D7" s="7" t="s">
        <v>30</v>
      </c>
      <c r="E7" s="18"/>
      <c r="F7" s="121">
        <v>313710</v>
      </c>
      <c r="H7" s="12">
        <v>4</v>
      </c>
      <c r="I7" s="6"/>
      <c r="J7" s="7" t="s">
        <v>9</v>
      </c>
      <c r="K7" s="18"/>
      <c r="L7" s="42">
        <v>2021.7336365933788</v>
      </c>
      <c r="M7" s="78">
        <v>8</v>
      </c>
      <c r="O7" s="12">
        <v>4</v>
      </c>
      <c r="P7" s="6"/>
      <c r="Q7" s="7" t="s">
        <v>36</v>
      </c>
      <c r="R7" s="18"/>
      <c r="S7" s="132">
        <v>118.85086074021802</v>
      </c>
      <c r="T7" s="78">
        <v>31</v>
      </c>
      <c r="V7" s="5">
        <v>4</v>
      </c>
      <c r="W7" s="23"/>
      <c r="X7" s="7" t="s">
        <v>3</v>
      </c>
      <c r="Y7" s="18"/>
      <c r="Z7" s="132">
        <v>223.83050748533574</v>
      </c>
      <c r="AA7" s="121">
        <v>767</v>
      </c>
      <c r="AB7" s="234"/>
      <c r="AC7" s="5">
        <v>4</v>
      </c>
      <c r="AD7" s="23"/>
      <c r="AE7" s="7" t="s">
        <v>46</v>
      </c>
      <c r="AF7" s="18"/>
      <c r="AG7" s="42">
        <v>893.26405979400238</v>
      </c>
      <c r="AH7" s="121">
        <v>294</v>
      </c>
      <c r="AJ7" s="5">
        <v>4</v>
      </c>
      <c r="AK7" s="23"/>
      <c r="AL7" s="7" t="s">
        <v>52</v>
      </c>
      <c r="AM7" s="18"/>
      <c r="AN7" s="132">
        <v>17.717842323651453</v>
      </c>
      <c r="AO7" s="121">
        <v>427</v>
      </c>
      <c r="AQ7" s="5">
        <v>4</v>
      </c>
      <c r="AR7" s="23"/>
      <c r="AS7" s="7" t="s">
        <v>33</v>
      </c>
      <c r="AT7" s="18"/>
      <c r="AU7" s="145">
        <v>1.75</v>
      </c>
    </row>
    <row r="8" spans="2:47" ht="14.25">
      <c r="B8" s="5">
        <v>5</v>
      </c>
      <c r="C8" s="23"/>
      <c r="D8" s="7" t="s">
        <v>47</v>
      </c>
      <c r="E8" s="18"/>
      <c r="F8" s="121">
        <v>313375</v>
      </c>
      <c r="H8" s="12">
        <v>5</v>
      </c>
      <c r="I8" s="6"/>
      <c r="J8" s="7" t="s">
        <v>40</v>
      </c>
      <c r="K8" s="18"/>
      <c r="L8" s="42">
        <v>1994.0898620192195</v>
      </c>
      <c r="M8" s="78">
        <v>5</v>
      </c>
      <c r="O8" s="12">
        <v>5</v>
      </c>
      <c r="P8" s="6"/>
      <c r="Q8" s="7" t="s">
        <v>15</v>
      </c>
      <c r="R8" s="18"/>
      <c r="S8" s="132">
        <v>110.89448925933212</v>
      </c>
      <c r="T8" s="78">
        <v>35</v>
      </c>
      <c r="V8" s="5">
        <v>5</v>
      </c>
      <c r="W8" s="23"/>
      <c r="X8" s="7" t="s">
        <v>46</v>
      </c>
      <c r="Y8" s="18"/>
      <c r="Z8" s="42">
        <v>212.681918998572</v>
      </c>
      <c r="AA8" s="121">
        <v>70</v>
      </c>
      <c r="AB8" s="234"/>
      <c r="AC8" s="5">
        <v>5</v>
      </c>
      <c r="AD8" s="23"/>
      <c r="AE8" s="7" t="s">
        <v>34</v>
      </c>
      <c r="AF8" s="18"/>
      <c r="AG8" s="132">
        <v>736.07228040247048</v>
      </c>
      <c r="AH8" s="121">
        <v>466</v>
      </c>
      <c r="AJ8" s="5">
        <v>5</v>
      </c>
      <c r="AK8" s="23"/>
      <c r="AL8" s="7" t="s">
        <v>58</v>
      </c>
      <c r="AM8" s="18"/>
      <c r="AN8" s="132">
        <v>16.782841823056298</v>
      </c>
      <c r="AO8" s="121">
        <v>1565</v>
      </c>
      <c r="AQ8" s="5">
        <v>5</v>
      </c>
      <c r="AR8" s="23"/>
      <c r="AS8" s="7" t="s">
        <v>27</v>
      </c>
      <c r="AT8" s="18"/>
      <c r="AU8" s="145">
        <v>1.73</v>
      </c>
    </row>
    <row r="9" spans="2:47" ht="14.25">
      <c r="B9" s="5">
        <v>6</v>
      </c>
      <c r="C9" s="23"/>
      <c r="D9" s="7" t="s">
        <v>36</v>
      </c>
      <c r="E9" s="122"/>
      <c r="F9" s="121">
        <v>312339</v>
      </c>
      <c r="H9" s="12">
        <v>6</v>
      </c>
      <c r="I9" s="6"/>
      <c r="J9" s="7" t="s">
        <v>51</v>
      </c>
      <c r="K9" s="18"/>
      <c r="L9" s="42">
        <v>1943.5446552521983</v>
      </c>
      <c r="M9" s="78">
        <v>2</v>
      </c>
      <c r="O9" s="12">
        <v>6</v>
      </c>
      <c r="P9" s="6"/>
      <c r="Q9" s="7" t="s">
        <v>11</v>
      </c>
      <c r="R9" s="18"/>
      <c r="S9" s="132">
        <v>110.71200118092801</v>
      </c>
      <c r="T9" s="78">
        <v>52</v>
      </c>
      <c r="V9" s="5">
        <v>6</v>
      </c>
      <c r="W9" s="23"/>
      <c r="X9" s="7" t="s">
        <v>33</v>
      </c>
      <c r="Y9" s="18"/>
      <c r="Z9" s="42">
        <v>182.62755393219953</v>
      </c>
      <c r="AA9" s="121">
        <v>240</v>
      </c>
      <c r="AB9" s="234"/>
      <c r="AC9" s="5">
        <v>6</v>
      </c>
      <c r="AD9" s="23"/>
      <c r="AE9" s="7" t="s">
        <v>30</v>
      </c>
      <c r="AF9" s="18"/>
      <c r="AG9" s="42">
        <v>721.46092207641391</v>
      </c>
      <c r="AH9" s="121">
        <v>497</v>
      </c>
      <c r="AJ9" s="5">
        <v>6</v>
      </c>
      <c r="AK9" s="23"/>
      <c r="AL9" s="96" t="s">
        <v>7</v>
      </c>
      <c r="AM9" s="97"/>
      <c r="AN9" s="134">
        <v>16.613081747746797</v>
      </c>
      <c r="AO9" s="135">
        <v>3152</v>
      </c>
      <c r="AQ9" s="5">
        <v>6</v>
      </c>
      <c r="AR9" s="23"/>
      <c r="AS9" s="7" t="s">
        <v>31</v>
      </c>
      <c r="AT9" s="18"/>
      <c r="AU9" s="145">
        <v>1.67</v>
      </c>
    </row>
    <row r="10" spans="2:47" ht="14.25">
      <c r="B10" s="5">
        <v>7</v>
      </c>
      <c r="C10" s="23"/>
      <c r="D10" s="7" t="s">
        <v>102</v>
      </c>
      <c r="E10" s="18"/>
      <c r="F10" s="121">
        <v>311640</v>
      </c>
      <c r="H10" s="12">
        <v>7</v>
      </c>
      <c r="I10" s="6"/>
      <c r="J10" s="7" t="s">
        <v>37</v>
      </c>
      <c r="K10" s="18"/>
      <c r="L10" s="42">
        <v>1748.1301095842755</v>
      </c>
      <c r="M10" s="78">
        <v>4</v>
      </c>
      <c r="O10" s="12">
        <v>7</v>
      </c>
      <c r="P10" s="6"/>
      <c r="Q10" s="7" t="s">
        <v>28</v>
      </c>
      <c r="R10" s="18"/>
      <c r="S10" s="132">
        <v>109.94315134613322</v>
      </c>
      <c r="T10" s="78">
        <v>45</v>
      </c>
      <c r="V10" s="5">
        <v>7</v>
      </c>
      <c r="W10" s="23"/>
      <c r="X10" s="7" t="s">
        <v>30</v>
      </c>
      <c r="Y10" s="18"/>
      <c r="Z10" s="42">
        <v>180.00232261061433</v>
      </c>
      <c r="AA10" s="121">
        <v>124</v>
      </c>
      <c r="AB10" s="234"/>
      <c r="AC10" s="5">
        <v>7</v>
      </c>
      <c r="AD10" s="23"/>
      <c r="AE10" s="7" t="s">
        <v>22</v>
      </c>
      <c r="AF10" s="18"/>
      <c r="AG10" s="42">
        <v>701.98815394990208</v>
      </c>
      <c r="AH10" s="121">
        <v>864</v>
      </c>
      <c r="AJ10" s="5">
        <v>7</v>
      </c>
      <c r="AK10" s="23"/>
      <c r="AL10" s="7" t="s">
        <v>55</v>
      </c>
      <c r="AM10" s="18"/>
      <c r="AN10" s="132">
        <v>16.53033401499659</v>
      </c>
      <c r="AO10" s="121">
        <v>485</v>
      </c>
      <c r="AQ10" s="5">
        <v>7</v>
      </c>
      <c r="AR10" s="23"/>
      <c r="AS10" s="7" t="s">
        <v>22</v>
      </c>
      <c r="AT10" s="18"/>
      <c r="AU10" s="145">
        <v>1.63</v>
      </c>
    </row>
    <row r="11" spans="2:47" ht="14.25">
      <c r="B11" s="5">
        <v>8</v>
      </c>
      <c r="C11" s="23"/>
      <c r="D11" s="7" t="s">
        <v>48</v>
      </c>
      <c r="E11" s="18"/>
      <c r="F11" s="121">
        <v>308590</v>
      </c>
      <c r="H11" s="12">
        <v>8</v>
      </c>
      <c r="I11" s="6"/>
      <c r="J11" s="7" t="s">
        <v>11</v>
      </c>
      <c r="K11" s="18"/>
      <c r="L11" s="42">
        <v>1725.8770850760222</v>
      </c>
      <c r="M11" s="78">
        <v>11</v>
      </c>
      <c r="O11" s="12">
        <v>8</v>
      </c>
      <c r="P11" s="6"/>
      <c r="Q11" s="7" t="s">
        <v>30</v>
      </c>
      <c r="R11" s="18"/>
      <c r="S11" s="132">
        <v>106.32564778536783</v>
      </c>
      <c r="T11" s="78">
        <v>43</v>
      </c>
      <c r="V11" s="5">
        <v>8</v>
      </c>
      <c r="W11" s="23"/>
      <c r="X11" s="7" t="s">
        <v>20</v>
      </c>
      <c r="Y11" s="18"/>
      <c r="Z11" s="42">
        <v>178.66281760150531</v>
      </c>
      <c r="AA11" s="121">
        <v>583</v>
      </c>
      <c r="AB11" s="234"/>
      <c r="AC11" s="5">
        <v>8</v>
      </c>
      <c r="AD11" s="23"/>
      <c r="AE11" s="7" t="s">
        <v>41</v>
      </c>
      <c r="AF11" s="18"/>
      <c r="AG11" s="42">
        <v>656.22900842246679</v>
      </c>
      <c r="AH11" s="121">
        <v>254</v>
      </c>
      <c r="AJ11" s="5">
        <v>8</v>
      </c>
      <c r="AK11" s="23"/>
      <c r="AL11" s="7" t="s">
        <v>2</v>
      </c>
      <c r="AM11" s="18"/>
      <c r="AN11" s="132">
        <v>16.40242144710291</v>
      </c>
      <c r="AO11" s="121">
        <v>569</v>
      </c>
      <c r="AQ11" s="5">
        <v>8</v>
      </c>
      <c r="AR11" s="23"/>
      <c r="AS11" s="7" t="s">
        <v>0</v>
      </c>
      <c r="AT11" s="18"/>
      <c r="AU11" s="145">
        <v>1.57</v>
      </c>
    </row>
    <row r="12" spans="2:47" ht="14.25">
      <c r="B12" s="5">
        <v>9</v>
      </c>
      <c r="C12" s="23"/>
      <c r="D12" s="7" t="s">
        <v>59</v>
      </c>
      <c r="E12" s="18"/>
      <c r="F12" s="121">
        <v>307606</v>
      </c>
      <c r="H12" s="12">
        <v>9</v>
      </c>
      <c r="I12" s="6"/>
      <c r="J12" s="7" t="s">
        <v>34</v>
      </c>
      <c r="K12" s="18"/>
      <c r="L12" s="42">
        <v>1725.5299276543874</v>
      </c>
      <c r="M12" s="78">
        <v>4</v>
      </c>
      <c r="O12" s="12">
        <v>9</v>
      </c>
      <c r="P12" s="6"/>
      <c r="Q12" s="7" t="s">
        <v>12</v>
      </c>
      <c r="R12" s="18"/>
      <c r="S12" s="132">
        <v>106.23111907844503</v>
      </c>
      <c r="T12" s="78">
        <v>65</v>
      </c>
      <c r="V12" s="5">
        <v>9</v>
      </c>
      <c r="W12" s="23"/>
      <c r="X12" s="7" t="s">
        <v>8</v>
      </c>
      <c r="Y12" s="18"/>
      <c r="Z12" s="42">
        <v>177.23236742667962</v>
      </c>
      <c r="AA12" s="121">
        <v>606</v>
      </c>
      <c r="AB12" s="234"/>
      <c r="AC12" s="5">
        <v>9</v>
      </c>
      <c r="AD12" s="23"/>
      <c r="AE12" s="7" t="s">
        <v>3</v>
      </c>
      <c r="AF12" s="18"/>
      <c r="AG12" s="42">
        <v>655.73292088598362</v>
      </c>
      <c r="AH12" s="121">
        <v>2247</v>
      </c>
      <c r="AJ12" s="5">
        <v>9</v>
      </c>
      <c r="AK12" s="23"/>
      <c r="AL12" s="7" t="s">
        <v>17</v>
      </c>
      <c r="AM12" s="18"/>
      <c r="AN12" s="132">
        <v>16.085847215968784</v>
      </c>
      <c r="AO12" s="121">
        <v>5359</v>
      </c>
      <c r="AQ12" s="5">
        <v>9</v>
      </c>
      <c r="AR12" s="23"/>
      <c r="AS12" s="7" t="s">
        <v>1</v>
      </c>
      <c r="AT12" s="18"/>
      <c r="AU12" s="145">
        <v>1.54</v>
      </c>
    </row>
    <row r="13" spans="2:47" ht="14.25">
      <c r="B13" s="5">
        <v>10</v>
      </c>
      <c r="C13" s="23"/>
      <c r="D13" s="7" t="s">
        <v>12</v>
      </c>
      <c r="E13" s="18"/>
      <c r="F13" s="121">
        <v>307034</v>
      </c>
      <c r="H13" s="12">
        <v>10</v>
      </c>
      <c r="I13" s="6"/>
      <c r="J13" s="7" t="s">
        <v>44</v>
      </c>
      <c r="K13" s="18"/>
      <c r="L13" s="42">
        <v>1694.0422365936015</v>
      </c>
      <c r="M13" s="78">
        <v>1</v>
      </c>
      <c r="O13" s="12">
        <v>10</v>
      </c>
      <c r="P13" s="6"/>
      <c r="Q13" s="7" t="s">
        <v>46</v>
      </c>
      <c r="R13" s="18"/>
      <c r="S13" s="132">
        <v>97.757683142909499</v>
      </c>
      <c r="T13" s="78">
        <v>27</v>
      </c>
      <c r="V13" s="5">
        <v>10</v>
      </c>
      <c r="W13" s="23"/>
      <c r="X13" s="7" t="s">
        <v>22</v>
      </c>
      <c r="Y13" s="18"/>
      <c r="Z13" s="42">
        <v>168.1846618838307</v>
      </c>
      <c r="AA13" s="121">
        <v>207</v>
      </c>
      <c r="AB13" s="234"/>
      <c r="AC13" s="5">
        <v>10</v>
      </c>
      <c r="AD13" s="23"/>
      <c r="AE13" s="7" t="s">
        <v>26</v>
      </c>
      <c r="AF13" s="18"/>
      <c r="AG13" s="42">
        <v>639.04885751439724</v>
      </c>
      <c r="AH13" s="121">
        <v>516</v>
      </c>
      <c r="AJ13" s="5">
        <v>10</v>
      </c>
      <c r="AK13" s="23"/>
      <c r="AL13" s="7" t="s">
        <v>46</v>
      </c>
      <c r="AM13" s="18"/>
      <c r="AN13" s="132">
        <v>15.976527900797166</v>
      </c>
      <c r="AO13" s="121">
        <v>1443</v>
      </c>
      <c r="AQ13" s="5">
        <v>10</v>
      </c>
      <c r="AR13" s="23"/>
      <c r="AS13" s="7" t="s">
        <v>8</v>
      </c>
      <c r="AT13" s="18"/>
      <c r="AU13" s="145">
        <v>1.41</v>
      </c>
    </row>
    <row r="14" spans="2:47" ht="14.25">
      <c r="B14" s="5">
        <v>11</v>
      </c>
      <c r="C14" s="23"/>
      <c r="D14" s="7" t="s">
        <v>55</v>
      </c>
      <c r="E14" s="18"/>
      <c r="F14" s="121">
        <v>306770</v>
      </c>
      <c r="H14" s="12">
        <v>11</v>
      </c>
      <c r="I14" s="6"/>
      <c r="J14" s="7" t="s">
        <v>61</v>
      </c>
      <c r="K14" s="18"/>
      <c r="L14" s="42">
        <v>1418.2559984457469</v>
      </c>
      <c r="M14" s="78">
        <v>3</v>
      </c>
      <c r="O14" s="12">
        <v>11</v>
      </c>
      <c r="P14" s="6"/>
      <c r="Q14" s="7" t="s">
        <v>38</v>
      </c>
      <c r="R14" s="18"/>
      <c r="S14" s="132">
        <v>87.893436784918705</v>
      </c>
      <c r="T14" s="78">
        <v>33</v>
      </c>
      <c r="V14" s="5">
        <v>11</v>
      </c>
      <c r="W14" s="23"/>
      <c r="X14" s="7" t="s">
        <v>26</v>
      </c>
      <c r="Y14" s="18"/>
      <c r="Z14" s="132">
        <v>165.95454826924268</v>
      </c>
      <c r="AA14" s="121">
        <v>134</v>
      </c>
      <c r="AB14" s="234"/>
      <c r="AC14" s="5">
        <v>11</v>
      </c>
      <c r="AD14" s="23"/>
      <c r="AE14" s="7" t="s">
        <v>4</v>
      </c>
      <c r="AF14" s="18"/>
      <c r="AG14" s="42">
        <v>591.10148636676831</v>
      </c>
      <c r="AH14" s="121">
        <v>1201</v>
      </c>
      <c r="AJ14" s="5">
        <v>11</v>
      </c>
      <c r="AK14" s="23"/>
      <c r="AL14" s="7" t="s">
        <v>4</v>
      </c>
      <c r="AM14" s="18"/>
      <c r="AN14" s="132">
        <v>15.807444252413269</v>
      </c>
      <c r="AO14" s="121">
        <v>7500</v>
      </c>
      <c r="AQ14" s="5">
        <v>10</v>
      </c>
      <c r="AR14" s="23"/>
      <c r="AS14" s="7" t="s">
        <v>32</v>
      </c>
      <c r="AT14" s="18"/>
      <c r="AU14" s="145">
        <v>1.41</v>
      </c>
    </row>
    <row r="15" spans="2:47" ht="14.25">
      <c r="B15" s="5">
        <v>12</v>
      </c>
      <c r="C15" s="23"/>
      <c r="D15" s="7" t="s">
        <v>42</v>
      </c>
      <c r="E15" s="18"/>
      <c r="F15" s="121">
        <v>306267</v>
      </c>
      <c r="H15" s="12">
        <v>12</v>
      </c>
      <c r="I15" s="6"/>
      <c r="J15" s="7" t="s">
        <v>14</v>
      </c>
      <c r="K15" s="18"/>
      <c r="L15" s="42">
        <v>1389.1755236817667</v>
      </c>
      <c r="M15" s="78">
        <v>12</v>
      </c>
      <c r="O15" s="12">
        <v>12</v>
      </c>
      <c r="P15" s="6"/>
      <c r="Q15" s="7" t="s">
        <v>9</v>
      </c>
      <c r="R15" s="18"/>
      <c r="S15" s="132">
        <v>87.849140161498013</v>
      </c>
      <c r="T15" s="78">
        <v>47</v>
      </c>
      <c r="V15" s="5">
        <v>12</v>
      </c>
      <c r="W15" s="23"/>
      <c r="X15" s="7" t="s">
        <v>0</v>
      </c>
      <c r="Y15" s="18"/>
      <c r="Z15" s="42">
        <v>160.74487456991542</v>
      </c>
      <c r="AA15" s="121">
        <v>1965</v>
      </c>
      <c r="AB15" s="234"/>
      <c r="AC15" s="5">
        <v>12</v>
      </c>
      <c r="AD15" s="23"/>
      <c r="AE15" s="7" t="s">
        <v>12</v>
      </c>
      <c r="AF15" s="18"/>
      <c r="AG15" s="42">
        <v>561.60445731917116</v>
      </c>
      <c r="AH15" s="121">
        <v>506</v>
      </c>
      <c r="AJ15" s="5">
        <v>12</v>
      </c>
      <c r="AK15" s="23"/>
      <c r="AL15" s="7" t="s">
        <v>11</v>
      </c>
      <c r="AM15" s="18"/>
      <c r="AN15" s="132">
        <v>15.323053940137651</v>
      </c>
      <c r="AO15" s="121">
        <v>2872</v>
      </c>
      <c r="AQ15" s="5">
        <v>12</v>
      </c>
      <c r="AR15" s="23"/>
      <c r="AS15" s="7" t="s">
        <v>19</v>
      </c>
      <c r="AT15" s="18"/>
      <c r="AU15" s="145">
        <v>1.36</v>
      </c>
    </row>
    <row r="16" spans="2:47" ht="14.25">
      <c r="B16" s="5">
        <v>13</v>
      </c>
      <c r="C16" s="23"/>
      <c r="D16" s="7" t="s">
        <v>53</v>
      </c>
      <c r="E16" s="18"/>
      <c r="F16" s="121">
        <v>305775</v>
      </c>
      <c r="H16" s="12">
        <v>13</v>
      </c>
      <c r="I16" s="6"/>
      <c r="J16" s="7" t="s">
        <v>26</v>
      </c>
      <c r="K16" s="18"/>
      <c r="L16" s="42">
        <v>1361.6201055193803</v>
      </c>
      <c r="M16" s="78">
        <v>5</v>
      </c>
      <c r="O16" s="12">
        <v>13</v>
      </c>
      <c r="P16" s="6"/>
      <c r="Q16" s="7" t="s">
        <v>32</v>
      </c>
      <c r="R16" s="18"/>
      <c r="S16" s="132">
        <v>87.820099591729957</v>
      </c>
      <c r="T16" s="78">
        <v>55</v>
      </c>
      <c r="V16" s="5">
        <v>13</v>
      </c>
      <c r="W16" s="23"/>
      <c r="X16" s="7" t="s">
        <v>7</v>
      </c>
      <c r="Y16" s="18"/>
      <c r="Z16" s="42">
        <v>158.31528638637892</v>
      </c>
      <c r="AA16" s="121">
        <v>106</v>
      </c>
      <c r="AB16" s="234"/>
      <c r="AC16" s="5">
        <v>13</v>
      </c>
      <c r="AD16" s="23"/>
      <c r="AE16" s="7" t="s">
        <v>33</v>
      </c>
      <c r="AF16" s="18"/>
      <c r="AG16" s="132">
        <v>561.5797283415136</v>
      </c>
      <c r="AH16" s="121">
        <v>738</v>
      </c>
      <c r="AJ16" s="5">
        <v>13</v>
      </c>
      <c r="AK16" s="23"/>
      <c r="AL16" s="7" t="s">
        <v>0</v>
      </c>
      <c r="AM16" s="18"/>
      <c r="AN16" s="132">
        <v>15.21227020009707</v>
      </c>
      <c r="AO16" s="121">
        <v>38552</v>
      </c>
      <c r="AQ16" s="5">
        <v>13</v>
      </c>
      <c r="AR16" s="23"/>
      <c r="AS16" s="7" t="s">
        <v>41</v>
      </c>
      <c r="AT16" s="18"/>
      <c r="AU16" s="145">
        <v>1.32</v>
      </c>
    </row>
    <row r="17" spans="2:47" ht="14.25">
      <c r="B17" s="5">
        <v>14</v>
      </c>
      <c r="C17" s="23"/>
      <c r="D17" s="7" t="s">
        <v>11</v>
      </c>
      <c r="E17" s="18"/>
      <c r="F17" s="121">
        <v>305544</v>
      </c>
      <c r="H17" s="12">
        <v>14</v>
      </c>
      <c r="I17" s="6"/>
      <c r="J17" s="7" t="s">
        <v>36</v>
      </c>
      <c r="K17" s="18"/>
      <c r="L17" s="42">
        <v>1281.3608423554754</v>
      </c>
      <c r="M17" s="78">
        <v>5</v>
      </c>
      <c r="O17" s="12">
        <v>14</v>
      </c>
      <c r="P17" s="6"/>
      <c r="Q17" s="7" t="s">
        <v>60</v>
      </c>
      <c r="R17" s="18"/>
      <c r="S17" s="132">
        <v>83.599494115881754</v>
      </c>
      <c r="T17" s="78">
        <v>19</v>
      </c>
      <c r="V17" s="5">
        <v>14</v>
      </c>
      <c r="W17" s="23"/>
      <c r="X17" s="7" t="s">
        <v>34</v>
      </c>
      <c r="Y17" s="18"/>
      <c r="Z17" s="132">
        <v>148.47809948032665</v>
      </c>
      <c r="AA17" s="121">
        <v>94</v>
      </c>
      <c r="AB17" s="234"/>
      <c r="AC17" s="5">
        <v>14</v>
      </c>
      <c r="AD17" s="23"/>
      <c r="AE17" s="7" t="s">
        <v>14</v>
      </c>
      <c r="AF17" s="18"/>
      <c r="AG17" s="42">
        <v>557.38568135262358</v>
      </c>
      <c r="AH17" s="121">
        <v>868</v>
      </c>
      <c r="AJ17" s="5">
        <v>14</v>
      </c>
      <c r="AK17" s="23"/>
      <c r="AL17" s="7" t="s">
        <v>9</v>
      </c>
      <c r="AM17" s="18"/>
      <c r="AN17" s="132">
        <v>15.037742365188219</v>
      </c>
      <c r="AO17" s="121">
        <v>3048</v>
      </c>
      <c r="AQ17" s="5">
        <v>13</v>
      </c>
      <c r="AR17" s="23"/>
      <c r="AS17" s="7" t="s">
        <v>58</v>
      </c>
      <c r="AT17" s="18"/>
      <c r="AU17" s="145">
        <v>1.32</v>
      </c>
    </row>
    <row r="18" spans="2:47" ht="14.25">
      <c r="B18" s="5">
        <v>15</v>
      </c>
      <c r="C18" s="23"/>
      <c r="D18" s="7" t="s">
        <v>2</v>
      </c>
      <c r="E18" s="18"/>
      <c r="F18" s="121">
        <v>303950</v>
      </c>
      <c r="H18" s="12">
        <v>15</v>
      </c>
      <c r="I18" s="6"/>
      <c r="J18" s="7" t="s">
        <v>31</v>
      </c>
      <c r="K18" s="18"/>
      <c r="L18" s="42">
        <v>1278.7081339712918</v>
      </c>
      <c r="M18" s="78">
        <v>4</v>
      </c>
      <c r="O18" s="12">
        <v>15</v>
      </c>
      <c r="P18" s="6"/>
      <c r="Q18" s="7" t="s">
        <v>16</v>
      </c>
      <c r="R18" s="18"/>
      <c r="S18" s="132">
        <v>73.771659946180222</v>
      </c>
      <c r="T18" s="78">
        <v>69</v>
      </c>
      <c r="V18" s="5">
        <v>15</v>
      </c>
      <c r="W18" s="23"/>
      <c r="X18" s="7" t="s">
        <v>4</v>
      </c>
      <c r="Y18" s="18"/>
      <c r="Z18" s="132">
        <v>147.65232798503789</v>
      </c>
      <c r="AA18" s="121">
        <v>300</v>
      </c>
      <c r="AB18" s="234"/>
      <c r="AC18" s="5">
        <v>15</v>
      </c>
      <c r="AD18" s="23"/>
      <c r="AE18" s="7" t="s">
        <v>45</v>
      </c>
      <c r="AF18" s="18"/>
      <c r="AG18" s="42">
        <v>545.34865251231008</v>
      </c>
      <c r="AH18" s="121">
        <v>103</v>
      </c>
      <c r="AJ18" s="5">
        <v>15</v>
      </c>
      <c r="AK18" s="23"/>
      <c r="AL18" s="7" t="s">
        <v>6</v>
      </c>
      <c r="AM18" s="18"/>
      <c r="AN18" s="132">
        <v>15.027582271257369</v>
      </c>
      <c r="AO18" s="121">
        <v>3160</v>
      </c>
      <c r="AQ18" s="5">
        <v>15</v>
      </c>
      <c r="AR18" s="23"/>
      <c r="AS18" s="7" t="s">
        <v>24</v>
      </c>
      <c r="AT18" s="18"/>
      <c r="AU18" s="145">
        <v>1.27</v>
      </c>
    </row>
    <row r="19" spans="2:47" ht="14.25">
      <c r="B19" s="5">
        <v>16</v>
      </c>
      <c r="C19" s="23"/>
      <c r="D19" s="7" t="s">
        <v>14</v>
      </c>
      <c r="E19" s="18"/>
      <c r="F19" s="121">
        <v>303936</v>
      </c>
      <c r="H19" s="12">
        <v>16</v>
      </c>
      <c r="I19" s="6"/>
      <c r="J19" s="7" t="s">
        <v>3</v>
      </c>
      <c r="K19" s="18"/>
      <c r="L19" s="42">
        <v>1265.9622908551987</v>
      </c>
      <c r="M19" s="78">
        <v>26</v>
      </c>
      <c r="O19" s="12">
        <v>16</v>
      </c>
      <c r="P19" s="6"/>
      <c r="Q19" s="7" t="s">
        <v>59</v>
      </c>
      <c r="R19" s="18"/>
      <c r="S19" s="132">
        <v>71.532890226818878</v>
      </c>
      <c r="T19" s="78">
        <v>16</v>
      </c>
      <c r="V19" s="5">
        <v>16</v>
      </c>
      <c r="W19" s="23"/>
      <c r="X19" s="7" t="s">
        <v>12</v>
      </c>
      <c r="Y19" s="18"/>
      <c r="Z19" s="42">
        <v>145.39562037314511</v>
      </c>
      <c r="AA19" s="121">
        <v>131</v>
      </c>
      <c r="AB19" s="234"/>
      <c r="AC19" s="5">
        <v>16</v>
      </c>
      <c r="AD19" s="23"/>
      <c r="AE19" s="7" t="s">
        <v>20</v>
      </c>
      <c r="AF19" s="18"/>
      <c r="AG19" s="42">
        <v>537.21426973488644</v>
      </c>
      <c r="AH19" s="121">
        <v>1753</v>
      </c>
      <c r="AJ19" s="5">
        <v>16</v>
      </c>
      <c r="AK19" s="23"/>
      <c r="AL19" s="7" t="s">
        <v>8</v>
      </c>
      <c r="AM19" s="18"/>
      <c r="AN19" s="132">
        <v>14.893533689308979</v>
      </c>
      <c r="AO19" s="121">
        <v>11408</v>
      </c>
      <c r="AQ19" s="5">
        <v>16</v>
      </c>
      <c r="AR19" s="23"/>
      <c r="AS19" s="7" t="s">
        <v>61</v>
      </c>
      <c r="AT19" s="18"/>
      <c r="AU19" s="145">
        <v>1.25</v>
      </c>
    </row>
    <row r="20" spans="2:47" ht="14.25">
      <c r="B20" s="5">
        <v>17</v>
      </c>
      <c r="C20" s="23"/>
      <c r="D20" s="7" t="s">
        <v>50</v>
      </c>
      <c r="E20" s="18"/>
      <c r="F20" s="121">
        <v>303897</v>
      </c>
      <c r="H20" s="12">
        <v>17</v>
      </c>
      <c r="I20" s="6"/>
      <c r="J20" s="7" t="s">
        <v>8</v>
      </c>
      <c r="K20" s="18"/>
      <c r="L20" s="42">
        <v>1214.4518602503713</v>
      </c>
      <c r="M20" s="78">
        <v>23</v>
      </c>
      <c r="O20" s="12">
        <v>17</v>
      </c>
      <c r="P20" s="6"/>
      <c r="Q20" s="7" t="s">
        <v>4</v>
      </c>
      <c r="R20" s="18"/>
      <c r="S20" s="132">
        <v>69.300755378233617</v>
      </c>
      <c r="T20" s="78">
        <v>161</v>
      </c>
      <c r="V20" s="5">
        <v>17</v>
      </c>
      <c r="W20" s="23"/>
      <c r="X20" s="7" t="s">
        <v>15</v>
      </c>
      <c r="Y20" s="18"/>
      <c r="Z20" s="42">
        <v>142.33862358550994</v>
      </c>
      <c r="AA20" s="121">
        <v>80</v>
      </c>
      <c r="AB20" s="234"/>
      <c r="AC20" s="5">
        <v>17</v>
      </c>
      <c r="AD20" s="23"/>
      <c r="AE20" s="7" t="s">
        <v>17</v>
      </c>
      <c r="AF20" s="18"/>
      <c r="AG20" s="42">
        <v>520.68207277102431</v>
      </c>
      <c r="AH20" s="121">
        <v>753</v>
      </c>
      <c r="AJ20" s="5">
        <v>17</v>
      </c>
      <c r="AK20" s="23"/>
      <c r="AL20" s="7" t="s">
        <v>12</v>
      </c>
      <c r="AM20" s="18"/>
      <c r="AN20" s="132">
        <v>14.831295843520783</v>
      </c>
      <c r="AO20" s="121">
        <v>3033</v>
      </c>
      <c r="AQ20" s="5">
        <v>17</v>
      </c>
      <c r="AR20" s="23"/>
      <c r="AS20" s="7" t="s">
        <v>3</v>
      </c>
      <c r="AT20" s="18"/>
      <c r="AU20" s="145">
        <v>1.24</v>
      </c>
    </row>
    <row r="21" spans="2:47" ht="14.25">
      <c r="B21" s="5">
        <v>18</v>
      </c>
      <c r="C21" s="23"/>
      <c r="D21" s="7" t="s">
        <v>29</v>
      </c>
      <c r="E21" s="18"/>
      <c r="F21" s="121">
        <v>303149</v>
      </c>
      <c r="H21" s="12">
        <v>18</v>
      </c>
      <c r="I21" s="6"/>
      <c r="J21" s="7" t="s">
        <v>45</v>
      </c>
      <c r="K21" s="18"/>
      <c r="L21" s="42">
        <v>1186.8484362469928</v>
      </c>
      <c r="M21" s="78">
        <v>2</v>
      </c>
      <c r="O21" s="12">
        <v>18</v>
      </c>
      <c r="P21" s="6"/>
      <c r="Q21" s="7" t="s">
        <v>6</v>
      </c>
      <c r="R21" s="18"/>
      <c r="S21" s="132">
        <v>68.195179306290413</v>
      </c>
      <c r="T21" s="78">
        <v>47</v>
      </c>
      <c r="V21" s="5">
        <v>18</v>
      </c>
      <c r="W21" s="23"/>
      <c r="X21" s="7" t="s">
        <v>36</v>
      </c>
      <c r="Y21" s="18"/>
      <c r="Z21" s="42">
        <v>138.85803154854477</v>
      </c>
      <c r="AA21" s="121">
        <v>75</v>
      </c>
      <c r="AB21" s="234"/>
      <c r="AC21" s="5">
        <v>18</v>
      </c>
      <c r="AD21" s="23"/>
      <c r="AE21" s="7" t="s">
        <v>0</v>
      </c>
      <c r="AF21" s="18"/>
      <c r="AG21" s="42">
        <v>517.08313086841497</v>
      </c>
      <c r="AH21" s="121">
        <v>6321</v>
      </c>
      <c r="AJ21" s="5">
        <v>18</v>
      </c>
      <c r="AK21" s="23"/>
      <c r="AL21" s="7" t="s">
        <v>22</v>
      </c>
      <c r="AM21" s="18"/>
      <c r="AN21" s="132">
        <v>14.826165063933214</v>
      </c>
      <c r="AO21" s="121">
        <v>2806</v>
      </c>
      <c r="AQ21" s="5">
        <v>18</v>
      </c>
      <c r="AR21" s="23"/>
      <c r="AS21" s="7" t="s">
        <v>13</v>
      </c>
      <c r="AT21" s="18"/>
      <c r="AU21" s="145">
        <v>1.19</v>
      </c>
    </row>
    <row r="22" spans="2:47" ht="14.25">
      <c r="B22" s="5">
        <v>19</v>
      </c>
      <c r="C22" s="23"/>
      <c r="D22" s="7" t="s">
        <v>34</v>
      </c>
      <c r="E22" s="18"/>
      <c r="F22" s="121">
        <v>302562</v>
      </c>
      <c r="H22" s="12">
        <v>19</v>
      </c>
      <c r="I22" s="6"/>
      <c r="J22" s="7" t="s">
        <v>4</v>
      </c>
      <c r="K22" s="18"/>
      <c r="L22" s="42">
        <v>1159.7976417942955</v>
      </c>
      <c r="M22" s="78">
        <v>12</v>
      </c>
      <c r="O22" s="12">
        <v>19</v>
      </c>
      <c r="P22" s="6"/>
      <c r="Q22" s="7" t="s">
        <v>17</v>
      </c>
      <c r="R22" s="18"/>
      <c r="S22" s="132">
        <v>65.893973129131368</v>
      </c>
      <c r="T22" s="78">
        <v>98</v>
      </c>
      <c r="V22" s="5">
        <v>19</v>
      </c>
      <c r="W22" s="23"/>
      <c r="X22" s="7" t="s">
        <v>14</v>
      </c>
      <c r="Y22" s="18"/>
      <c r="Z22" s="42">
        <v>138.06212153319592</v>
      </c>
      <c r="AA22" s="121">
        <v>215</v>
      </c>
      <c r="AB22" s="234"/>
      <c r="AC22" s="5">
        <v>19</v>
      </c>
      <c r="AD22" s="23"/>
      <c r="AE22" s="7" t="s">
        <v>51</v>
      </c>
      <c r="AF22" s="18"/>
      <c r="AG22" s="42">
        <v>505.14327700220423</v>
      </c>
      <c r="AH22" s="121">
        <v>55</v>
      </c>
      <c r="AJ22" s="5">
        <v>19</v>
      </c>
      <c r="AK22" s="23"/>
      <c r="AL22" s="7" t="s">
        <v>50</v>
      </c>
      <c r="AM22" s="18"/>
      <c r="AN22" s="132">
        <v>14.821124361158432</v>
      </c>
      <c r="AO22" s="121">
        <v>348</v>
      </c>
      <c r="AQ22" s="5">
        <v>19</v>
      </c>
      <c r="AR22" s="23"/>
      <c r="AS22" s="7" t="s">
        <v>36</v>
      </c>
      <c r="AT22" s="18"/>
      <c r="AU22" s="145">
        <v>1.17</v>
      </c>
    </row>
    <row r="23" spans="2:47" ht="14.25">
      <c r="B23" s="5">
        <v>20</v>
      </c>
      <c r="C23" s="23"/>
      <c r="D23" s="7" t="s">
        <v>6</v>
      </c>
      <c r="E23" s="18"/>
      <c r="F23" s="121">
        <v>301847</v>
      </c>
      <c r="H23" s="12">
        <v>20</v>
      </c>
      <c r="I23" s="6"/>
      <c r="J23" s="7" t="s">
        <v>12</v>
      </c>
      <c r="K23" s="18"/>
      <c r="L23" s="42">
        <v>1153.0502716639555</v>
      </c>
      <c r="M23" s="78">
        <v>5</v>
      </c>
      <c r="O23" s="12">
        <v>20</v>
      </c>
      <c r="P23" s="6"/>
      <c r="Q23" s="7" t="s">
        <v>20</v>
      </c>
      <c r="R23" s="18"/>
      <c r="S23" s="132">
        <v>60.664073455352465</v>
      </c>
      <c r="T23" s="78">
        <v>163</v>
      </c>
      <c r="V23" s="5">
        <v>20</v>
      </c>
      <c r="W23" s="23"/>
      <c r="X23" s="7" t="s">
        <v>41</v>
      </c>
      <c r="Y23" s="18"/>
      <c r="Z23" s="42">
        <v>136.92967498579031</v>
      </c>
      <c r="AA23" s="121">
        <v>53</v>
      </c>
      <c r="AB23" s="234"/>
      <c r="AC23" s="5">
        <v>20</v>
      </c>
      <c r="AD23" s="23"/>
      <c r="AE23" s="7" t="s">
        <v>18</v>
      </c>
      <c r="AF23" s="18"/>
      <c r="AG23" s="42">
        <v>504.18441806668272</v>
      </c>
      <c r="AH23" s="121">
        <v>1129</v>
      </c>
      <c r="AJ23" s="5">
        <v>20</v>
      </c>
      <c r="AK23" s="23"/>
      <c r="AL23" s="7" t="s">
        <v>47</v>
      </c>
      <c r="AM23" s="18"/>
      <c r="AN23" s="132">
        <v>14.812723508375683</v>
      </c>
      <c r="AO23" s="121">
        <v>787</v>
      </c>
      <c r="AQ23" s="5">
        <v>20</v>
      </c>
      <c r="AR23" s="23"/>
      <c r="AS23" s="7" t="s">
        <v>11</v>
      </c>
      <c r="AT23" s="18"/>
      <c r="AU23" s="145">
        <v>1.1599999999999999</v>
      </c>
    </row>
    <row r="24" spans="2:47" ht="14.25">
      <c r="B24" s="5">
        <v>21</v>
      </c>
      <c r="C24" s="23"/>
      <c r="D24" s="7" t="s">
        <v>46</v>
      </c>
      <c r="E24" s="18"/>
      <c r="F24" s="121">
        <v>301613</v>
      </c>
      <c r="H24" s="12">
        <v>21</v>
      </c>
      <c r="I24" s="6"/>
      <c r="J24" s="7" t="s">
        <v>46</v>
      </c>
      <c r="K24" s="18"/>
      <c r="L24" s="42">
        <v>1151.7077045274027</v>
      </c>
      <c r="M24" s="78">
        <v>3</v>
      </c>
      <c r="O24" s="12">
        <v>21</v>
      </c>
      <c r="P24" s="6"/>
      <c r="Q24" s="7" t="s">
        <v>29</v>
      </c>
      <c r="R24" s="18"/>
      <c r="S24" s="132">
        <v>60.439453315396463</v>
      </c>
      <c r="T24" s="78">
        <v>82</v>
      </c>
      <c r="V24" s="5">
        <v>21</v>
      </c>
      <c r="W24" s="23"/>
      <c r="X24" s="7" t="s">
        <v>17</v>
      </c>
      <c r="Y24" s="18"/>
      <c r="Z24" s="42">
        <v>136.91241754138488</v>
      </c>
      <c r="AA24" s="121">
        <v>198</v>
      </c>
      <c r="AB24" s="234"/>
      <c r="AC24" s="5">
        <v>21</v>
      </c>
      <c r="AD24" s="23"/>
      <c r="AE24" s="7" t="s">
        <v>8</v>
      </c>
      <c r="AF24" s="122"/>
      <c r="AG24" s="42">
        <v>498.94128519788023</v>
      </c>
      <c r="AH24" s="121">
        <v>1706</v>
      </c>
      <c r="AJ24" s="5">
        <v>21</v>
      </c>
      <c r="AK24" s="23"/>
      <c r="AL24" s="7" t="s">
        <v>44</v>
      </c>
      <c r="AM24" s="18"/>
      <c r="AN24" s="132">
        <v>14.722638680659669</v>
      </c>
      <c r="AO24" s="121">
        <v>491</v>
      </c>
      <c r="AQ24" s="5">
        <v>21</v>
      </c>
      <c r="AR24" s="23"/>
      <c r="AS24" s="7" t="s">
        <v>25</v>
      </c>
      <c r="AT24" s="18"/>
      <c r="AU24" s="145">
        <v>1.1200000000000001</v>
      </c>
    </row>
    <row r="25" spans="2:47" ht="14.25">
      <c r="B25" s="5">
        <v>22</v>
      </c>
      <c r="C25" s="23"/>
      <c r="D25" s="7" t="s">
        <v>16</v>
      </c>
      <c r="E25" s="18"/>
      <c r="F25" s="121">
        <v>301327</v>
      </c>
      <c r="H25" s="12">
        <v>22</v>
      </c>
      <c r="I25" s="6"/>
      <c r="J25" s="7" t="s">
        <v>22</v>
      </c>
      <c r="K25" s="18"/>
      <c r="L25" s="42">
        <v>1087.0881049802679</v>
      </c>
      <c r="M25" s="78">
        <v>6</v>
      </c>
      <c r="O25" s="12">
        <v>22</v>
      </c>
      <c r="P25" s="6"/>
      <c r="Q25" s="7" t="s">
        <v>34</v>
      </c>
      <c r="R25" s="18"/>
      <c r="S25" s="132">
        <v>60.156089220978643</v>
      </c>
      <c r="T25" s="78">
        <v>31</v>
      </c>
      <c r="V25" s="5">
        <v>22</v>
      </c>
      <c r="W25" s="23"/>
      <c r="X25" s="7" t="s">
        <v>11</v>
      </c>
      <c r="Y25" s="18"/>
      <c r="Z25" s="42">
        <v>134.32817594548717</v>
      </c>
      <c r="AA25" s="121">
        <v>110</v>
      </c>
      <c r="AB25" s="234"/>
      <c r="AC25" s="5">
        <v>22</v>
      </c>
      <c r="AD25" s="23"/>
      <c r="AE25" s="7" t="s">
        <v>102</v>
      </c>
      <c r="AF25" s="18"/>
      <c r="AG25" s="42">
        <v>481.38128580521959</v>
      </c>
      <c r="AH25" s="121">
        <v>242</v>
      </c>
      <c r="AJ25" s="5">
        <v>22</v>
      </c>
      <c r="AK25" s="23"/>
      <c r="AL25" s="7" t="s">
        <v>56</v>
      </c>
      <c r="AM25" s="18"/>
      <c r="AN25" s="136">
        <v>14.484426973087391</v>
      </c>
      <c r="AO25" s="137">
        <v>479</v>
      </c>
      <c r="AQ25" s="5">
        <v>22</v>
      </c>
      <c r="AR25" s="23"/>
      <c r="AS25" s="7" t="s">
        <v>30</v>
      </c>
      <c r="AT25" s="18"/>
      <c r="AU25" s="145">
        <v>1.1100000000000001</v>
      </c>
    </row>
    <row r="26" spans="2:47" ht="14.25">
      <c r="B26" s="5">
        <v>23</v>
      </c>
      <c r="C26" s="23"/>
      <c r="D26" s="7" t="s">
        <v>3</v>
      </c>
      <c r="E26" s="18"/>
      <c r="F26" s="121">
        <v>300748</v>
      </c>
      <c r="H26" s="12">
        <v>23</v>
      </c>
      <c r="I26" s="6"/>
      <c r="J26" s="7" t="s">
        <v>47</v>
      </c>
      <c r="K26" s="18"/>
      <c r="L26" s="42">
        <v>1086.9565217391305</v>
      </c>
      <c r="M26" s="78">
        <v>1</v>
      </c>
      <c r="O26" s="12">
        <v>23</v>
      </c>
      <c r="P26" s="6"/>
      <c r="Q26" s="7" t="s">
        <v>14</v>
      </c>
      <c r="R26" s="18"/>
      <c r="S26" s="132">
        <v>58.688473841708799</v>
      </c>
      <c r="T26" s="78">
        <v>77</v>
      </c>
      <c r="V26" s="5">
        <v>23</v>
      </c>
      <c r="W26" s="23"/>
      <c r="X26" s="7" t="s">
        <v>13</v>
      </c>
      <c r="Y26" s="18"/>
      <c r="Z26" s="42">
        <v>127.75592294167498</v>
      </c>
      <c r="AA26" s="121">
        <v>303</v>
      </c>
      <c r="AB26" s="234"/>
      <c r="AC26" s="5">
        <v>23</v>
      </c>
      <c r="AD26" s="23"/>
      <c r="AE26" s="7" t="s">
        <v>13</v>
      </c>
      <c r="AF26" s="18"/>
      <c r="AG26" s="42">
        <v>480.66584869145044</v>
      </c>
      <c r="AH26" s="121">
        <v>1140</v>
      </c>
      <c r="AJ26" s="5">
        <v>23</v>
      </c>
      <c r="AK26" s="23"/>
      <c r="AL26" s="7" t="s">
        <v>15</v>
      </c>
      <c r="AM26" s="18"/>
      <c r="AN26" s="132">
        <v>14.472998137802605</v>
      </c>
      <c r="AO26" s="121">
        <v>1943</v>
      </c>
      <c r="AQ26" s="5">
        <v>22</v>
      </c>
      <c r="AR26" s="23"/>
      <c r="AS26" s="7" t="s">
        <v>45</v>
      </c>
      <c r="AT26" s="18"/>
      <c r="AU26" s="145">
        <v>1.1100000000000001</v>
      </c>
    </row>
    <row r="27" spans="2:47" ht="14.25">
      <c r="B27" s="5">
        <v>24</v>
      </c>
      <c r="C27" s="23"/>
      <c r="D27" s="7" t="s">
        <v>15</v>
      </c>
      <c r="E27" s="18"/>
      <c r="F27" s="121">
        <v>300203</v>
      </c>
      <c r="H27" s="12">
        <v>24</v>
      </c>
      <c r="I27" s="6"/>
      <c r="J27" s="7" t="s">
        <v>15</v>
      </c>
      <c r="K27" s="18"/>
      <c r="L27" s="42">
        <v>1076.749718292225</v>
      </c>
      <c r="M27" s="78">
        <v>4</v>
      </c>
      <c r="O27" s="12">
        <v>24</v>
      </c>
      <c r="P27" s="6"/>
      <c r="Q27" s="7" t="s">
        <v>103</v>
      </c>
      <c r="R27" s="18"/>
      <c r="S27" s="132">
        <v>57.162455699096832</v>
      </c>
      <c r="T27" s="78">
        <v>34</v>
      </c>
      <c r="V27" s="5">
        <v>24</v>
      </c>
      <c r="W27" s="23"/>
      <c r="X27" s="7" t="s">
        <v>45</v>
      </c>
      <c r="Y27" s="18"/>
      <c r="Z27" s="42">
        <v>127.07153068248002</v>
      </c>
      <c r="AA27" s="121">
        <v>24</v>
      </c>
      <c r="AB27" s="234"/>
      <c r="AC27" s="5">
        <v>24</v>
      </c>
      <c r="AD27" s="23"/>
      <c r="AE27" s="7" t="s">
        <v>11</v>
      </c>
      <c r="AF27" s="18"/>
      <c r="AG27" s="42">
        <v>465.2639548657329</v>
      </c>
      <c r="AH27" s="121">
        <v>381</v>
      </c>
      <c r="AJ27" s="5">
        <v>24</v>
      </c>
      <c r="AK27" s="23"/>
      <c r="AL27" s="96" t="s">
        <v>27</v>
      </c>
      <c r="AM27" s="18"/>
      <c r="AN27" s="132">
        <v>14.36704245891525</v>
      </c>
      <c r="AO27" s="121">
        <v>5123</v>
      </c>
      <c r="AQ27" s="5">
        <v>24</v>
      </c>
      <c r="AR27" s="23"/>
      <c r="AS27" s="7" t="s">
        <v>4</v>
      </c>
      <c r="AT27" s="18"/>
      <c r="AU27" s="145">
        <v>1.1000000000000001</v>
      </c>
    </row>
    <row r="28" spans="2:47" ht="14.25">
      <c r="B28" s="5">
        <v>25</v>
      </c>
      <c r="C28" s="23"/>
      <c r="D28" s="7" t="s">
        <v>7</v>
      </c>
      <c r="E28" s="18"/>
      <c r="F28" s="121">
        <v>298441</v>
      </c>
      <c r="H28" s="12">
        <v>25</v>
      </c>
      <c r="I28" s="6"/>
      <c r="J28" s="7" t="s">
        <v>33</v>
      </c>
      <c r="K28" s="18"/>
      <c r="L28" s="132">
        <v>990.79596718035668</v>
      </c>
      <c r="M28" s="78">
        <v>6</v>
      </c>
      <c r="O28" s="12">
        <v>25</v>
      </c>
      <c r="P28" s="6"/>
      <c r="Q28" s="7" t="s">
        <v>22</v>
      </c>
      <c r="R28" s="18"/>
      <c r="S28" s="132">
        <v>55.6860276493233</v>
      </c>
      <c r="T28" s="78">
        <v>67</v>
      </c>
      <c r="V28" s="5">
        <v>25</v>
      </c>
      <c r="W28" s="23"/>
      <c r="X28" s="7" t="s">
        <v>5</v>
      </c>
      <c r="Y28" s="18"/>
      <c r="Z28" s="42">
        <v>125.19901835421172</v>
      </c>
      <c r="AA28" s="121">
        <v>703</v>
      </c>
      <c r="AB28" s="234"/>
      <c r="AC28" s="5">
        <v>25</v>
      </c>
      <c r="AD28" s="23"/>
      <c r="AE28" s="7" t="s">
        <v>7</v>
      </c>
      <c r="AF28" s="18"/>
      <c r="AG28" s="42">
        <v>464.49107609588526</v>
      </c>
      <c r="AH28" s="121">
        <v>311</v>
      </c>
      <c r="AJ28" s="5">
        <v>25</v>
      </c>
      <c r="AK28" s="23"/>
      <c r="AL28" s="7" t="s">
        <v>21</v>
      </c>
      <c r="AM28" s="18"/>
      <c r="AN28" s="132">
        <v>14.323216801126906</v>
      </c>
      <c r="AO28" s="121">
        <v>2237</v>
      </c>
      <c r="AQ28" s="5">
        <v>24</v>
      </c>
      <c r="AR28" s="23"/>
      <c r="AS28" s="7" t="s">
        <v>20</v>
      </c>
      <c r="AT28" s="18"/>
      <c r="AU28" s="145">
        <v>1.1000000000000001</v>
      </c>
    </row>
    <row r="29" spans="2:47" ht="14.25">
      <c r="B29" s="5">
        <v>26</v>
      </c>
      <c r="C29" s="23"/>
      <c r="D29" s="7" t="s">
        <v>45</v>
      </c>
      <c r="E29" s="18"/>
      <c r="F29" s="121">
        <v>298288</v>
      </c>
      <c r="H29" s="12">
        <v>26</v>
      </c>
      <c r="I29" s="6"/>
      <c r="J29" s="96" t="s">
        <v>102</v>
      </c>
      <c r="K29" s="122"/>
      <c r="L29" s="132">
        <v>973.26012408571034</v>
      </c>
      <c r="M29" s="78">
        <v>4</v>
      </c>
      <c r="O29" s="12">
        <v>26</v>
      </c>
      <c r="P29" s="6"/>
      <c r="Q29" s="7" t="s">
        <v>3</v>
      </c>
      <c r="R29" s="18"/>
      <c r="S29" s="132">
        <v>53.944784902420842</v>
      </c>
      <c r="T29" s="78">
        <v>194</v>
      </c>
      <c r="V29" s="5">
        <v>26</v>
      </c>
      <c r="W29" s="23"/>
      <c r="X29" s="7" t="s">
        <v>102</v>
      </c>
      <c r="Y29" s="18"/>
      <c r="Z29" s="42">
        <v>123.32908975175047</v>
      </c>
      <c r="AA29" s="121">
        <v>62</v>
      </c>
      <c r="AB29" s="234"/>
      <c r="AC29" s="5">
        <v>26</v>
      </c>
      <c r="AD29" s="23"/>
      <c r="AE29" s="7" t="s">
        <v>29</v>
      </c>
      <c r="AF29" s="18"/>
      <c r="AG29" s="42">
        <v>463.35299073294016</v>
      </c>
      <c r="AH29" s="121">
        <v>715</v>
      </c>
      <c r="AJ29" s="5">
        <v>26</v>
      </c>
      <c r="AK29" s="23"/>
      <c r="AL29" s="7" t="s">
        <v>48</v>
      </c>
      <c r="AM29" s="18"/>
      <c r="AN29" s="132">
        <v>14.279894072112448</v>
      </c>
      <c r="AO29" s="121">
        <v>701</v>
      </c>
      <c r="AQ29" s="5">
        <v>24</v>
      </c>
      <c r="AR29" s="23"/>
      <c r="AS29" s="7" t="s">
        <v>43</v>
      </c>
      <c r="AT29" s="18"/>
      <c r="AU29" s="145">
        <v>1.1000000000000001</v>
      </c>
    </row>
    <row r="30" spans="2:47" ht="14.25">
      <c r="B30" s="5">
        <v>27</v>
      </c>
      <c r="C30" s="23"/>
      <c r="D30" s="7" t="s">
        <v>51</v>
      </c>
      <c r="E30" s="18"/>
      <c r="F30" s="121">
        <v>297443</v>
      </c>
      <c r="H30" s="12">
        <v>27</v>
      </c>
      <c r="I30" s="6"/>
      <c r="J30" s="7" t="s">
        <v>20</v>
      </c>
      <c r="K30" s="18"/>
      <c r="L30" s="132">
        <v>954.77325659378846</v>
      </c>
      <c r="M30" s="78">
        <v>16</v>
      </c>
      <c r="O30" s="12">
        <v>27</v>
      </c>
      <c r="P30" s="6"/>
      <c r="Q30" s="7" t="s">
        <v>19</v>
      </c>
      <c r="R30" s="18"/>
      <c r="S30" s="132">
        <v>51.454613763700806</v>
      </c>
      <c r="T30" s="78">
        <v>117</v>
      </c>
      <c r="V30" s="5">
        <v>27</v>
      </c>
      <c r="W30" s="23"/>
      <c r="X30" s="7" t="s">
        <v>18</v>
      </c>
      <c r="Y30" s="18"/>
      <c r="Z30" s="42">
        <v>123.25500388521208</v>
      </c>
      <c r="AA30" s="121">
        <v>276</v>
      </c>
      <c r="AB30" s="234"/>
      <c r="AC30" s="5">
        <v>27</v>
      </c>
      <c r="AD30" s="23"/>
      <c r="AE30" s="7" t="s">
        <v>44</v>
      </c>
      <c r="AF30" s="18"/>
      <c r="AG30" s="42">
        <v>461.81377359579744</v>
      </c>
      <c r="AH30" s="121">
        <v>80</v>
      </c>
      <c r="AJ30" s="5">
        <v>27</v>
      </c>
      <c r="AK30" s="23"/>
      <c r="AL30" s="7" t="s">
        <v>45</v>
      </c>
      <c r="AM30" s="18"/>
      <c r="AN30" s="132">
        <v>14.261815140108741</v>
      </c>
      <c r="AO30" s="121">
        <v>682</v>
      </c>
      <c r="AQ30" s="5">
        <v>24</v>
      </c>
      <c r="AR30" s="23"/>
      <c r="AS30" s="7" t="s">
        <v>46</v>
      </c>
      <c r="AT30" s="18"/>
      <c r="AU30" s="145">
        <v>1.1000000000000001</v>
      </c>
    </row>
    <row r="31" spans="2:47" ht="14.25">
      <c r="B31" s="5">
        <v>28</v>
      </c>
      <c r="C31" s="23"/>
      <c r="D31" s="7" t="s">
        <v>4</v>
      </c>
      <c r="E31" s="18"/>
      <c r="F31" s="121">
        <v>297218</v>
      </c>
      <c r="H31" s="12">
        <v>28</v>
      </c>
      <c r="I31" s="6"/>
      <c r="J31" s="7" t="s">
        <v>29</v>
      </c>
      <c r="K31" s="18"/>
      <c r="L31" s="132">
        <v>923.48885119546651</v>
      </c>
      <c r="M31" s="78">
        <v>8</v>
      </c>
      <c r="O31" s="12">
        <v>28</v>
      </c>
      <c r="P31" s="6"/>
      <c r="Q31" s="7" t="s">
        <v>5</v>
      </c>
      <c r="R31" s="18"/>
      <c r="S31" s="132">
        <v>48.07161602529635</v>
      </c>
      <c r="T31" s="78">
        <v>289</v>
      </c>
      <c r="V31" s="5">
        <v>28</v>
      </c>
      <c r="W31" s="23"/>
      <c r="X31" s="7" t="s">
        <v>29</v>
      </c>
      <c r="Y31" s="18"/>
      <c r="Z31" s="42">
        <v>114.05612079580065</v>
      </c>
      <c r="AA31" s="121">
        <v>176</v>
      </c>
      <c r="AB31" s="234"/>
      <c r="AC31" s="5">
        <v>28</v>
      </c>
      <c r="AD31" s="23"/>
      <c r="AE31" s="7" t="s">
        <v>9</v>
      </c>
      <c r="AF31" s="18"/>
      <c r="AG31" s="42">
        <v>459.61052795365595</v>
      </c>
      <c r="AH31" s="121">
        <v>384</v>
      </c>
      <c r="AJ31" s="5">
        <v>28</v>
      </c>
      <c r="AK31" s="23"/>
      <c r="AL31" s="7" t="s">
        <v>23</v>
      </c>
      <c r="AM31" s="18"/>
      <c r="AN31" s="132">
        <v>13.831610044313148</v>
      </c>
      <c r="AO31" s="121">
        <v>4682</v>
      </c>
      <c r="AQ31" s="5">
        <v>28</v>
      </c>
      <c r="AR31" s="23"/>
      <c r="AS31" s="7" t="s">
        <v>7</v>
      </c>
      <c r="AT31" s="18"/>
      <c r="AU31" s="145">
        <v>1.03</v>
      </c>
    </row>
    <row r="32" spans="2:47" ht="14.25">
      <c r="B32" s="5">
        <v>29</v>
      </c>
      <c r="C32" s="23"/>
      <c r="D32" s="7" t="s">
        <v>41</v>
      </c>
      <c r="E32" s="18"/>
      <c r="F32" s="121">
        <v>296549</v>
      </c>
      <c r="H32" s="12">
        <v>29</v>
      </c>
      <c r="I32" s="6"/>
      <c r="J32" s="7" t="s">
        <v>13</v>
      </c>
      <c r="K32" s="18"/>
      <c r="L32" s="132">
        <v>920.96944151738671</v>
      </c>
      <c r="M32" s="78">
        <v>12</v>
      </c>
      <c r="O32" s="12">
        <v>29</v>
      </c>
      <c r="P32" s="6"/>
      <c r="Q32" s="7" t="s">
        <v>18</v>
      </c>
      <c r="R32" s="18"/>
      <c r="S32" s="132">
        <v>47.268884142181236</v>
      </c>
      <c r="T32" s="78">
        <v>108</v>
      </c>
      <c r="V32" s="5">
        <v>29</v>
      </c>
      <c r="W32" s="23"/>
      <c r="X32" s="7" t="s">
        <v>32</v>
      </c>
      <c r="Y32" s="18"/>
      <c r="Z32" s="42">
        <v>108.67935841702894</v>
      </c>
      <c r="AA32" s="121">
        <v>116</v>
      </c>
      <c r="AB32" s="234"/>
      <c r="AC32" s="5">
        <v>29</v>
      </c>
      <c r="AD32" s="23"/>
      <c r="AE32" s="7" t="s">
        <v>49</v>
      </c>
      <c r="AF32" s="18"/>
      <c r="AG32" s="42">
        <v>450.8330610911467</v>
      </c>
      <c r="AH32" s="121">
        <v>69</v>
      </c>
      <c r="AJ32" s="5">
        <v>29</v>
      </c>
      <c r="AK32" s="23"/>
      <c r="AL32" s="7" t="s">
        <v>59</v>
      </c>
      <c r="AM32" s="18"/>
      <c r="AN32" s="132">
        <v>13.705862941370587</v>
      </c>
      <c r="AO32" s="121">
        <v>1246</v>
      </c>
      <c r="AQ32" s="5">
        <v>29</v>
      </c>
      <c r="AR32" s="23"/>
      <c r="AS32" s="7" t="s">
        <v>57</v>
      </c>
      <c r="AT32" s="18"/>
      <c r="AU32" s="145">
        <v>1.02</v>
      </c>
    </row>
    <row r="33" spans="2:47" ht="14.25">
      <c r="B33" s="5">
        <v>30</v>
      </c>
      <c r="C33" s="23"/>
      <c r="D33" s="7" t="s">
        <v>28</v>
      </c>
      <c r="E33" s="18"/>
      <c r="F33" s="121">
        <v>296024</v>
      </c>
      <c r="H33" s="12">
        <v>30</v>
      </c>
      <c r="I33" s="6"/>
      <c r="J33" s="7" t="s">
        <v>17</v>
      </c>
      <c r="K33" s="18"/>
      <c r="L33" s="132">
        <v>916.96665764959675</v>
      </c>
      <c r="M33" s="78">
        <v>9</v>
      </c>
      <c r="O33" s="12">
        <v>30</v>
      </c>
      <c r="P33" s="6"/>
      <c r="Q33" s="7" t="s">
        <v>35</v>
      </c>
      <c r="R33" s="18"/>
      <c r="S33" s="132">
        <v>47.204602448738754</v>
      </c>
      <c r="T33" s="78">
        <v>68</v>
      </c>
      <c r="V33" s="5">
        <v>30</v>
      </c>
      <c r="W33" s="23"/>
      <c r="X33" s="7" t="s">
        <v>51</v>
      </c>
      <c r="Y33" s="18"/>
      <c r="Z33" s="132">
        <v>101.02865540044085</v>
      </c>
      <c r="AA33" s="121">
        <v>11</v>
      </c>
      <c r="AB33" s="234"/>
      <c r="AC33" s="5">
        <v>30</v>
      </c>
      <c r="AD33" s="23"/>
      <c r="AE33" s="7" t="s">
        <v>36</v>
      </c>
      <c r="AF33" s="18"/>
      <c r="AG33" s="132">
        <v>444.3457009553432</v>
      </c>
      <c r="AH33" s="121">
        <v>240</v>
      </c>
      <c r="AJ33" s="5">
        <v>30</v>
      </c>
      <c r="AK33" s="23"/>
      <c r="AL33" s="7" t="s">
        <v>57</v>
      </c>
      <c r="AM33" s="18"/>
      <c r="AN33" s="132">
        <v>13.674670058832882</v>
      </c>
      <c r="AO33" s="121">
        <v>860</v>
      </c>
      <c r="AQ33" s="5">
        <v>29</v>
      </c>
      <c r="AR33" s="23"/>
      <c r="AS33" s="7" t="s">
        <v>60</v>
      </c>
      <c r="AT33" s="18"/>
      <c r="AU33" s="145">
        <v>1.02</v>
      </c>
    </row>
    <row r="34" spans="2:47" ht="14.25">
      <c r="B34" s="5">
        <v>31</v>
      </c>
      <c r="C34" s="23"/>
      <c r="D34" s="7" t="s">
        <v>10</v>
      </c>
      <c r="E34" s="18"/>
      <c r="F34" s="121">
        <v>294298</v>
      </c>
      <c r="H34" s="12">
        <v>31</v>
      </c>
      <c r="I34" s="6"/>
      <c r="J34" s="7" t="s">
        <v>30</v>
      </c>
      <c r="K34" s="18"/>
      <c r="L34" s="132">
        <v>916.14838982186814</v>
      </c>
      <c r="M34" s="78">
        <v>3</v>
      </c>
      <c r="O34" s="12">
        <v>31</v>
      </c>
      <c r="P34" s="6"/>
      <c r="Q34" s="7" t="s">
        <v>23</v>
      </c>
      <c r="R34" s="18"/>
      <c r="S34" s="132">
        <v>46.147363915436628</v>
      </c>
      <c r="T34" s="78">
        <v>68</v>
      </c>
      <c r="V34" s="5">
        <v>31</v>
      </c>
      <c r="W34" s="23"/>
      <c r="X34" s="7" t="s">
        <v>6</v>
      </c>
      <c r="Y34" s="18"/>
      <c r="Z34" s="42">
        <v>99.083766581959765</v>
      </c>
      <c r="AA34" s="121">
        <v>85</v>
      </c>
      <c r="AB34" s="234"/>
      <c r="AC34" s="5">
        <v>31</v>
      </c>
      <c r="AD34" s="23"/>
      <c r="AE34" s="7" t="s">
        <v>5</v>
      </c>
      <c r="AF34" s="18"/>
      <c r="AG34" s="42">
        <v>423.68202655002796</v>
      </c>
      <c r="AH34" s="121">
        <v>2379</v>
      </c>
      <c r="AJ34" s="5">
        <v>31</v>
      </c>
      <c r="AK34" s="23"/>
      <c r="AL34" s="7" t="s">
        <v>43</v>
      </c>
      <c r="AM34" s="18"/>
      <c r="AN34" s="132">
        <v>13.645802432512607</v>
      </c>
      <c r="AO34" s="121">
        <v>460</v>
      </c>
      <c r="AQ34" s="5">
        <v>31</v>
      </c>
      <c r="AR34" s="23"/>
      <c r="AS34" s="7" t="s">
        <v>37</v>
      </c>
      <c r="AT34" s="18"/>
      <c r="AU34" s="145">
        <v>1.01</v>
      </c>
    </row>
    <row r="35" spans="2:47" ht="14.25">
      <c r="B35" s="5">
        <v>32</v>
      </c>
      <c r="C35" s="23"/>
      <c r="D35" s="7" t="s">
        <v>1</v>
      </c>
      <c r="E35" s="18"/>
      <c r="F35" s="121">
        <v>293859</v>
      </c>
      <c r="H35" s="12">
        <v>32</v>
      </c>
      <c r="I35" s="6"/>
      <c r="J35" s="7" t="s">
        <v>7</v>
      </c>
      <c r="K35" s="18"/>
      <c r="L35" s="132">
        <v>865.22462562396015</v>
      </c>
      <c r="M35" s="78">
        <v>6</v>
      </c>
      <c r="O35" s="12">
        <v>32</v>
      </c>
      <c r="P35" s="6"/>
      <c r="Q35" s="7" t="s">
        <v>8</v>
      </c>
      <c r="R35" s="18"/>
      <c r="S35" s="132">
        <v>44.416911154489028</v>
      </c>
      <c r="T35" s="78">
        <v>213</v>
      </c>
      <c r="V35" s="5">
        <v>32</v>
      </c>
      <c r="W35" s="23"/>
      <c r="X35" s="7" t="s">
        <v>28</v>
      </c>
      <c r="Y35" s="122"/>
      <c r="Z35" s="42">
        <v>99.04833290947785</v>
      </c>
      <c r="AA35" s="121">
        <v>74</v>
      </c>
      <c r="AB35" s="234"/>
      <c r="AC35" s="5">
        <v>32</v>
      </c>
      <c r="AD35" s="23"/>
      <c r="AE35" s="7" t="s">
        <v>6</v>
      </c>
      <c r="AF35" s="18"/>
      <c r="AG35" s="42">
        <v>414.98612827267851</v>
      </c>
      <c r="AH35" s="121">
        <v>356</v>
      </c>
      <c r="AJ35" s="5">
        <v>32</v>
      </c>
      <c r="AK35" s="23"/>
      <c r="AL35" s="7" t="s">
        <v>5</v>
      </c>
      <c r="AM35" s="18"/>
      <c r="AN35" s="132">
        <v>13.553378556655405</v>
      </c>
      <c r="AO35" s="121">
        <v>15924</v>
      </c>
      <c r="AQ35" s="5">
        <v>32</v>
      </c>
      <c r="AR35" s="23"/>
      <c r="AS35" s="7" t="s">
        <v>29</v>
      </c>
      <c r="AT35" s="18"/>
      <c r="AU35" s="145">
        <v>0.99</v>
      </c>
    </row>
    <row r="36" spans="2:47" ht="14.25">
      <c r="B36" s="5">
        <v>33</v>
      </c>
      <c r="C36" s="23"/>
      <c r="D36" s="7" t="s">
        <v>17</v>
      </c>
      <c r="E36" s="18"/>
      <c r="F36" s="121">
        <v>293508</v>
      </c>
      <c r="H36" s="12">
        <v>33</v>
      </c>
      <c r="I36" s="6"/>
      <c r="J36" s="7" t="s">
        <v>38</v>
      </c>
      <c r="K36" s="18"/>
      <c r="L36" s="132">
        <v>721.3323432693328</v>
      </c>
      <c r="M36" s="78">
        <v>2</v>
      </c>
      <c r="O36" s="12">
        <v>33</v>
      </c>
      <c r="P36" s="6"/>
      <c r="Q36" s="7" t="s">
        <v>40</v>
      </c>
      <c r="R36" s="18"/>
      <c r="S36" s="132">
        <v>44.209693557018873</v>
      </c>
      <c r="T36" s="78">
        <v>12</v>
      </c>
      <c r="V36" s="5">
        <v>33</v>
      </c>
      <c r="W36" s="23"/>
      <c r="X36" s="7" t="s">
        <v>21</v>
      </c>
      <c r="Y36" s="18"/>
      <c r="Z36" s="42">
        <v>97.899359458476695</v>
      </c>
      <c r="AA36" s="121">
        <v>70</v>
      </c>
      <c r="AB36" s="234"/>
      <c r="AC36" s="5">
        <v>33</v>
      </c>
      <c r="AD36" s="23"/>
      <c r="AE36" s="7" t="s">
        <v>15</v>
      </c>
      <c r="AF36" s="18"/>
      <c r="AG36" s="42">
        <v>393.21044765497118</v>
      </c>
      <c r="AH36" s="121">
        <v>221</v>
      </c>
      <c r="AJ36" s="5">
        <v>33</v>
      </c>
      <c r="AK36" s="23"/>
      <c r="AL36" s="7" t="s">
        <v>32</v>
      </c>
      <c r="AM36" s="18"/>
      <c r="AN36" s="132">
        <v>13.493278883784242</v>
      </c>
      <c r="AO36" s="121">
        <v>3172</v>
      </c>
      <c r="AQ36" s="5">
        <v>33</v>
      </c>
      <c r="AR36" s="23"/>
      <c r="AS36" s="7" t="s">
        <v>28</v>
      </c>
      <c r="AT36" s="18"/>
      <c r="AU36" s="145">
        <v>0.98</v>
      </c>
    </row>
    <row r="37" spans="2:47" ht="14.25">
      <c r="B37" s="5">
        <v>34</v>
      </c>
      <c r="C37" s="23"/>
      <c r="D37" s="7" t="s">
        <v>0</v>
      </c>
      <c r="E37" s="18"/>
      <c r="F37" s="121">
        <v>292541</v>
      </c>
      <c r="H37" s="12">
        <v>34</v>
      </c>
      <c r="I37" s="6"/>
      <c r="J37" s="7" t="s">
        <v>53</v>
      </c>
      <c r="K37" s="18"/>
      <c r="L37" s="132">
        <v>718.77127941287733</v>
      </c>
      <c r="M37" s="78">
        <v>1</v>
      </c>
      <c r="O37" s="12">
        <v>34</v>
      </c>
      <c r="P37" s="6"/>
      <c r="Q37" s="7" t="s">
        <v>45</v>
      </c>
      <c r="R37" s="18"/>
      <c r="S37" s="132">
        <v>42.769313017909653</v>
      </c>
      <c r="T37" s="78">
        <v>13</v>
      </c>
      <c r="V37" s="5">
        <v>34</v>
      </c>
      <c r="W37" s="23"/>
      <c r="X37" s="7" t="s">
        <v>53</v>
      </c>
      <c r="Y37" s="18"/>
      <c r="Z37" s="42">
        <v>96.7549866031557</v>
      </c>
      <c r="AA37" s="121">
        <v>13</v>
      </c>
      <c r="AB37" s="234"/>
      <c r="AC37" s="5">
        <v>34</v>
      </c>
      <c r="AD37" s="23"/>
      <c r="AE37" s="7" t="s">
        <v>53</v>
      </c>
      <c r="AF37" s="18"/>
      <c r="AG37" s="42">
        <v>387.0199464126228</v>
      </c>
      <c r="AH37" s="121">
        <v>52</v>
      </c>
      <c r="AJ37" s="5">
        <v>34</v>
      </c>
      <c r="AK37" s="23"/>
      <c r="AL37" s="7" t="s">
        <v>3</v>
      </c>
      <c r="AM37" s="18"/>
      <c r="AN37" s="132">
        <v>13.477507769117123</v>
      </c>
      <c r="AO37" s="121">
        <v>10582</v>
      </c>
      <c r="AQ37" s="5">
        <v>34</v>
      </c>
      <c r="AR37" s="23"/>
      <c r="AS37" s="7" t="s">
        <v>17</v>
      </c>
      <c r="AT37" s="18"/>
      <c r="AU37" s="145">
        <v>0.96</v>
      </c>
    </row>
    <row r="38" spans="2:47" ht="14.25">
      <c r="B38" s="5">
        <v>35</v>
      </c>
      <c r="C38" s="23"/>
      <c r="D38" s="7" t="s">
        <v>61</v>
      </c>
      <c r="E38" s="18"/>
      <c r="F38" s="121">
        <v>292095</v>
      </c>
      <c r="H38" s="12">
        <v>35</v>
      </c>
      <c r="I38" s="6"/>
      <c r="J38" s="7" t="s">
        <v>16</v>
      </c>
      <c r="K38" s="18"/>
      <c r="L38" s="132">
        <v>679.0345972318861</v>
      </c>
      <c r="M38" s="78">
        <v>4</v>
      </c>
      <c r="O38" s="12">
        <v>35</v>
      </c>
      <c r="P38" s="6"/>
      <c r="Q38" s="7" t="s">
        <v>0</v>
      </c>
      <c r="R38" s="18"/>
      <c r="S38" s="132">
        <v>42.294337682872175</v>
      </c>
      <c r="T38" s="78">
        <v>848</v>
      </c>
      <c r="V38" s="5">
        <v>35</v>
      </c>
      <c r="W38" s="23"/>
      <c r="X38" s="7" t="s">
        <v>35</v>
      </c>
      <c r="Y38" s="18"/>
      <c r="Z38" s="42">
        <v>95.378564405113082</v>
      </c>
      <c r="AA38" s="121">
        <v>97</v>
      </c>
      <c r="AB38" s="234"/>
      <c r="AC38" s="5">
        <v>35</v>
      </c>
      <c r="AD38" s="23"/>
      <c r="AE38" s="7" t="s">
        <v>27</v>
      </c>
      <c r="AF38" s="18"/>
      <c r="AG38" s="42">
        <v>364.66238812926304</v>
      </c>
      <c r="AH38" s="121">
        <v>579</v>
      </c>
      <c r="AJ38" s="5">
        <v>35</v>
      </c>
      <c r="AK38" s="23"/>
      <c r="AL38" s="7" t="s">
        <v>10</v>
      </c>
      <c r="AM38" s="18"/>
      <c r="AN38" s="132">
        <v>13.470468588095329</v>
      </c>
      <c r="AO38" s="121">
        <v>3510</v>
      </c>
      <c r="AQ38" s="5">
        <v>35</v>
      </c>
      <c r="AR38" s="23"/>
      <c r="AS38" s="7" t="s">
        <v>9</v>
      </c>
      <c r="AT38" s="18"/>
      <c r="AU38" s="145">
        <v>0.95</v>
      </c>
    </row>
    <row r="39" spans="2:47" ht="14.25">
      <c r="B39" s="5">
        <v>36</v>
      </c>
      <c r="C39" s="23"/>
      <c r="D39" s="7" t="s">
        <v>49</v>
      </c>
      <c r="E39" s="18"/>
      <c r="F39" s="121">
        <v>291713</v>
      </c>
      <c r="H39" s="12">
        <v>36</v>
      </c>
      <c r="I39" s="6"/>
      <c r="J39" s="7" t="s">
        <v>6</v>
      </c>
      <c r="K39" s="18"/>
      <c r="L39" s="132">
        <v>667.84244562022332</v>
      </c>
      <c r="M39" s="78">
        <v>2</v>
      </c>
      <c r="O39" s="12">
        <v>36</v>
      </c>
      <c r="P39" s="6"/>
      <c r="Q39" s="7" t="s">
        <v>37</v>
      </c>
      <c r="R39" s="18"/>
      <c r="S39" s="132">
        <v>38.267524786919466</v>
      </c>
      <c r="T39" s="78">
        <v>19</v>
      </c>
      <c r="V39" s="5">
        <v>36</v>
      </c>
      <c r="W39" s="23"/>
      <c r="X39" s="7" t="s">
        <v>24</v>
      </c>
      <c r="Y39" s="18"/>
      <c r="Z39" s="42">
        <v>92.527623350887879</v>
      </c>
      <c r="AA39" s="121">
        <v>120</v>
      </c>
      <c r="AB39" s="234"/>
      <c r="AC39" s="5">
        <v>36</v>
      </c>
      <c r="AD39" s="23"/>
      <c r="AE39" s="7" t="s">
        <v>103</v>
      </c>
      <c r="AF39" s="18"/>
      <c r="AG39" s="42">
        <v>362.90898699814255</v>
      </c>
      <c r="AH39" s="121">
        <v>254</v>
      </c>
      <c r="AJ39" s="5">
        <v>36</v>
      </c>
      <c r="AK39" s="23"/>
      <c r="AL39" s="7" t="s">
        <v>24</v>
      </c>
      <c r="AM39" s="18"/>
      <c r="AN39" s="132">
        <v>13.445378151260504</v>
      </c>
      <c r="AO39" s="121">
        <v>3088</v>
      </c>
      <c r="AQ39" s="5">
        <v>36</v>
      </c>
      <c r="AR39" s="23"/>
      <c r="AS39" s="7" t="s">
        <v>6</v>
      </c>
      <c r="AT39" s="18"/>
      <c r="AU39" s="145">
        <v>0.93</v>
      </c>
    </row>
    <row r="40" spans="2:47" ht="14.25">
      <c r="B40" s="5">
        <v>37</v>
      </c>
      <c r="C40" s="23"/>
      <c r="D40" s="7" t="s">
        <v>18</v>
      </c>
      <c r="E40" s="18"/>
      <c r="F40" s="121">
        <v>290035</v>
      </c>
      <c r="H40" s="12">
        <v>37</v>
      </c>
      <c r="I40" s="6"/>
      <c r="J40" s="7" t="s">
        <v>58</v>
      </c>
      <c r="K40" s="18"/>
      <c r="L40" s="132">
        <v>663.44823692160026</v>
      </c>
      <c r="M40" s="78">
        <v>2</v>
      </c>
      <c r="O40" s="12">
        <v>37</v>
      </c>
      <c r="P40" s="6"/>
      <c r="Q40" s="7" t="s">
        <v>24</v>
      </c>
      <c r="R40" s="18"/>
      <c r="S40" s="132">
        <v>31.339815324405308</v>
      </c>
      <c r="T40" s="78">
        <v>69</v>
      </c>
      <c r="V40" s="5">
        <v>37</v>
      </c>
      <c r="W40" s="23"/>
      <c r="X40" s="7" t="s">
        <v>60</v>
      </c>
      <c r="Y40" s="18"/>
      <c r="Z40" s="42">
        <v>91.639494490974585</v>
      </c>
      <c r="AA40" s="121">
        <v>43</v>
      </c>
      <c r="AB40" s="234"/>
      <c r="AC40" s="5">
        <v>37</v>
      </c>
      <c r="AD40" s="23"/>
      <c r="AE40" s="7" t="s">
        <v>60</v>
      </c>
      <c r="AF40" s="18"/>
      <c r="AG40" s="42">
        <v>353.7710717558553</v>
      </c>
      <c r="AH40" s="121">
        <v>166</v>
      </c>
      <c r="AJ40" s="5">
        <v>37</v>
      </c>
      <c r="AK40" s="23"/>
      <c r="AL40" s="7" t="s">
        <v>28</v>
      </c>
      <c r="AM40" s="18"/>
      <c r="AN40" s="132">
        <v>12.983954876512788</v>
      </c>
      <c r="AO40" s="121">
        <v>2371</v>
      </c>
      <c r="AQ40" s="5">
        <v>36</v>
      </c>
      <c r="AR40" s="23"/>
      <c r="AS40" s="7" t="s">
        <v>53</v>
      </c>
      <c r="AT40" s="18"/>
      <c r="AU40" s="145">
        <v>0.93</v>
      </c>
    </row>
    <row r="41" spans="2:47" ht="14.25">
      <c r="B41" s="5">
        <v>38</v>
      </c>
      <c r="C41" s="23"/>
      <c r="D41" s="7" t="s">
        <v>60</v>
      </c>
      <c r="E41" s="18"/>
      <c r="F41" s="121">
        <v>289543</v>
      </c>
      <c r="H41" s="12">
        <v>38</v>
      </c>
      <c r="I41" s="6"/>
      <c r="J41" s="7" t="s">
        <v>0</v>
      </c>
      <c r="K41" s="18"/>
      <c r="L41" s="132">
        <v>646.77802548884529</v>
      </c>
      <c r="M41" s="78">
        <v>39</v>
      </c>
      <c r="O41" s="12">
        <v>38</v>
      </c>
      <c r="P41" s="6"/>
      <c r="Q41" s="7" t="s">
        <v>1</v>
      </c>
      <c r="R41" s="18"/>
      <c r="S41" s="132">
        <v>30.120481927710845</v>
      </c>
      <c r="T41" s="78">
        <v>71</v>
      </c>
      <c r="V41" s="5">
        <v>38</v>
      </c>
      <c r="W41" s="23"/>
      <c r="X41" s="7" t="s">
        <v>9</v>
      </c>
      <c r="Y41" s="18"/>
      <c r="Z41" s="42">
        <v>90.964583657494401</v>
      </c>
      <c r="AA41" s="121">
        <v>76</v>
      </c>
      <c r="AB41" s="234"/>
      <c r="AC41" s="5">
        <v>38</v>
      </c>
      <c r="AD41" s="23"/>
      <c r="AE41" s="7" t="s">
        <v>31</v>
      </c>
      <c r="AF41" s="18"/>
      <c r="AG41" s="42">
        <v>342.26351880641624</v>
      </c>
      <c r="AH41" s="121">
        <v>284</v>
      </c>
      <c r="AJ41" s="5">
        <v>38</v>
      </c>
      <c r="AK41" s="23"/>
      <c r="AL41" s="7" t="s">
        <v>16</v>
      </c>
      <c r="AM41" s="18"/>
      <c r="AN41" s="132">
        <v>12.814620267016853</v>
      </c>
      <c r="AO41" s="121">
        <v>3513</v>
      </c>
      <c r="AQ41" s="5">
        <v>38</v>
      </c>
      <c r="AR41" s="23"/>
      <c r="AS41" s="7" t="s">
        <v>66</v>
      </c>
      <c r="AT41" s="18"/>
      <c r="AU41" s="145">
        <v>0.91</v>
      </c>
    </row>
    <row r="42" spans="2:47" ht="14.25">
      <c r="B42" s="5">
        <v>39</v>
      </c>
      <c r="C42" s="23"/>
      <c r="D42" s="7" t="s">
        <v>37</v>
      </c>
      <c r="E42" s="18"/>
      <c r="F42" s="121">
        <v>288483</v>
      </c>
      <c r="H42" s="12">
        <v>39</v>
      </c>
      <c r="I42" s="6"/>
      <c r="J42" s="7" t="s">
        <v>5</v>
      </c>
      <c r="K42" s="18"/>
      <c r="L42" s="132">
        <v>626.35535250737985</v>
      </c>
      <c r="M42" s="78">
        <v>20</v>
      </c>
      <c r="O42" s="12">
        <v>39</v>
      </c>
      <c r="P42" s="6"/>
      <c r="Q42" s="7" t="s">
        <v>61</v>
      </c>
      <c r="R42" s="18"/>
      <c r="S42" s="132">
        <v>29.142246543405758</v>
      </c>
      <c r="T42" s="78">
        <v>12</v>
      </c>
      <c r="V42" s="5">
        <v>39</v>
      </c>
      <c r="W42" s="23"/>
      <c r="X42" s="7" t="s">
        <v>31</v>
      </c>
      <c r="Y42" s="18"/>
      <c r="Z42" s="42">
        <v>90.386492642539494</v>
      </c>
      <c r="AA42" s="121">
        <v>75</v>
      </c>
      <c r="AB42" s="234"/>
      <c r="AC42" s="5">
        <v>39</v>
      </c>
      <c r="AD42" s="23"/>
      <c r="AE42" s="7" t="s">
        <v>61</v>
      </c>
      <c r="AF42" s="18"/>
      <c r="AG42" s="42">
        <v>340.25615510544731</v>
      </c>
      <c r="AH42" s="121">
        <v>106</v>
      </c>
      <c r="AJ42" s="5">
        <v>39</v>
      </c>
      <c r="AK42" s="23"/>
      <c r="AL42" s="7" t="s">
        <v>13</v>
      </c>
      <c r="AM42" s="18"/>
      <c r="AN42" s="132">
        <v>12.803197353914003</v>
      </c>
      <c r="AO42" s="121">
        <v>7432</v>
      </c>
      <c r="AQ42" s="5">
        <v>39</v>
      </c>
      <c r="AR42" s="23"/>
      <c r="AS42" s="7" t="s">
        <v>10</v>
      </c>
      <c r="AT42" s="18"/>
      <c r="AU42" s="145">
        <v>0.89</v>
      </c>
    </row>
    <row r="43" spans="2:47" ht="14.25">
      <c r="B43" s="5">
        <v>40</v>
      </c>
      <c r="C43" s="23"/>
      <c r="D43" s="7" t="s">
        <v>9</v>
      </c>
      <c r="E43" s="18"/>
      <c r="F43" s="121">
        <v>288037</v>
      </c>
      <c r="H43" s="12">
        <v>40</v>
      </c>
      <c r="I43" s="6"/>
      <c r="J43" s="7" t="s">
        <v>18</v>
      </c>
      <c r="K43" s="18"/>
      <c r="L43" s="132">
        <v>597.99597768551916</v>
      </c>
      <c r="M43" s="78">
        <v>5</v>
      </c>
      <c r="O43" s="12">
        <v>40</v>
      </c>
      <c r="P43" s="6"/>
      <c r="Q43" s="7" t="s">
        <v>13</v>
      </c>
      <c r="R43" s="18"/>
      <c r="S43" s="132">
        <v>27.818756585879871</v>
      </c>
      <c r="T43" s="78">
        <v>124</v>
      </c>
      <c r="V43" s="5">
        <v>40</v>
      </c>
      <c r="W43" s="23"/>
      <c r="X43" s="7" t="s">
        <v>58</v>
      </c>
      <c r="Y43" s="18"/>
      <c r="Z43" s="132">
        <v>89.450438866215691</v>
      </c>
      <c r="AA43" s="121">
        <v>32</v>
      </c>
      <c r="AB43" s="234"/>
      <c r="AC43" s="5">
        <v>40</v>
      </c>
      <c r="AD43" s="23"/>
      <c r="AE43" s="7" t="s">
        <v>58</v>
      </c>
      <c r="AF43" s="18"/>
      <c r="AG43" s="42">
        <v>332.64381953373959</v>
      </c>
      <c r="AH43" s="121">
        <v>119</v>
      </c>
      <c r="AJ43" s="5">
        <v>40</v>
      </c>
      <c r="AK43" s="23"/>
      <c r="AL43" s="7" t="s">
        <v>14</v>
      </c>
      <c r="AM43" s="18"/>
      <c r="AN43" s="132">
        <v>12.797789709638744</v>
      </c>
      <c r="AO43" s="121">
        <v>4910</v>
      </c>
      <c r="AQ43" s="5">
        <v>39</v>
      </c>
      <c r="AR43" s="23"/>
      <c r="AS43" s="7" t="s">
        <v>44</v>
      </c>
      <c r="AT43" s="18"/>
      <c r="AU43" s="145">
        <v>0.89</v>
      </c>
    </row>
    <row r="44" spans="2:47" ht="14.25">
      <c r="B44" s="5">
        <v>41</v>
      </c>
      <c r="C44" s="23"/>
      <c r="D44" s="7" t="s">
        <v>23</v>
      </c>
      <c r="E44" s="18"/>
      <c r="F44" s="121">
        <v>287506</v>
      </c>
      <c r="H44" s="12">
        <v>41</v>
      </c>
      <c r="I44" s="6"/>
      <c r="J44" s="7" t="s">
        <v>27</v>
      </c>
      <c r="K44" s="18"/>
      <c r="L44" s="132">
        <v>585.42741824634186</v>
      </c>
      <c r="M44" s="78">
        <v>6</v>
      </c>
      <c r="O44" s="12">
        <v>41</v>
      </c>
      <c r="P44" s="6"/>
      <c r="Q44" s="7" t="s">
        <v>10</v>
      </c>
      <c r="R44" s="18"/>
      <c r="S44" s="132">
        <v>27.056749349765219</v>
      </c>
      <c r="T44" s="78">
        <v>49</v>
      </c>
      <c r="V44" s="5">
        <v>41</v>
      </c>
      <c r="W44" s="23"/>
      <c r="X44" s="7" t="s">
        <v>1</v>
      </c>
      <c r="Y44" s="18"/>
      <c r="Z44" s="132">
        <v>88.935143573489768</v>
      </c>
      <c r="AA44" s="121">
        <v>94</v>
      </c>
      <c r="AB44" s="234"/>
      <c r="AC44" s="5">
        <v>41</v>
      </c>
      <c r="AD44" s="23"/>
      <c r="AE44" s="7" t="s">
        <v>24</v>
      </c>
      <c r="AF44" s="18"/>
      <c r="AG44" s="42">
        <v>316.90710997679099</v>
      </c>
      <c r="AH44" s="121">
        <v>411</v>
      </c>
      <c r="AJ44" s="5">
        <v>41</v>
      </c>
      <c r="AK44" s="23"/>
      <c r="AL44" s="7" t="s">
        <v>40</v>
      </c>
      <c r="AM44" s="18"/>
      <c r="AN44" s="132">
        <v>12.649655339218768</v>
      </c>
      <c r="AO44" s="121">
        <v>1046</v>
      </c>
      <c r="AQ44" s="5">
        <v>41</v>
      </c>
      <c r="AR44" s="23"/>
      <c r="AS44" s="7" t="s">
        <v>35</v>
      </c>
      <c r="AT44" s="18"/>
      <c r="AU44" s="145">
        <v>0.88</v>
      </c>
    </row>
    <row r="45" spans="2:47" ht="14.25">
      <c r="B45" s="5">
        <v>42</v>
      </c>
      <c r="C45" s="23"/>
      <c r="D45" s="7" t="s">
        <v>20</v>
      </c>
      <c r="E45" s="18"/>
      <c r="F45" s="121">
        <v>286408</v>
      </c>
      <c r="H45" s="12">
        <v>42</v>
      </c>
      <c r="I45" s="6"/>
      <c r="J45" s="7" t="s">
        <v>10</v>
      </c>
      <c r="K45" s="18"/>
      <c r="L45" s="132">
        <v>551.60856738876191</v>
      </c>
      <c r="M45" s="78">
        <v>6</v>
      </c>
      <c r="O45" s="12">
        <v>42</v>
      </c>
      <c r="P45" s="6"/>
      <c r="Q45" s="7" t="s">
        <v>33</v>
      </c>
      <c r="R45" s="18"/>
      <c r="S45" s="132">
        <v>24.978049592782099</v>
      </c>
      <c r="T45" s="78">
        <v>53</v>
      </c>
      <c r="V45" s="5">
        <v>42</v>
      </c>
      <c r="W45" s="23"/>
      <c r="X45" s="7" t="s">
        <v>27</v>
      </c>
      <c r="Y45" s="18"/>
      <c r="Z45" s="42">
        <v>88.803794000390482</v>
      </c>
      <c r="AA45" s="121">
        <v>141</v>
      </c>
      <c r="AB45" s="234"/>
      <c r="AC45" s="5">
        <v>42</v>
      </c>
      <c r="AD45" s="23"/>
      <c r="AE45" s="7" t="s">
        <v>47</v>
      </c>
      <c r="AF45" s="18"/>
      <c r="AG45" s="42">
        <v>311.55461236284822</v>
      </c>
      <c r="AH45" s="121">
        <v>69</v>
      </c>
      <c r="AJ45" s="5">
        <v>42</v>
      </c>
      <c r="AK45" s="23"/>
      <c r="AL45" s="7" t="s">
        <v>29</v>
      </c>
      <c r="AM45" s="18"/>
      <c r="AN45" s="132">
        <v>12.628645531550919</v>
      </c>
      <c r="AO45" s="121">
        <v>4577</v>
      </c>
      <c r="AQ45" s="5">
        <v>42</v>
      </c>
      <c r="AR45" s="23"/>
      <c r="AS45" s="7" t="s">
        <v>18</v>
      </c>
      <c r="AT45" s="18"/>
      <c r="AU45" s="145">
        <v>0.87</v>
      </c>
    </row>
    <row r="46" spans="2:47" ht="14.25">
      <c r="B46" s="5">
        <v>43</v>
      </c>
      <c r="C46" s="23"/>
      <c r="D46" s="7" t="s">
        <v>32</v>
      </c>
      <c r="E46" s="18"/>
      <c r="F46" s="121">
        <v>286263</v>
      </c>
      <c r="H46" s="12">
        <v>43</v>
      </c>
      <c r="I46" s="6"/>
      <c r="J46" s="7" t="s">
        <v>23</v>
      </c>
      <c r="K46" s="18"/>
      <c r="L46" s="132">
        <v>541.72992422469088</v>
      </c>
      <c r="M46" s="78">
        <v>8</v>
      </c>
      <c r="O46" s="12">
        <v>43</v>
      </c>
      <c r="P46" s="6"/>
      <c r="Q46" s="7" t="s">
        <v>27</v>
      </c>
      <c r="R46" s="18"/>
      <c r="S46" s="132">
        <v>19.368463143689002</v>
      </c>
      <c r="T46" s="78">
        <v>64</v>
      </c>
      <c r="V46" s="5">
        <v>43</v>
      </c>
      <c r="W46" s="23"/>
      <c r="X46" s="7" t="s">
        <v>19</v>
      </c>
      <c r="Y46" s="18"/>
      <c r="Z46" s="42">
        <v>88.167148510385275</v>
      </c>
      <c r="AA46" s="121">
        <v>215</v>
      </c>
      <c r="AB46" s="234"/>
      <c r="AC46" s="5">
        <v>43</v>
      </c>
      <c r="AD46" s="23"/>
      <c r="AE46" s="7" t="s">
        <v>38</v>
      </c>
      <c r="AF46" s="18"/>
      <c r="AG46" s="42">
        <v>309.35097552758123</v>
      </c>
      <c r="AH46" s="121">
        <v>202</v>
      </c>
      <c r="AJ46" s="5">
        <v>43</v>
      </c>
      <c r="AK46" s="23"/>
      <c r="AL46" s="7" t="s">
        <v>102</v>
      </c>
      <c r="AM46" s="18"/>
      <c r="AN46" s="132">
        <v>12.579382340147891</v>
      </c>
      <c r="AO46" s="121">
        <v>1446</v>
      </c>
      <c r="AQ46" s="5">
        <v>43</v>
      </c>
      <c r="AR46" s="23"/>
      <c r="AS46" s="7" t="s">
        <v>38</v>
      </c>
      <c r="AT46" s="18"/>
      <c r="AU46" s="145">
        <v>0.85</v>
      </c>
    </row>
    <row r="47" spans="2:47" ht="14.25">
      <c r="B47" s="5">
        <v>44</v>
      </c>
      <c r="C47" s="23"/>
      <c r="D47" s="96" t="s">
        <v>57</v>
      </c>
      <c r="E47" s="18"/>
      <c r="F47" s="121">
        <v>285364</v>
      </c>
      <c r="H47" s="12">
        <v>44</v>
      </c>
      <c r="I47" s="6"/>
      <c r="J47" s="7" t="s">
        <v>1</v>
      </c>
      <c r="K47" s="18"/>
      <c r="L47" s="132">
        <v>499.81174698795178</v>
      </c>
      <c r="M47" s="78">
        <v>3</v>
      </c>
      <c r="O47" s="12">
        <v>44</v>
      </c>
      <c r="P47" s="6"/>
      <c r="Q47" s="7" t="s">
        <v>25</v>
      </c>
      <c r="R47" s="18"/>
      <c r="S47" s="132">
        <v>14.348437455161134</v>
      </c>
      <c r="T47" s="78">
        <v>30</v>
      </c>
      <c r="V47" s="5">
        <v>44</v>
      </c>
      <c r="W47" s="23"/>
      <c r="X47" s="7" t="s">
        <v>61</v>
      </c>
      <c r="Y47" s="18"/>
      <c r="Z47" s="132">
        <v>86.669020640066762</v>
      </c>
      <c r="AA47" s="128">
        <v>27</v>
      </c>
      <c r="AB47" s="235"/>
      <c r="AC47" s="5">
        <v>44</v>
      </c>
      <c r="AD47" s="23"/>
      <c r="AE47" s="7" t="s">
        <v>16</v>
      </c>
      <c r="AF47" s="18"/>
      <c r="AG47" s="132">
        <v>304.24861458220147</v>
      </c>
      <c r="AH47" s="121">
        <v>364</v>
      </c>
      <c r="AJ47" s="5">
        <v>44</v>
      </c>
      <c r="AK47" s="23"/>
      <c r="AL47" s="7" t="s">
        <v>34</v>
      </c>
      <c r="AM47" s="18"/>
      <c r="AN47" s="132">
        <v>12.574009644143318</v>
      </c>
      <c r="AO47" s="121">
        <v>2060</v>
      </c>
      <c r="AQ47" s="5">
        <v>43</v>
      </c>
      <c r="AR47" s="23"/>
      <c r="AS47" s="96" t="s">
        <v>59</v>
      </c>
      <c r="AT47" s="122"/>
      <c r="AU47" s="145">
        <v>0.85</v>
      </c>
    </row>
    <row r="48" spans="2:47" ht="14.25">
      <c r="B48" s="5">
        <v>45</v>
      </c>
      <c r="C48" s="23"/>
      <c r="D48" s="7" t="s">
        <v>38</v>
      </c>
      <c r="E48" s="18"/>
      <c r="F48" s="121">
        <v>284873</v>
      </c>
      <c r="H48" s="12">
        <v>45</v>
      </c>
      <c r="I48" s="6"/>
      <c r="J48" s="7" t="s">
        <v>60</v>
      </c>
      <c r="K48" s="18"/>
      <c r="L48" s="132">
        <v>493.0226576064822</v>
      </c>
      <c r="M48" s="78">
        <v>2</v>
      </c>
      <c r="O48" s="12">
        <v>45</v>
      </c>
      <c r="P48" s="6"/>
      <c r="Q48" s="7" t="s">
        <v>31</v>
      </c>
      <c r="R48" s="18"/>
      <c r="S48" s="132">
        <v>11.961722488038278</v>
      </c>
      <c r="T48" s="78">
        <v>38</v>
      </c>
      <c r="V48" s="5">
        <v>45</v>
      </c>
      <c r="W48" s="23"/>
      <c r="X48" s="7" t="s">
        <v>38</v>
      </c>
      <c r="Y48" s="18"/>
      <c r="Z48" s="42">
        <v>82.697785537076172</v>
      </c>
      <c r="AA48" s="121">
        <v>54</v>
      </c>
      <c r="AB48" s="234"/>
      <c r="AC48" s="5">
        <v>45</v>
      </c>
      <c r="AD48" s="23"/>
      <c r="AE48" s="7" t="s">
        <v>1</v>
      </c>
      <c r="AF48" s="18"/>
      <c r="AG48" s="132">
        <v>303.70405411798095</v>
      </c>
      <c r="AH48" s="121">
        <v>321</v>
      </c>
      <c r="AJ48" s="5">
        <v>45</v>
      </c>
      <c r="AK48" s="23"/>
      <c r="AL48" s="7" t="s">
        <v>18</v>
      </c>
      <c r="AM48" s="18"/>
      <c r="AN48" s="132">
        <v>12.414416493576429</v>
      </c>
      <c r="AO48" s="121">
        <v>6455</v>
      </c>
      <c r="AQ48" s="5">
        <v>45</v>
      </c>
      <c r="AR48" s="23"/>
      <c r="AS48" s="7" t="s">
        <v>14</v>
      </c>
      <c r="AT48" s="18"/>
      <c r="AU48" s="145">
        <v>0.79</v>
      </c>
    </row>
    <row r="49" spans="2:47" ht="14.25">
      <c r="B49" s="5">
        <v>46</v>
      </c>
      <c r="C49" s="23"/>
      <c r="D49" s="7" t="s">
        <v>13</v>
      </c>
      <c r="E49" s="18"/>
      <c r="F49" s="121">
        <v>283657</v>
      </c>
      <c r="H49" s="12">
        <v>46</v>
      </c>
      <c r="I49" s="6"/>
      <c r="J49" s="7" t="s">
        <v>32</v>
      </c>
      <c r="K49" s="18"/>
      <c r="L49" s="132">
        <v>483.01054775451479</v>
      </c>
      <c r="M49" s="78">
        <v>5</v>
      </c>
      <c r="O49" s="12">
        <v>46</v>
      </c>
      <c r="P49" s="6"/>
      <c r="Q49" s="7" t="s">
        <v>26</v>
      </c>
      <c r="R49" s="18"/>
      <c r="S49" s="132">
        <v>8.6491295268926152</v>
      </c>
      <c r="T49" s="78">
        <v>29</v>
      </c>
      <c r="V49" s="5">
        <v>46</v>
      </c>
      <c r="W49" s="23"/>
      <c r="X49" s="7" t="s">
        <v>49</v>
      </c>
      <c r="Y49" s="18"/>
      <c r="Z49" s="42">
        <v>78.40574975498204</v>
      </c>
      <c r="AA49" s="121">
        <v>12</v>
      </c>
      <c r="AB49" s="234"/>
      <c r="AC49" s="5">
        <v>46</v>
      </c>
      <c r="AD49" s="23"/>
      <c r="AE49" s="7" t="s">
        <v>32</v>
      </c>
      <c r="AF49" s="18"/>
      <c r="AG49" s="42">
        <v>301.67890870933888</v>
      </c>
      <c r="AH49" s="121">
        <v>322</v>
      </c>
      <c r="AJ49" s="5">
        <v>46</v>
      </c>
      <c r="AK49" s="23"/>
      <c r="AL49" s="7" t="s">
        <v>30</v>
      </c>
      <c r="AM49" s="18"/>
      <c r="AN49" s="132">
        <v>12.281950872196511</v>
      </c>
      <c r="AO49" s="121">
        <v>2070</v>
      </c>
      <c r="AQ49" s="5">
        <v>45</v>
      </c>
      <c r="AR49" s="23"/>
      <c r="AS49" s="7" t="s">
        <v>15</v>
      </c>
      <c r="AT49" s="18"/>
      <c r="AU49" s="145">
        <v>0.79</v>
      </c>
    </row>
    <row r="50" spans="2:47" ht="14.25">
      <c r="B50" s="5">
        <v>47</v>
      </c>
      <c r="C50" s="23"/>
      <c r="D50" s="7" t="s">
        <v>8</v>
      </c>
      <c r="E50" s="18"/>
      <c r="F50" s="121">
        <v>282761</v>
      </c>
      <c r="H50" s="12">
        <v>47</v>
      </c>
      <c r="I50" s="6"/>
      <c r="J50" s="7" t="s">
        <v>103</v>
      </c>
      <c r="K50" s="18"/>
      <c r="L50" s="132">
        <v>455.87058420029723</v>
      </c>
      <c r="M50" s="78">
        <v>2</v>
      </c>
      <c r="O50" s="12">
        <v>47</v>
      </c>
      <c r="P50" s="6"/>
      <c r="Q50" s="96" t="s">
        <v>102</v>
      </c>
      <c r="R50" s="122"/>
      <c r="S50" s="132">
        <v>5.9465995361652357</v>
      </c>
      <c r="T50" s="78">
        <v>30</v>
      </c>
      <c r="V50" s="5">
        <v>47</v>
      </c>
      <c r="W50" s="23"/>
      <c r="X50" s="7" t="s">
        <v>16</v>
      </c>
      <c r="Y50" s="18"/>
      <c r="Z50" s="42">
        <v>76.898001487809154</v>
      </c>
      <c r="AA50" s="121">
        <v>92</v>
      </c>
      <c r="AB50" s="234"/>
      <c r="AC50" s="5">
        <v>47</v>
      </c>
      <c r="AD50" s="23"/>
      <c r="AE50" s="7" t="s">
        <v>35</v>
      </c>
      <c r="AF50" s="18"/>
      <c r="AG50" s="42">
        <v>300.88495575221242</v>
      </c>
      <c r="AH50" s="121">
        <v>306</v>
      </c>
      <c r="AJ50" s="5">
        <v>47</v>
      </c>
      <c r="AK50" s="23"/>
      <c r="AL50" s="7" t="s">
        <v>37</v>
      </c>
      <c r="AM50" s="18"/>
      <c r="AN50" s="132">
        <v>12.257427139933668</v>
      </c>
      <c r="AO50" s="121">
        <v>1737</v>
      </c>
      <c r="AQ50" s="5">
        <v>47</v>
      </c>
      <c r="AR50" s="23"/>
      <c r="AS50" s="7" t="s">
        <v>12</v>
      </c>
      <c r="AT50" s="18"/>
      <c r="AU50" s="145">
        <v>0.78</v>
      </c>
    </row>
    <row r="51" spans="2:47" ht="14.25">
      <c r="B51" s="5">
        <v>48</v>
      </c>
      <c r="C51" s="23"/>
      <c r="D51" s="7" t="s">
        <v>33</v>
      </c>
      <c r="E51" s="18"/>
      <c r="F51" s="121">
        <v>282237</v>
      </c>
      <c r="H51" s="12">
        <v>48</v>
      </c>
      <c r="I51" s="6"/>
      <c r="J51" s="7" t="s">
        <v>35</v>
      </c>
      <c r="K51" s="18"/>
      <c r="L51" s="132">
        <v>440.57628952156165</v>
      </c>
      <c r="M51" s="78">
        <v>5</v>
      </c>
      <c r="O51" s="12">
        <v>48</v>
      </c>
      <c r="P51" s="6"/>
      <c r="Q51" s="7" t="s">
        <v>44</v>
      </c>
      <c r="R51" s="18"/>
      <c r="S51" s="132">
        <v>5.7231156641675724</v>
      </c>
      <c r="T51" s="78">
        <v>7</v>
      </c>
      <c r="V51" s="5">
        <v>48</v>
      </c>
      <c r="W51" s="23"/>
      <c r="X51" s="7" t="s">
        <v>52</v>
      </c>
      <c r="Y51" s="18"/>
      <c r="Z51" s="42">
        <v>75.872534142640362</v>
      </c>
      <c r="AA51" s="121">
        <v>6</v>
      </c>
      <c r="AB51" s="234"/>
      <c r="AC51" s="5">
        <v>48</v>
      </c>
      <c r="AD51" s="23"/>
      <c r="AE51" s="7" t="s">
        <v>23</v>
      </c>
      <c r="AF51" s="18"/>
      <c r="AG51" s="42">
        <v>278.23742927297957</v>
      </c>
      <c r="AH51" s="121">
        <v>417</v>
      </c>
      <c r="AJ51" s="5">
        <v>48</v>
      </c>
      <c r="AK51" s="23"/>
      <c r="AL51" s="7" t="s">
        <v>1</v>
      </c>
      <c r="AM51" s="18"/>
      <c r="AN51" s="132">
        <v>12.09409668799093</v>
      </c>
      <c r="AO51" s="121">
        <v>2987</v>
      </c>
      <c r="AQ51" s="5">
        <v>48</v>
      </c>
      <c r="AR51" s="23"/>
      <c r="AS51" s="7" t="s">
        <v>26</v>
      </c>
      <c r="AT51" s="18"/>
      <c r="AU51" s="145">
        <v>0.77</v>
      </c>
    </row>
    <row r="52" spans="2:47" ht="14.25">
      <c r="B52" s="5">
        <v>49</v>
      </c>
      <c r="C52" s="23"/>
      <c r="D52" s="7" t="s">
        <v>27</v>
      </c>
      <c r="E52" s="18"/>
      <c r="F52" s="121">
        <v>281785</v>
      </c>
      <c r="H52" s="12">
        <v>49</v>
      </c>
      <c r="I52" s="6"/>
      <c r="J52" s="7" t="s">
        <v>24</v>
      </c>
      <c r="K52" s="18"/>
      <c r="L52" s="132">
        <v>437.22864306243497</v>
      </c>
      <c r="M52" s="78">
        <v>4</v>
      </c>
      <c r="O52" s="12">
        <v>49</v>
      </c>
      <c r="P52" s="6"/>
      <c r="Q52" s="7" t="s">
        <v>42</v>
      </c>
      <c r="R52" s="18"/>
      <c r="S52" s="132">
        <v>5.161290322580645</v>
      </c>
      <c r="T52" s="78">
        <v>13</v>
      </c>
      <c r="V52" s="5">
        <v>49</v>
      </c>
      <c r="W52" s="23"/>
      <c r="X52" s="7" t="s">
        <v>10</v>
      </c>
      <c r="Y52" s="18"/>
      <c r="Z52" s="42">
        <v>74.781308151162591</v>
      </c>
      <c r="AA52" s="121">
        <v>86</v>
      </c>
      <c r="AB52" s="234"/>
      <c r="AC52" s="5">
        <v>49</v>
      </c>
      <c r="AD52" s="23"/>
      <c r="AE52" s="7" t="s">
        <v>28</v>
      </c>
      <c r="AF52" s="18"/>
      <c r="AG52" s="42">
        <v>248.95932325895788</v>
      </c>
      <c r="AH52" s="121">
        <v>186</v>
      </c>
      <c r="AJ52" s="5">
        <v>49</v>
      </c>
      <c r="AK52" s="23"/>
      <c r="AL52" s="7" t="s">
        <v>36</v>
      </c>
      <c r="AM52" s="18"/>
      <c r="AN52" s="132">
        <v>12.059865519485214</v>
      </c>
      <c r="AO52" s="121">
        <v>1668</v>
      </c>
      <c r="AQ52" s="5">
        <v>49</v>
      </c>
      <c r="AR52" s="23"/>
      <c r="AS52" s="7" t="s">
        <v>34</v>
      </c>
      <c r="AT52" s="18"/>
      <c r="AU52" s="145">
        <v>0.76</v>
      </c>
    </row>
    <row r="53" spans="2:47" ht="14.25">
      <c r="B53" s="5">
        <v>50</v>
      </c>
      <c r="C53" s="23"/>
      <c r="D53" s="7" t="s">
        <v>44</v>
      </c>
      <c r="E53" s="18"/>
      <c r="F53" s="121">
        <v>280033</v>
      </c>
      <c r="H53" s="12">
        <v>50</v>
      </c>
      <c r="I53" s="6"/>
      <c r="J53" s="7" t="s">
        <v>28</v>
      </c>
      <c r="K53" s="18"/>
      <c r="L53" s="132">
        <v>353.96331652901426</v>
      </c>
      <c r="M53" s="78">
        <v>2</v>
      </c>
      <c r="O53" s="12">
        <v>50</v>
      </c>
      <c r="P53" s="6"/>
      <c r="Q53" s="7" t="s">
        <v>21</v>
      </c>
      <c r="R53" s="18"/>
      <c r="S53" s="278">
        <f t="shared" ref="S53:S66" si="0">+R53/O53*100000</f>
        <v>0</v>
      </c>
      <c r="T53" s="78">
        <v>46</v>
      </c>
      <c r="V53" s="5">
        <v>50</v>
      </c>
      <c r="W53" s="23"/>
      <c r="X53" s="96" t="s">
        <v>103</v>
      </c>
      <c r="Y53" s="18"/>
      <c r="Z53" s="42">
        <v>72.867552507501074</v>
      </c>
      <c r="AA53" s="121">
        <v>51</v>
      </c>
      <c r="AB53" s="234"/>
      <c r="AC53" s="5">
        <v>50</v>
      </c>
      <c r="AD53" s="23"/>
      <c r="AE53" s="7" t="s">
        <v>21</v>
      </c>
      <c r="AF53" s="18"/>
      <c r="AG53" s="132">
        <v>240.552711812257</v>
      </c>
      <c r="AH53" s="121">
        <v>172</v>
      </c>
      <c r="AJ53" s="5">
        <v>50</v>
      </c>
      <c r="AK53" s="23"/>
      <c r="AL53" s="7" t="s">
        <v>42</v>
      </c>
      <c r="AM53" s="18"/>
      <c r="AN53" s="132">
        <v>11.994329953113073</v>
      </c>
      <c r="AO53" s="121">
        <v>1100</v>
      </c>
      <c r="AQ53" s="5">
        <v>50</v>
      </c>
      <c r="AR53" s="23"/>
      <c r="AS53" s="7" t="s">
        <v>50</v>
      </c>
      <c r="AT53" s="18"/>
      <c r="AU53" s="145">
        <v>0.72</v>
      </c>
    </row>
    <row r="54" spans="2:47" ht="14.25">
      <c r="B54" s="5">
        <v>51</v>
      </c>
      <c r="C54" s="23"/>
      <c r="D54" s="7" t="s">
        <v>40</v>
      </c>
      <c r="E54" s="18"/>
      <c r="F54" s="121">
        <v>279665</v>
      </c>
      <c r="H54" s="12">
        <v>51</v>
      </c>
      <c r="I54" s="6"/>
      <c r="J54" s="7" t="s">
        <v>21</v>
      </c>
      <c r="K54" s="18"/>
      <c r="L54" s="132">
        <v>328.70912028525265</v>
      </c>
      <c r="M54" s="78">
        <v>3</v>
      </c>
      <c r="O54" s="12">
        <v>50</v>
      </c>
      <c r="P54" s="6"/>
      <c r="Q54" s="7" t="s">
        <v>41</v>
      </c>
      <c r="R54" s="18"/>
      <c r="S54" s="278">
        <f t="shared" si="0"/>
        <v>0</v>
      </c>
      <c r="T54" s="78">
        <v>17</v>
      </c>
      <c r="V54" s="5">
        <v>51</v>
      </c>
      <c r="W54" s="23"/>
      <c r="X54" s="7" t="s">
        <v>47</v>
      </c>
      <c r="Y54" s="18"/>
      <c r="Z54" s="42">
        <v>72.244547794283648</v>
      </c>
      <c r="AA54" s="121">
        <v>16</v>
      </c>
      <c r="AB54" s="234"/>
      <c r="AC54" s="5">
        <v>51</v>
      </c>
      <c r="AD54" s="23"/>
      <c r="AE54" s="7" t="s">
        <v>10</v>
      </c>
      <c r="AF54" s="18"/>
      <c r="AG54" s="42">
        <v>229.56122502217352</v>
      </c>
      <c r="AH54" s="121">
        <v>264</v>
      </c>
      <c r="AJ54" s="5">
        <v>51</v>
      </c>
      <c r="AK54" s="23"/>
      <c r="AL54" s="7" t="s">
        <v>35</v>
      </c>
      <c r="AM54" s="18"/>
      <c r="AN54" s="132">
        <v>11.933043073931605</v>
      </c>
      <c r="AO54" s="121">
        <v>2823</v>
      </c>
      <c r="AQ54" s="5">
        <v>51</v>
      </c>
      <c r="AR54" s="23"/>
      <c r="AS54" s="7" t="s">
        <v>23</v>
      </c>
      <c r="AT54" s="18"/>
      <c r="AU54" s="145">
        <v>0.68</v>
      </c>
    </row>
    <row r="55" spans="2:47" ht="14.25">
      <c r="B55" s="5">
        <v>52</v>
      </c>
      <c r="C55" s="23"/>
      <c r="D55" s="7" t="s">
        <v>35</v>
      </c>
      <c r="E55" s="18"/>
      <c r="F55" s="121">
        <v>279487</v>
      </c>
      <c r="H55" s="12">
        <v>52</v>
      </c>
      <c r="I55" s="6"/>
      <c r="J55" s="7" t="s">
        <v>25</v>
      </c>
      <c r="K55" s="18"/>
      <c r="L55" s="132">
        <v>284.09906161219044</v>
      </c>
      <c r="M55" s="78">
        <v>2</v>
      </c>
      <c r="O55" s="12">
        <v>50</v>
      </c>
      <c r="P55" s="6"/>
      <c r="Q55" s="7" t="s">
        <v>43</v>
      </c>
      <c r="R55" s="18"/>
      <c r="S55" s="278">
        <f t="shared" si="0"/>
        <v>0</v>
      </c>
      <c r="T55" s="78">
        <v>8</v>
      </c>
      <c r="V55" s="5">
        <v>52</v>
      </c>
      <c r="W55" s="23"/>
      <c r="X55" s="7" t="s">
        <v>23</v>
      </c>
      <c r="Y55" s="18"/>
      <c r="Z55" s="42">
        <v>68.058076225045369</v>
      </c>
      <c r="AA55" s="121">
        <v>102</v>
      </c>
      <c r="AB55" s="234"/>
      <c r="AC55" s="5">
        <v>52</v>
      </c>
      <c r="AD55" s="23"/>
      <c r="AE55" s="7" t="s">
        <v>19</v>
      </c>
      <c r="AF55" s="18"/>
      <c r="AG55" s="132">
        <v>222.26323019827356</v>
      </c>
      <c r="AH55" s="121">
        <v>542</v>
      </c>
      <c r="AJ55" s="5">
        <v>52</v>
      </c>
      <c r="AK55" s="23"/>
      <c r="AL55" s="7" t="s">
        <v>19</v>
      </c>
      <c r="AM55" s="18"/>
      <c r="AN55" s="132">
        <v>11.929490788375299</v>
      </c>
      <c r="AO55" s="121">
        <v>6145</v>
      </c>
      <c r="AQ55" s="5">
        <v>52</v>
      </c>
      <c r="AR55" s="23"/>
      <c r="AS55" s="7" t="s">
        <v>56</v>
      </c>
      <c r="AT55" s="18"/>
      <c r="AU55" s="145">
        <v>0.65</v>
      </c>
    </row>
    <row r="56" spans="2:47" ht="14.25">
      <c r="B56" s="5">
        <v>53</v>
      </c>
      <c r="C56" s="23"/>
      <c r="D56" s="7" t="s">
        <v>56</v>
      </c>
      <c r="E56" s="18"/>
      <c r="F56" s="121">
        <v>278820</v>
      </c>
      <c r="H56" s="12">
        <v>53</v>
      </c>
      <c r="I56" s="6"/>
      <c r="J56" s="7" t="s">
        <v>19</v>
      </c>
      <c r="K56" s="18"/>
      <c r="L56" s="132">
        <v>267.89068753164867</v>
      </c>
      <c r="M56" s="78">
        <v>5</v>
      </c>
      <c r="O56" s="12">
        <v>50</v>
      </c>
      <c r="P56" s="6"/>
      <c r="Q56" s="7" t="s">
        <v>47</v>
      </c>
      <c r="R56" s="18"/>
      <c r="S56" s="278">
        <f t="shared" si="0"/>
        <v>0</v>
      </c>
      <c r="T56" s="78">
        <v>11</v>
      </c>
      <c r="V56" s="5">
        <v>53</v>
      </c>
      <c r="W56" s="23"/>
      <c r="X56" s="7" t="s">
        <v>25</v>
      </c>
      <c r="Y56" s="18"/>
      <c r="Z56" s="42">
        <v>60.335291836060399</v>
      </c>
      <c r="AA56" s="121">
        <v>42</v>
      </c>
      <c r="AB56" s="234"/>
      <c r="AC56" s="5">
        <v>53</v>
      </c>
      <c r="AD56" s="23"/>
      <c r="AE56" s="7" t="s">
        <v>25</v>
      </c>
      <c r="AF56" s="18"/>
      <c r="AG56" s="42">
        <v>160.8941115628277</v>
      </c>
      <c r="AH56" s="121">
        <v>112</v>
      </c>
      <c r="AJ56" s="5">
        <v>53</v>
      </c>
      <c r="AK56" s="23"/>
      <c r="AL56" s="7" t="s">
        <v>33</v>
      </c>
      <c r="AM56" s="18"/>
      <c r="AN56" s="132">
        <v>11.927069290913993</v>
      </c>
      <c r="AO56" s="121">
        <v>3539</v>
      </c>
      <c r="AQ56" s="5">
        <v>53</v>
      </c>
      <c r="AR56" s="23"/>
      <c r="AS56" s="7" t="s">
        <v>16</v>
      </c>
      <c r="AT56" s="18"/>
      <c r="AU56" s="145">
        <v>0.61</v>
      </c>
    </row>
    <row r="57" spans="2:47" ht="14.25">
      <c r="B57" s="5">
        <v>54</v>
      </c>
      <c r="C57" s="23"/>
      <c r="D57" s="7" t="s">
        <v>103</v>
      </c>
      <c r="E57" s="18"/>
      <c r="F57" s="121">
        <v>277157</v>
      </c>
      <c r="H57" s="12">
        <v>54</v>
      </c>
      <c r="I57" s="6"/>
      <c r="J57" s="7" t="s">
        <v>43</v>
      </c>
      <c r="K57" s="18"/>
      <c r="L57" s="278">
        <f t="shared" ref="L57:L66" si="1">+K57/H57*100000</f>
        <v>0</v>
      </c>
      <c r="M57" s="280">
        <v>0</v>
      </c>
      <c r="O57" s="12">
        <v>50</v>
      </c>
      <c r="P57" s="6"/>
      <c r="Q57" s="7" t="s">
        <v>48</v>
      </c>
      <c r="R57" s="18"/>
      <c r="S57" s="278">
        <f t="shared" si="0"/>
        <v>0</v>
      </c>
      <c r="T57" s="78">
        <v>5</v>
      </c>
      <c r="V57" s="5">
        <v>54</v>
      </c>
      <c r="W57" s="23"/>
      <c r="X57" s="7" t="s">
        <v>44</v>
      </c>
      <c r="Y57" s="18"/>
      <c r="Z57" s="42">
        <v>57.72672169947468</v>
      </c>
      <c r="AA57" s="121">
        <v>10</v>
      </c>
      <c r="AB57" s="234"/>
      <c r="AC57" s="5">
        <v>54</v>
      </c>
      <c r="AD57" s="23"/>
      <c r="AE57" s="7" t="s">
        <v>43</v>
      </c>
      <c r="AF57" s="18"/>
      <c r="AG57" s="132">
        <v>159.52779771875248</v>
      </c>
      <c r="AH57" s="121">
        <v>20</v>
      </c>
      <c r="AJ57" s="5">
        <v>54</v>
      </c>
      <c r="AK57" s="23"/>
      <c r="AL57" s="7" t="s">
        <v>25</v>
      </c>
      <c r="AM57" s="18"/>
      <c r="AN57" s="132">
        <v>11.84580202548187</v>
      </c>
      <c r="AO57" s="121">
        <v>1813</v>
      </c>
      <c r="AQ57" s="5">
        <v>54</v>
      </c>
      <c r="AR57" s="23"/>
      <c r="AS57" s="7" t="s">
        <v>52</v>
      </c>
      <c r="AT57" s="18"/>
      <c r="AU57" s="145">
        <v>0.59</v>
      </c>
    </row>
    <row r="58" spans="2:47" ht="14.25">
      <c r="B58" s="5">
        <v>55</v>
      </c>
      <c r="C58" s="23"/>
      <c r="D58" s="7" t="s">
        <v>52</v>
      </c>
      <c r="E58" s="18"/>
      <c r="F58" s="121">
        <v>275735</v>
      </c>
      <c r="H58" s="12">
        <v>54</v>
      </c>
      <c r="I58" s="6"/>
      <c r="J58" s="7" t="s">
        <v>48</v>
      </c>
      <c r="K58" s="18"/>
      <c r="L58" s="278">
        <f t="shared" si="1"/>
        <v>0</v>
      </c>
      <c r="M58" s="280">
        <v>0</v>
      </c>
      <c r="O58" s="12">
        <v>50</v>
      </c>
      <c r="P58" s="6"/>
      <c r="Q58" s="7" t="s">
        <v>49</v>
      </c>
      <c r="R58" s="18"/>
      <c r="S58" s="278">
        <f t="shared" si="0"/>
        <v>0</v>
      </c>
      <c r="T58" s="78">
        <v>5</v>
      </c>
      <c r="V58" s="5">
        <v>55</v>
      </c>
      <c r="W58" s="23"/>
      <c r="X58" s="7" t="s">
        <v>50</v>
      </c>
      <c r="Y58" s="18"/>
      <c r="Z58" s="42">
        <v>55.315853523619865</v>
      </c>
      <c r="AA58" s="121">
        <v>5</v>
      </c>
      <c r="AB58" s="234"/>
      <c r="AC58" s="5">
        <v>55</v>
      </c>
      <c r="AD58" s="23"/>
      <c r="AE58" s="7" t="s">
        <v>59</v>
      </c>
      <c r="AF58" s="18"/>
      <c r="AG58" s="42">
        <v>136.73790909901609</v>
      </c>
      <c r="AH58" s="121">
        <v>46</v>
      </c>
      <c r="AJ58" s="5">
        <v>55</v>
      </c>
      <c r="AK58" s="23"/>
      <c r="AL58" s="7" t="s">
        <v>38</v>
      </c>
      <c r="AM58" s="18"/>
      <c r="AN58" s="132">
        <v>11.812173378419919</v>
      </c>
      <c r="AO58" s="121">
        <v>1537</v>
      </c>
      <c r="AQ58" s="5">
        <v>55</v>
      </c>
      <c r="AR58" s="23"/>
      <c r="AS58" s="7" t="s">
        <v>51</v>
      </c>
      <c r="AT58" s="18"/>
      <c r="AU58" s="145">
        <v>0.57999999999999996</v>
      </c>
    </row>
    <row r="59" spans="2:47" ht="14.25">
      <c r="B59" s="5">
        <v>56</v>
      </c>
      <c r="C59" s="23"/>
      <c r="D59" s="7" t="s">
        <v>25</v>
      </c>
      <c r="E59" s="18"/>
      <c r="F59" s="121">
        <v>274812</v>
      </c>
      <c r="H59" s="12">
        <v>54</v>
      </c>
      <c r="I59" s="6"/>
      <c r="J59" s="7" t="s">
        <v>2</v>
      </c>
      <c r="K59" s="18"/>
      <c r="L59" s="278">
        <f t="shared" si="1"/>
        <v>0</v>
      </c>
      <c r="M59" s="280">
        <v>0</v>
      </c>
      <c r="O59" s="12">
        <v>50</v>
      </c>
      <c r="P59" s="6"/>
      <c r="Q59" s="7" t="s">
        <v>2</v>
      </c>
      <c r="R59" s="18"/>
      <c r="S59" s="278">
        <f t="shared" si="0"/>
        <v>0</v>
      </c>
      <c r="T59" s="78">
        <v>7</v>
      </c>
      <c r="V59" s="5">
        <v>56</v>
      </c>
      <c r="W59" s="23"/>
      <c r="X59" s="7" t="s">
        <v>57</v>
      </c>
      <c r="Y59" s="18"/>
      <c r="Z59" s="42">
        <v>48.390218723788628</v>
      </c>
      <c r="AA59" s="121">
        <v>15</v>
      </c>
      <c r="AB59" s="234"/>
      <c r="AC59" s="5">
        <v>56</v>
      </c>
      <c r="AD59" s="23"/>
      <c r="AE59" s="7" t="s">
        <v>57</v>
      </c>
      <c r="AF59" s="18"/>
      <c r="AG59" s="42">
        <v>132.26659784502226</v>
      </c>
      <c r="AH59" s="121">
        <v>41</v>
      </c>
      <c r="AJ59" s="5">
        <v>56</v>
      </c>
      <c r="AK59" s="23"/>
      <c r="AL59" s="7" t="s">
        <v>60</v>
      </c>
      <c r="AM59" s="18"/>
      <c r="AN59" s="132">
        <v>11.664101248503506</v>
      </c>
      <c r="AO59" s="121">
        <v>1364</v>
      </c>
      <c r="AQ59" s="5">
        <v>56</v>
      </c>
      <c r="AR59" s="23"/>
      <c r="AS59" s="7" t="s">
        <v>48</v>
      </c>
      <c r="AT59" s="18"/>
      <c r="AU59" s="145">
        <v>0.52</v>
      </c>
    </row>
    <row r="60" spans="2:47" ht="14.25">
      <c r="B60" s="5">
        <v>57</v>
      </c>
      <c r="C60" s="23"/>
      <c r="D60" s="7" t="s">
        <v>21</v>
      </c>
      <c r="E60" s="18"/>
      <c r="F60" s="121">
        <v>272115</v>
      </c>
      <c r="H60" s="12">
        <v>54</v>
      </c>
      <c r="I60" s="6"/>
      <c r="J60" s="7" t="s">
        <v>50</v>
      </c>
      <c r="K60" s="18"/>
      <c r="L60" s="278">
        <f t="shared" si="1"/>
        <v>0</v>
      </c>
      <c r="M60" s="280">
        <v>0</v>
      </c>
      <c r="O60" s="12">
        <v>50</v>
      </c>
      <c r="P60" s="6"/>
      <c r="Q60" s="7" t="s">
        <v>50</v>
      </c>
      <c r="R60" s="18"/>
      <c r="S60" s="278">
        <f t="shared" si="0"/>
        <v>0</v>
      </c>
      <c r="T60" s="78">
        <v>5</v>
      </c>
      <c r="V60" s="5">
        <v>57</v>
      </c>
      <c r="W60" s="23"/>
      <c r="X60" s="7" t="s">
        <v>43</v>
      </c>
      <c r="Y60" s="18"/>
      <c r="Z60" s="132">
        <v>47.858339315625749</v>
      </c>
      <c r="AA60" s="121">
        <v>6</v>
      </c>
      <c r="AB60" s="234"/>
      <c r="AC60" s="5">
        <v>57</v>
      </c>
      <c r="AD60" s="23"/>
      <c r="AE60" s="7" t="s">
        <v>52</v>
      </c>
      <c r="AF60" s="18"/>
      <c r="AG60" s="132">
        <v>126.45422357106727</v>
      </c>
      <c r="AH60" s="121">
        <v>10</v>
      </c>
      <c r="AJ60" s="5">
        <v>57</v>
      </c>
      <c r="AK60" s="138"/>
      <c r="AL60" s="7" t="s">
        <v>49</v>
      </c>
      <c r="AM60" s="18"/>
      <c r="AN60" s="132">
        <v>11.626415900833512</v>
      </c>
      <c r="AO60" s="121">
        <v>544</v>
      </c>
      <c r="AQ60" s="5">
        <v>56</v>
      </c>
      <c r="AR60" s="23"/>
      <c r="AS60" s="7" t="s">
        <v>2</v>
      </c>
      <c r="AT60" s="18"/>
      <c r="AU60" s="145">
        <v>0.52</v>
      </c>
    </row>
    <row r="61" spans="2:47" ht="14.25">
      <c r="B61" s="5">
        <v>58</v>
      </c>
      <c r="C61" s="23"/>
      <c r="D61" s="7" t="s">
        <v>24</v>
      </c>
      <c r="E61" s="18"/>
      <c r="F61" s="121">
        <v>270787</v>
      </c>
      <c r="H61" s="12">
        <v>54</v>
      </c>
      <c r="I61" s="6"/>
      <c r="J61" s="7" t="s">
        <v>52</v>
      </c>
      <c r="K61" s="18"/>
      <c r="L61" s="278">
        <f t="shared" si="1"/>
        <v>0</v>
      </c>
      <c r="M61" s="280">
        <v>0</v>
      </c>
      <c r="O61" s="12">
        <v>50</v>
      </c>
      <c r="P61" s="6"/>
      <c r="Q61" s="7" t="s">
        <v>51</v>
      </c>
      <c r="R61" s="18"/>
      <c r="S61" s="278">
        <f t="shared" si="0"/>
        <v>0</v>
      </c>
      <c r="T61" s="78">
        <v>6</v>
      </c>
      <c r="V61" s="5">
        <v>58</v>
      </c>
      <c r="W61" s="23"/>
      <c r="X61" s="7" t="s">
        <v>55</v>
      </c>
      <c r="Y61" s="18"/>
      <c r="Z61" s="42">
        <v>43.084877208099954</v>
      </c>
      <c r="AA61" s="121">
        <v>5</v>
      </c>
      <c r="AB61" s="234"/>
      <c r="AC61" s="5">
        <v>58</v>
      </c>
      <c r="AD61" s="23"/>
      <c r="AE61" s="7" t="s">
        <v>55</v>
      </c>
      <c r="AF61" s="18"/>
      <c r="AG61" s="42">
        <v>112.02068074105988</v>
      </c>
      <c r="AH61" s="121">
        <v>13</v>
      </c>
      <c r="AJ61" s="5">
        <v>58</v>
      </c>
      <c r="AK61" s="23"/>
      <c r="AL61" s="7" t="s">
        <v>20</v>
      </c>
      <c r="AM61" s="18"/>
      <c r="AN61" s="132">
        <v>11.30085525299479</v>
      </c>
      <c r="AO61" s="121">
        <v>8047</v>
      </c>
      <c r="AQ61" s="5">
        <v>58</v>
      </c>
      <c r="AR61" s="23"/>
      <c r="AS61" s="7" t="s">
        <v>40</v>
      </c>
      <c r="AT61" s="18"/>
      <c r="AU61" s="145">
        <v>0.51</v>
      </c>
    </row>
    <row r="62" spans="2:47" ht="14.25">
      <c r="B62" s="5">
        <v>59</v>
      </c>
      <c r="C62" s="23"/>
      <c r="D62" s="7" t="s">
        <v>31</v>
      </c>
      <c r="E62" s="18"/>
      <c r="F62" s="121">
        <v>268475</v>
      </c>
      <c r="H62" s="12">
        <v>54</v>
      </c>
      <c r="I62" s="6"/>
      <c r="J62" s="7" t="s">
        <v>54</v>
      </c>
      <c r="K62" s="18"/>
      <c r="L62" s="278">
        <f t="shared" si="1"/>
        <v>0</v>
      </c>
      <c r="M62" s="280">
        <v>0</v>
      </c>
      <c r="O62" s="12">
        <v>50</v>
      </c>
      <c r="P62" s="6"/>
      <c r="Q62" s="7" t="s">
        <v>53</v>
      </c>
      <c r="R62" s="18"/>
      <c r="S62" s="278">
        <f t="shared" si="0"/>
        <v>0</v>
      </c>
      <c r="T62" s="78">
        <v>10</v>
      </c>
      <c r="V62" s="5">
        <v>59</v>
      </c>
      <c r="W62" s="23"/>
      <c r="X62" s="7" t="s">
        <v>2</v>
      </c>
      <c r="Y62" s="18"/>
      <c r="Z62" s="42">
        <v>40.264132710581414</v>
      </c>
      <c r="AA62" s="121">
        <v>5</v>
      </c>
      <c r="AB62" s="234"/>
      <c r="AC62" s="5">
        <v>59</v>
      </c>
      <c r="AD62" s="23"/>
      <c r="AE62" s="7" t="s">
        <v>50</v>
      </c>
      <c r="AF62" s="18"/>
      <c r="AG62" s="42">
        <v>110.63170704723973</v>
      </c>
      <c r="AH62" s="121">
        <v>10</v>
      </c>
      <c r="AJ62" s="5">
        <v>59</v>
      </c>
      <c r="AK62" s="23"/>
      <c r="AL62" s="7" t="s">
        <v>41</v>
      </c>
      <c r="AM62" s="18"/>
      <c r="AN62" s="132">
        <v>11.200267469073887</v>
      </c>
      <c r="AO62" s="121">
        <v>1005</v>
      </c>
      <c r="AQ62" s="5">
        <v>59</v>
      </c>
      <c r="AR62" s="23"/>
      <c r="AS62" s="7" t="s">
        <v>81</v>
      </c>
      <c r="AT62" s="18"/>
      <c r="AU62" s="145">
        <v>0.45</v>
      </c>
    </row>
    <row r="63" spans="2:47" ht="14.25">
      <c r="B63" s="5">
        <v>60</v>
      </c>
      <c r="C63" s="23"/>
      <c r="D63" s="7" t="s">
        <v>26</v>
      </c>
      <c r="E63" s="18"/>
      <c r="F63" s="121">
        <v>266677</v>
      </c>
      <c r="H63" s="12">
        <v>54</v>
      </c>
      <c r="I63" s="6"/>
      <c r="J63" s="7" t="s">
        <v>55</v>
      </c>
      <c r="K63" s="18"/>
      <c r="L63" s="278">
        <f t="shared" si="1"/>
        <v>0</v>
      </c>
      <c r="M63" s="280">
        <v>0</v>
      </c>
      <c r="O63" s="12">
        <v>50</v>
      </c>
      <c r="P63" s="6"/>
      <c r="Q63" s="7" t="s">
        <v>54</v>
      </c>
      <c r="R63" s="18"/>
      <c r="S63" s="278">
        <f t="shared" si="0"/>
        <v>0</v>
      </c>
      <c r="T63" s="78">
        <v>1</v>
      </c>
      <c r="V63" s="5">
        <v>60</v>
      </c>
      <c r="W63" s="23"/>
      <c r="X63" s="7" t="s">
        <v>59</v>
      </c>
      <c r="Y63" s="18"/>
      <c r="Z63" s="42">
        <v>38.643322136678457</v>
      </c>
      <c r="AA63" s="121">
        <v>13</v>
      </c>
      <c r="AB63" s="234"/>
      <c r="AC63" s="5">
        <v>60</v>
      </c>
      <c r="AD63" s="23"/>
      <c r="AE63" s="96" t="s">
        <v>54</v>
      </c>
      <c r="AF63" s="18"/>
      <c r="AG63" s="42">
        <v>89.605734767025083</v>
      </c>
      <c r="AH63" s="121">
        <v>3</v>
      </c>
      <c r="AJ63" s="5">
        <v>60</v>
      </c>
      <c r="AK63" s="23"/>
      <c r="AL63" s="7" t="s">
        <v>61</v>
      </c>
      <c r="AM63" s="18"/>
      <c r="AN63" s="132">
        <v>11.096096096096096</v>
      </c>
      <c r="AO63" s="121">
        <v>739</v>
      </c>
      <c r="AQ63" s="5">
        <v>60</v>
      </c>
      <c r="AR63" s="23"/>
      <c r="AS63" s="7" t="s">
        <v>54</v>
      </c>
      <c r="AT63" s="18"/>
      <c r="AU63" s="145">
        <v>0.4</v>
      </c>
    </row>
    <row r="64" spans="2:47" ht="14.25">
      <c r="B64" s="5">
        <v>61</v>
      </c>
      <c r="C64" s="23"/>
      <c r="D64" s="7" t="s">
        <v>5</v>
      </c>
      <c r="E64" s="18"/>
      <c r="F64" s="121">
        <v>263747</v>
      </c>
      <c r="H64" s="12">
        <v>54</v>
      </c>
      <c r="I64" s="6"/>
      <c r="J64" s="7" t="s">
        <v>56</v>
      </c>
      <c r="K64" s="18"/>
      <c r="L64" s="278">
        <f t="shared" si="1"/>
        <v>0</v>
      </c>
      <c r="M64" s="280">
        <v>0</v>
      </c>
      <c r="O64" s="12">
        <v>50</v>
      </c>
      <c r="P64" s="6"/>
      <c r="Q64" s="7" t="s">
        <v>56</v>
      </c>
      <c r="R64" s="18"/>
      <c r="S64" s="278">
        <f t="shared" si="0"/>
        <v>0</v>
      </c>
      <c r="T64" s="78">
        <v>8</v>
      </c>
      <c r="V64" s="5">
        <v>61</v>
      </c>
      <c r="W64" s="23"/>
      <c r="X64" s="7" t="s">
        <v>56</v>
      </c>
      <c r="Y64" s="18"/>
      <c r="Z64" s="132">
        <v>34.554250172771248</v>
      </c>
      <c r="AA64" s="121">
        <v>5</v>
      </c>
      <c r="AB64" s="234"/>
      <c r="AC64" s="5">
        <v>61</v>
      </c>
      <c r="AD64" s="23"/>
      <c r="AE64" s="7" t="s">
        <v>2</v>
      </c>
      <c r="AF64" s="18"/>
      <c r="AG64" s="42">
        <v>80.528265421162828</v>
      </c>
      <c r="AH64" s="121">
        <v>10</v>
      </c>
      <c r="AJ64" s="5">
        <v>61</v>
      </c>
      <c r="AK64" s="23"/>
      <c r="AL64" s="7" t="s">
        <v>31</v>
      </c>
      <c r="AM64" s="18"/>
      <c r="AN64" s="132">
        <v>10.886090640051064</v>
      </c>
      <c r="AO64" s="121">
        <v>1876</v>
      </c>
      <c r="AQ64" s="5">
        <v>61</v>
      </c>
      <c r="AR64" s="23"/>
      <c r="AS64" s="7" t="s">
        <v>55</v>
      </c>
      <c r="AT64" s="18"/>
      <c r="AU64" s="145">
        <v>0.37</v>
      </c>
    </row>
    <row r="65" spans="2:47" ht="12.75" customHeight="1">
      <c r="B65" s="5">
        <v>62</v>
      </c>
      <c r="C65" s="23"/>
      <c r="D65" s="7" t="s">
        <v>19</v>
      </c>
      <c r="E65" s="18"/>
      <c r="F65" s="121">
        <v>263530</v>
      </c>
      <c r="H65" s="12">
        <v>54</v>
      </c>
      <c r="I65" s="6"/>
      <c r="J65" s="7" t="s">
        <v>57</v>
      </c>
      <c r="K65" s="18"/>
      <c r="L65" s="278">
        <f t="shared" si="1"/>
        <v>0</v>
      </c>
      <c r="M65" s="280">
        <v>0</v>
      </c>
      <c r="O65" s="12">
        <v>50</v>
      </c>
      <c r="P65" s="6"/>
      <c r="Q65" s="7" t="s">
        <v>57</v>
      </c>
      <c r="R65" s="18"/>
      <c r="S65" s="278">
        <f t="shared" si="0"/>
        <v>0</v>
      </c>
      <c r="T65" s="78">
        <v>21</v>
      </c>
      <c r="V65" s="5">
        <v>62</v>
      </c>
      <c r="W65" s="23"/>
      <c r="X65" s="7" t="s">
        <v>48</v>
      </c>
      <c r="Y65" s="18"/>
      <c r="Z65" s="42">
        <v>18.976232269082974</v>
      </c>
      <c r="AA65" s="121">
        <v>4</v>
      </c>
      <c r="AB65" s="234"/>
      <c r="AC65" s="5">
        <v>62</v>
      </c>
      <c r="AD65" s="23"/>
      <c r="AE65" s="7" t="s">
        <v>48</v>
      </c>
      <c r="AF65" s="18"/>
      <c r="AG65" s="42">
        <v>56.928696807248926</v>
      </c>
      <c r="AH65" s="121">
        <v>12</v>
      </c>
      <c r="AJ65" s="5">
        <v>62</v>
      </c>
      <c r="AK65" s="23"/>
      <c r="AL65" s="7" t="s">
        <v>106</v>
      </c>
      <c r="AM65" s="18"/>
      <c r="AN65" s="132">
        <v>10.719361169384854</v>
      </c>
      <c r="AO65" s="121">
        <v>1584</v>
      </c>
      <c r="AQ65" s="5">
        <v>62</v>
      </c>
      <c r="AR65" s="23"/>
      <c r="AS65" s="7" t="s">
        <v>47</v>
      </c>
      <c r="AT65" s="18"/>
      <c r="AU65" s="145">
        <v>0.36</v>
      </c>
    </row>
    <row r="66" spans="2:47" ht="14.25">
      <c r="B66" s="8">
        <v>63</v>
      </c>
      <c r="C66" s="24"/>
      <c r="D66" s="9" t="s">
        <v>22</v>
      </c>
      <c r="E66" s="19"/>
      <c r="F66" s="123">
        <v>260716</v>
      </c>
      <c r="H66" s="13">
        <v>54</v>
      </c>
      <c r="I66" s="10"/>
      <c r="J66" s="9" t="s">
        <v>59</v>
      </c>
      <c r="K66" s="19"/>
      <c r="L66" s="279">
        <f t="shared" si="1"/>
        <v>0</v>
      </c>
      <c r="M66" s="281">
        <v>0</v>
      </c>
      <c r="O66" s="13">
        <v>50</v>
      </c>
      <c r="P66" s="10"/>
      <c r="Q66" s="9" t="s">
        <v>58</v>
      </c>
      <c r="R66" s="19"/>
      <c r="S66" s="279">
        <f t="shared" si="0"/>
        <v>0</v>
      </c>
      <c r="T66" s="80">
        <v>21</v>
      </c>
      <c r="V66" s="8">
        <v>63</v>
      </c>
      <c r="W66" s="24"/>
      <c r="X66" s="9" t="s">
        <v>54</v>
      </c>
      <c r="Y66" s="19"/>
      <c r="Z66" s="231" t="s">
        <v>237</v>
      </c>
      <c r="AA66" s="232" t="s">
        <v>237</v>
      </c>
      <c r="AB66" s="236"/>
      <c r="AC66" s="8">
        <v>63</v>
      </c>
      <c r="AD66" s="24"/>
      <c r="AE66" s="9" t="s">
        <v>56</v>
      </c>
      <c r="AF66" s="19"/>
      <c r="AG66" s="43">
        <v>48.375950241879757</v>
      </c>
      <c r="AH66" s="123">
        <v>7</v>
      </c>
      <c r="AJ66" s="8">
        <v>63</v>
      </c>
      <c r="AK66" s="24"/>
      <c r="AL66" s="9" t="s">
        <v>26</v>
      </c>
      <c r="AM66" s="19"/>
      <c r="AN66" s="139">
        <v>9.3066429897489709</v>
      </c>
      <c r="AO66" s="140">
        <v>1153</v>
      </c>
      <c r="AQ66" s="8">
        <v>63</v>
      </c>
      <c r="AR66" s="24"/>
      <c r="AS66" s="9" t="s">
        <v>49</v>
      </c>
      <c r="AT66" s="19"/>
      <c r="AU66" s="146">
        <v>0.34</v>
      </c>
    </row>
    <row r="67" spans="2:47">
      <c r="B67" s="187" t="s">
        <v>228</v>
      </c>
      <c r="C67" s="1"/>
      <c r="D67" s="1"/>
      <c r="E67" s="1"/>
      <c r="F67" s="1"/>
      <c r="H67" s="187" t="s">
        <v>232</v>
      </c>
      <c r="I67" s="1"/>
      <c r="J67" s="1"/>
      <c r="K67" s="1"/>
      <c r="L67" s="1"/>
      <c r="M67" s="1"/>
      <c r="O67" s="187" t="s">
        <v>232</v>
      </c>
      <c r="P67" s="1"/>
      <c r="Q67" s="1"/>
      <c r="R67" s="1"/>
      <c r="S67" s="1"/>
      <c r="T67" s="1"/>
      <c r="V67" s="187" t="s">
        <v>239</v>
      </c>
      <c r="W67" s="1"/>
      <c r="X67" s="1"/>
      <c r="Y67" s="1"/>
      <c r="Z67" s="1"/>
      <c r="AA67" s="1"/>
      <c r="AB67" s="1"/>
      <c r="AC67" s="187" t="s">
        <v>239</v>
      </c>
      <c r="AD67" s="1"/>
      <c r="AE67" s="1"/>
      <c r="AF67" s="1"/>
      <c r="AG67" s="1"/>
      <c r="AH67" s="1"/>
      <c r="AJ67" s="187" t="s">
        <v>242</v>
      </c>
      <c r="AK67" s="1"/>
      <c r="AQ67" s="187" t="s">
        <v>318</v>
      </c>
    </row>
    <row r="68" spans="2:47" ht="14.25">
      <c r="B68" s="186" t="s">
        <v>149</v>
      </c>
      <c r="C68" s="2"/>
      <c r="D68" s="2"/>
      <c r="E68" s="2"/>
      <c r="F68" s="2"/>
      <c r="H68" s="186" t="s">
        <v>150</v>
      </c>
      <c r="I68" s="2"/>
      <c r="J68" s="2"/>
      <c r="K68" s="2"/>
      <c r="L68" s="2"/>
      <c r="M68" s="2"/>
      <c r="O68" s="186" t="s">
        <v>150</v>
      </c>
      <c r="P68" s="2"/>
      <c r="Q68" s="2"/>
      <c r="R68" s="2"/>
      <c r="S68" s="2"/>
      <c r="T68" s="2"/>
      <c r="V68" s="186" t="s">
        <v>150</v>
      </c>
      <c r="W68" s="2"/>
      <c r="X68" s="2"/>
      <c r="Y68" s="2"/>
      <c r="Z68" s="2"/>
      <c r="AA68" s="2"/>
      <c r="AB68" s="2"/>
      <c r="AC68" s="186" t="s">
        <v>150</v>
      </c>
      <c r="AD68" s="2"/>
      <c r="AE68" s="2"/>
      <c r="AF68" s="2"/>
      <c r="AG68" s="2"/>
      <c r="AH68" s="2"/>
      <c r="AJ68" s="186" t="s">
        <v>243</v>
      </c>
      <c r="AK68" s="2"/>
      <c r="AL68" s="2"/>
      <c r="AM68" s="2"/>
      <c r="AN68" s="141"/>
      <c r="AO68" s="141"/>
      <c r="AQ68" s="186" t="s">
        <v>152</v>
      </c>
      <c r="AR68" s="1"/>
      <c r="AS68" s="1"/>
      <c r="AT68" s="1"/>
      <c r="AU68" s="142"/>
    </row>
    <row r="69" spans="2:47" s="272" customFormat="1" ht="13.5" customHeight="1">
      <c r="B69" s="186" t="s">
        <v>306</v>
      </c>
      <c r="C69" s="271"/>
      <c r="D69" s="271"/>
      <c r="E69" s="271"/>
      <c r="F69" s="271"/>
      <c r="H69" s="186"/>
      <c r="I69" s="271"/>
      <c r="J69" s="271"/>
      <c r="K69" s="271"/>
      <c r="L69" s="271"/>
      <c r="M69" s="271"/>
      <c r="O69" s="271"/>
      <c r="P69" s="271"/>
      <c r="Q69" s="271"/>
      <c r="R69" s="271"/>
      <c r="S69" s="271"/>
      <c r="T69" s="271"/>
      <c r="V69" s="271"/>
      <c r="W69" s="271"/>
      <c r="X69" s="271"/>
      <c r="Y69" s="271"/>
      <c r="Z69" s="271"/>
      <c r="AA69" s="271"/>
      <c r="AB69" s="271"/>
      <c r="AC69" s="271"/>
      <c r="AD69" s="271"/>
      <c r="AE69" s="271"/>
      <c r="AF69" s="271"/>
      <c r="AG69" s="271"/>
      <c r="AH69" s="271"/>
      <c r="AJ69" s="274" t="s">
        <v>151</v>
      </c>
      <c r="AK69" s="271"/>
      <c r="AL69" s="271"/>
      <c r="AM69" s="271"/>
      <c r="AN69" s="275"/>
      <c r="AO69" s="275"/>
      <c r="AQ69" s="2"/>
      <c r="AR69" s="2"/>
      <c r="AS69" s="2"/>
      <c r="AT69" s="2"/>
      <c r="AU69" s="141"/>
    </row>
    <row r="70" spans="2:47" s="272" customFormat="1" ht="14.25">
      <c r="B70" s="186" t="s">
        <v>307</v>
      </c>
      <c r="C70" s="2"/>
      <c r="D70" s="2"/>
      <c r="E70" s="2"/>
      <c r="F70" s="2"/>
      <c r="H70" s="2"/>
      <c r="I70" s="2"/>
      <c r="J70" s="2"/>
      <c r="K70" s="2"/>
      <c r="L70" s="2"/>
      <c r="M70" s="2"/>
      <c r="O70" s="2"/>
      <c r="P70" s="2"/>
      <c r="Q70" s="2"/>
      <c r="R70" s="2"/>
      <c r="S70" s="2"/>
      <c r="T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J70" s="2"/>
      <c r="AK70" s="2"/>
      <c r="AL70" s="2"/>
      <c r="AM70" s="2"/>
      <c r="AN70" s="141"/>
      <c r="AO70" s="141"/>
      <c r="AQ70" s="271"/>
      <c r="AR70" s="271"/>
      <c r="AS70" s="271"/>
      <c r="AT70" s="271"/>
      <c r="AU70" s="275"/>
    </row>
    <row r="71" spans="2:47" ht="14.25">
      <c r="AQ71" s="2"/>
      <c r="AR71" s="2"/>
      <c r="AS71" s="2"/>
      <c r="AT71" s="2"/>
      <c r="AU71" s="141"/>
    </row>
  </sheetData>
  <mergeCells count="7">
    <mergeCell ref="AR2:AT2"/>
    <mergeCell ref="C2:E2"/>
    <mergeCell ref="I2:K2"/>
    <mergeCell ref="P2:R2"/>
    <mergeCell ref="AK2:AM2"/>
    <mergeCell ref="W2:Y2"/>
    <mergeCell ref="AD2:AF2"/>
  </mergeCells>
  <phoneticPr fontId="1"/>
  <pageMargins left="1.36" right="0.2" top="0.44" bottom="0.27559055118110237" header="0.31496062992125984" footer="0.19685039370078741"/>
  <pageSetup paperSize="9" scale="84" orientation="portrait" r:id="rId1"/>
  <colBreaks count="3" manualBreakCount="3">
    <brk id="14" max="1048575" man="1"/>
    <brk id="28" max="1048575" man="1"/>
    <brk id="42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P70"/>
  <sheetViews>
    <sheetView showGridLines="0" view="pageBreakPreview" zoomScaleNormal="100" zoomScaleSheetLayoutView="100" workbookViewId="0"/>
  </sheetViews>
  <sheetFormatPr defaultRowHeight="13.5"/>
  <cols>
    <col min="1" max="1" width="1.875" customWidth="1"/>
    <col min="2" max="2" width="5" customWidth="1"/>
    <col min="3" max="3" width="1.25" customWidth="1"/>
    <col min="4" max="4" width="11.25" customWidth="1"/>
    <col min="5" max="5" width="1.25" customWidth="1"/>
    <col min="6" max="6" width="8.125" customWidth="1"/>
    <col min="7" max="7" width="10.625" customWidth="1"/>
    <col min="8" max="8" width="8.75" customWidth="1"/>
    <col min="9" max="9" width="5" customWidth="1"/>
    <col min="10" max="10" width="1.25" customWidth="1"/>
    <col min="11" max="11" width="11.25" customWidth="1"/>
    <col min="12" max="12" width="1.25" customWidth="1"/>
    <col min="13" max="15" width="10.625" customWidth="1"/>
  </cols>
  <sheetData>
    <row r="1" spans="2:15" ht="24.75" customHeight="1">
      <c r="B1" t="s">
        <v>245</v>
      </c>
      <c r="I1" t="s">
        <v>246</v>
      </c>
    </row>
    <row r="2" spans="2:15" ht="24.75" customHeight="1">
      <c r="B2" s="28" t="s">
        <v>63</v>
      </c>
      <c r="C2" s="283" t="s">
        <v>62</v>
      </c>
      <c r="D2" s="284"/>
      <c r="E2" s="285"/>
      <c r="F2" s="147" t="s">
        <v>108</v>
      </c>
      <c r="G2" s="148" t="s">
        <v>109</v>
      </c>
      <c r="I2" s="28" t="s">
        <v>63</v>
      </c>
      <c r="J2" s="283" t="s">
        <v>62</v>
      </c>
      <c r="K2" s="284"/>
      <c r="L2" s="285"/>
      <c r="M2" s="153" t="s">
        <v>110</v>
      </c>
      <c r="N2" s="269"/>
      <c r="O2" s="266"/>
    </row>
    <row r="3" spans="2:15" ht="29.25" customHeight="1">
      <c r="B3" s="20"/>
      <c r="C3" s="21"/>
      <c r="D3" s="4" t="s">
        <v>67</v>
      </c>
      <c r="E3" s="22"/>
      <c r="F3" s="149">
        <v>5.49</v>
      </c>
      <c r="G3" s="120">
        <v>629320.11111111112</v>
      </c>
      <c r="I3" s="20"/>
      <c r="J3" s="21"/>
      <c r="K3" s="4" t="s">
        <v>67</v>
      </c>
      <c r="L3" s="22"/>
      <c r="M3" s="85">
        <v>97.2</v>
      </c>
      <c r="N3" s="267"/>
      <c r="O3" s="267"/>
    </row>
    <row r="4" spans="2:15" ht="14.25">
      <c r="B4" s="5">
        <v>1</v>
      </c>
      <c r="C4" s="23"/>
      <c r="D4" s="7" t="s">
        <v>41</v>
      </c>
      <c r="E4" s="18"/>
      <c r="F4" s="150">
        <v>12.66</v>
      </c>
      <c r="G4" s="121">
        <v>484678</v>
      </c>
      <c r="I4" s="5">
        <v>1</v>
      </c>
      <c r="J4" s="23"/>
      <c r="K4" s="7" t="s">
        <v>0</v>
      </c>
      <c r="L4" s="18"/>
      <c r="M4" s="86">
        <v>100</v>
      </c>
      <c r="N4" s="268"/>
      <c r="O4" s="268"/>
    </row>
    <row r="5" spans="2:15" ht="14.25">
      <c r="B5" s="5">
        <v>2</v>
      </c>
      <c r="C5" s="23"/>
      <c r="D5" s="7" t="s">
        <v>59</v>
      </c>
      <c r="E5" s="18"/>
      <c r="F5" s="150">
        <v>11.47</v>
      </c>
      <c r="G5" s="121">
        <v>384210</v>
      </c>
      <c r="I5" s="5">
        <v>1</v>
      </c>
      <c r="J5" s="23"/>
      <c r="K5" s="7" t="s">
        <v>3</v>
      </c>
      <c r="L5" s="18"/>
      <c r="M5" s="86">
        <v>100</v>
      </c>
      <c r="N5" s="268"/>
      <c r="O5" s="268"/>
    </row>
    <row r="6" spans="2:15" ht="14.25">
      <c r="B6" s="5">
        <v>3</v>
      </c>
      <c r="C6" s="23"/>
      <c r="D6" s="7" t="s">
        <v>75</v>
      </c>
      <c r="E6" s="18"/>
      <c r="F6" s="150">
        <v>8.8699999999999992</v>
      </c>
      <c r="G6" s="121">
        <v>623154</v>
      </c>
      <c r="I6" s="5">
        <v>1</v>
      </c>
      <c r="J6" s="23"/>
      <c r="K6" s="7" t="s">
        <v>8</v>
      </c>
      <c r="L6" s="18"/>
      <c r="M6" s="86">
        <v>100</v>
      </c>
      <c r="N6" s="268"/>
      <c r="O6" s="268"/>
    </row>
    <row r="7" spans="2:15" ht="14.25">
      <c r="B7" s="5">
        <v>4</v>
      </c>
      <c r="C7" s="23"/>
      <c r="D7" s="7" t="s">
        <v>46</v>
      </c>
      <c r="E7" s="18"/>
      <c r="F7" s="150">
        <v>8.11</v>
      </c>
      <c r="G7" s="121">
        <v>255772</v>
      </c>
      <c r="I7" s="5">
        <v>1</v>
      </c>
      <c r="J7" s="23"/>
      <c r="K7" s="7" t="s">
        <v>10</v>
      </c>
      <c r="L7" s="18"/>
      <c r="M7" s="86">
        <v>100</v>
      </c>
      <c r="N7" s="268"/>
      <c r="O7" s="268"/>
    </row>
    <row r="8" spans="2:15" ht="14.25">
      <c r="B8" s="5">
        <v>5</v>
      </c>
      <c r="C8" s="23"/>
      <c r="D8" s="7" t="s">
        <v>1</v>
      </c>
      <c r="E8" s="18"/>
      <c r="F8" s="150">
        <v>7.94</v>
      </c>
      <c r="G8" s="121">
        <v>865078</v>
      </c>
      <c r="I8" s="5">
        <v>1</v>
      </c>
      <c r="J8" s="23"/>
      <c r="K8" s="7" t="s">
        <v>12</v>
      </c>
      <c r="L8" s="18"/>
      <c r="M8" s="86">
        <v>100</v>
      </c>
      <c r="N8" s="268"/>
      <c r="O8" s="268"/>
    </row>
    <row r="9" spans="2:15" ht="14.25">
      <c r="B9" s="5">
        <v>6</v>
      </c>
      <c r="C9" s="23"/>
      <c r="D9" s="7" t="s">
        <v>0</v>
      </c>
      <c r="E9" s="18"/>
      <c r="F9" s="150">
        <v>7.47</v>
      </c>
      <c r="G9" s="121">
        <v>9324158</v>
      </c>
      <c r="I9" s="5">
        <v>1</v>
      </c>
      <c r="J9" s="23"/>
      <c r="K9" s="7" t="s">
        <v>15</v>
      </c>
      <c r="L9" s="18"/>
      <c r="M9" s="86">
        <v>100</v>
      </c>
      <c r="N9" s="268"/>
      <c r="O9" s="268"/>
    </row>
    <row r="10" spans="2:15" ht="14.25">
      <c r="B10" s="5">
        <v>7</v>
      </c>
      <c r="C10" s="23"/>
      <c r="D10" s="7" t="s">
        <v>58</v>
      </c>
      <c r="E10" s="18"/>
      <c r="F10" s="150">
        <v>7.34</v>
      </c>
      <c r="G10" s="121">
        <v>252987</v>
      </c>
      <c r="I10" s="5">
        <v>1</v>
      </c>
      <c r="J10" s="23"/>
      <c r="K10" s="7" t="s">
        <v>16</v>
      </c>
      <c r="L10" s="18"/>
      <c r="M10" s="86">
        <v>100</v>
      </c>
      <c r="N10" s="268"/>
      <c r="O10" s="268"/>
    </row>
    <row r="11" spans="2:15" ht="14.25">
      <c r="B11" s="5">
        <v>8</v>
      </c>
      <c r="C11" s="23"/>
      <c r="D11" s="7" t="s">
        <v>42</v>
      </c>
      <c r="E11" s="18"/>
      <c r="F11" s="150">
        <v>7.03</v>
      </c>
      <c r="G11" s="121">
        <v>266397</v>
      </c>
      <c r="I11" s="5">
        <v>1</v>
      </c>
      <c r="J11" s="23"/>
      <c r="K11" s="7" t="s">
        <v>17</v>
      </c>
      <c r="L11" s="18"/>
      <c r="M11" s="86">
        <v>100</v>
      </c>
      <c r="N11" s="268"/>
      <c r="O11" s="268"/>
    </row>
    <row r="12" spans="2:15" ht="14.25">
      <c r="B12" s="5">
        <v>9</v>
      </c>
      <c r="C12" s="23"/>
      <c r="D12" s="7" t="s">
        <v>38</v>
      </c>
      <c r="E12" s="18"/>
      <c r="F12" s="150">
        <v>6.77</v>
      </c>
      <c r="G12" s="121">
        <v>460459</v>
      </c>
      <c r="I12" s="5">
        <v>1</v>
      </c>
      <c r="J12" s="23"/>
      <c r="K12" s="7" t="s">
        <v>19</v>
      </c>
      <c r="L12" s="18"/>
      <c r="M12" s="86">
        <v>100</v>
      </c>
      <c r="N12" s="268"/>
      <c r="O12" s="268"/>
    </row>
    <row r="13" spans="2:15" ht="14.25">
      <c r="B13" s="5">
        <v>10</v>
      </c>
      <c r="C13" s="23"/>
      <c r="D13" s="7" t="s">
        <v>24</v>
      </c>
      <c r="E13" s="18"/>
      <c r="F13" s="150">
        <v>6.76</v>
      </c>
      <c r="G13" s="121">
        <v>894102</v>
      </c>
      <c r="I13" s="5">
        <v>1</v>
      </c>
      <c r="J13" s="23"/>
      <c r="K13" s="7" t="s">
        <v>20</v>
      </c>
      <c r="L13" s="18"/>
      <c r="M13" s="86">
        <v>100</v>
      </c>
      <c r="N13" s="268"/>
      <c r="O13" s="268"/>
    </row>
    <row r="14" spans="2:15" ht="14.25">
      <c r="B14" s="5">
        <v>11</v>
      </c>
      <c r="C14" s="23"/>
      <c r="D14" s="7" t="s">
        <v>25</v>
      </c>
      <c r="E14" s="18"/>
      <c r="F14" s="150">
        <v>6.7</v>
      </c>
      <c r="G14" s="121">
        <v>479637</v>
      </c>
      <c r="I14" s="5">
        <v>1</v>
      </c>
      <c r="J14" s="23"/>
      <c r="K14" s="7" t="s">
        <v>21</v>
      </c>
      <c r="L14" s="18"/>
      <c r="M14" s="86">
        <v>100</v>
      </c>
      <c r="N14" s="268"/>
      <c r="O14" s="268"/>
    </row>
    <row r="15" spans="2:15" ht="14.25">
      <c r="B15" s="5">
        <v>12</v>
      </c>
      <c r="C15" s="23"/>
      <c r="D15" s="7" t="s">
        <v>49</v>
      </c>
      <c r="E15" s="18"/>
      <c r="F15" s="150">
        <v>6.67</v>
      </c>
      <c r="G15" s="121">
        <v>96710</v>
      </c>
      <c r="I15" s="5">
        <v>1</v>
      </c>
      <c r="J15" s="23"/>
      <c r="K15" s="7" t="s">
        <v>22</v>
      </c>
      <c r="L15" s="18"/>
      <c r="M15" s="86">
        <v>100</v>
      </c>
      <c r="N15" s="268"/>
      <c r="O15" s="268"/>
    </row>
    <row r="16" spans="2:15" ht="14.25">
      <c r="B16" s="5">
        <v>13</v>
      </c>
      <c r="C16" s="23"/>
      <c r="D16" s="7" t="s">
        <v>12</v>
      </c>
      <c r="E16" s="18"/>
      <c r="F16" s="150">
        <v>6.6</v>
      </c>
      <c r="G16" s="121">
        <v>593016</v>
      </c>
      <c r="I16" s="5">
        <v>1</v>
      </c>
      <c r="J16" s="23"/>
      <c r="K16" s="7" t="s">
        <v>24</v>
      </c>
      <c r="L16" s="18"/>
      <c r="M16" s="86">
        <v>100</v>
      </c>
      <c r="N16" s="268"/>
      <c r="O16" s="268"/>
    </row>
    <row r="17" spans="2:15" ht="14.25">
      <c r="B17" s="5">
        <v>14</v>
      </c>
      <c r="C17" s="23"/>
      <c r="D17" s="7" t="s">
        <v>60</v>
      </c>
      <c r="E17" s="18"/>
      <c r="F17" s="150">
        <v>6.02</v>
      </c>
      <c r="G17" s="121">
        <v>275891</v>
      </c>
      <c r="I17" s="5">
        <v>1</v>
      </c>
      <c r="J17" s="23"/>
      <c r="K17" s="7" t="s">
        <v>25</v>
      </c>
      <c r="L17" s="18"/>
      <c r="M17" s="86">
        <v>100</v>
      </c>
      <c r="N17" s="268"/>
      <c r="O17" s="268"/>
    </row>
    <row r="18" spans="2:15" ht="14.25">
      <c r="B18" s="5">
        <v>15</v>
      </c>
      <c r="C18" s="23"/>
      <c r="D18" s="7" t="s">
        <v>34</v>
      </c>
      <c r="E18" s="18"/>
      <c r="F18" s="150">
        <v>5.98</v>
      </c>
      <c r="G18" s="121">
        <v>373261</v>
      </c>
      <c r="I18" s="5">
        <v>1</v>
      </c>
      <c r="J18" s="23"/>
      <c r="K18" s="7" t="s">
        <v>26</v>
      </c>
      <c r="L18" s="18"/>
      <c r="M18" s="86">
        <v>100</v>
      </c>
      <c r="N18" s="268"/>
      <c r="O18" s="268"/>
    </row>
    <row r="19" spans="2:15" ht="14.25">
      <c r="B19" s="5">
        <v>16</v>
      </c>
      <c r="C19" s="23"/>
      <c r="D19" s="96" t="s">
        <v>23</v>
      </c>
      <c r="E19" s="18"/>
      <c r="F19" s="150">
        <v>5.85</v>
      </c>
      <c r="G19" s="121">
        <v>871134</v>
      </c>
      <c r="I19" s="5">
        <v>1</v>
      </c>
      <c r="J19" s="23"/>
      <c r="K19" s="7" t="s">
        <v>27</v>
      </c>
      <c r="L19" s="18"/>
      <c r="M19" s="86">
        <v>100</v>
      </c>
      <c r="N19" s="268"/>
      <c r="O19" s="268"/>
    </row>
    <row r="20" spans="2:15" ht="14.25">
      <c r="B20" s="5">
        <v>17</v>
      </c>
      <c r="C20" s="23"/>
      <c r="D20" s="96" t="s">
        <v>6</v>
      </c>
      <c r="E20" s="18"/>
      <c r="F20" s="150">
        <v>5.7</v>
      </c>
      <c r="G20" s="121">
        <v>474491</v>
      </c>
      <c r="I20" s="5">
        <v>1</v>
      </c>
      <c r="J20" s="23"/>
      <c r="K20" s="7" t="s">
        <v>28</v>
      </c>
      <c r="L20" s="18"/>
      <c r="M20" s="86">
        <v>100</v>
      </c>
      <c r="N20" s="268"/>
      <c r="O20" s="268"/>
    </row>
    <row r="21" spans="2:15" ht="14.25">
      <c r="B21" s="5">
        <v>18</v>
      </c>
      <c r="C21" s="23"/>
      <c r="D21" s="96" t="s">
        <v>14</v>
      </c>
      <c r="E21" s="18"/>
      <c r="F21" s="150">
        <v>5.7</v>
      </c>
      <c r="G21" s="121">
        <v>871053</v>
      </c>
      <c r="I21" s="5">
        <v>1</v>
      </c>
      <c r="J21" s="23"/>
      <c r="K21" s="7" t="s">
        <v>30</v>
      </c>
      <c r="L21" s="18"/>
      <c r="M21" s="86">
        <v>100</v>
      </c>
      <c r="N21" s="268"/>
      <c r="O21" s="268"/>
    </row>
    <row r="22" spans="2:15" ht="14.25">
      <c r="B22" s="5">
        <v>19</v>
      </c>
      <c r="C22" s="23"/>
      <c r="D22" s="96" t="s">
        <v>45</v>
      </c>
      <c r="E22" s="18"/>
      <c r="F22" s="150">
        <v>5.66</v>
      </c>
      <c r="G22" s="121">
        <v>103551</v>
      </c>
      <c r="I22" s="5">
        <v>1</v>
      </c>
      <c r="J22" s="23"/>
      <c r="K22" s="7" t="s">
        <v>32</v>
      </c>
      <c r="L22" s="18"/>
      <c r="M22" s="86">
        <v>100</v>
      </c>
      <c r="N22" s="268"/>
      <c r="O22" s="268"/>
    </row>
    <row r="23" spans="2:15" ht="14.25">
      <c r="B23" s="5">
        <v>20</v>
      </c>
      <c r="C23" s="23"/>
      <c r="D23" s="96" t="s">
        <v>16</v>
      </c>
      <c r="E23" s="18"/>
      <c r="F23" s="150">
        <v>5.6</v>
      </c>
      <c r="G23" s="121">
        <v>662290</v>
      </c>
      <c r="I23" s="5">
        <v>1</v>
      </c>
      <c r="J23" s="23"/>
      <c r="K23" s="7" t="s">
        <v>33</v>
      </c>
      <c r="L23" s="18"/>
      <c r="M23" s="86">
        <v>100</v>
      </c>
      <c r="N23" s="268"/>
      <c r="O23" s="268"/>
    </row>
    <row r="24" spans="2:15" ht="14.25">
      <c r="B24" s="5">
        <v>21</v>
      </c>
      <c r="C24" s="23"/>
      <c r="D24" s="96" t="s">
        <v>18</v>
      </c>
      <c r="E24" s="18"/>
      <c r="F24" s="150">
        <v>5.55</v>
      </c>
      <c r="G24" s="121">
        <v>1249562</v>
      </c>
      <c r="I24" s="5">
        <v>1</v>
      </c>
      <c r="J24" s="23"/>
      <c r="K24" s="7" t="s">
        <v>36</v>
      </c>
      <c r="L24" s="18"/>
      <c r="M24" s="86">
        <v>100</v>
      </c>
      <c r="N24" s="268"/>
      <c r="O24" s="268"/>
    </row>
    <row r="25" spans="2:15" ht="14.25">
      <c r="B25" s="5">
        <v>22</v>
      </c>
      <c r="C25" s="23"/>
      <c r="D25" s="96" t="s">
        <v>10</v>
      </c>
      <c r="E25" s="18"/>
      <c r="F25" s="150">
        <v>5.54</v>
      </c>
      <c r="G25" s="121">
        <v>624830</v>
      </c>
      <c r="I25" s="5">
        <v>1</v>
      </c>
      <c r="J25" s="23"/>
      <c r="K25" s="7" t="s">
        <v>66</v>
      </c>
      <c r="L25" s="18"/>
      <c r="M25" s="86">
        <v>100</v>
      </c>
      <c r="N25" s="268"/>
      <c r="O25" s="268"/>
    </row>
    <row r="26" spans="2:15" ht="14.25">
      <c r="B26" s="5">
        <v>23</v>
      </c>
      <c r="C26" s="23"/>
      <c r="D26" s="96" t="s">
        <v>22</v>
      </c>
      <c r="E26" s="18"/>
      <c r="F26" s="150">
        <v>5.45</v>
      </c>
      <c r="G26" s="121">
        <v>706784</v>
      </c>
      <c r="I26" s="5">
        <v>1</v>
      </c>
      <c r="J26" s="23"/>
      <c r="K26" s="7" t="s">
        <v>1</v>
      </c>
      <c r="L26" s="18"/>
      <c r="M26" s="86">
        <v>100</v>
      </c>
      <c r="N26" s="268"/>
      <c r="O26" s="268"/>
    </row>
    <row r="27" spans="2:15" ht="14.25">
      <c r="B27" s="5">
        <v>24</v>
      </c>
      <c r="C27" s="23"/>
      <c r="D27" s="96" t="s">
        <v>5</v>
      </c>
      <c r="E27" s="18"/>
      <c r="F27" s="150">
        <v>5.35</v>
      </c>
      <c r="G27" s="121">
        <v>3041455</v>
      </c>
      <c r="I27" s="5">
        <v>1</v>
      </c>
      <c r="J27" s="23"/>
      <c r="K27" s="7" t="s">
        <v>39</v>
      </c>
      <c r="L27" s="18"/>
      <c r="M27" s="86">
        <v>100</v>
      </c>
      <c r="N27" s="268"/>
      <c r="O27" s="268"/>
    </row>
    <row r="28" spans="2:15" ht="14.25">
      <c r="B28" s="5">
        <v>25</v>
      </c>
      <c r="C28" s="23"/>
      <c r="D28" s="96" t="s">
        <v>20</v>
      </c>
      <c r="E28" s="18"/>
      <c r="F28" s="150">
        <v>5.17</v>
      </c>
      <c r="G28" s="121">
        <v>1716130</v>
      </c>
      <c r="I28" s="5">
        <v>1</v>
      </c>
      <c r="J28" s="23"/>
      <c r="K28" s="7" t="s">
        <v>40</v>
      </c>
      <c r="L28" s="18"/>
      <c r="M28" s="86">
        <v>100</v>
      </c>
      <c r="N28" s="268"/>
      <c r="O28" s="268"/>
    </row>
    <row r="29" spans="2:15" ht="14.25">
      <c r="B29" s="5">
        <v>26</v>
      </c>
      <c r="C29" s="23"/>
      <c r="D29" s="96" t="s">
        <v>8</v>
      </c>
      <c r="E29" s="18"/>
      <c r="F29" s="150">
        <v>4.76</v>
      </c>
      <c r="G29" s="121">
        <v>1627444</v>
      </c>
      <c r="I29" s="5">
        <v>1</v>
      </c>
      <c r="J29" s="23"/>
      <c r="K29" s="7" t="s">
        <v>41</v>
      </c>
      <c r="L29" s="18"/>
      <c r="M29" s="86">
        <v>100</v>
      </c>
      <c r="N29" s="268"/>
      <c r="O29" s="268"/>
    </row>
    <row r="30" spans="2:15" ht="14.25">
      <c r="B30" s="5">
        <v>27</v>
      </c>
      <c r="C30" s="23"/>
      <c r="D30" s="96" t="s">
        <v>27</v>
      </c>
      <c r="E30" s="18"/>
      <c r="F30" s="150">
        <v>4.74</v>
      </c>
      <c r="G30" s="121">
        <v>766312</v>
      </c>
      <c r="I30" s="5">
        <v>1</v>
      </c>
      <c r="J30" s="23"/>
      <c r="K30" s="7" t="s">
        <v>42</v>
      </c>
      <c r="L30" s="18"/>
      <c r="M30" s="86">
        <v>100</v>
      </c>
      <c r="N30" s="268"/>
      <c r="O30" s="268"/>
    </row>
    <row r="31" spans="2:15" ht="14.25">
      <c r="B31" s="5">
        <v>28</v>
      </c>
      <c r="C31" s="23"/>
      <c r="D31" s="96" t="s">
        <v>3</v>
      </c>
      <c r="E31" s="18"/>
      <c r="F31" s="150">
        <v>4.72</v>
      </c>
      <c r="G31" s="121">
        <v>1648424</v>
      </c>
      <c r="I31" s="5">
        <v>1</v>
      </c>
      <c r="J31" s="23"/>
      <c r="K31" s="7" t="s">
        <v>43</v>
      </c>
      <c r="L31" s="18"/>
      <c r="M31" s="86">
        <v>100</v>
      </c>
      <c r="N31" s="268"/>
      <c r="O31" s="268"/>
    </row>
    <row r="32" spans="2:15" ht="14.25">
      <c r="B32" s="5">
        <v>29</v>
      </c>
      <c r="C32" s="23"/>
      <c r="D32" s="96" t="s">
        <v>47</v>
      </c>
      <c r="E32" s="18"/>
      <c r="F32" s="150">
        <v>4.72</v>
      </c>
      <c r="G32" s="121">
        <v>99834</v>
      </c>
      <c r="I32" s="5">
        <v>1</v>
      </c>
      <c r="J32" s="23"/>
      <c r="K32" s="7" t="s">
        <v>44</v>
      </c>
      <c r="L32" s="18"/>
      <c r="M32" s="86">
        <v>100</v>
      </c>
      <c r="N32" s="268"/>
      <c r="O32" s="268"/>
    </row>
    <row r="33" spans="2:15" ht="14.25">
      <c r="B33" s="5">
        <v>30</v>
      </c>
      <c r="C33" s="23"/>
      <c r="D33" s="96" t="s">
        <v>32</v>
      </c>
      <c r="E33" s="18"/>
      <c r="F33" s="150">
        <v>4.6500000000000004</v>
      </c>
      <c r="G33" s="121">
        <v>504046</v>
      </c>
      <c r="I33" s="5">
        <v>1</v>
      </c>
      <c r="J33" s="23"/>
      <c r="K33" s="7" t="s">
        <v>45</v>
      </c>
      <c r="L33" s="18"/>
      <c r="M33" s="86">
        <v>100</v>
      </c>
      <c r="N33" s="268"/>
      <c r="O33" s="268"/>
    </row>
    <row r="34" spans="2:15" ht="14.25">
      <c r="B34" s="5">
        <v>31</v>
      </c>
      <c r="C34" s="23"/>
      <c r="D34" s="96" t="s">
        <v>31</v>
      </c>
      <c r="E34" s="18"/>
      <c r="F34" s="150">
        <v>4.5999999999999996</v>
      </c>
      <c r="G34" s="121">
        <v>392718</v>
      </c>
      <c r="I34" s="5">
        <v>1</v>
      </c>
      <c r="J34" s="23"/>
      <c r="K34" s="7" t="s">
        <v>47</v>
      </c>
      <c r="L34" s="18"/>
      <c r="M34" s="86">
        <v>100</v>
      </c>
      <c r="N34" s="268"/>
      <c r="O34" s="268"/>
    </row>
    <row r="35" spans="2:15" ht="14.25">
      <c r="B35" s="5">
        <v>32</v>
      </c>
      <c r="C35" s="23"/>
      <c r="D35" s="96" t="s">
        <v>44</v>
      </c>
      <c r="E35" s="18"/>
      <c r="F35" s="150">
        <v>4.5999999999999996</v>
      </c>
      <c r="G35" s="121">
        <v>82526</v>
      </c>
      <c r="I35" s="5">
        <v>1</v>
      </c>
      <c r="J35" s="23"/>
      <c r="K35" s="7" t="s">
        <v>48</v>
      </c>
      <c r="L35" s="18"/>
      <c r="M35" s="86">
        <v>100</v>
      </c>
      <c r="N35" s="268"/>
      <c r="O35" s="268"/>
    </row>
    <row r="36" spans="2:15" ht="14.25">
      <c r="B36" s="5">
        <v>33</v>
      </c>
      <c r="C36" s="23"/>
      <c r="D36" s="96" t="s">
        <v>40</v>
      </c>
      <c r="E36" s="18"/>
      <c r="F36" s="150">
        <v>4.58</v>
      </c>
      <c r="G36" s="121">
        <v>200525</v>
      </c>
      <c r="I36" s="5">
        <v>1</v>
      </c>
      <c r="J36" s="23"/>
      <c r="K36" s="7" t="s">
        <v>49</v>
      </c>
      <c r="L36" s="18"/>
      <c r="M36" s="86">
        <v>100</v>
      </c>
      <c r="N36" s="268"/>
      <c r="O36" s="268"/>
    </row>
    <row r="37" spans="2:15" ht="14.25">
      <c r="B37" s="5">
        <v>34</v>
      </c>
      <c r="C37" s="23"/>
      <c r="D37" s="96" t="s">
        <v>29</v>
      </c>
      <c r="E37" s="18"/>
      <c r="F37" s="150">
        <v>4.57</v>
      </c>
      <c r="G37" s="121">
        <v>696166</v>
      </c>
      <c r="I37" s="5">
        <v>1</v>
      </c>
      <c r="J37" s="23"/>
      <c r="K37" s="7" t="s">
        <v>2</v>
      </c>
      <c r="L37" s="18"/>
      <c r="M37" s="86">
        <v>100</v>
      </c>
      <c r="N37" s="268"/>
      <c r="O37" s="268"/>
    </row>
    <row r="38" spans="2:15" ht="14.25">
      <c r="B38" s="5">
        <v>35</v>
      </c>
      <c r="C38" s="23"/>
      <c r="D38" s="96" t="s">
        <v>33</v>
      </c>
      <c r="E38" s="18"/>
      <c r="F38" s="150">
        <v>4.49</v>
      </c>
      <c r="G38" s="121">
        <v>604108</v>
      </c>
      <c r="I38" s="5">
        <v>1</v>
      </c>
      <c r="J38" s="23"/>
      <c r="K38" s="7" t="s">
        <v>50</v>
      </c>
      <c r="L38" s="18"/>
      <c r="M38" s="86">
        <v>100</v>
      </c>
      <c r="N38" s="268"/>
      <c r="O38" s="268"/>
    </row>
    <row r="39" spans="2:15" ht="14.25">
      <c r="B39" s="5">
        <v>36</v>
      </c>
      <c r="C39" s="23"/>
      <c r="D39" s="96" t="s">
        <v>30</v>
      </c>
      <c r="E39" s="18"/>
      <c r="F39" s="150">
        <v>4.3899999999999997</v>
      </c>
      <c r="G39" s="121">
        <v>296694</v>
      </c>
      <c r="I39" s="5">
        <v>1</v>
      </c>
      <c r="J39" s="23"/>
      <c r="K39" s="7" t="s">
        <v>51</v>
      </c>
      <c r="L39" s="18"/>
      <c r="M39" s="86">
        <v>100</v>
      </c>
      <c r="N39" s="268"/>
      <c r="O39" s="268"/>
    </row>
    <row r="40" spans="2:15" ht="14.25">
      <c r="B40" s="5">
        <v>37</v>
      </c>
      <c r="C40" s="23"/>
      <c r="D40" s="96" t="s">
        <v>15</v>
      </c>
      <c r="E40" s="18"/>
      <c r="F40" s="150">
        <v>4.37</v>
      </c>
      <c r="G40" s="121">
        <v>241387</v>
      </c>
      <c r="I40" s="5">
        <v>1</v>
      </c>
      <c r="J40" s="23"/>
      <c r="K40" s="7" t="s">
        <v>52</v>
      </c>
      <c r="L40" s="18"/>
      <c r="M40" s="86">
        <v>100</v>
      </c>
      <c r="N40" s="268"/>
      <c r="O40" s="268"/>
    </row>
    <row r="41" spans="2:15" ht="14.25">
      <c r="B41" s="5">
        <v>38</v>
      </c>
      <c r="C41" s="23"/>
      <c r="D41" s="96" t="s">
        <v>35</v>
      </c>
      <c r="E41" s="18"/>
      <c r="F41" s="150">
        <v>4.34</v>
      </c>
      <c r="G41" s="121">
        <v>439766</v>
      </c>
      <c r="I41" s="5">
        <v>1</v>
      </c>
      <c r="J41" s="23"/>
      <c r="K41" s="7" t="s">
        <v>54</v>
      </c>
      <c r="L41" s="18"/>
      <c r="M41" s="86">
        <v>100</v>
      </c>
      <c r="N41" s="268"/>
      <c r="O41" s="268"/>
    </row>
    <row r="42" spans="2:15" ht="14.25">
      <c r="B42" s="5">
        <v>39</v>
      </c>
      <c r="C42" s="23"/>
      <c r="D42" s="96" t="s">
        <v>9</v>
      </c>
      <c r="E42" s="18"/>
      <c r="F42" s="150">
        <v>4.3099999999999996</v>
      </c>
      <c r="G42" s="121">
        <v>352373</v>
      </c>
      <c r="I42" s="5">
        <v>1</v>
      </c>
      <c r="J42" s="23"/>
      <c r="K42" s="7" t="s">
        <v>55</v>
      </c>
      <c r="L42" s="18"/>
      <c r="M42" s="86">
        <v>100</v>
      </c>
      <c r="N42" s="268"/>
      <c r="O42" s="268"/>
    </row>
    <row r="43" spans="2:15" ht="14.25">
      <c r="B43" s="5">
        <v>40</v>
      </c>
      <c r="C43" s="23"/>
      <c r="D43" s="96" t="s">
        <v>19</v>
      </c>
      <c r="E43" s="18"/>
      <c r="F43" s="150">
        <v>4.3099999999999996</v>
      </c>
      <c r="G43" s="121">
        <v>1057032</v>
      </c>
      <c r="I43" s="5">
        <v>1</v>
      </c>
      <c r="J43" s="23"/>
      <c r="K43" s="7" t="s">
        <v>58</v>
      </c>
      <c r="L43" s="18"/>
      <c r="M43" s="86">
        <v>100</v>
      </c>
      <c r="N43" s="268"/>
      <c r="O43" s="268"/>
    </row>
    <row r="44" spans="2:15" ht="14.25">
      <c r="B44" s="5">
        <v>41</v>
      </c>
      <c r="C44" s="23"/>
      <c r="D44" s="96" t="s">
        <v>28</v>
      </c>
      <c r="E44" s="18"/>
      <c r="F44" s="150">
        <v>4.28</v>
      </c>
      <c r="G44" s="121">
        <v>317062</v>
      </c>
      <c r="I44" s="5">
        <v>1</v>
      </c>
      <c r="J44" s="23"/>
      <c r="K44" s="7" t="s">
        <v>59</v>
      </c>
      <c r="L44" s="18"/>
      <c r="M44" s="86">
        <v>100</v>
      </c>
      <c r="N44" s="268"/>
      <c r="O44" s="268"/>
    </row>
    <row r="45" spans="2:15" ht="14.25">
      <c r="B45" s="5">
        <v>42</v>
      </c>
      <c r="C45" s="23"/>
      <c r="D45" s="96" t="s">
        <v>2</v>
      </c>
      <c r="E45" s="18"/>
      <c r="F45" s="150">
        <v>4.26</v>
      </c>
      <c r="G45" s="121">
        <v>49866</v>
      </c>
      <c r="I45" s="5">
        <v>1</v>
      </c>
      <c r="J45" s="23"/>
      <c r="K45" s="7" t="s">
        <v>60</v>
      </c>
      <c r="L45" s="18"/>
      <c r="M45" s="86">
        <v>100</v>
      </c>
      <c r="N45" s="268"/>
      <c r="O45" s="268"/>
    </row>
    <row r="46" spans="2:15" ht="14.25">
      <c r="B46" s="5">
        <v>43</v>
      </c>
      <c r="C46" s="23"/>
      <c r="D46" s="96" t="s">
        <v>4</v>
      </c>
      <c r="E46" s="18"/>
      <c r="F46" s="150">
        <v>4.1900000000000004</v>
      </c>
      <c r="G46" s="121">
        <v>834422</v>
      </c>
      <c r="I46" s="5">
        <v>1</v>
      </c>
      <c r="J46" s="23"/>
      <c r="K46" s="7" t="s">
        <v>61</v>
      </c>
      <c r="L46" s="18"/>
      <c r="M46" s="86">
        <v>100</v>
      </c>
      <c r="N46" s="268"/>
      <c r="O46" s="268"/>
    </row>
    <row r="47" spans="2:15" ht="14.25">
      <c r="B47" s="5">
        <v>44</v>
      </c>
      <c r="C47" s="23"/>
      <c r="D47" s="96" t="s">
        <v>7</v>
      </c>
      <c r="E47" s="18"/>
      <c r="F47" s="150">
        <v>4.09</v>
      </c>
      <c r="G47" s="121">
        <v>262636</v>
      </c>
      <c r="I47" s="5">
        <v>44</v>
      </c>
      <c r="J47" s="23"/>
      <c r="K47" s="7" t="s">
        <v>6</v>
      </c>
      <c r="L47" s="18"/>
      <c r="M47" s="86">
        <v>98.7</v>
      </c>
      <c r="N47" s="268"/>
      <c r="O47" s="268"/>
    </row>
    <row r="48" spans="2:15" ht="14.25">
      <c r="B48" s="5">
        <v>45</v>
      </c>
      <c r="C48" s="23"/>
      <c r="D48" s="96" t="s">
        <v>37</v>
      </c>
      <c r="E48" s="18"/>
      <c r="F48" s="150">
        <v>4.07</v>
      </c>
      <c r="G48" s="121">
        <v>232170</v>
      </c>
      <c r="I48" s="5">
        <v>45</v>
      </c>
      <c r="J48" s="23"/>
      <c r="K48" s="7" t="s">
        <v>18</v>
      </c>
      <c r="L48" s="18"/>
      <c r="M48" s="86">
        <v>97.6</v>
      </c>
      <c r="N48" s="268"/>
      <c r="O48" s="268"/>
    </row>
    <row r="49" spans="2:15" ht="14.25">
      <c r="B49" s="5">
        <v>46</v>
      </c>
      <c r="C49" s="23"/>
      <c r="D49" s="96" t="s">
        <v>17</v>
      </c>
      <c r="E49" s="18"/>
      <c r="F49" s="150">
        <v>3.94</v>
      </c>
      <c r="G49" s="121">
        <v>562529</v>
      </c>
      <c r="I49" s="5">
        <v>46</v>
      </c>
      <c r="J49" s="23"/>
      <c r="K49" s="7" t="s">
        <v>38</v>
      </c>
      <c r="L49" s="18"/>
      <c r="M49" s="86">
        <v>97.5</v>
      </c>
      <c r="N49" s="268"/>
      <c r="O49" s="268"/>
    </row>
    <row r="50" spans="2:15" ht="14.25">
      <c r="B50" s="5">
        <v>47</v>
      </c>
      <c r="C50" s="23"/>
      <c r="D50" s="96" t="s">
        <v>57</v>
      </c>
      <c r="E50" s="18"/>
      <c r="F50" s="150">
        <v>3.82</v>
      </c>
      <c r="G50" s="121">
        <v>116962</v>
      </c>
      <c r="I50" s="5">
        <v>47</v>
      </c>
      <c r="J50" s="23"/>
      <c r="K50" s="7" t="s">
        <v>5</v>
      </c>
      <c r="L50" s="18"/>
      <c r="M50" s="86">
        <v>96.6</v>
      </c>
      <c r="N50" s="268"/>
      <c r="O50" s="268"/>
    </row>
    <row r="51" spans="2:15" ht="14.25">
      <c r="B51" s="5">
        <v>48</v>
      </c>
      <c r="C51" s="23"/>
      <c r="D51" s="96" t="s">
        <v>13</v>
      </c>
      <c r="E51" s="18"/>
      <c r="F51" s="150">
        <v>3.78</v>
      </c>
      <c r="G51" s="121">
        <v>886069</v>
      </c>
      <c r="I51" s="5">
        <v>48</v>
      </c>
      <c r="J51" s="23"/>
      <c r="K51" s="7" t="s">
        <v>7</v>
      </c>
      <c r="L51" s="18"/>
      <c r="M51" s="86">
        <v>96.5</v>
      </c>
      <c r="N51" s="268"/>
      <c r="O51" s="268"/>
    </row>
    <row r="52" spans="2:15" ht="14.25">
      <c r="B52" s="5">
        <v>49</v>
      </c>
      <c r="C52" s="23"/>
      <c r="D52" s="96" t="s">
        <v>21</v>
      </c>
      <c r="E52" s="18"/>
      <c r="F52" s="150">
        <v>3.73</v>
      </c>
      <c r="G52" s="121">
        <v>266271</v>
      </c>
      <c r="I52" s="5">
        <v>49</v>
      </c>
      <c r="J52" s="23"/>
      <c r="K52" s="7" t="s">
        <v>53</v>
      </c>
      <c r="L52" s="18"/>
      <c r="M52" s="86">
        <v>95.2</v>
      </c>
      <c r="N52" s="268"/>
      <c r="O52" s="268"/>
    </row>
    <row r="53" spans="2:15" ht="14.25">
      <c r="B53" s="5">
        <v>50</v>
      </c>
      <c r="C53" s="23"/>
      <c r="D53" s="96" t="s">
        <v>39</v>
      </c>
      <c r="E53" s="18"/>
      <c r="F53" s="150">
        <v>3.65</v>
      </c>
      <c r="G53" s="121">
        <v>186103</v>
      </c>
      <c r="I53" s="5">
        <v>50</v>
      </c>
      <c r="J53" s="23"/>
      <c r="K53" s="7" t="s">
        <v>29</v>
      </c>
      <c r="L53" s="18"/>
      <c r="M53" s="86">
        <v>94.7</v>
      </c>
      <c r="N53" s="268"/>
      <c r="O53" s="268"/>
    </row>
    <row r="54" spans="2:15" ht="14.25">
      <c r="B54" s="5">
        <v>51</v>
      </c>
      <c r="C54" s="23"/>
      <c r="D54" s="96" t="s">
        <v>43</v>
      </c>
      <c r="E54" s="18"/>
      <c r="F54" s="150">
        <v>3.64</v>
      </c>
      <c r="G54" s="121">
        <v>43753</v>
      </c>
      <c r="I54" s="5">
        <v>51</v>
      </c>
      <c r="J54" s="23"/>
      <c r="K54" s="7" t="s">
        <v>56</v>
      </c>
      <c r="L54" s="18"/>
      <c r="M54" s="86">
        <v>94.1</v>
      </c>
      <c r="N54" s="268"/>
      <c r="O54" s="268"/>
    </row>
    <row r="55" spans="2:15" ht="14.25">
      <c r="B55" s="5">
        <v>52</v>
      </c>
      <c r="C55" s="23"/>
      <c r="D55" s="96" t="s">
        <v>26</v>
      </c>
      <c r="E55" s="18"/>
      <c r="F55" s="150">
        <v>3.61</v>
      </c>
      <c r="G55" s="121">
        <v>295165</v>
      </c>
      <c r="I55" s="5">
        <v>52</v>
      </c>
      <c r="J55" s="23"/>
      <c r="K55" s="7" t="s">
        <v>4</v>
      </c>
      <c r="L55" s="18"/>
      <c r="M55" s="86">
        <v>93.6</v>
      </c>
      <c r="N55" s="268"/>
      <c r="O55" s="268"/>
    </row>
    <row r="56" spans="2:15" ht="14.25">
      <c r="B56" s="5">
        <v>53</v>
      </c>
      <c r="C56" s="23"/>
      <c r="D56" s="96" t="s">
        <v>36</v>
      </c>
      <c r="E56" s="18"/>
      <c r="F56" s="150">
        <v>3.6</v>
      </c>
      <c r="G56" s="121">
        <v>190574</v>
      </c>
      <c r="I56" s="5">
        <v>53</v>
      </c>
      <c r="J56" s="23"/>
      <c r="K56" s="7" t="s">
        <v>46</v>
      </c>
      <c r="L56" s="18"/>
      <c r="M56" s="86">
        <v>92.9</v>
      </c>
      <c r="N56" s="268"/>
      <c r="O56" s="268"/>
    </row>
    <row r="57" spans="2:15" ht="14.25">
      <c r="B57" s="5">
        <v>54</v>
      </c>
      <c r="C57" s="23"/>
      <c r="D57" s="96" t="s">
        <v>11</v>
      </c>
      <c r="E57" s="18"/>
      <c r="F57" s="150">
        <v>3.47</v>
      </c>
      <c r="G57" s="121">
        <v>277505</v>
      </c>
      <c r="I57" s="5">
        <v>54</v>
      </c>
      <c r="J57" s="23"/>
      <c r="K57" s="7" t="s">
        <v>57</v>
      </c>
      <c r="L57" s="18"/>
      <c r="M57" s="86">
        <v>92.3</v>
      </c>
      <c r="N57" s="268"/>
      <c r="O57" s="268"/>
    </row>
    <row r="58" spans="2:15" ht="14.25">
      <c r="B58" s="5">
        <v>55</v>
      </c>
      <c r="C58" s="23"/>
      <c r="D58" s="96" t="s">
        <v>48</v>
      </c>
      <c r="E58" s="18"/>
      <c r="F58" s="150">
        <v>2.8</v>
      </c>
      <c r="G58" s="121">
        <v>56352</v>
      </c>
      <c r="I58" s="5">
        <v>55</v>
      </c>
      <c r="J58" s="23"/>
      <c r="K58" s="7" t="s">
        <v>34</v>
      </c>
      <c r="L58" s="18"/>
      <c r="M58" s="86">
        <v>91.1</v>
      </c>
      <c r="N58" s="268"/>
      <c r="O58" s="268"/>
    </row>
    <row r="59" spans="2:15" ht="14.25">
      <c r="B59" s="5">
        <v>56</v>
      </c>
      <c r="C59" s="23"/>
      <c r="D59" s="96" t="s">
        <v>50</v>
      </c>
      <c r="E59" s="18"/>
      <c r="F59" s="150">
        <v>2.48</v>
      </c>
      <c r="G59" s="121">
        <v>21409</v>
      </c>
      <c r="I59" s="5">
        <v>56</v>
      </c>
      <c r="J59" s="23"/>
      <c r="K59" s="7" t="s">
        <v>35</v>
      </c>
      <c r="L59" s="18"/>
      <c r="M59" s="86">
        <v>91</v>
      </c>
      <c r="N59" s="268"/>
      <c r="O59" s="268"/>
    </row>
    <row r="60" spans="2:15" ht="14.25">
      <c r="B60" s="5">
        <v>57</v>
      </c>
      <c r="C60" s="23"/>
      <c r="D60" s="96" t="s">
        <v>55</v>
      </c>
      <c r="E60" s="18"/>
      <c r="F60" s="150">
        <v>1.88</v>
      </c>
      <c r="G60" s="121">
        <v>21501</v>
      </c>
      <c r="I60" s="5">
        <v>57</v>
      </c>
      <c r="J60" s="23"/>
      <c r="K60" s="7" t="s">
        <v>11</v>
      </c>
      <c r="L60" s="18"/>
      <c r="M60" s="86">
        <v>90.5</v>
      </c>
      <c r="N60" s="268"/>
      <c r="O60" s="268"/>
    </row>
    <row r="61" spans="2:15" ht="14.25">
      <c r="B61" s="5">
        <v>58</v>
      </c>
      <c r="C61" s="23"/>
      <c r="D61" s="7" t="s">
        <v>53</v>
      </c>
      <c r="E61" s="18"/>
      <c r="F61" s="150">
        <v>1.23</v>
      </c>
      <c r="G61" s="121">
        <v>15369</v>
      </c>
      <c r="I61" s="5">
        <v>58</v>
      </c>
      <c r="J61" s="23"/>
      <c r="K61" s="7" t="s">
        <v>13</v>
      </c>
      <c r="L61" s="18"/>
      <c r="M61" s="86">
        <v>88.4</v>
      </c>
      <c r="N61" s="268"/>
      <c r="O61" s="268"/>
    </row>
    <row r="62" spans="2:15" ht="14.25">
      <c r="B62" s="5">
        <v>59</v>
      </c>
      <c r="C62" s="23"/>
      <c r="D62" s="7" t="s">
        <v>56</v>
      </c>
      <c r="E62" s="18"/>
      <c r="F62" s="150">
        <v>1.1399999999999999</v>
      </c>
      <c r="G62" s="121">
        <v>15951</v>
      </c>
      <c r="I62" s="5">
        <v>59</v>
      </c>
      <c r="J62" s="23"/>
      <c r="K62" s="7" t="s">
        <v>9</v>
      </c>
      <c r="L62" s="18"/>
      <c r="M62" s="86">
        <v>87.7</v>
      </c>
      <c r="N62" s="268"/>
      <c r="O62" s="268"/>
    </row>
    <row r="63" spans="2:15" ht="14.25">
      <c r="B63" s="5">
        <v>60</v>
      </c>
      <c r="C63" s="23"/>
      <c r="D63" s="7" t="s">
        <v>61</v>
      </c>
      <c r="E63" s="18"/>
      <c r="F63" s="150">
        <v>0.84</v>
      </c>
      <c r="G63" s="121">
        <v>25468</v>
      </c>
      <c r="I63" s="5">
        <v>60</v>
      </c>
      <c r="J63" s="23"/>
      <c r="K63" s="7" t="s">
        <v>23</v>
      </c>
      <c r="L63" s="18"/>
      <c r="M63" s="86">
        <v>86.7</v>
      </c>
      <c r="N63" s="268"/>
      <c r="O63" s="268"/>
    </row>
    <row r="64" spans="2:15" ht="14.25">
      <c r="B64" s="5">
        <v>61</v>
      </c>
      <c r="C64" s="23"/>
      <c r="D64" s="7" t="s">
        <v>54</v>
      </c>
      <c r="E64" s="18"/>
      <c r="F64" s="150">
        <v>0.64</v>
      </c>
      <c r="G64" s="121">
        <v>1970</v>
      </c>
      <c r="I64" s="5">
        <v>61</v>
      </c>
      <c r="J64" s="23"/>
      <c r="K64" s="7" t="s">
        <v>14</v>
      </c>
      <c r="L64" s="18"/>
      <c r="M64" s="86">
        <v>85.6</v>
      </c>
      <c r="N64" s="268"/>
      <c r="O64" s="268"/>
    </row>
    <row r="65" spans="1:16" ht="12.75" customHeight="1">
      <c r="B65" s="5">
        <v>62</v>
      </c>
      <c r="C65" s="23"/>
      <c r="D65" s="7" t="s">
        <v>51</v>
      </c>
      <c r="E65" s="18"/>
      <c r="F65" s="150">
        <v>0.59</v>
      </c>
      <c r="G65" s="121">
        <v>6114</v>
      </c>
      <c r="I65" s="5">
        <v>62</v>
      </c>
      <c r="J65" s="23"/>
      <c r="K65" s="7" t="s">
        <v>37</v>
      </c>
      <c r="L65" s="18"/>
      <c r="M65" s="86">
        <v>84.1</v>
      </c>
      <c r="N65" s="268"/>
      <c r="O65" s="268"/>
    </row>
    <row r="66" spans="1:16" ht="14.25">
      <c r="B66" s="8">
        <v>63</v>
      </c>
      <c r="C66" s="24"/>
      <c r="D66" s="9" t="s">
        <v>52</v>
      </c>
      <c r="E66" s="19"/>
      <c r="F66" s="151">
        <v>0.24</v>
      </c>
      <c r="G66" s="123">
        <v>1801</v>
      </c>
      <c r="I66" s="8">
        <v>63</v>
      </c>
      <c r="J66" s="24"/>
      <c r="K66" s="9" t="s">
        <v>31</v>
      </c>
      <c r="L66" s="19"/>
      <c r="M66" s="87">
        <v>79.400000000000006</v>
      </c>
      <c r="N66" s="268"/>
      <c r="O66" s="268"/>
    </row>
    <row r="67" spans="1:16">
      <c r="B67" s="187" t="s">
        <v>247</v>
      </c>
      <c r="C67" s="1"/>
      <c r="D67" s="1"/>
      <c r="E67" s="1"/>
      <c r="F67" s="1"/>
      <c r="G67" s="1"/>
      <c r="I67" s="187" t="s">
        <v>249</v>
      </c>
      <c r="J67" s="1"/>
      <c r="K67" s="1"/>
      <c r="L67" s="1"/>
      <c r="M67" s="1"/>
      <c r="N67" s="1"/>
      <c r="O67" s="1"/>
    </row>
    <row r="68" spans="1:16" ht="14.25">
      <c r="B68" s="186" t="s">
        <v>154</v>
      </c>
      <c r="C68" s="152"/>
      <c r="D68" s="152"/>
      <c r="E68" s="152"/>
      <c r="F68" s="152"/>
      <c r="G68" s="152"/>
      <c r="I68" s="186" t="s">
        <v>157</v>
      </c>
      <c r="J68" s="2"/>
      <c r="K68" s="2"/>
      <c r="L68" s="2"/>
      <c r="M68" s="2"/>
      <c r="N68" s="2"/>
      <c r="O68" s="2"/>
    </row>
    <row r="69" spans="1:16">
      <c r="A69" s="188"/>
      <c r="B69" s="185" t="s">
        <v>248</v>
      </c>
      <c r="C69" s="187"/>
      <c r="D69" s="187"/>
      <c r="E69" s="187"/>
      <c r="F69" s="187"/>
      <c r="G69" s="187"/>
      <c r="H69" s="188"/>
      <c r="I69" s="187" t="s">
        <v>156</v>
      </c>
      <c r="J69" s="187"/>
      <c r="K69" s="187"/>
      <c r="L69" s="187"/>
      <c r="M69" s="187"/>
      <c r="N69" s="187"/>
      <c r="O69" s="187"/>
      <c r="P69" s="188"/>
    </row>
    <row r="70" spans="1:16" ht="14.25">
      <c r="B70" s="152"/>
      <c r="C70" s="152"/>
      <c r="D70" s="152"/>
      <c r="E70" s="152"/>
      <c r="F70" s="152"/>
      <c r="G70" s="152"/>
      <c r="I70" s="2"/>
      <c r="J70" s="2"/>
      <c r="K70" s="2"/>
      <c r="L70" s="2"/>
      <c r="M70" s="2"/>
      <c r="N70" s="2"/>
      <c r="O70" s="2"/>
    </row>
  </sheetData>
  <mergeCells count="2">
    <mergeCell ref="C2:E2"/>
    <mergeCell ref="J2:L2"/>
  </mergeCells>
  <phoneticPr fontId="1"/>
  <pageMargins left="1.46" right="0.70866141732283472" top="0.42" bottom="0.41" header="0.31496062992125984" footer="0.31496062992125984"/>
  <pageSetup paperSize="9" scale="8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1:AW71"/>
  <sheetViews>
    <sheetView showGridLines="0" view="pageBreakPreview" zoomScaleNormal="100" zoomScaleSheetLayoutView="100" workbookViewId="0">
      <selection activeCell="AD3" sqref="AD3"/>
    </sheetView>
  </sheetViews>
  <sheetFormatPr defaultRowHeight="13.5"/>
  <cols>
    <col min="1" max="1" width="1.875" customWidth="1"/>
    <col min="2" max="2" width="5" customWidth="1"/>
    <col min="3" max="3" width="1.25" customWidth="1"/>
    <col min="4" max="4" width="11.25" customWidth="1"/>
    <col min="5" max="5" width="1.25" customWidth="1"/>
    <col min="6" max="6" width="12.5" customWidth="1"/>
    <col min="7" max="7" width="8.75" customWidth="1"/>
    <col min="8" max="8" width="5" customWidth="1"/>
    <col min="9" max="9" width="1.25" customWidth="1"/>
    <col min="10" max="10" width="11.25" customWidth="1"/>
    <col min="11" max="11" width="1.25" customWidth="1"/>
    <col min="12" max="12" width="12.5" customWidth="1"/>
    <col min="13" max="13" width="8.75" customWidth="1"/>
    <col min="14" max="14" width="5" customWidth="1"/>
    <col min="15" max="15" width="1.25" customWidth="1"/>
    <col min="16" max="16" width="11.25" customWidth="1"/>
    <col min="17" max="17" width="1.25" customWidth="1"/>
    <col min="18" max="18" width="12.5" customWidth="1"/>
    <col min="19" max="19" width="8.75" customWidth="1"/>
    <col min="20" max="20" width="5" customWidth="1"/>
    <col min="21" max="21" width="1.25" customWidth="1"/>
    <col min="22" max="22" width="11.25" customWidth="1"/>
    <col min="23" max="23" width="1.25" customWidth="1"/>
    <col min="24" max="24" width="12.5" customWidth="1"/>
    <col min="25" max="25" width="8.75" customWidth="1"/>
    <col min="26" max="26" width="5" customWidth="1"/>
    <col min="27" max="27" width="1.25" customWidth="1"/>
    <col min="28" max="28" width="11.25" customWidth="1"/>
    <col min="29" max="29" width="1.25" customWidth="1"/>
    <col min="30" max="31" width="10.625" customWidth="1"/>
    <col min="32" max="32" width="8.75" customWidth="1"/>
    <col min="33" max="33" width="5" customWidth="1"/>
    <col min="34" max="34" width="1.25" customWidth="1"/>
    <col min="35" max="35" width="11.25" customWidth="1"/>
    <col min="36" max="36" width="1.25" customWidth="1"/>
    <col min="37" max="37" width="12.5" customWidth="1"/>
    <col min="38" max="38" width="8.75" customWidth="1"/>
    <col min="39" max="39" width="5" customWidth="1"/>
    <col min="40" max="40" width="1.25" customWidth="1"/>
    <col min="41" max="41" width="11.25" customWidth="1"/>
    <col min="42" max="42" width="1.25" customWidth="1"/>
    <col min="43" max="43" width="12.5" customWidth="1"/>
    <col min="44" max="44" width="8.75" customWidth="1"/>
    <col min="45" max="45" width="5" customWidth="1"/>
    <col min="46" max="46" width="1.25" customWidth="1"/>
    <col min="47" max="47" width="11.25" customWidth="1"/>
    <col min="48" max="48" width="1.25" customWidth="1"/>
    <col min="49" max="49" width="12.5" customWidth="1"/>
  </cols>
  <sheetData>
    <row r="1" spans="2:49" ht="24.75" customHeight="1">
      <c r="B1" t="s">
        <v>250</v>
      </c>
      <c r="H1" t="s">
        <v>251</v>
      </c>
      <c r="N1" t="s">
        <v>255</v>
      </c>
      <c r="T1" t="s">
        <v>256</v>
      </c>
      <c r="X1" t="s">
        <v>114</v>
      </c>
      <c r="Z1" t="s">
        <v>261</v>
      </c>
      <c r="AD1" s="124"/>
      <c r="AG1" t="s">
        <v>264</v>
      </c>
      <c r="AM1" t="s">
        <v>266</v>
      </c>
      <c r="AS1" t="s">
        <v>267</v>
      </c>
    </row>
    <row r="2" spans="2:49" ht="24.75" customHeight="1">
      <c r="B2" s="28" t="s">
        <v>63</v>
      </c>
      <c r="C2" s="283" t="s">
        <v>62</v>
      </c>
      <c r="D2" s="284"/>
      <c r="E2" s="285"/>
      <c r="F2" s="154" t="s">
        <v>111</v>
      </c>
      <c r="H2" s="28" t="s">
        <v>63</v>
      </c>
      <c r="I2" s="283" t="s">
        <v>62</v>
      </c>
      <c r="J2" s="284"/>
      <c r="K2" s="285"/>
      <c r="L2" s="46" t="s">
        <v>112</v>
      </c>
      <c r="N2" s="28" t="s">
        <v>63</v>
      </c>
      <c r="O2" s="283" t="s">
        <v>62</v>
      </c>
      <c r="P2" s="284"/>
      <c r="Q2" s="286"/>
      <c r="R2" s="238" t="s">
        <v>113</v>
      </c>
      <c r="T2" s="28" t="s">
        <v>63</v>
      </c>
      <c r="U2" s="283" t="s">
        <v>62</v>
      </c>
      <c r="V2" s="284"/>
      <c r="W2" s="285"/>
      <c r="X2" s="237" t="s">
        <v>115</v>
      </c>
      <c r="Z2" s="239" t="s">
        <v>99</v>
      </c>
      <c r="AA2" s="291" t="s">
        <v>100</v>
      </c>
      <c r="AB2" s="292"/>
      <c r="AC2" s="293"/>
      <c r="AD2" s="119" t="s">
        <v>257</v>
      </c>
      <c r="AE2" s="246" t="s">
        <v>258</v>
      </c>
      <c r="AG2" s="28" t="s">
        <v>63</v>
      </c>
      <c r="AH2" s="283" t="s">
        <v>62</v>
      </c>
      <c r="AI2" s="284"/>
      <c r="AJ2" s="285"/>
      <c r="AK2" s="29" t="s">
        <v>116</v>
      </c>
      <c r="AM2" s="28" t="s">
        <v>63</v>
      </c>
      <c r="AN2" s="283" t="s">
        <v>62</v>
      </c>
      <c r="AO2" s="284"/>
      <c r="AP2" s="285"/>
      <c r="AQ2" s="29" t="s">
        <v>116</v>
      </c>
      <c r="AS2" s="28" t="s">
        <v>63</v>
      </c>
      <c r="AT2" s="283" t="s">
        <v>62</v>
      </c>
      <c r="AU2" s="284"/>
      <c r="AV2" s="285"/>
      <c r="AW2" s="240" t="s">
        <v>117</v>
      </c>
    </row>
    <row r="3" spans="2:49" ht="29.25" customHeight="1">
      <c r="B3" s="20"/>
      <c r="C3" s="21"/>
      <c r="D3" s="4" t="s">
        <v>67</v>
      </c>
      <c r="E3" s="22"/>
      <c r="F3" s="155">
        <v>913.55796072660144</v>
      </c>
      <c r="H3" s="125"/>
      <c r="I3" s="21"/>
      <c r="J3" s="4" t="s">
        <v>67</v>
      </c>
      <c r="K3" s="22"/>
      <c r="L3" s="85">
        <v>43963.6</v>
      </c>
      <c r="N3" s="156"/>
      <c r="O3" s="21"/>
      <c r="P3" s="4" t="s">
        <v>67</v>
      </c>
      <c r="Q3" s="3"/>
      <c r="R3" s="241">
        <v>78.599999999999994</v>
      </c>
      <c r="T3" s="20"/>
      <c r="U3" s="21"/>
      <c r="V3" s="4" t="s">
        <v>67</v>
      </c>
      <c r="W3" s="22"/>
      <c r="X3" s="159">
        <v>69.599999999999994</v>
      </c>
      <c r="Z3" s="125"/>
      <c r="AA3" s="102"/>
      <c r="AB3" s="126" t="s">
        <v>101</v>
      </c>
      <c r="AC3" s="17"/>
      <c r="AD3" s="247">
        <v>6.74</v>
      </c>
      <c r="AE3" s="248">
        <v>4857.76</v>
      </c>
      <c r="AG3" s="20"/>
      <c r="AH3" s="21"/>
      <c r="AI3" s="4" t="s">
        <v>67</v>
      </c>
      <c r="AJ3" s="22"/>
      <c r="AK3" s="162">
        <v>364.33539884542887</v>
      </c>
      <c r="AM3" s="125"/>
      <c r="AN3" s="21"/>
      <c r="AO3" s="4" t="s">
        <v>67</v>
      </c>
      <c r="AP3" s="22"/>
      <c r="AQ3" s="85">
        <v>164.20225791292728</v>
      </c>
      <c r="AS3" s="20"/>
      <c r="AT3" s="21"/>
      <c r="AU3" s="4" t="s">
        <v>67</v>
      </c>
      <c r="AV3" s="22"/>
      <c r="AW3" s="163">
        <v>2021</v>
      </c>
    </row>
    <row r="4" spans="2:49" ht="14.25">
      <c r="B4" s="5">
        <v>1</v>
      </c>
      <c r="C4" s="23"/>
      <c r="D4" s="7" t="s">
        <v>4</v>
      </c>
      <c r="E4" s="18"/>
      <c r="F4" s="78">
        <v>1158.9182102494578</v>
      </c>
      <c r="H4" s="5">
        <v>1</v>
      </c>
      <c r="I4" s="23"/>
      <c r="J4" s="7" t="s">
        <v>0</v>
      </c>
      <c r="K4" s="18"/>
      <c r="L4" s="86">
        <v>5942.9</v>
      </c>
      <c r="N4" s="157">
        <v>1</v>
      </c>
      <c r="O4" s="23"/>
      <c r="P4" s="7" t="s">
        <v>25</v>
      </c>
      <c r="Q4" s="6"/>
      <c r="R4" s="242">
        <v>99.3</v>
      </c>
      <c r="T4" s="5">
        <v>1</v>
      </c>
      <c r="U4" s="23"/>
      <c r="V4" s="7" t="s">
        <v>22</v>
      </c>
      <c r="W4" s="18"/>
      <c r="X4" s="160">
        <v>99</v>
      </c>
      <c r="Z4" s="5">
        <v>1</v>
      </c>
      <c r="AA4" s="23"/>
      <c r="AB4" s="7" t="s">
        <v>44</v>
      </c>
      <c r="AC4" s="18"/>
      <c r="AD4" s="249">
        <v>169.99</v>
      </c>
      <c r="AE4" s="250">
        <v>288.98</v>
      </c>
      <c r="AG4" s="5">
        <v>1</v>
      </c>
      <c r="AH4" s="23"/>
      <c r="AI4" s="7" t="s">
        <v>2</v>
      </c>
      <c r="AJ4" s="18"/>
      <c r="AK4" s="86">
        <v>598.53142076502729</v>
      </c>
      <c r="AM4" s="5">
        <v>1</v>
      </c>
      <c r="AN4" s="23"/>
      <c r="AO4" s="7" t="s">
        <v>53</v>
      </c>
      <c r="AP4" s="18"/>
      <c r="AQ4" s="86">
        <v>470.54146457819832</v>
      </c>
      <c r="AS4" s="5">
        <v>1</v>
      </c>
      <c r="AT4" s="23"/>
      <c r="AU4" s="7" t="s">
        <v>0</v>
      </c>
      <c r="AV4" s="18"/>
      <c r="AW4" s="78">
        <v>423</v>
      </c>
    </row>
    <row r="5" spans="2:49" ht="14.25">
      <c r="B5" s="5">
        <v>2</v>
      </c>
      <c r="C5" s="23"/>
      <c r="D5" s="7" t="s">
        <v>11</v>
      </c>
      <c r="E5" s="18"/>
      <c r="F5" s="78">
        <v>1119.796211063607</v>
      </c>
      <c r="H5" s="5">
        <v>2</v>
      </c>
      <c r="I5" s="23"/>
      <c r="J5" s="7" t="s">
        <v>5</v>
      </c>
      <c r="K5" s="18"/>
      <c r="L5" s="86">
        <v>2794</v>
      </c>
      <c r="N5" s="157">
        <v>2</v>
      </c>
      <c r="O5" s="23"/>
      <c r="P5" s="7" t="s">
        <v>24</v>
      </c>
      <c r="Q5" s="6"/>
      <c r="R5" s="242">
        <v>97</v>
      </c>
      <c r="T5" s="5">
        <v>2</v>
      </c>
      <c r="U5" s="23"/>
      <c r="V5" s="7" t="s">
        <v>19</v>
      </c>
      <c r="W5" s="18"/>
      <c r="X5" s="160">
        <v>95.7</v>
      </c>
      <c r="Z5" s="5">
        <v>2</v>
      </c>
      <c r="AA5" s="23"/>
      <c r="AB5" s="7" t="s">
        <v>53</v>
      </c>
      <c r="AC5" s="18"/>
      <c r="AD5" s="249">
        <v>129.56</v>
      </c>
      <c r="AE5" s="250">
        <v>116.6</v>
      </c>
      <c r="AG5" s="5">
        <v>2</v>
      </c>
      <c r="AH5" s="23"/>
      <c r="AI5" s="7" t="s">
        <v>56</v>
      </c>
      <c r="AJ5" s="18"/>
      <c r="AK5" s="86">
        <v>573.62028553164293</v>
      </c>
      <c r="AM5" s="5">
        <v>2</v>
      </c>
      <c r="AN5" s="23"/>
      <c r="AO5" s="7" t="s">
        <v>54</v>
      </c>
      <c r="AP5" s="18"/>
      <c r="AQ5" s="86">
        <v>436.61060802069858</v>
      </c>
      <c r="AS5" s="5">
        <v>2</v>
      </c>
      <c r="AT5" s="23"/>
      <c r="AU5" s="7" t="s">
        <v>5</v>
      </c>
      <c r="AV5" s="18"/>
      <c r="AW5" s="78">
        <v>144</v>
      </c>
    </row>
    <row r="6" spans="2:49" ht="14.25">
      <c r="B6" s="5">
        <v>3</v>
      </c>
      <c r="C6" s="23"/>
      <c r="D6" s="7" t="s">
        <v>17</v>
      </c>
      <c r="E6" s="18"/>
      <c r="F6" s="78">
        <v>1119.7324525811443</v>
      </c>
      <c r="H6" s="5">
        <v>3</v>
      </c>
      <c r="I6" s="23"/>
      <c r="J6" s="7" t="s">
        <v>4</v>
      </c>
      <c r="K6" s="18"/>
      <c r="L6" s="86">
        <v>2783.2</v>
      </c>
      <c r="N6" s="157">
        <v>3</v>
      </c>
      <c r="O6" s="23"/>
      <c r="P6" s="7" t="s">
        <v>26</v>
      </c>
      <c r="Q6" s="6"/>
      <c r="R6" s="242">
        <v>96.4</v>
      </c>
      <c r="T6" s="5">
        <v>3</v>
      </c>
      <c r="U6" s="23"/>
      <c r="V6" s="7" t="s">
        <v>21</v>
      </c>
      <c r="W6" s="18"/>
      <c r="X6" s="160">
        <v>95.2</v>
      </c>
      <c r="Z6" s="5">
        <v>3</v>
      </c>
      <c r="AA6" s="23"/>
      <c r="AB6" s="7" t="s">
        <v>48</v>
      </c>
      <c r="AC6" s="18"/>
      <c r="AD6" s="249">
        <v>103.67</v>
      </c>
      <c r="AE6" s="250">
        <v>217.71</v>
      </c>
      <c r="AG6" s="5">
        <v>3</v>
      </c>
      <c r="AH6" s="23"/>
      <c r="AI6" s="7" t="s">
        <v>55</v>
      </c>
      <c r="AJ6" s="18"/>
      <c r="AK6" s="86">
        <v>568.72822299651568</v>
      </c>
      <c r="AM6" s="5">
        <v>3</v>
      </c>
      <c r="AN6" s="23"/>
      <c r="AO6" s="7" t="s">
        <v>51</v>
      </c>
      <c r="AP6" s="18"/>
      <c r="AQ6" s="86">
        <v>421.28111132548719</v>
      </c>
      <c r="AS6" s="5">
        <v>3</v>
      </c>
      <c r="AT6" s="23"/>
      <c r="AU6" s="7" t="s">
        <v>3</v>
      </c>
      <c r="AV6" s="18"/>
      <c r="AW6" s="78">
        <v>100</v>
      </c>
    </row>
    <row r="7" spans="2:49" ht="14.25">
      <c r="B7" s="5">
        <v>4</v>
      </c>
      <c r="C7" s="23"/>
      <c r="D7" s="7" t="s">
        <v>47</v>
      </c>
      <c r="E7" s="18"/>
      <c r="F7" s="78">
        <v>1114.2246419840096</v>
      </c>
      <c r="H7" s="5">
        <v>4</v>
      </c>
      <c r="I7" s="23"/>
      <c r="J7" s="7" t="s">
        <v>3</v>
      </c>
      <c r="K7" s="18"/>
      <c r="L7" s="86">
        <v>1951.4</v>
      </c>
      <c r="N7" s="157">
        <v>4</v>
      </c>
      <c r="O7" s="23"/>
      <c r="P7" s="7" t="s">
        <v>21</v>
      </c>
      <c r="Q7" s="6"/>
      <c r="R7" s="242">
        <v>95.5</v>
      </c>
      <c r="T7" s="5">
        <v>4</v>
      </c>
      <c r="U7" s="23"/>
      <c r="V7" s="7" t="s">
        <v>5</v>
      </c>
      <c r="W7" s="18"/>
      <c r="X7" s="160">
        <v>94.7</v>
      </c>
      <c r="Z7" s="5">
        <v>4</v>
      </c>
      <c r="AA7" s="23"/>
      <c r="AB7" s="7" t="s">
        <v>7</v>
      </c>
      <c r="AC7" s="18"/>
      <c r="AD7" s="249">
        <v>37.29</v>
      </c>
      <c r="AE7" s="250">
        <v>197.65</v>
      </c>
      <c r="AG7" s="5">
        <v>4</v>
      </c>
      <c r="AH7" s="23"/>
      <c r="AI7" s="7" t="s">
        <v>54</v>
      </c>
      <c r="AJ7" s="18"/>
      <c r="AK7" s="86">
        <v>563.06597671410088</v>
      </c>
      <c r="AM7" s="5">
        <v>4</v>
      </c>
      <c r="AN7" s="23"/>
      <c r="AO7" s="7" t="s">
        <v>55</v>
      </c>
      <c r="AP7" s="18"/>
      <c r="AQ7" s="86">
        <v>402.17770034843204</v>
      </c>
      <c r="AS7" s="5">
        <v>4</v>
      </c>
      <c r="AT7" s="23"/>
      <c r="AU7" s="7" t="s">
        <v>8</v>
      </c>
      <c r="AV7" s="18"/>
      <c r="AW7" s="78">
        <v>83</v>
      </c>
    </row>
    <row r="8" spans="2:49" ht="14.25">
      <c r="B8" s="5">
        <v>5</v>
      </c>
      <c r="C8" s="23"/>
      <c r="D8" s="7" t="s">
        <v>10</v>
      </c>
      <c r="E8" s="18"/>
      <c r="F8" s="78">
        <v>1054.3322405718163</v>
      </c>
      <c r="H8" s="5">
        <v>5</v>
      </c>
      <c r="I8" s="23"/>
      <c r="J8" s="7" t="s">
        <v>20</v>
      </c>
      <c r="K8" s="18"/>
      <c r="L8" s="86">
        <v>1530.7</v>
      </c>
      <c r="N8" s="157">
        <v>5</v>
      </c>
      <c r="O8" s="23"/>
      <c r="P8" s="7" t="s">
        <v>14</v>
      </c>
      <c r="Q8" s="6"/>
      <c r="R8" s="242">
        <v>95.2</v>
      </c>
      <c r="T8" s="5">
        <v>5</v>
      </c>
      <c r="U8" s="23"/>
      <c r="V8" s="7" t="s">
        <v>24</v>
      </c>
      <c r="W8" s="18"/>
      <c r="X8" s="160">
        <v>93.5</v>
      </c>
      <c r="Z8" s="5">
        <v>5</v>
      </c>
      <c r="AA8" s="23"/>
      <c r="AB8" s="7" t="s">
        <v>56</v>
      </c>
      <c r="AC8" s="18"/>
      <c r="AD8" s="249">
        <v>37.11</v>
      </c>
      <c r="AE8" s="250">
        <v>51.95</v>
      </c>
      <c r="AG8" s="5">
        <v>5</v>
      </c>
      <c r="AH8" s="23"/>
      <c r="AI8" s="7" t="s">
        <v>47</v>
      </c>
      <c r="AJ8" s="18"/>
      <c r="AK8" s="86">
        <v>517.40237691001698</v>
      </c>
      <c r="AM8" s="5">
        <v>5</v>
      </c>
      <c r="AN8" s="23"/>
      <c r="AO8" s="7" t="s">
        <v>2</v>
      </c>
      <c r="AP8" s="18"/>
      <c r="AQ8" s="86">
        <v>391.82035519125685</v>
      </c>
      <c r="AS8" s="5">
        <v>5</v>
      </c>
      <c r="AT8" s="23"/>
      <c r="AU8" s="7" t="s">
        <v>4</v>
      </c>
      <c r="AV8" s="18"/>
      <c r="AW8" s="78">
        <v>77</v>
      </c>
    </row>
    <row r="9" spans="2:49" ht="14.25">
      <c r="B9" s="5">
        <v>6</v>
      </c>
      <c r="C9" s="23"/>
      <c r="D9" s="7" t="s">
        <v>31</v>
      </c>
      <c r="E9" s="18"/>
      <c r="F9" s="78">
        <v>1012.8291034619415</v>
      </c>
      <c r="H9" s="5">
        <v>6</v>
      </c>
      <c r="I9" s="23"/>
      <c r="J9" s="7" t="s">
        <v>8</v>
      </c>
      <c r="K9" s="18"/>
      <c r="L9" s="86">
        <v>1447.3</v>
      </c>
      <c r="N9" s="157">
        <v>6</v>
      </c>
      <c r="O9" s="23"/>
      <c r="P9" s="7" t="s">
        <v>27</v>
      </c>
      <c r="Q9" s="6"/>
      <c r="R9" s="242">
        <v>94.8</v>
      </c>
      <c r="T9" s="5">
        <v>6</v>
      </c>
      <c r="U9" s="23"/>
      <c r="V9" s="7" t="s">
        <v>26</v>
      </c>
      <c r="W9" s="18"/>
      <c r="X9" s="160">
        <v>92.5</v>
      </c>
      <c r="Z9" s="5">
        <v>6</v>
      </c>
      <c r="AA9" s="23"/>
      <c r="AB9" s="7" t="s">
        <v>58</v>
      </c>
      <c r="AC9" s="18"/>
      <c r="AD9" s="249">
        <v>24.12</v>
      </c>
      <c r="AE9" s="250">
        <v>86.82</v>
      </c>
      <c r="AG9" s="5">
        <v>6</v>
      </c>
      <c r="AH9" s="23"/>
      <c r="AI9" s="7" t="s">
        <v>51</v>
      </c>
      <c r="AJ9" s="18"/>
      <c r="AK9" s="86">
        <v>501.25409994211844</v>
      </c>
      <c r="AM9" s="5">
        <v>6</v>
      </c>
      <c r="AN9" s="23"/>
      <c r="AO9" s="7" t="s">
        <v>47</v>
      </c>
      <c r="AP9" s="18"/>
      <c r="AQ9" s="86">
        <v>390.25655536691187</v>
      </c>
      <c r="AS9" s="5">
        <v>6</v>
      </c>
      <c r="AT9" s="23"/>
      <c r="AU9" s="7" t="s">
        <v>20</v>
      </c>
      <c r="AV9" s="18"/>
      <c r="AW9" s="78">
        <v>73</v>
      </c>
    </row>
    <row r="10" spans="2:49" ht="14.25">
      <c r="B10" s="5">
        <v>7</v>
      </c>
      <c r="C10" s="23"/>
      <c r="D10" s="7" t="s">
        <v>41</v>
      </c>
      <c r="E10" s="18"/>
      <c r="F10" s="78">
        <v>1003.9331503150538</v>
      </c>
      <c r="H10" s="5">
        <v>7</v>
      </c>
      <c r="I10" s="23"/>
      <c r="J10" s="7" t="s">
        <v>19</v>
      </c>
      <c r="K10" s="18"/>
      <c r="L10" s="86">
        <v>1326.5</v>
      </c>
      <c r="N10" s="157">
        <v>7</v>
      </c>
      <c r="O10" s="23"/>
      <c r="P10" s="7" t="s">
        <v>32</v>
      </c>
      <c r="Q10" s="6"/>
      <c r="R10" s="242">
        <v>94.5</v>
      </c>
      <c r="T10" s="5">
        <v>7</v>
      </c>
      <c r="U10" s="23"/>
      <c r="V10" s="7" t="s">
        <v>25</v>
      </c>
      <c r="W10" s="18"/>
      <c r="X10" s="160">
        <v>90.6</v>
      </c>
      <c r="Z10" s="5">
        <v>7</v>
      </c>
      <c r="AA10" s="23"/>
      <c r="AB10" s="7" t="s">
        <v>4</v>
      </c>
      <c r="AC10" s="18"/>
      <c r="AD10" s="249">
        <v>24.01</v>
      </c>
      <c r="AE10" s="250">
        <v>489.81</v>
      </c>
      <c r="AG10" s="5">
        <v>7</v>
      </c>
      <c r="AH10" s="23"/>
      <c r="AI10" s="7" t="s">
        <v>48</v>
      </c>
      <c r="AJ10" s="18"/>
      <c r="AK10" s="86">
        <v>488.86353489756436</v>
      </c>
      <c r="AM10" s="5">
        <v>7</v>
      </c>
      <c r="AN10" s="23"/>
      <c r="AO10" s="7" t="s">
        <v>7</v>
      </c>
      <c r="AP10" s="18"/>
      <c r="AQ10" s="86">
        <v>390.10971981155467</v>
      </c>
      <c r="AS10" s="5">
        <v>7</v>
      </c>
      <c r="AT10" s="23"/>
      <c r="AU10" s="7" t="s">
        <v>13</v>
      </c>
      <c r="AV10" s="18"/>
      <c r="AW10" s="78">
        <v>54</v>
      </c>
    </row>
    <row r="11" spans="2:49" ht="14.25">
      <c r="B11" s="5">
        <v>8</v>
      </c>
      <c r="C11" s="23"/>
      <c r="D11" s="7" t="s">
        <v>7</v>
      </c>
      <c r="E11" s="18"/>
      <c r="F11" s="78">
        <v>1000.5025724037291</v>
      </c>
      <c r="H11" s="5">
        <v>8</v>
      </c>
      <c r="I11" s="23"/>
      <c r="J11" s="7" t="s">
        <v>17</v>
      </c>
      <c r="K11" s="18"/>
      <c r="L11" s="86">
        <v>1253.2</v>
      </c>
      <c r="N11" s="157">
        <v>8</v>
      </c>
      <c r="O11" s="23"/>
      <c r="P11" s="7" t="s">
        <v>41</v>
      </c>
      <c r="Q11" s="6"/>
      <c r="R11" s="242">
        <v>93.3</v>
      </c>
      <c r="T11" s="5">
        <v>8</v>
      </c>
      <c r="U11" s="23"/>
      <c r="V11" s="7" t="s">
        <v>66</v>
      </c>
      <c r="W11" s="18"/>
      <c r="X11" s="160">
        <v>88.1</v>
      </c>
      <c r="Z11" s="5">
        <v>8</v>
      </c>
      <c r="AA11" s="23"/>
      <c r="AB11" s="7" t="s">
        <v>57</v>
      </c>
      <c r="AC11" s="18"/>
      <c r="AD11" s="249">
        <v>21.38</v>
      </c>
      <c r="AE11" s="250">
        <v>68.400000000000006</v>
      </c>
      <c r="AG11" s="5">
        <v>8</v>
      </c>
      <c r="AH11" s="23"/>
      <c r="AI11" s="7" t="s">
        <v>17</v>
      </c>
      <c r="AJ11" s="18"/>
      <c r="AK11" s="86">
        <v>488.73154606829706</v>
      </c>
      <c r="AM11" s="5">
        <v>8</v>
      </c>
      <c r="AN11" s="23"/>
      <c r="AO11" s="7" t="s">
        <v>50</v>
      </c>
      <c r="AP11" s="18"/>
      <c r="AQ11" s="86">
        <v>388.40212128199215</v>
      </c>
      <c r="AS11" s="5">
        <v>8</v>
      </c>
      <c r="AT11" s="23"/>
      <c r="AU11" s="7" t="s">
        <v>17</v>
      </c>
      <c r="AV11" s="18"/>
      <c r="AW11" s="78">
        <v>52</v>
      </c>
    </row>
    <row r="12" spans="2:49" ht="14.25">
      <c r="B12" s="5">
        <v>9</v>
      </c>
      <c r="C12" s="23"/>
      <c r="D12" s="7" t="s">
        <v>33</v>
      </c>
      <c r="E12" s="18"/>
      <c r="F12" s="78">
        <v>995.61749178952198</v>
      </c>
      <c r="H12" s="5">
        <v>9</v>
      </c>
      <c r="I12" s="23"/>
      <c r="J12" s="7" t="s">
        <v>37</v>
      </c>
      <c r="K12" s="18"/>
      <c r="L12" s="86">
        <v>1182.5</v>
      </c>
      <c r="N12" s="157">
        <v>9</v>
      </c>
      <c r="O12" s="23"/>
      <c r="P12" s="7" t="s">
        <v>8</v>
      </c>
      <c r="Q12" s="6"/>
      <c r="R12" s="242">
        <v>92.9</v>
      </c>
      <c r="T12" s="5">
        <v>9</v>
      </c>
      <c r="U12" s="23"/>
      <c r="V12" s="7" t="s">
        <v>20</v>
      </c>
      <c r="W12" s="18"/>
      <c r="X12" s="160">
        <v>88</v>
      </c>
      <c r="Z12" s="5">
        <v>9</v>
      </c>
      <c r="AA12" s="23"/>
      <c r="AB12" s="7" t="s">
        <v>12</v>
      </c>
      <c r="AC12" s="18"/>
      <c r="AD12" s="249">
        <v>17.8</v>
      </c>
      <c r="AE12" s="250">
        <v>160.21</v>
      </c>
      <c r="AG12" s="5">
        <v>9</v>
      </c>
      <c r="AH12" s="23"/>
      <c r="AI12" s="7" t="s">
        <v>6</v>
      </c>
      <c r="AJ12" s="18"/>
      <c r="AK12" s="86">
        <v>485.25192379260255</v>
      </c>
      <c r="AM12" s="5">
        <v>9</v>
      </c>
      <c r="AN12" s="23"/>
      <c r="AO12" s="7" t="s">
        <v>56</v>
      </c>
      <c r="AP12" s="18"/>
      <c r="AQ12" s="86">
        <v>374.45841323957666</v>
      </c>
      <c r="AS12" s="5">
        <v>8</v>
      </c>
      <c r="AT12" s="23"/>
      <c r="AU12" s="7" t="s">
        <v>18</v>
      </c>
      <c r="AV12" s="18"/>
      <c r="AW12" s="78">
        <v>52</v>
      </c>
    </row>
    <row r="13" spans="2:49" ht="14.25">
      <c r="B13" s="5">
        <v>10</v>
      </c>
      <c r="C13" s="23"/>
      <c r="D13" s="7" t="s">
        <v>6</v>
      </c>
      <c r="E13" s="18"/>
      <c r="F13" s="78">
        <v>976.45601471890939</v>
      </c>
      <c r="H13" s="5">
        <v>10</v>
      </c>
      <c r="I13" s="23"/>
      <c r="J13" s="7" t="s">
        <v>18</v>
      </c>
      <c r="K13" s="18"/>
      <c r="L13" s="86">
        <v>1081.3</v>
      </c>
      <c r="N13" s="157">
        <v>10</v>
      </c>
      <c r="O13" s="23"/>
      <c r="P13" s="7" t="s">
        <v>1</v>
      </c>
      <c r="Q13" s="6"/>
      <c r="R13" s="242">
        <v>91.6</v>
      </c>
      <c r="T13" s="5">
        <v>10</v>
      </c>
      <c r="U13" s="23"/>
      <c r="V13" s="7" t="s">
        <v>1</v>
      </c>
      <c r="W13" s="18"/>
      <c r="X13" s="160">
        <v>87</v>
      </c>
      <c r="Z13" s="5">
        <v>10</v>
      </c>
      <c r="AA13" s="23"/>
      <c r="AB13" s="7" t="s">
        <v>9</v>
      </c>
      <c r="AC13" s="18"/>
      <c r="AD13" s="249">
        <v>17.739999999999998</v>
      </c>
      <c r="AE13" s="250">
        <v>118.85</v>
      </c>
      <c r="AG13" s="5">
        <v>10</v>
      </c>
      <c r="AH13" s="23"/>
      <c r="AI13" s="7" t="s">
        <v>58</v>
      </c>
      <c r="AJ13" s="18"/>
      <c r="AK13" s="86">
        <v>484.94586300735335</v>
      </c>
      <c r="AM13" s="5">
        <v>10</v>
      </c>
      <c r="AN13" s="23"/>
      <c r="AO13" s="7" t="s">
        <v>52</v>
      </c>
      <c r="AP13" s="18"/>
      <c r="AQ13" s="86">
        <v>371.76595462385563</v>
      </c>
      <c r="AS13" s="5">
        <v>10</v>
      </c>
      <c r="AT13" s="23"/>
      <c r="AU13" s="7" t="s">
        <v>19</v>
      </c>
      <c r="AV13" s="18"/>
      <c r="AW13" s="78">
        <v>48</v>
      </c>
    </row>
    <row r="14" spans="2:49" ht="14.25">
      <c r="B14" s="5">
        <v>11</v>
      </c>
      <c r="C14" s="23"/>
      <c r="D14" s="7" t="s">
        <v>12</v>
      </c>
      <c r="E14" s="18"/>
      <c r="F14" s="78">
        <v>966.391772379945</v>
      </c>
      <c r="H14" s="5">
        <v>11</v>
      </c>
      <c r="I14" s="23"/>
      <c r="J14" s="7" t="s">
        <v>13</v>
      </c>
      <c r="K14" s="18"/>
      <c r="L14" s="86">
        <v>1062.2</v>
      </c>
      <c r="N14" s="157">
        <v>11</v>
      </c>
      <c r="O14" s="23"/>
      <c r="P14" s="7" t="s">
        <v>19</v>
      </c>
      <c r="Q14" s="6"/>
      <c r="R14" s="241">
        <v>91.6</v>
      </c>
      <c r="T14" s="5">
        <v>11</v>
      </c>
      <c r="U14" s="23"/>
      <c r="V14" s="7" t="s">
        <v>33</v>
      </c>
      <c r="W14" s="18"/>
      <c r="X14" s="160">
        <v>86.8</v>
      </c>
      <c r="Z14" s="5">
        <v>11</v>
      </c>
      <c r="AA14" s="23"/>
      <c r="AB14" s="7" t="s">
        <v>15</v>
      </c>
      <c r="AC14" s="18"/>
      <c r="AD14" s="249">
        <v>14.07</v>
      </c>
      <c r="AE14" s="250">
        <v>78.81</v>
      </c>
      <c r="AG14" s="5">
        <v>11</v>
      </c>
      <c r="AH14" s="23"/>
      <c r="AI14" s="7" t="s">
        <v>52</v>
      </c>
      <c r="AJ14" s="18"/>
      <c r="AK14" s="86">
        <v>482.68541860156563</v>
      </c>
      <c r="AM14" s="5">
        <v>11</v>
      </c>
      <c r="AN14" s="23"/>
      <c r="AO14" s="7" t="s">
        <v>48</v>
      </c>
      <c r="AP14" s="18"/>
      <c r="AQ14" s="86">
        <v>367.23051738677515</v>
      </c>
      <c r="AS14" s="5">
        <v>11</v>
      </c>
      <c r="AT14" s="23"/>
      <c r="AU14" s="7" t="s">
        <v>14</v>
      </c>
      <c r="AV14" s="18"/>
      <c r="AW14" s="78">
        <v>46</v>
      </c>
    </row>
    <row r="15" spans="2:49" ht="14.25">
      <c r="B15" s="5">
        <v>12</v>
      </c>
      <c r="C15" s="23"/>
      <c r="D15" s="7" t="s">
        <v>15</v>
      </c>
      <c r="E15" s="18"/>
      <c r="F15" s="78">
        <v>958.87014323611027</v>
      </c>
      <c r="H15" s="5">
        <v>12</v>
      </c>
      <c r="I15" s="23"/>
      <c r="J15" s="7" t="s">
        <v>14</v>
      </c>
      <c r="K15" s="18"/>
      <c r="L15" s="86">
        <v>1054.8</v>
      </c>
      <c r="N15" s="157">
        <v>12</v>
      </c>
      <c r="O15" s="23"/>
      <c r="P15" s="7" t="s">
        <v>0</v>
      </c>
      <c r="Q15" s="6"/>
      <c r="R15" s="242">
        <v>90.9</v>
      </c>
      <c r="T15" s="5">
        <v>12</v>
      </c>
      <c r="U15" s="23"/>
      <c r="V15" s="7" t="s">
        <v>18</v>
      </c>
      <c r="W15" s="18"/>
      <c r="X15" s="160">
        <v>86</v>
      </c>
      <c r="Z15" s="5">
        <v>12</v>
      </c>
      <c r="AA15" s="23"/>
      <c r="AB15" s="7" t="s">
        <v>6</v>
      </c>
      <c r="AC15" s="18"/>
      <c r="AD15" s="249">
        <v>12.68</v>
      </c>
      <c r="AE15" s="250">
        <v>109.06</v>
      </c>
      <c r="AG15" s="5">
        <v>12</v>
      </c>
      <c r="AH15" s="23"/>
      <c r="AI15" s="7" t="s">
        <v>4</v>
      </c>
      <c r="AJ15" s="18"/>
      <c r="AK15" s="86">
        <v>482.62439948101132</v>
      </c>
      <c r="AM15" s="5">
        <v>12</v>
      </c>
      <c r="AN15" s="23"/>
      <c r="AO15" s="7" t="s">
        <v>58</v>
      </c>
      <c r="AP15" s="18"/>
      <c r="AQ15" s="86">
        <v>352.90371142377398</v>
      </c>
      <c r="AS15" s="5">
        <v>12</v>
      </c>
      <c r="AT15" s="23"/>
      <c r="AU15" s="7" t="s">
        <v>11</v>
      </c>
      <c r="AV15" s="18"/>
      <c r="AW15" s="78">
        <v>42</v>
      </c>
    </row>
    <row r="16" spans="2:49" ht="14.25">
      <c r="B16" s="5">
        <v>13</v>
      </c>
      <c r="C16" s="23"/>
      <c r="D16" s="7" t="s">
        <v>13</v>
      </c>
      <c r="E16" s="18"/>
      <c r="F16" s="78">
        <v>958.50626361958894</v>
      </c>
      <c r="H16" s="5">
        <v>13</v>
      </c>
      <c r="I16" s="23"/>
      <c r="J16" s="7" t="s">
        <v>29</v>
      </c>
      <c r="K16" s="18"/>
      <c r="L16" s="86">
        <v>1048.0999999999999</v>
      </c>
      <c r="N16" s="157">
        <v>13</v>
      </c>
      <c r="O16" s="23"/>
      <c r="P16" s="7" t="s">
        <v>22</v>
      </c>
      <c r="Q16" s="6"/>
      <c r="R16" s="242">
        <v>87.2</v>
      </c>
      <c r="T16" s="5">
        <v>13</v>
      </c>
      <c r="U16" s="23"/>
      <c r="V16" s="7" t="s">
        <v>31</v>
      </c>
      <c r="W16" s="18"/>
      <c r="X16" s="160">
        <v>85.8</v>
      </c>
      <c r="Z16" s="5">
        <v>13</v>
      </c>
      <c r="AA16" s="23"/>
      <c r="AB16" s="7" t="s">
        <v>10</v>
      </c>
      <c r="AC16" s="18"/>
      <c r="AD16" s="249">
        <v>10.97</v>
      </c>
      <c r="AE16" s="250">
        <v>128.30000000000001</v>
      </c>
      <c r="AG16" s="5">
        <v>13</v>
      </c>
      <c r="AH16" s="23"/>
      <c r="AI16" s="7" t="s">
        <v>11</v>
      </c>
      <c r="AJ16" s="18"/>
      <c r="AK16" s="86">
        <v>478.91935121085652</v>
      </c>
      <c r="AM16" s="5">
        <v>13</v>
      </c>
      <c r="AN16" s="23"/>
      <c r="AO16" s="7" t="s">
        <v>57</v>
      </c>
      <c r="AP16" s="18"/>
      <c r="AQ16" s="86">
        <v>331.54139380314729</v>
      </c>
      <c r="AS16" s="5">
        <v>13</v>
      </c>
      <c r="AT16" s="23"/>
      <c r="AU16" s="7" t="s">
        <v>29</v>
      </c>
      <c r="AV16" s="18"/>
      <c r="AW16" s="78">
        <v>37</v>
      </c>
    </row>
    <row r="17" spans="2:49" ht="14.25">
      <c r="B17" s="5">
        <v>14</v>
      </c>
      <c r="C17" s="23"/>
      <c r="D17" s="7" t="s">
        <v>0</v>
      </c>
      <c r="E17" s="18"/>
      <c r="F17" s="78">
        <v>946.01832714609748</v>
      </c>
      <c r="H17" s="5">
        <v>14</v>
      </c>
      <c r="I17" s="23"/>
      <c r="J17" s="7" t="s">
        <v>50</v>
      </c>
      <c r="K17" s="18"/>
      <c r="L17" s="86">
        <v>1040.8</v>
      </c>
      <c r="N17" s="157">
        <v>14</v>
      </c>
      <c r="O17" s="23"/>
      <c r="P17" s="7" t="s">
        <v>23</v>
      </c>
      <c r="Q17" s="6"/>
      <c r="R17" s="242">
        <v>87</v>
      </c>
      <c r="T17" s="5">
        <v>14</v>
      </c>
      <c r="U17" s="23"/>
      <c r="V17" s="7" t="s">
        <v>27</v>
      </c>
      <c r="W17" s="18"/>
      <c r="X17" s="160">
        <v>85.5</v>
      </c>
      <c r="Z17" s="5">
        <v>14</v>
      </c>
      <c r="AA17" s="23"/>
      <c r="AB17" s="7" t="s">
        <v>22</v>
      </c>
      <c r="AC17" s="18"/>
      <c r="AD17" s="249">
        <v>10.51</v>
      </c>
      <c r="AE17" s="250">
        <v>134.47</v>
      </c>
      <c r="AG17" s="5">
        <v>14</v>
      </c>
      <c r="AH17" s="23"/>
      <c r="AI17" s="7" t="s">
        <v>10</v>
      </c>
      <c r="AJ17" s="18"/>
      <c r="AK17" s="86">
        <v>461.5030457571894</v>
      </c>
      <c r="AM17" s="5">
        <v>14</v>
      </c>
      <c r="AN17" s="23"/>
      <c r="AO17" s="7" t="s">
        <v>43</v>
      </c>
      <c r="AP17" s="18"/>
      <c r="AQ17" s="86">
        <v>318.26476443264761</v>
      </c>
      <c r="AS17" s="5">
        <v>14</v>
      </c>
      <c r="AT17" s="23"/>
      <c r="AU17" s="7" t="s">
        <v>24</v>
      </c>
      <c r="AV17" s="18"/>
      <c r="AW17" s="78">
        <v>36</v>
      </c>
    </row>
    <row r="18" spans="2:49" ht="14.25">
      <c r="B18" s="5">
        <v>15</v>
      </c>
      <c r="C18" s="23"/>
      <c r="D18" s="7" t="s">
        <v>57</v>
      </c>
      <c r="E18" s="18"/>
      <c r="F18" s="78">
        <v>936.54252589122314</v>
      </c>
      <c r="H18" s="5">
        <v>15</v>
      </c>
      <c r="I18" s="23"/>
      <c r="J18" s="7" t="s">
        <v>31</v>
      </c>
      <c r="K18" s="18"/>
      <c r="L18" s="86">
        <v>1014.5</v>
      </c>
      <c r="N18" s="157">
        <v>15</v>
      </c>
      <c r="O18" s="23"/>
      <c r="P18" s="7" t="s">
        <v>13</v>
      </c>
      <c r="Q18" s="6"/>
      <c r="R18" s="242">
        <v>85.9</v>
      </c>
      <c r="T18" s="5">
        <v>15</v>
      </c>
      <c r="U18" s="23"/>
      <c r="V18" s="7" t="s">
        <v>13</v>
      </c>
      <c r="W18" s="18"/>
      <c r="X18" s="160">
        <v>83.9</v>
      </c>
      <c r="Z18" s="5">
        <v>15</v>
      </c>
      <c r="AA18" s="23"/>
      <c r="AB18" s="7" t="s">
        <v>30</v>
      </c>
      <c r="AC18" s="18"/>
      <c r="AD18" s="249">
        <v>9.9700000000000006</v>
      </c>
      <c r="AE18" s="254">
        <v>68.77</v>
      </c>
      <c r="AG18" s="5">
        <v>15</v>
      </c>
      <c r="AH18" s="23"/>
      <c r="AI18" s="7" t="s">
        <v>49</v>
      </c>
      <c r="AJ18" s="18"/>
      <c r="AK18" s="86">
        <v>457.89509864576888</v>
      </c>
      <c r="AM18" s="5">
        <v>15</v>
      </c>
      <c r="AN18" s="23"/>
      <c r="AO18" s="7" t="s">
        <v>11</v>
      </c>
      <c r="AP18" s="18"/>
      <c r="AQ18" s="86">
        <v>310.72401469522401</v>
      </c>
      <c r="AS18" s="5">
        <v>14</v>
      </c>
      <c r="AT18" s="23"/>
      <c r="AU18" s="7" t="s">
        <v>27</v>
      </c>
      <c r="AV18" s="18"/>
      <c r="AW18" s="78">
        <v>36</v>
      </c>
    </row>
    <row r="19" spans="2:49" ht="14.25">
      <c r="B19" s="5">
        <v>16</v>
      </c>
      <c r="C19" s="23"/>
      <c r="D19" s="7" t="s">
        <v>51</v>
      </c>
      <c r="E19" s="18"/>
      <c r="F19" s="78">
        <v>928.12634022048985</v>
      </c>
      <c r="H19" s="5">
        <v>16</v>
      </c>
      <c r="I19" s="23"/>
      <c r="J19" s="7" t="s">
        <v>23</v>
      </c>
      <c r="K19" s="18"/>
      <c r="L19" s="86">
        <v>942.5</v>
      </c>
      <c r="N19" s="157">
        <v>16</v>
      </c>
      <c r="O19" s="23"/>
      <c r="P19" s="7" t="s">
        <v>5</v>
      </c>
      <c r="Q19" s="6"/>
      <c r="R19" s="242">
        <v>85.5</v>
      </c>
      <c r="T19" s="5">
        <v>16</v>
      </c>
      <c r="U19" s="23"/>
      <c r="V19" s="7" t="s">
        <v>0</v>
      </c>
      <c r="W19" s="18"/>
      <c r="X19" s="160">
        <v>82.6</v>
      </c>
      <c r="Z19" s="5">
        <v>16</v>
      </c>
      <c r="AA19" s="23"/>
      <c r="AB19" s="7" t="s">
        <v>11</v>
      </c>
      <c r="AC19" s="18"/>
      <c r="AD19" s="249">
        <v>9.2200000000000006</v>
      </c>
      <c r="AE19" s="250">
        <v>74.709999999999994</v>
      </c>
      <c r="AG19" s="5">
        <v>16</v>
      </c>
      <c r="AH19" s="23"/>
      <c r="AI19" s="7" t="s">
        <v>41</v>
      </c>
      <c r="AJ19" s="18"/>
      <c r="AK19" s="86">
        <v>454.24666110183637</v>
      </c>
      <c r="AM19" s="5">
        <v>16</v>
      </c>
      <c r="AN19" s="23"/>
      <c r="AO19" s="7" t="s">
        <v>17</v>
      </c>
      <c r="AP19" s="18"/>
      <c r="AQ19" s="86">
        <v>303.51990363335858</v>
      </c>
      <c r="AS19" s="5">
        <v>16</v>
      </c>
      <c r="AT19" s="23"/>
      <c r="AU19" s="7" t="s">
        <v>12</v>
      </c>
      <c r="AV19" s="18"/>
      <c r="AW19" s="78">
        <v>33</v>
      </c>
    </row>
    <row r="20" spans="2:49" ht="14.25">
      <c r="B20" s="5">
        <v>17</v>
      </c>
      <c r="C20" s="23"/>
      <c r="D20" s="7" t="s">
        <v>22</v>
      </c>
      <c r="E20" s="18"/>
      <c r="F20" s="78">
        <v>925.74813454491016</v>
      </c>
      <c r="H20" s="5">
        <v>17</v>
      </c>
      <c r="I20" s="23"/>
      <c r="J20" s="7" t="s">
        <v>10</v>
      </c>
      <c r="K20" s="18"/>
      <c r="L20" s="86">
        <v>938.9</v>
      </c>
      <c r="N20" s="157">
        <v>17</v>
      </c>
      <c r="O20" s="23"/>
      <c r="P20" s="7" t="s">
        <v>3</v>
      </c>
      <c r="Q20" s="6"/>
      <c r="R20" s="242">
        <v>85.2</v>
      </c>
      <c r="T20" s="5">
        <v>17</v>
      </c>
      <c r="U20" s="23"/>
      <c r="V20" s="7" t="s">
        <v>28</v>
      </c>
      <c r="W20" s="18"/>
      <c r="X20" s="160">
        <v>80.7</v>
      </c>
      <c r="Z20" s="5">
        <v>17</v>
      </c>
      <c r="AA20" s="23"/>
      <c r="AB20" s="7" t="s">
        <v>43</v>
      </c>
      <c r="AC20" s="18"/>
      <c r="AD20" s="249">
        <v>8.41</v>
      </c>
      <c r="AE20" s="250">
        <v>9.25</v>
      </c>
      <c r="AG20" s="5">
        <v>17</v>
      </c>
      <c r="AH20" s="23"/>
      <c r="AI20" s="7" t="s">
        <v>43</v>
      </c>
      <c r="AJ20" s="18"/>
      <c r="AK20" s="86">
        <v>452.38885202388849</v>
      </c>
      <c r="AM20" s="5">
        <v>17</v>
      </c>
      <c r="AN20" s="23"/>
      <c r="AO20" s="7" t="s">
        <v>15</v>
      </c>
      <c r="AP20" s="18"/>
      <c r="AQ20" s="86">
        <v>297.27967544463365</v>
      </c>
      <c r="AS20" s="5">
        <v>16</v>
      </c>
      <c r="AT20" s="23"/>
      <c r="AU20" s="7" t="s">
        <v>22</v>
      </c>
      <c r="AV20" s="18"/>
      <c r="AW20" s="78">
        <v>33</v>
      </c>
    </row>
    <row r="21" spans="2:49" ht="14.25">
      <c r="B21" s="5">
        <v>18</v>
      </c>
      <c r="C21" s="23"/>
      <c r="D21" s="7" t="s">
        <v>42</v>
      </c>
      <c r="E21" s="18"/>
      <c r="F21" s="78">
        <v>925.10130556378772</v>
      </c>
      <c r="H21" s="5">
        <v>18</v>
      </c>
      <c r="I21" s="23"/>
      <c r="J21" s="7" t="s">
        <v>22</v>
      </c>
      <c r="K21" s="18"/>
      <c r="L21" s="86">
        <v>888</v>
      </c>
      <c r="N21" s="157">
        <v>18</v>
      </c>
      <c r="O21" s="23"/>
      <c r="P21" s="7" t="s">
        <v>20</v>
      </c>
      <c r="Q21" s="6"/>
      <c r="R21" s="242">
        <v>82.7</v>
      </c>
      <c r="T21" s="5">
        <v>18</v>
      </c>
      <c r="U21" s="23"/>
      <c r="V21" s="7" t="s">
        <v>40</v>
      </c>
      <c r="W21" s="18"/>
      <c r="X21" s="160">
        <v>80.5</v>
      </c>
      <c r="Z21" s="5">
        <v>18</v>
      </c>
      <c r="AA21" s="23"/>
      <c r="AB21" s="7" t="s">
        <v>61</v>
      </c>
      <c r="AC21" s="18"/>
      <c r="AD21" s="249">
        <v>8.2200000000000006</v>
      </c>
      <c r="AE21" s="250">
        <v>25.49</v>
      </c>
      <c r="AG21" s="5">
        <v>18</v>
      </c>
      <c r="AH21" s="23"/>
      <c r="AI21" s="7" t="s">
        <v>57</v>
      </c>
      <c r="AJ21" s="18"/>
      <c r="AK21" s="86">
        <v>450.78682435734532</v>
      </c>
      <c r="AM21" s="5">
        <v>18</v>
      </c>
      <c r="AN21" s="23"/>
      <c r="AO21" s="7" t="s">
        <v>10</v>
      </c>
      <c r="AP21" s="18"/>
      <c r="AQ21" s="86">
        <v>296.1998866694999</v>
      </c>
      <c r="AS21" s="5">
        <v>18</v>
      </c>
      <c r="AT21" s="23"/>
      <c r="AU21" s="7" t="s">
        <v>6</v>
      </c>
      <c r="AV21" s="18"/>
      <c r="AW21" s="78">
        <v>32</v>
      </c>
    </row>
    <row r="22" spans="2:49" ht="14.25">
      <c r="B22" s="5">
        <v>19</v>
      </c>
      <c r="C22" s="23"/>
      <c r="D22" s="7" t="s">
        <v>5</v>
      </c>
      <c r="E22" s="18"/>
      <c r="F22" s="78">
        <v>917.11333838651126</v>
      </c>
      <c r="H22" s="5">
        <v>19</v>
      </c>
      <c r="I22" s="23"/>
      <c r="J22" s="7" t="s">
        <v>33</v>
      </c>
      <c r="K22" s="18"/>
      <c r="L22" s="86">
        <v>732.1</v>
      </c>
      <c r="N22" s="157">
        <v>19</v>
      </c>
      <c r="O22" s="23"/>
      <c r="P22" s="7" t="s">
        <v>38</v>
      </c>
      <c r="Q22" s="6"/>
      <c r="R22" s="242">
        <v>80.900000000000006</v>
      </c>
      <c r="T22" s="5">
        <v>19</v>
      </c>
      <c r="U22" s="23"/>
      <c r="V22" s="7" t="s">
        <v>8</v>
      </c>
      <c r="W22" s="18"/>
      <c r="X22" s="160">
        <v>79.900000000000006</v>
      </c>
      <c r="Z22" s="5">
        <v>19</v>
      </c>
      <c r="AA22" s="23"/>
      <c r="AB22" s="7" t="s">
        <v>38</v>
      </c>
      <c r="AC22" s="18"/>
      <c r="AD22" s="249">
        <v>8.18</v>
      </c>
      <c r="AE22" s="254">
        <v>55.61</v>
      </c>
      <c r="AG22" s="5">
        <v>19</v>
      </c>
      <c r="AH22" s="23"/>
      <c r="AI22" s="7" t="s">
        <v>53</v>
      </c>
      <c r="AJ22" s="18"/>
      <c r="AK22" s="86">
        <v>448.51713445177705</v>
      </c>
      <c r="AM22" s="5">
        <v>19</v>
      </c>
      <c r="AN22" s="23"/>
      <c r="AO22" s="7" t="s">
        <v>46</v>
      </c>
      <c r="AP22" s="18"/>
      <c r="AQ22" s="86">
        <v>292.18626677190213</v>
      </c>
      <c r="AS22" s="5">
        <v>18</v>
      </c>
      <c r="AT22" s="23"/>
      <c r="AU22" s="7" t="s">
        <v>16</v>
      </c>
      <c r="AV22" s="18"/>
      <c r="AW22" s="78">
        <v>32</v>
      </c>
    </row>
    <row r="23" spans="2:49" ht="14.25">
      <c r="B23" s="5">
        <v>20</v>
      </c>
      <c r="C23" s="23"/>
      <c r="D23" s="7" t="s">
        <v>55</v>
      </c>
      <c r="E23" s="18"/>
      <c r="F23" s="78">
        <v>914.41133308777523</v>
      </c>
      <c r="H23" s="5">
        <v>20</v>
      </c>
      <c r="I23" s="23"/>
      <c r="J23" s="7" t="s">
        <v>27</v>
      </c>
      <c r="K23" s="18"/>
      <c r="L23" s="86">
        <v>709.6</v>
      </c>
      <c r="N23" s="157">
        <v>20</v>
      </c>
      <c r="O23" s="23"/>
      <c r="P23" s="7" t="s">
        <v>18</v>
      </c>
      <c r="Q23" s="6"/>
      <c r="R23" s="242">
        <v>78</v>
      </c>
      <c r="T23" s="5">
        <v>20</v>
      </c>
      <c r="U23" s="23"/>
      <c r="V23" s="7" t="s">
        <v>36</v>
      </c>
      <c r="W23" s="18"/>
      <c r="X23" s="160">
        <v>79.3</v>
      </c>
      <c r="Z23" s="5">
        <v>20</v>
      </c>
      <c r="AA23" s="23"/>
      <c r="AB23" s="7" t="s">
        <v>36</v>
      </c>
      <c r="AC23" s="18"/>
      <c r="AD23" s="249">
        <v>7.7</v>
      </c>
      <c r="AE23" s="250">
        <v>41.58</v>
      </c>
      <c r="AG23" s="5">
        <v>20</v>
      </c>
      <c r="AH23" s="23"/>
      <c r="AI23" s="7" t="s">
        <v>46</v>
      </c>
      <c r="AJ23" s="18"/>
      <c r="AK23" s="86">
        <v>447.86108918705605</v>
      </c>
      <c r="AM23" s="5">
        <v>20</v>
      </c>
      <c r="AN23" s="23"/>
      <c r="AO23" s="7" t="s">
        <v>45</v>
      </c>
      <c r="AP23" s="18"/>
      <c r="AQ23" s="86">
        <v>286.56309621150177</v>
      </c>
      <c r="AS23" s="5">
        <v>18</v>
      </c>
      <c r="AT23" s="23"/>
      <c r="AU23" s="7" t="s">
        <v>23</v>
      </c>
      <c r="AV23" s="18"/>
      <c r="AW23" s="78">
        <v>32</v>
      </c>
    </row>
    <row r="24" spans="2:49" ht="14.25">
      <c r="B24" s="5">
        <v>21</v>
      </c>
      <c r="C24" s="23"/>
      <c r="D24" s="7" t="s">
        <v>23</v>
      </c>
      <c r="E24" s="18"/>
      <c r="F24" s="78">
        <v>913.46703396801581</v>
      </c>
      <c r="H24" s="5">
        <v>21</v>
      </c>
      <c r="I24" s="23"/>
      <c r="J24" s="7" t="s">
        <v>16</v>
      </c>
      <c r="K24" s="18"/>
      <c r="L24" s="86">
        <v>684</v>
      </c>
      <c r="N24" s="157">
        <v>21</v>
      </c>
      <c r="O24" s="23"/>
      <c r="P24" s="7" t="s">
        <v>75</v>
      </c>
      <c r="Q24" s="6"/>
      <c r="R24" s="242">
        <v>77.2</v>
      </c>
      <c r="T24" s="5">
        <v>21</v>
      </c>
      <c r="U24" s="23"/>
      <c r="V24" s="7" t="s">
        <v>32</v>
      </c>
      <c r="W24" s="18"/>
      <c r="X24" s="160">
        <v>76.8</v>
      </c>
      <c r="Z24" s="5">
        <v>21</v>
      </c>
      <c r="AA24" s="23"/>
      <c r="AB24" s="7" t="s">
        <v>47</v>
      </c>
      <c r="AC24" s="18"/>
      <c r="AD24" s="249">
        <v>7.31</v>
      </c>
      <c r="AE24" s="250">
        <v>16.09</v>
      </c>
      <c r="AG24" s="5">
        <v>21</v>
      </c>
      <c r="AH24" s="23"/>
      <c r="AI24" s="7" t="s">
        <v>45</v>
      </c>
      <c r="AJ24" s="18"/>
      <c r="AK24" s="86">
        <v>446.87925865358409</v>
      </c>
      <c r="AM24" s="5">
        <v>21</v>
      </c>
      <c r="AN24" s="23"/>
      <c r="AO24" s="7" t="s">
        <v>6</v>
      </c>
      <c r="AP24" s="18"/>
      <c r="AQ24" s="86">
        <v>283.08863251659682</v>
      </c>
      <c r="AS24" s="5">
        <v>21</v>
      </c>
      <c r="AT24" s="23"/>
      <c r="AU24" s="7" t="s">
        <v>10</v>
      </c>
      <c r="AV24" s="18"/>
      <c r="AW24" s="78">
        <v>30</v>
      </c>
    </row>
    <row r="25" spans="2:49" ht="14.25">
      <c r="B25" s="5">
        <v>22</v>
      </c>
      <c r="C25" s="23"/>
      <c r="D25" s="7" t="s">
        <v>18</v>
      </c>
      <c r="E25" s="18"/>
      <c r="F25" s="78">
        <v>905.08257720556276</v>
      </c>
      <c r="H25" s="5">
        <v>22</v>
      </c>
      <c r="I25" s="23"/>
      <c r="J25" s="7" t="s">
        <v>7</v>
      </c>
      <c r="K25" s="18"/>
      <c r="L25" s="86">
        <v>671.5</v>
      </c>
      <c r="N25" s="157">
        <v>22</v>
      </c>
      <c r="O25" s="23"/>
      <c r="P25" s="7" t="s">
        <v>28</v>
      </c>
      <c r="Q25" s="6"/>
      <c r="R25" s="242">
        <v>77</v>
      </c>
      <c r="T25" s="5">
        <v>22</v>
      </c>
      <c r="U25" s="23"/>
      <c r="V25" s="7" t="s">
        <v>30</v>
      </c>
      <c r="W25" s="18"/>
      <c r="X25" s="160">
        <v>74.8</v>
      </c>
      <c r="Z25" s="5">
        <v>22</v>
      </c>
      <c r="AA25" s="23"/>
      <c r="AB25" s="7" t="s">
        <v>29</v>
      </c>
      <c r="AC25" s="18"/>
      <c r="AD25" s="249">
        <v>7.1</v>
      </c>
      <c r="AE25" s="250">
        <v>110.8</v>
      </c>
      <c r="AG25" s="5">
        <v>22</v>
      </c>
      <c r="AH25" s="23"/>
      <c r="AI25" s="7" t="s">
        <v>50</v>
      </c>
      <c r="AJ25" s="18"/>
      <c r="AK25" s="86">
        <v>443.73991238183072</v>
      </c>
      <c r="AM25" s="5">
        <v>22</v>
      </c>
      <c r="AN25" s="23"/>
      <c r="AO25" s="7" t="s">
        <v>44</v>
      </c>
      <c r="AP25" s="18"/>
      <c r="AQ25" s="86">
        <v>276.53771221820205</v>
      </c>
      <c r="AS25" s="5">
        <v>22</v>
      </c>
      <c r="AT25" s="23"/>
      <c r="AU25" s="7" t="s">
        <v>66</v>
      </c>
      <c r="AV25" s="18"/>
      <c r="AW25" s="78">
        <v>29</v>
      </c>
    </row>
    <row r="26" spans="2:49" ht="14.25">
      <c r="B26" s="5">
        <v>23</v>
      </c>
      <c r="C26" s="23"/>
      <c r="D26" s="7" t="s">
        <v>20</v>
      </c>
      <c r="E26" s="18"/>
      <c r="F26" s="78">
        <v>904.13145769058656</v>
      </c>
      <c r="H26" s="5">
        <v>23</v>
      </c>
      <c r="I26" s="23"/>
      <c r="J26" s="7" t="s">
        <v>11</v>
      </c>
      <c r="K26" s="18"/>
      <c r="L26" s="86">
        <v>650.70000000000005</v>
      </c>
      <c r="N26" s="157">
        <v>23</v>
      </c>
      <c r="O26" s="23"/>
      <c r="P26" s="7" t="s">
        <v>16</v>
      </c>
      <c r="Q26" s="6"/>
      <c r="R26" s="242">
        <v>76.099999999999994</v>
      </c>
      <c r="T26" s="5">
        <v>23</v>
      </c>
      <c r="U26" s="23"/>
      <c r="V26" s="7" t="s">
        <v>3</v>
      </c>
      <c r="W26" s="18"/>
      <c r="X26" s="160">
        <v>74.400000000000006</v>
      </c>
      <c r="Z26" s="5">
        <v>23</v>
      </c>
      <c r="AA26" s="23"/>
      <c r="AB26" s="7" t="s">
        <v>17</v>
      </c>
      <c r="AC26" s="18"/>
      <c r="AD26" s="249">
        <v>6.8</v>
      </c>
      <c r="AE26" s="250">
        <v>92.48</v>
      </c>
      <c r="AG26" s="5">
        <v>23</v>
      </c>
      <c r="AH26" s="23"/>
      <c r="AI26" s="7" t="s">
        <v>15</v>
      </c>
      <c r="AJ26" s="18"/>
      <c r="AK26" s="86">
        <v>442.36968884703151</v>
      </c>
      <c r="AM26" s="5">
        <v>23</v>
      </c>
      <c r="AN26" s="23"/>
      <c r="AO26" s="7" t="s">
        <v>37</v>
      </c>
      <c r="AP26" s="18"/>
      <c r="AQ26" s="86">
        <v>267.51335727424021</v>
      </c>
      <c r="AS26" s="5">
        <v>23</v>
      </c>
      <c r="AT26" s="23"/>
      <c r="AU26" s="7" t="s">
        <v>7</v>
      </c>
      <c r="AV26" s="18"/>
      <c r="AW26" s="78">
        <v>27</v>
      </c>
    </row>
    <row r="27" spans="2:49" ht="14.25">
      <c r="B27" s="5">
        <v>24</v>
      </c>
      <c r="C27" s="23"/>
      <c r="D27" s="7" t="s">
        <v>3</v>
      </c>
      <c r="E27" s="18"/>
      <c r="F27" s="78">
        <v>903.83970818043713</v>
      </c>
      <c r="H27" s="5">
        <v>24</v>
      </c>
      <c r="I27" s="23"/>
      <c r="J27" s="7" t="s">
        <v>24</v>
      </c>
      <c r="K27" s="18"/>
      <c r="L27" s="86">
        <v>601.4</v>
      </c>
      <c r="N27" s="157">
        <v>24</v>
      </c>
      <c r="O27" s="23"/>
      <c r="P27" s="7" t="s">
        <v>33</v>
      </c>
      <c r="Q27" s="6"/>
      <c r="R27" s="242">
        <v>75.8</v>
      </c>
      <c r="T27" s="5">
        <v>24</v>
      </c>
      <c r="U27" s="23"/>
      <c r="V27" s="7" t="s">
        <v>60</v>
      </c>
      <c r="W27" s="18"/>
      <c r="X27" s="160">
        <v>72.8</v>
      </c>
      <c r="Z27" s="5">
        <v>24</v>
      </c>
      <c r="AA27" s="23"/>
      <c r="AB27" s="7" t="s">
        <v>45</v>
      </c>
      <c r="AC27" s="18"/>
      <c r="AD27" s="249">
        <v>6.47</v>
      </c>
      <c r="AE27" s="250">
        <v>11.65</v>
      </c>
      <c r="AG27" s="5">
        <v>24</v>
      </c>
      <c r="AH27" s="23"/>
      <c r="AI27" s="7" t="s">
        <v>31</v>
      </c>
      <c r="AJ27" s="18"/>
      <c r="AK27" s="86">
        <v>439.78683532443199</v>
      </c>
      <c r="AM27" s="5">
        <v>24</v>
      </c>
      <c r="AN27" s="23"/>
      <c r="AO27" s="7" t="s">
        <v>4</v>
      </c>
      <c r="AP27" s="18"/>
      <c r="AQ27" s="86">
        <v>265.16013004774095</v>
      </c>
      <c r="AS27" s="5">
        <v>23</v>
      </c>
      <c r="AT27" s="23"/>
      <c r="AU27" s="7" t="s">
        <v>9</v>
      </c>
      <c r="AV27" s="18"/>
      <c r="AW27" s="78">
        <v>27</v>
      </c>
    </row>
    <row r="28" spans="2:49" ht="14.25">
      <c r="B28" s="5">
        <v>25</v>
      </c>
      <c r="C28" s="23"/>
      <c r="D28" s="7" t="s">
        <v>58</v>
      </c>
      <c r="E28" s="18"/>
      <c r="F28" s="78">
        <v>900.851045478017</v>
      </c>
      <c r="H28" s="5">
        <v>25</v>
      </c>
      <c r="I28" s="23"/>
      <c r="J28" s="7" t="s">
        <v>12</v>
      </c>
      <c r="K28" s="18"/>
      <c r="L28" s="86">
        <v>593.5</v>
      </c>
      <c r="N28" s="157">
        <v>25</v>
      </c>
      <c r="O28" s="23"/>
      <c r="P28" s="7" t="s">
        <v>40</v>
      </c>
      <c r="Q28" s="6"/>
      <c r="R28" s="242">
        <v>73.8</v>
      </c>
      <c r="T28" s="5">
        <v>25</v>
      </c>
      <c r="U28" s="23"/>
      <c r="V28" s="7" t="s">
        <v>4</v>
      </c>
      <c r="W28" s="18"/>
      <c r="X28" s="160">
        <v>72.7</v>
      </c>
      <c r="Z28" s="5">
        <v>25</v>
      </c>
      <c r="AA28" s="23"/>
      <c r="AB28" s="7" t="s">
        <v>14</v>
      </c>
      <c r="AC28" s="18"/>
      <c r="AD28" s="249">
        <v>5.99</v>
      </c>
      <c r="AE28" s="250">
        <v>93.49</v>
      </c>
      <c r="AG28" s="5">
        <v>25</v>
      </c>
      <c r="AH28" s="23"/>
      <c r="AI28" s="7" t="s">
        <v>44</v>
      </c>
      <c r="AJ28" s="18"/>
      <c r="AK28" s="86">
        <v>436.12580016699138</v>
      </c>
      <c r="AM28" s="5">
        <v>25</v>
      </c>
      <c r="AN28" s="23"/>
      <c r="AO28" s="7" t="s">
        <v>49</v>
      </c>
      <c r="AP28" s="18"/>
      <c r="AQ28" s="86">
        <v>256.68522719461055</v>
      </c>
      <c r="AS28" s="5">
        <v>25</v>
      </c>
      <c r="AT28" s="23"/>
      <c r="AU28" s="7" t="s">
        <v>32</v>
      </c>
      <c r="AV28" s="18"/>
      <c r="AW28" s="78">
        <v>25</v>
      </c>
    </row>
    <row r="29" spans="2:49" ht="14.25">
      <c r="B29" s="5">
        <v>26</v>
      </c>
      <c r="C29" s="23"/>
      <c r="D29" s="7" t="s">
        <v>37</v>
      </c>
      <c r="E29" s="18"/>
      <c r="F29" s="78">
        <v>900.29620073006754</v>
      </c>
      <c r="H29" s="5">
        <v>26</v>
      </c>
      <c r="I29" s="23"/>
      <c r="J29" s="7" t="s">
        <v>6</v>
      </c>
      <c r="K29" s="18"/>
      <c r="L29" s="86">
        <v>583.79999999999995</v>
      </c>
      <c r="N29" s="157">
        <v>26</v>
      </c>
      <c r="O29" s="23"/>
      <c r="P29" s="7" t="s">
        <v>30</v>
      </c>
      <c r="Q29" s="6"/>
      <c r="R29" s="242">
        <v>72.400000000000006</v>
      </c>
      <c r="T29" s="5">
        <v>26</v>
      </c>
      <c r="U29" s="23"/>
      <c r="V29" s="7" t="s">
        <v>29</v>
      </c>
      <c r="W29" s="18"/>
      <c r="X29" s="160">
        <v>72</v>
      </c>
      <c r="Z29" s="5">
        <v>26</v>
      </c>
      <c r="AA29" s="23"/>
      <c r="AB29" s="7" t="s">
        <v>51</v>
      </c>
      <c r="AC29" s="18"/>
      <c r="AD29" s="249">
        <v>5.76</v>
      </c>
      <c r="AE29" s="250">
        <v>4.03</v>
      </c>
      <c r="AG29" s="5">
        <v>26</v>
      </c>
      <c r="AH29" s="23"/>
      <c r="AI29" s="7" t="s">
        <v>7</v>
      </c>
      <c r="AJ29" s="18"/>
      <c r="AK29" s="86">
        <v>433.50173568063479</v>
      </c>
      <c r="AM29" s="5">
        <v>26</v>
      </c>
      <c r="AN29" s="23"/>
      <c r="AO29" s="7" t="s">
        <v>12</v>
      </c>
      <c r="AP29" s="18"/>
      <c r="AQ29" s="86">
        <v>255.38047227971776</v>
      </c>
      <c r="AS29" s="5">
        <v>26</v>
      </c>
      <c r="AT29" s="23"/>
      <c r="AU29" s="7" t="s">
        <v>35</v>
      </c>
      <c r="AV29" s="18"/>
      <c r="AW29" s="78">
        <v>23</v>
      </c>
    </row>
    <row r="30" spans="2:49" ht="14.25">
      <c r="B30" s="5">
        <v>27</v>
      </c>
      <c r="C30" s="23"/>
      <c r="D30" s="7" t="s">
        <v>8</v>
      </c>
      <c r="E30" s="18"/>
      <c r="F30" s="78">
        <v>878.26076782307223</v>
      </c>
      <c r="H30" s="5">
        <v>27</v>
      </c>
      <c r="I30" s="23"/>
      <c r="J30" s="7" t="s">
        <v>28</v>
      </c>
      <c r="K30" s="18"/>
      <c r="L30" s="86">
        <v>551.5</v>
      </c>
      <c r="N30" s="157">
        <v>27</v>
      </c>
      <c r="O30" s="23"/>
      <c r="P30" s="7" t="s">
        <v>34</v>
      </c>
      <c r="Q30" s="6"/>
      <c r="R30" s="242">
        <v>72.099999999999994</v>
      </c>
      <c r="T30" s="5">
        <v>27</v>
      </c>
      <c r="U30" s="23"/>
      <c r="V30" s="7" t="s">
        <v>57</v>
      </c>
      <c r="W30" s="18"/>
      <c r="X30" s="160">
        <v>71.8</v>
      </c>
      <c r="Z30" s="5">
        <v>27</v>
      </c>
      <c r="AA30" s="23"/>
      <c r="AB30" s="7" t="s">
        <v>37</v>
      </c>
      <c r="AC30" s="18"/>
      <c r="AD30" s="249">
        <v>5.64</v>
      </c>
      <c r="AE30" s="250">
        <v>32.71</v>
      </c>
      <c r="AG30" s="5">
        <v>27</v>
      </c>
      <c r="AH30" s="23"/>
      <c r="AI30" s="7" t="s">
        <v>12</v>
      </c>
      <c r="AJ30" s="18"/>
      <c r="AK30" s="86">
        <v>425.95312812979904</v>
      </c>
      <c r="AM30" s="5">
        <v>27</v>
      </c>
      <c r="AN30" s="23"/>
      <c r="AO30" s="7" t="s">
        <v>9</v>
      </c>
      <c r="AP30" s="18"/>
      <c r="AQ30" s="86">
        <v>251.93751069603698</v>
      </c>
      <c r="AS30" s="5">
        <v>27</v>
      </c>
      <c r="AT30" s="23"/>
      <c r="AU30" s="7" t="s">
        <v>37</v>
      </c>
      <c r="AV30" s="18"/>
      <c r="AW30" s="78">
        <v>22</v>
      </c>
    </row>
    <row r="31" spans="2:49" ht="14.25">
      <c r="B31" s="5">
        <v>28</v>
      </c>
      <c r="C31" s="23"/>
      <c r="D31" s="7" t="s">
        <v>19</v>
      </c>
      <c r="E31" s="18"/>
      <c r="F31" s="78">
        <v>878.22449298708023</v>
      </c>
      <c r="H31" s="5">
        <v>28</v>
      </c>
      <c r="I31" s="23"/>
      <c r="J31" s="7" t="s">
        <v>9</v>
      </c>
      <c r="K31" s="18"/>
      <c r="L31" s="86">
        <v>500.9</v>
      </c>
      <c r="N31" s="157">
        <v>28</v>
      </c>
      <c r="O31" s="23"/>
      <c r="P31" s="7" t="s">
        <v>59</v>
      </c>
      <c r="Q31" s="6"/>
      <c r="R31" s="242">
        <v>70.900000000000006</v>
      </c>
      <c r="T31" s="5">
        <v>28</v>
      </c>
      <c r="U31" s="23"/>
      <c r="V31" s="7" t="s">
        <v>35</v>
      </c>
      <c r="W31" s="18"/>
      <c r="X31" s="160">
        <v>71.400000000000006</v>
      </c>
      <c r="Z31" s="5">
        <v>28</v>
      </c>
      <c r="AA31" s="23"/>
      <c r="AB31" s="7" t="s">
        <v>49</v>
      </c>
      <c r="AC31" s="18"/>
      <c r="AD31" s="249">
        <v>5.37</v>
      </c>
      <c r="AE31" s="250">
        <v>8.0500000000000007</v>
      </c>
      <c r="AG31" s="5">
        <v>28</v>
      </c>
      <c r="AH31" s="23"/>
      <c r="AI31" s="7" t="s">
        <v>37</v>
      </c>
      <c r="AJ31" s="18"/>
      <c r="AK31" s="86">
        <v>422.45773846019097</v>
      </c>
      <c r="AM31" s="5">
        <v>28</v>
      </c>
      <c r="AN31" s="23"/>
      <c r="AO31" s="7" t="s">
        <v>61</v>
      </c>
      <c r="AP31" s="18"/>
      <c r="AQ31" s="86">
        <v>247.73751933392569</v>
      </c>
      <c r="AS31" s="5">
        <v>28</v>
      </c>
      <c r="AT31" s="23"/>
      <c r="AU31" s="7" t="s">
        <v>33</v>
      </c>
      <c r="AV31" s="18"/>
      <c r="AW31" s="78">
        <v>21</v>
      </c>
    </row>
    <row r="32" spans="2:49" ht="14.25">
      <c r="B32" s="5">
        <v>29</v>
      </c>
      <c r="C32" s="23"/>
      <c r="D32" s="7" t="s">
        <v>61</v>
      </c>
      <c r="E32" s="18"/>
      <c r="F32" s="78">
        <v>874.51194387608018</v>
      </c>
      <c r="H32" s="5">
        <v>29</v>
      </c>
      <c r="I32" s="23"/>
      <c r="J32" s="7" t="s">
        <v>1</v>
      </c>
      <c r="K32" s="18"/>
      <c r="L32" s="86">
        <v>484.7</v>
      </c>
      <c r="N32" s="157">
        <v>29</v>
      </c>
      <c r="O32" s="23"/>
      <c r="P32" s="7" t="s">
        <v>31</v>
      </c>
      <c r="Q32" s="6"/>
      <c r="R32" s="242">
        <v>69</v>
      </c>
      <c r="T32" s="5">
        <v>29</v>
      </c>
      <c r="U32" s="23"/>
      <c r="V32" s="7" t="s">
        <v>17</v>
      </c>
      <c r="W32" s="18"/>
      <c r="X32" s="160">
        <v>70.8</v>
      </c>
      <c r="Z32" s="5">
        <v>29</v>
      </c>
      <c r="AA32" s="23"/>
      <c r="AB32" s="7" t="s">
        <v>59</v>
      </c>
      <c r="AC32" s="18"/>
      <c r="AD32" s="249">
        <v>5.26</v>
      </c>
      <c r="AE32" s="250">
        <v>17.350000000000001</v>
      </c>
      <c r="AG32" s="5">
        <v>29</v>
      </c>
      <c r="AH32" s="23"/>
      <c r="AI32" s="7" t="s">
        <v>61</v>
      </c>
      <c r="AJ32" s="18"/>
      <c r="AK32" s="86">
        <v>414.94718136045014</v>
      </c>
      <c r="AM32" s="5">
        <v>29</v>
      </c>
      <c r="AN32" s="23"/>
      <c r="AO32" s="7" t="s">
        <v>42</v>
      </c>
      <c r="AP32" s="18"/>
      <c r="AQ32" s="86">
        <v>245.81049747048903</v>
      </c>
      <c r="AS32" s="5">
        <v>28</v>
      </c>
      <c r="AT32" s="23"/>
      <c r="AU32" s="7" t="s">
        <v>36</v>
      </c>
      <c r="AV32" s="18"/>
      <c r="AW32" s="78">
        <v>21</v>
      </c>
    </row>
    <row r="33" spans="2:49" ht="14.25">
      <c r="B33" s="5">
        <v>30</v>
      </c>
      <c r="C33" s="23"/>
      <c r="D33" s="7" t="s">
        <v>14</v>
      </c>
      <c r="E33" s="18"/>
      <c r="F33" s="78">
        <v>873.74352442300506</v>
      </c>
      <c r="H33" s="5">
        <v>30</v>
      </c>
      <c r="I33" s="23"/>
      <c r="J33" s="7" t="s">
        <v>35</v>
      </c>
      <c r="K33" s="18"/>
      <c r="L33" s="86">
        <v>454.2</v>
      </c>
      <c r="N33" s="157">
        <v>30</v>
      </c>
      <c r="O33" s="23"/>
      <c r="P33" s="7" t="s">
        <v>29</v>
      </c>
      <c r="Q33" s="6"/>
      <c r="R33" s="242">
        <v>68.900000000000006</v>
      </c>
      <c r="T33" s="5">
        <v>30</v>
      </c>
      <c r="U33" s="23"/>
      <c r="V33" s="7" t="s">
        <v>23</v>
      </c>
      <c r="W33" s="18"/>
      <c r="X33" s="160">
        <v>69.8</v>
      </c>
      <c r="Z33" s="5">
        <v>30</v>
      </c>
      <c r="AA33" s="23"/>
      <c r="AB33" s="7" t="s">
        <v>40</v>
      </c>
      <c r="AC33" s="18"/>
      <c r="AD33" s="249">
        <v>5.18</v>
      </c>
      <c r="AE33" s="250">
        <v>22.81</v>
      </c>
      <c r="AG33" s="5">
        <v>30</v>
      </c>
      <c r="AH33" s="23"/>
      <c r="AI33" s="7" t="s">
        <v>60</v>
      </c>
      <c r="AJ33" s="18"/>
      <c r="AK33" s="86">
        <v>411.54911756364663</v>
      </c>
      <c r="AM33" s="5">
        <v>30</v>
      </c>
      <c r="AN33" s="23"/>
      <c r="AO33" s="7" t="s">
        <v>60</v>
      </c>
      <c r="AP33" s="18"/>
      <c r="AQ33" s="86">
        <v>241.25744453413034</v>
      </c>
      <c r="AS33" s="5">
        <v>28</v>
      </c>
      <c r="AT33" s="23"/>
      <c r="AU33" s="7" t="s">
        <v>1</v>
      </c>
      <c r="AV33" s="18"/>
      <c r="AW33" s="78">
        <v>21</v>
      </c>
    </row>
    <row r="34" spans="2:49" ht="14.25">
      <c r="B34" s="5">
        <v>31</v>
      </c>
      <c r="C34" s="23"/>
      <c r="D34" s="7" t="s">
        <v>38</v>
      </c>
      <c r="E34" s="18"/>
      <c r="F34" s="78">
        <v>865.95849034516016</v>
      </c>
      <c r="H34" s="5">
        <v>31</v>
      </c>
      <c r="I34" s="23"/>
      <c r="J34" s="7" t="s">
        <v>15</v>
      </c>
      <c r="K34" s="18"/>
      <c r="L34" s="86">
        <v>421</v>
      </c>
      <c r="N34" s="157">
        <v>31</v>
      </c>
      <c r="O34" s="23"/>
      <c r="P34" s="7" t="s">
        <v>61</v>
      </c>
      <c r="Q34" s="6"/>
      <c r="R34" s="242">
        <v>67.8</v>
      </c>
      <c r="T34" s="5">
        <v>31</v>
      </c>
      <c r="U34" s="23"/>
      <c r="V34" s="7" t="s">
        <v>6</v>
      </c>
      <c r="W34" s="18"/>
      <c r="X34" s="160">
        <v>69.5</v>
      </c>
      <c r="Z34" s="5">
        <v>31</v>
      </c>
      <c r="AA34" s="23"/>
      <c r="AB34" s="7" t="s">
        <v>0</v>
      </c>
      <c r="AC34" s="18"/>
      <c r="AD34" s="249">
        <v>5.0999999999999996</v>
      </c>
      <c r="AE34" s="250">
        <v>635.66</v>
      </c>
      <c r="AG34" s="5">
        <v>31</v>
      </c>
      <c r="AH34" s="23"/>
      <c r="AI34" s="7" t="s">
        <v>40</v>
      </c>
      <c r="AJ34" s="18"/>
      <c r="AK34" s="86">
        <v>402.14960522112182</v>
      </c>
      <c r="AM34" s="5">
        <v>31</v>
      </c>
      <c r="AN34" s="23"/>
      <c r="AO34" s="7" t="s">
        <v>36</v>
      </c>
      <c r="AP34" s="18"/>
      <c r="AQ34" s="86">
        <v>232.9165016314906</v>
      </c>
      <c r="AS34" s="5">
        <v>31</v>
      </c>
      <c r="AT34" s="23"/>
      <c r="AU34" s="7" t="s">
        <v>26</v>
      </c>
      <c r="AV34" s="18"/>
      <c r="AW34" s="78">
        <v>19</v>
      </c>
    </row>
    <row r="35" spans="2:49" ht="14.25">
      <c r="B35" s="5">
        <v>32</v>
      </c>
      <c r="C35" s="23"/>
      <c r="D35" s="7" t="s">
        <v>21</v>
      </c>
      <c r="E35" s="18"/>
      <c r="F35" s="78">
        <v>862.40874231078897</v>
      </c>
      <c r="H35" s="5">
        <v>32</v>
      </c>
      <c r="I35" s="23"/>
      <c r="J35" s="7" t="s">
        <v>21</v>
      </c>
      <c r="K35" s="18"/>
      <c r="L35" s="86">
        <v>417.6</v>
      </c>
      <c r="N35" s="157">
        <v>32</v>
      </c>
      <c r="O35" s="23"/>
      <c r="P35" s="7" t="s">
        <v>35</v>
      </c>
      <c r="Q35" s="6"/>
      <c r="R35" s="242">
        <v>66.2</v>
      </c>
      <c r="T35" s="5">
        <v>32</v>
      </c>
      <c r="U35" s="23"/>
      <c r="V35" s="7" t="s">
        <v>53</v>
      </c>
      <c r="W35" s="18"/>
      <c r="X35" s="160">
        <v>69.099999999999994</v>
      </c>
      <c r="Z35" s="5">
        <v>32</v>
      </c>
      <c r="AA35" s="23"/>
      <c r="AB35" s="7" t="s">
        <v>16</v>
      </c>
      <c r="AC35" s="18"/>
      <c r="AD35" s="249">
        <v>4.95</v>
      </c>
      <c r="AE35" s="250">
        <v>58.96</v>
      </c>
      <c r="AG35" s="5">
        <v>32</v>
      </c>
      <c r="AH35" s="23"/>
      <c r="AI35" s="7" t="s">
        <v>29</v>
      </c>
      <c r="AJ35" s="18"/>
      <c r="AK35" s="86">
        <v>397.29593275239159</v>
      </c>
      <c r="AM35" s="5">
        <v>32</v>
      </c>
      <c r="AN35" s="23"/>
      <c r="AO35" s="7" t="s">
        <v>35</v>
      </c>
      <c r="AP35" s="18"/>
      <c r="AQ35" s="86">
        <v>210.03530502356958</v>
      </c>
      <c r="AS35" s="5">
        <v>31</v>
      </c>
      <c r="AT35" s="23"/>
      <c r="AU35" s="7" t="s">
        <v>30</v>
      </c>
      <c r="AV35" s="18"/>
      <c r="AW35" s="78">
        <v>19</v>
      </c>
    </row>
    <row r="36" spans="2:49" ht="14.25">
      <c r="B36" s="5">
        <v>33</v>
      </c>
      <c r="C36" s="23"/>
      <c r="D36" s="7" t="s">
        <v>29</v>
      </c>
      <c r="E36" s="18"/>
      <c r="F36" s="78">
        <v>858.58508234767157</v>
      </c>
      <c r="H36" s="5">
        <v>33</v>
      </c>
      <c r="I36" s="23"/>
      <c r="J36" s="7" t="s">
        <v>34</v>
      </c>
      <c r="K36" s="18"/>
      <c r="L36" s="86">
        <v>402.1</v>
      </c>
      <c r="N36" s="157">
        <v>33</v>
      </c>
      <c r="O36" s="23"/>
      <c r="P36" s="7" t="s">
        <v>60</v>
      </c>
      <c r="Q36" s="6"/>
      <c r="R36" s="242">
        <v>66.099999999999994</v>
      </c>
      <c r="T36" s="5">
        <v>33</v>
      </c>
      <c r="U36" s="23"/>
      <c r="V36" s="7" t="s">
        <v>10</v>
      </c>
      <c r="W36" s="18"/>
      <c r="X36" s="160">
        <v>68</v>
      </c>
      <c r="Z36" s="5">
        <v>33</v>
      </c>
      <c r="AA36" s="23"/>
      <c r="AB36" s="7" t="s">
        <v>42</v>
      </c>
      <c r="AC36" s="122"/>
      <c r="AD36" s="249">
        <v>4.74</v>
      </c>
      <c r="AE36" s="250">
        <v>17.07</v>
      </c>
      <c r="AG36" s="5">
        <v>33</v>
      </c>
      <c r="AH36" s="23"/>
      <c r="AI36" s="7" t="s">
        <v>9</v>
      </c>
      <c r="AJ36" s="18"/>
      <c r="AK36" s="86">
        <v>396.60905068087914</v>
      </c>
      <c r="AM36" s="5">
        <v>33</v>
      </c>
      <c r="AN36" s="23"/>
      <c r="AO36" s="7" t="s">
        <v>29</v>
      </c>
      <c r="AP36" s="18"/>
      <c r="AQ36" s="86">
        <v>209.64389453875458</v>
      </c>
      <c r="AS36" s="5">
        <v>33</v>
      </c>
      <c r="AT36" s="23"/>
      <c r="AU36" s="7" t="s">
        <v>25</v>
      </c>
      <c r="AV36" s="18"/>
      <c r="AW36" s="78">
        <v>17</v>
      </c>
    </row>
    <row r="37" spans="2:49" ht="14.25">
      <c r="B37" s="5">
        <v>34</v>
      </c>
      <c r="C37" s="23"/>
      <c r="D37" s="7" t="s">
        <v>45</v>
      </c>
      <c r="E37" s="18"/>
      <c r="F37" s="78">
        <v>848.49447135663399</v>
      </c>
      <c r="H37" s="5">
        <v>34</v>
      </c>
      <c r="I37" s="23"/>
      <c r="J37" s="7" t="s">
        <v>32</v>
      </c>
      <c r="K37" s="18"/>
      <c r="L37" s="86">
        <v>394.8</v>
      </c>
      <c r="N37" s="157">
        <v>34</v>
      </c>
      <c r="O37" s="23"/>
      <c r="P37" s="7" t="s">
        <v>9</v>
      </c>
      <c r="Q37" s="6"/>
      <c r="R37" s="242">
        <v>65.5</v>
      </c>
      <c r="T37" s="5">
        <v>34</v>
      </c>
      <c r="U37" s="23"/>
      <c r="V37" s="7" t="s">
        <v>34</v>
      </c>
      <c r="W37" s="18"/>
      <c r="X37" s="160">
        <v>66.3</v>
      </c>
      <c r="Z37" s="5">
        <v>34</v>
      </c>
      <c r="AA37" s="23"/>
      <c r="AB37" s="7" t="s">
        <v>3</v>
      </c>
      <c r="AC37" s="18"/>
      <c r="AD37" s="249">
        <v>4.62</v>
      </c>
      <c r="AE37" s="250">
        <v>160.81</v>
      </c>
      <c r="AG37" s="5">
        <v>34</v>
      </c>
      <c r="AH37" s="23"/>
      <c r="AI37" s="7" t="s">
        <v>36</v>
      </c>
      <c r="AJ37" s="18"/>
      <c r="AK37" s="86">
        <v>390.74671344235082</v>
      </c>
      <c r="AM37" s="5">
        <v>34</v>
      </c>
      <c r="AN37" s="23"/>
      <c r="AO37" s="7" t="s">
        <v>16</v>
      </c>
      <c r="AP37" s="18"/>
      <c r="AQ37" s="86">
        <v>200.84480865084058</v>
      </c>
      <c r="AS37" s="5">
        <v>33</v>
      </c>
      <c r="AT37" s="23"/>
      <c r="AU37" s="7" t="s">
        <v>31</v>
      </c>
      <c r="AV37" s="18"/>
      <c r="AW37" s="78">
        <v>17</v>
      </c>
    </row>
    <row r="38" spans="2:49" ht="14.25">
      <c r="B38" s="5">
        <v>35</v>
      </c>
      <c r="C38" s="23"/>
      <c r="D38" s="7" t="s">
        <v>66</v>
      </c>
      <c r="E38" s="18"/>
      <c r="F38" s="78">
        <v>846.96617495845578</v>
      </c>
      <c r="H38" s="5">
        <v>35</v>
      </c>
      <c r="I38" s="23"/>
      <c r="J38" s="7" t="s">
        <v>41</v>
      </c>
      <c r="K38" s="18"/>
      <c r="L38" s="86">
        <v>362.1</v>
      </c>
      <c r="N38" s="157">
        <v>35</v>
      </c>
      <c r="O38" s="23"/>
      <c r="P38" s="7" t="s">
        <v>45</v>
      </c>
      <c r="Q38" s="6"/>
      <c r="R38" s="242">
        <v>64.8</v>
      </c>
      <c r="T38" s="5">
        <v>35</v>
      </c>
      <c r="U38" s="23"/>
      <c r="V38" s="7" t="s">
        <v>16</v>
      </c>
      <c r="W38" s="18"/>
      <c r="X38" s="160">
        <v>66</v>
      </c>
      <c r="Z38" s="5">
        <v>35</v>
      </c>
      <c r="AA38" s="23"/>
      <c r="AB38" s="7" t="s">
        <v>102</v>
      </c>
      <c r="AC38" s="18"/>
      <c r="AD38" s="249">
        <v>4.4800000000000004</v>
      </c>
      <c r="AE38" s="250">
        <v>22.85</v>
      </c>
      <c r="AG38" s="5">
        <v>35</v>
      </c>
      <c r="AH38" s="23"/>
      <c r="AI38" s="7" t="s">
        <v>16</v>
      </c>
      <c r="AJ38" s="18"/>
      <c r="AK38" s="86">
        <v>383.19675593478075</v>
      </c>
      <c r="AM38" s="5">
        <v>35</v>
      </c>
      <c r="AN38" s="23"/>
      <c r="AO38" s="7" t="s">
        <v>66</v>
      </c>
      <c r="AP38" s="18"/>
      <c r="AQ38" s="86">
        <v>195.55144968732236</v>
      </c>
      <c r="AS38" s="5">
        <v>33</v>
      </c>
      <c r="AT38" s="23"/>
      <c r="AU38" s="7" t="s">
        <v>46</v>
      </c>
      <c r="AV38" s="18"/>
      <c r="AW38" s="78">
        <v>17</v>
      </c>
    </row>
    <row r="39" spans="2:49" ht="14.25">
      <c r="B39" s="5">
        <v>36</v>
      </c>
      <c r="C39" s="23"/>
      <c r="D39" s="7" t="s">
        <v>36</v>
      </c>
      <c r="E39" s="18"/>
      <c r="F39" s="78">
        <v>846.35396887604804</v>
      </c>
      <c r="H39" s="5">
        <v>36</v>
      </c>
      <c r="I39" s="23"/>
      <c r="J39" s="7" t="s">
        <v>66</v>
      </c>
      <c r="K39" s="18"/>
      <c r="L39" s="86">
        <v>360.8</v>
      </c>
      <c r="N39" s="157">
        <v>36</v>
      </c>
      <c r="O39" s="23"/>
      <c r="P39" s="7" t="s">
        <v>42</v>
      </c>
      <c r="Q39" s="6"/>
      <c r="R39" s="242">
        <v>64.8</v>
      </c>
      <c r="T39" s="5">
        <v>36</v>
      </c>
      <c r="U39" s="23"/>
      <c r="V39" s="7" t="s">
        <v>61</v>
      </c>
      <c r="W39" s="18"/>
      <c r="X39" s="160">
        <v>64.5</v>
      </c>
      <c r="Z39" s="5">
        <v>36</v>
      </c>
      <c r="AA39" s="23"/>
      <c r="AB39" s="7" t="s">
        <v>35</v>
      </c>
      <c r="AC39" s="18"/>
      <c r="AD39" s="249">
        <v>4.1100000000000003</v>
      </c>
      <c r="AE39" s="250">
        <v>41.56</v>
      </c>
      <c r="AG39" s="5">
        <v>36</v>
      </c>
      <c r="AH39" s="23"/>
      <c r="AI39" s="7" t="s">
        <v>14</v>
      </c>
      <c r="AJ39" s="18"/>
      <c r="AK39" s="86">
        <v>381.84588821598146</v>
      </c>
      <c r="AM39" s="5">
        <v>36</v>
      </c>
      <c r="AN39" s="23"/>
      <c r="AO39" s="7" t="s">
        <v>30</v>
      </c>
      <c r="AP39" s="18"/>
      <c r="AQ39" s="86">
        <v>192.65104297748235</v>
      </c>
      <c r="AS39" s="5">
        <v>36</v>
      </c>
      <c r="AT39" s="23"/>
      <c r="AU39" s="7" t="s">
        <v>15</v>
      </c>
      <c r="AV39" s="18"/>
      <c r="AW39" s="78">
        <v>15</v>
      </c>
    </row>
    <row r="40" spans="2:49" ht="14.25">
      <c r="B40" s="5">
        <v>37</v>
      </c>
      <c r="C40" s="23"/>
      <c r="D40" s="7" t="s">
        <v>1</v>
      </c>
      <c r="E40" s="18"/>
      <c r="F40" s="78">
        <v>845.89094759559612</v>
      </c>
      <c r="H40" s="5">
        <v>37</v>
      </c>
      <c r="I40" s="23"/>
      <c r="J40" s="7" t="s">
        <v>38</v>
      </c>
      <c r="K40" s="18"/>
      <c r="L40" s="86">
        <v>359</v>
      </c>
      <c r="N40" s="157">
        <v>37</v>
      </c>
      <c r="O40" s="23"/>
      <c r="P40" s="7" t="s">
        <v>39</v>
      </c>
      <c r="Q40" s="6"/>
      <c r="R40" s="242">
        <v>64.2</v>
      </c>
      <c r="T40" s="5">
        <v>37</v>
      </c>
      <c r="U40" s="23"/>
      <c r="V40" s="7" t="s">
        <v>38</v>
      </c>
      <c r="W40" s="18"/>
      <c r="X40" s="160">
        <v>64.2</v>
      </c>
      <c r="Z40" s="5">
        <v>37</v>
      </c>
      <c r="AA40" s="23"/>
      <c r="AB40" s="7" t="s">
        <v>26</v>
      </c>
      <c r="AC40" s="18"/>
      <c r="AD40" s="249">
        <v>4.08</v>
      </c>
      <c r="AE40" s="250">
        <v>31.86</v>
      </c>
      <c r="AG40" s="5">
        <v>37</v>
      </c>
      <c r="AH40" s="23"/>
      <c r="AI40" s="7" t="s">
        <v>28</v>
      </c>
      <c r="AJ40" s="18"/>
      <c r="AK40" s="86">
        <v>380.31041888989449</v>
      </c>
      <c r="AM40" s="5">
        <v>37</v>
      </c>
      <c r="AN40" s="23"/>
      <c r="AO40" s="7" t="s">
        <v>40</v>
      </c>
      <c r="AP40" s="18"/>
      <c r="AQ40" s="86">
        <v>190.74893888914244</v>
      </c>
      <c r="AS40" s="5">
        <v>36</v>
      </c>
      <c r="AT40" s="23"/>
      <c r="AU40" s="7" t="s">
        <v>38</v>
      </c>
      <c r="AV40" s="18"/>
      <c r="AW40" s="78">
        <v>15</v>
      </c>
    </row>
    <row r="41" spans="2:49" ht="14.25">
      <c r="B41" s="5">
        <v>38</v>
      </c>
      <c r="C41" s="23"/>
      <c r="D41" s="7" t="s">
        <v>59</v>
      </c>
      <c r="E41" s="18"/>
      <c r="F41" s="78">
        <v>844.83374763397273</v>
      </c>
      <c r="H41" s="5">
        <v>38</v>
      </c>
      <c r="I41" s="23"/>
      <c r="J41" s="7" t="s">
        <v>26</v>
      </c>
      <c r="K41" s="18"/>
      <c r="L41" s="86">
        <v>346.1</v>
      </c>
      <c r="N41" s="157">
        <v>38</v>
      </c>
      <c r="O41" s="23"/>
      <c r="P41" s="7" t="s">
        <v>49</v>
      </c>
      <c r="Q41" s="6"/>
      <c r="R41" s="242">
        <v>63.1</v>
      </c>
      <c r="T41" s="5">
        <v>38</v>
      </c>
      <c r="U41" s="23"/>
      <c r="V41" s="7" t="s">
        <v>39</v>
      </c>
      <c r="W41" s="18"/>
      <c r="X41" s="160">
        <v>64.099999999999994</v>
      </c>
      <c r="Z41" s="5">
        <v>38</v>
      </c>
      <c r="AA41" s="23"/>
      <c r="AB41" s="7" t="s">
        <v>60</v>
      </c>
      <c r="AC41" s="18"/>
      <c r="AD41" s="249">
        <v>4.04</v>
      </c>
      <c r="AE41" s="250">
        <v>19.010000000000002</v>
      </c>
      <c r="AG41" s="5">
        <v>38</v>
      </c>
      <c r="AH41" s="23"/>
      <c r="AI41" s="7" t="s">
        <v>30</v>
      </c>
      <c r="AJ41" s="18"/>
      <c r="AK41" s="86">
        <v>380.28335825425256</v>
      </c>
      <c r="AM41" s="5">
        <v>38</v>
      </c>
      <c r="AN41" s="23"/>
      <c r="AO41" s="7" t="s">
        <v>23</v>
      </c>
      <c r="AP41" s="18"/>
      <c r="AQ41" s="86">
        <v>190.40138561617624</v>
      </c>
      <c r="AS41" s="5">
        <v>38</v>
      </c>
      <c r="AT41" s="23"/>
      <c r="AU41" s="7" t="s">
        <v>21</v>
      </c>
      <c r="AV41" s="18"/>
      <c r="AW41" s="78">
        <v>14</v>
      </c>
    </row>
    <row r="42" spans="2:49" ht="14.25">
      <c r="B42" s="5">
        <v>39</v>
      </c>
      <c r="C42" s="23"/>
      <c r="D42" s="7" t="s">
        <v>56</v>
      </c>
      <c r="E42" s="18"/>
      <c r="F42" s="78">
        <v>840.6690015417015</v>
      </c>
      <c r="H42" s="5">
        <v>39</v>
      </c>
      <c r="I42" s="23"/>
      <c r="J42" s="7" t="s">
        <v>48</v>
      </c>
      <c r="K42" s="18"/>
      <c r="L42" s="86">
        <v>326.3</v>
      </c>
      <c r="N42" s="157">
        <v>39</v>
      </c>
      <c r="O42" s="23"/>
      <c r="P42" s="7" t="s">
        <v>52</v>
      </c>
      <c r="Q42" s="6"/>
      <c r="R42" s="242">
        <v>59.5</v>
      </c>
      <c r="T42" s="5">
        <v>39</v>
      </c>
      <c r="U42" s="23"/>
      <c r="V42" s="7" t="s">
        <v>59</v>
      </c>
      <c r="W42" s="18"/>
      <c r="X42" s="160">
        <v>64</v>
      </c>
      <c r="Z42" s="5">
        <v>39</v>
      </c>
      <c r="AA42" s="23"/>
      <c r="AB42" s="7" t="s">
        <v>103</v>
      </c>
      <c r="AC42" s="18"/>
      <c r="AD42" s="249">
        <v>4.0199999999999996</v>
      </c>
      <c r="AE42" s="250">
        <v>28.17</v>
      </c>
      <c r="AG42" s="5">
        <v>39</v>
      </c>
      <c r="AH42" s="23"/>
      <c r="AI42" s="7" t="s">
        <v>23</v>
      </c>
      <c r="AJ42" s="18"/>
      <c r="AK42" s="86">
        <v>378.88949308198897</v>
      </c>
      <c r="AM42" s="5">
        <v>39</v>
      </c>
      <c r="AN42" s="23"/>
      <c r="AO42" s="7" t="s">
        <v>59</v>
      </c>
      <c r="AP42" s="18"/>
      <c r="AQ42" s="86">
        <v>188.81160631660646</v>
      </c>
      <c r="AS42" s="5">
        <v>38</v>
      </c>
      <c r="AT42" s="23"/>
      <c r="AU42" s="7" t="s">
        <v>28</v>
      </c>
      <c r="AV42" s="18"/>
      <c r="AW42" s="78">
        <v>14</v>
      </c>
    </row>
    <row r="43" spans="2:49" ht="14.25">
      <c r="B43" s="5">
        <v>40</v>
      </c>
      <c r="C43" s="23"/>
      <c r="D43" s="7" t="s">
        <v>49</v>
      </c>
      <c r="E43" s="18"/>
      <c r="F43" s="78">
        <v>839.91467475459854</v>
      </c>
      <c r="H43" s="5">
        <v>40</v>
      </c>
      <c r="I43" s="23"/>
      <c r="J43" s="7" t="s">
        <v>36</v>
      </c>
      <c r="K43" s="18"/>
      <c r="L43" s="86">
        <v>307.8</v>
      </c>
      <c r="N43" s="157">
        <v>40</v>
      </c>
      <c r="O43" s="23"/>
      <c r="P43" s="7" t="s">
        <v>37</v>
      </c>
      <c r="Q43" s="6"/>
      <c r="R43" s="242">
        <v>58.3</v>
      </c>
      <c r="T43" s="5">
        <v>40</v>
      </c>
      <c r="U43" s="23"/>
      <c r="V43" s="7" t="s">
        <v>11</v>
      </c>
      <c r="W43" s="18"/>
      <c r="X43" s="160">
        <v>63.9</v>
      </c>
      <c r="Z43" s="5">
        <v>40</v>
      </c>
      <c r="AA43" s="23"/>
      <c r="AB43" s="7" t="s">
        <v>18</v>
      </c>
      <c r="AC43" s="18"/>
      <c r="AD43" s="249">
        <v>3.87</v>
      </c>
      <c r="AE43" s="250">
        <v>87.92</v>
      </c>
      <c r="AG43" s="5">
        <v>40</v>
      </c>
      <c r="AH43" s="23"/>
      <c r="AI43" s="7" t="s">
        <v>33</v>
      </c>
      <c r="AJ43" s="18"/>
      <c r="AK43" s="86">
        <v>375.79755194312651</v>
      </c>
      <c r="AM43" s="5">
        <v>40</v>
      </c>
      <c r="AN43" s="23"/>
      <c r="AO43" s="7" t="s">
        <v>41</v>
      </c>
      <c r="AP43" s="18"/>
      <c r="AQ43" s="86">
        <v>187.3956594323873</v>
      </c>
      <c r="AS43" s="5">
        <v>40</v>
      </c>
      <c r="AT43" s="23"/>
      <c r="AU43" s="7" t="s">
        <v>58</v>
      </c>
      <c r="AV43" s="18"/>
      <c r="AW43" s="78">
        <v>13</v>
      </c>
    </row>
    <row r="44" spans="2:49" ht="14.25">
      <c r="B44" s="5">
        <v>41</v>
      </c>
      <c r="C44" s="23"/>
      <c r="D44" s="7" t="s">
        <v>40</v>
      </c>
      <c r="E44" s="18"/>
      <c r="F44" s="78">
        <v>834.16327222446375</v>
      </c>
      <c r="H44" s="5">
        <v>41</v>
      </c>
      <c r="I44" s="23"/>
      <c r="J44" s="7" t="s">
        <v>30</v>
      </c>
      <c r="K44" s="18"/>
      <c r="L44" s="86">
        <v>302.7</v>
      </c>
      <c r="N44" s="157">
        <v>41</v>
      </c>
      <c r="O44" s="23"/>
      <c r="P44" s="7" t="s">
        <v>51</v>
      </c>
      <c r="Q44" s="6"/>
      <c r="R44" s="242">
        <v>55.5</v>
      </c>
      <c r="T44" s="5">
        <v>41</v>
      </c>
      <c r="U44" s="23"/>
      <c r="V44" s="7" t="s">
        <v>14</v>
      </c>
      <c r="W44" s="18"/>
      <c r="X44" s="160">
        <v>63.8</v>
      </c>
      <c r="Z44" s="5">
        <v>41</v>
      </c>
      <c r="AA44" s="23"/>
      <c r="AB44" s="7" t="s">
        <v>8</v>
      </c>
      <c r="AC44" s="18"/>
      <c r="AD44" s="249">
        <v>3.71</v>
      </c>
      <c r="AE44" s="250">
        <v>127.4</v>
      </c>
      <c r="AG44" s="5">
        <v>41</v>
      </c>
      <c r="AH44" s="23"/>
      <c r="AI44" s="7" t="s">
        <v>34</v>
      </c>
      <c r="AJ44" s="18"/>
      <c r="AK44" s="86">
        <v>374.98397230414156</v>
      </c>
      <c r="AM44" s="5">
        <v>41</v>
      </c>
      <c r="AN44" s="23"/>
      <c r="AO44" s="7" t="s">
        <v>39</v>
      </c>
      <c r="AP44" s="18"/>
      <c r="AQ44" s="86">
        <v>180.80825923963178</v>
      </c>
      <c r="AS44" s="5">
        <v>41</v>
      </c>
      <c r="AT44" s="23"/>
      <c r="AU44" s="7" t="s">
        <v>42</v>
      </c>
      <c r="AV44" s="18"/>
      <c r="AW44" s="78">
        <v>12</v>
      </c>
    </row>
    <row r="45" spans="2:49" ht="14.25">
      <c r="B45" s="5">
        <v>42</v>
      </c>
      <c r="C45" s="23"/>
      <c r="D45" s="7" t="s">
        <v>9</v>
      </c>
      <c r="E45" s="18"/>
      <c r="F45" s="78">
        <v>834.14765452120253</v>
      </c>
      <c r="H45" s="5">
        <v>42</v>
      </c>
      <c r="I45" s="23"/>
      <c r="J45" s="7" t="s">
        <v>25</v>
      </c>
      <c r="K45" s="18"/>
      <c r="L45" s="86">
        <v>263.3</v>
      </c>
      <c r="N45" s="157">
        <v>42</v>
      </c>
      <c r="O45" s="23"/>
      <c r="P45" s="7" t="s">
        <v>17</v>
      </c>
      <c r="Q45" s="6"/>
      <c r="R45" s="242">
        <v>54.7</v>
      </c>
      <c r="T45" s="5">
        <v>42</v>
      </c>
      <c r="U45" s="23"/>
      <c r="V45" s="7" t="s">
        <v>15</v>
      </c>
      <c r="W45" s="18"/>
      <c r="X45" s="160">
        <v>62.3</v>
      </c>
      <c r="Z45" s="5">
        <v>42</v>
      </c>
      <c r="AA45" s="23"/>
      <c r="AB45" s="7" t="s">
        <v>32</v>
      </c>
      <c r="AC45" s="18"/>
      <c r="AD45" s="249">
        <v>3.57</v>
      </c>
      <c r="AE45" s="250">
        <v>38.54</v>
      </c>
      <c r="AG45" s="5">
        <v>42</v>
      </c>
      <c r="AH45" s="23"/>
      <c r="AI45" s="7" t="s">
        <v>39</v>
      </c>
      <c r="AJ45" s="18"/>
      <c r="AK45" s="86">
        <v>374.82580619835522</v>
      </c>
      <c r="AM45" s="5">
        <v>42</v>
      </c>
      <c r="AN45" s="23"/>
      <c r="AO45" s="7" t="s">
        <v>14</v>
      </c>
      <c r="AP45" s="18"/>
      <c r="AQ45" s="86">
        <v>179.08202639599222</v>
      </c>
      <c r="AS45" s="5">
        <v>42</v>
      </c>
      <c r="AT45" s="23"/>
      <c r="AU45" s="7" t="s">
        <v>39</v>
      </c>
      <c r="AV45" s="18"/>
      <c r="AW45" s="78">
        <v>11</v>
      </c>
    </row>
    <row r="46" spans="2:49" ht="14.25">
      <c r="B46" s="5">
        <v>43</v>
      </c>
      <c r="C46" s="23"/>
      <c r="D46" s="7" t="s">
        <v>43</v>
      </c>
      <c r="E46" s="18"/>
      <c r="F46" s="78">
        <v>829.87910937270135</v>
      </c>
      <c r="H46" s="5">
        <v>43</v>
      </c>
      <c r="I46" s="23"/>
      <c r="J46" s="7" t="s">
        <v>57</v>
      </c>
      <c r="K46" s="18"/>
      <c r="L46" s="86">
        <v>258.60000000000002</v>
      </c>
      <c r="N46" s="157">
        <v>43</v>
      </c>
      <c r="O46" s="23"/>
      <c r="P46" s="7" t="s">
        <v>6</v>
      </c>
      <c r="Q46" s="6"/>
      <c r="R46" s="243">
        <v>54</v>
      </c>
      <c r="T46" s="5">
        <v>43</v>
      </c>
      <c r="U46" s="23"/>
      <c r="V46" s="7" t="s">
        <v>48</v>
      </c>
      <c r="W46" s="18"/>
      <c r="X46" s="160">
        <v>61.3</v>
      </c>
      <c r="Z46" s="5">
        <v>43</v>
      </c>
      <c r="AA46" s="23"/>
      <c r="AB46" s="7" t="s">
        <v>23</v>
      </c>
      <c r="AC46" s="18"/>
      <c r="AD46" s="249">
        <v>3.39</v>
      </c>
      <c r="AE46" s="250">
        <v>50.91</v>
      </c>
      <c r="AG46" s="5">
        <v>43</v>
      </c>
      <c r="AH46" s="23"/>
      <c r="AI46" s="7" t="s">
        <v>38</v>
      </c>
      <c r="AJ46" s="18"/>
      <c r="AK46" s="86">
        <v>367.14220379741232</v>
      </c>
      <c r="AM46" s="5">
        <v>43</v>
      </c>
      <c r="AN46" s="23"/>
      <c r="AO46" s="7" t="s">
        <v>28</v>
      </c>
      <c r="AP46" s="18"/>
      <c r="AQ46" s="86">
        <v>177.64659795485551</v>
      </c>
      <c r="AS46" s="5">
        <v>43</v>
      </c>
      <c r="AT46" s="23"/>
      <c r="AU46" s="7" t="s">
        <v>34</v>
      </c>
      <c r="AV46" s="18"/>
      <c r="AW46" s="78">
        <v>10</v>
      </c>
    </row>
    <row r="47" spans="2:49" ht="14.25">
      <c r="B47" s="5">
        <v>44</v>
      </c>
      <c r="C47" s="23"/>
      <c r="D47" s="7" t="s">
        <v>25</v>
      </c>
      <c r="E47" s="18"/>
      <c r="F47" s="78">
        <v>827.40312244184406</v>
      </c>
      <c r="H47" s="5">
        <v>44</v>
      </c>
      <c r="I47" s="23"/>
      <c r="J47" s="7" t="s">
        <v>40</v>
      </c>
      <c r="K47" s="18"/>
      <c r="L47" s="86">
        <v>252.6</v>
      </c>
      <c r="N47" s="157">
        <v>44</v>
      </c>
      <c r="O47" s="23"/>
      <c r="P47" s="7" t="s">
        <v>11</v>
      </c>
      <c r="Q47" s="6"/>
      <c r="R47" s="243">
        <v>54</v>
      </c>
      <c r="T47" s="5">
        <v>44</v>
      </c>
      <c r="U47" s="23"/>
      <c r="V47" s="7" t="s">
        <v>50</v>
      </c>
      <c r="W47" s="18"/>
      <c r="X47" s="160">
        <v>60.8</v>
      </c>
      <c r="Z47" s="5">
        <v>44</v>
      </c>
      <c r="AA47" s="23"/>
      <c r="AB47" s="7" t="s">
        <v>34</v>
      </c>
      <c r="AC47" s="18"/>
      <c r="AD47" s="249">
        <v>3.33</v>
      </c>
      <c r="AE47" s="250">
        <v>20.95</v>
      </c>
      <c r="AG47" s="5">
        <v>44</v>
      </c>
      <c r="AH47" s="23"/>
      <c r="AI47" s="7" t="s">
        <v>3</v>
      </c>
      <c r="AJ47" s="18"/>
      <c r="AK47" s="86">
        <v>363.52670500290816</v>
      </c>
      <c r="AM47" s="5">
        <v>44</v>
      </c>
      <c r="AN47" s="23"/>
      <c r="AO47" s="7" t="s">
        <v>38</v>
      </c>
      <c r="AP47" s="18"/>
      <c r="AQ47" s="86">
        <v>176.57819807326322</v>
      </c>
      <c r="AS47" s="5">
        <v>43</v>
      </c>
      <c r="AT47" s="23"/>
      <c r="AU47" s="7" t="s">
        <v>59</v>
      </c>
      <c r="AV47" s="18"/>
      <c r="AW47" s="78">
        <v>10</v>
      </c>
    </row>
    <row r="48" spans="2:49" ht="14.25">
      <c r="B48" s="5">
        <v>45</v>
      </c>
      <c r="C48" s="23"/>
      <c r="D48" s="7" t="s">
        <v>35</v>
      </c>
      <c r="E48" s="18"/>
      <c r="F48" s="78">
        <v>826.86096932325199</v>
      </c>
      <c r="H48" s="5">
        <v>45</v>
      </c>
      <c r="I48" s="23"/>
      <c r="J48" s="7" t="s">
        <v>39</v>
      </c>
      <c r="K48" s="18"/>
      <c r="L48" s="86">
        <v>248.2</v>
      </c>
      <c r="N48" s="157">
        <v>45</v>
      </c>
      <c r="O48" s="23"/>
      <c r="P48" s="7" t="s">
        <v>43</v>
      </c>
      <c r="Q48" s="6"/>
      <c r="R48" s="242">
        <v>51.8</v>
      </c>
      <c r="T48" s="5">
        <v>45</v>
      </c>
      <c r="U48" s="23"/>
      <c r="V48" s="7" t="s">
        <v>51</v>
      </c>
      <c r="W48" s="18"/>
      <c r="X48" s="160">
        <v>56.3</v>
      </c>
      <c r="Z48" s="5">
        <v>45</v>
      </c>
      <c r="AA48" s="23"/>
      <c r="AB48" s="7" t="s">
        <v>5</v>
      </c>
      <c r="AC48" s="18"/>
      <c r="AD48" s="249">
        <v>3.23</v>
      </c>
      <c r="AE48" s="250">
        <v>187.61</v>
      </c>
      <c r="AG48" s="5">
        <v>45</v>
      </c>
      <c r="AH48" s="23"/>
      <c r="AI48" s="7" t="s">
        <v>66</v>
      </c>
      <c r="AJ48" s="18"/>
      <c r="AK48" s="86">
        <v>361.8533257532689</v>
      </c>
      <c r="AM48" s="5">
        <v>45</v>
      </c>
      <c r="AN48" s="23"/>
      <c r="AO48" s="7" t="s">
        <v>34</v>
      </c>
      <c r="AP48" s="18"/>
      <c r="AQ48" s="86">
        <v>176.35273753045263</v>
      </c>
      <c r="AS48" s="5">
        <v>45</v>
      </c>
      <c r="AT48" s="23"/>
      <c r="AU48" s="7" t="s">
        <v>40</v>
      </c>
      <c r="AV48" s="18"/>
      <c r="AW48" s="78">
        <v>9</v>
      </c>
    </row>
    <row r="49" spans="2:49" ht="14.25">
      <c r="B49" s="5">
        <v>46</v>
      </c>
      <c r="C49" s="23"/>
      <c r="D49" s="7" t="s">
        <v>16</v>
      </c>
      <c r="E49" s="18"/>
      <c r="F49" s="78">
        <v>822.94689025978403</v>
      </c>
      <c r="H49" s="5">
        <v>46</v>
      </c>
      <c r="I49" s="23"/>
      <c r="J49" s="7" t="s">
        <v>60</v>
      </c>
      <c r="K49" s="18"/>
      <c r="L49" s="86">
        <v>243.3</v>
      </c>
      <c r="N49" s="157">
        <v>46</v>
      </c>
      <c r="O49" s="23"/>
      <c r="P49" s="7" t="s">
        <v>7</v>
      </c>
      <c r="Q49" s="6"/>
      <c r="R49" s="242">
        <v>50.1</v>
      </c>
      <c r="T49" s="5">
        <v>46</v>
      </c>
      <c r="U49" s="23"/>
      <c r="V49" s="7" t="s">
        <v>7</v>
      </c>
      <c r="W49" s="18"/>
      <c r="X49" s="160">
        <v>55.8</v>
      </c>
      <c r="Z49" s="5">
        <v>46</v>
      </c>
      <c r="AA49" s="23"/>
      <c r="AB49" s="7" t="s">
        <v>13</v>
      </c>
      <c r="AC49" s="18"/>
      <c r="AD49" s="249">
        <v>3.08</v>
      </c>
      <c r="AE49" s="250">
        <v>73.52</v>
      </c>
      <c r="AG49" s="5">
        <v>46</v>
      </c>
      <c r="AH49" s="23"/>
      <c r="AI49" s="7" t="s">
        <v>35</v>
      </c>
      <c r="AJ49" s="18"/>
      <c r="AK49" s="86">
        <v>359.95345259462334</v>
      </c>
      <c r="AM49" s="5">
        <v>46</v>
      </c>
      <c r="AN49" s="23"/>
      <c r="AO49" s="7" t="s">
        <v>3</v>
      </c>
      <c r="AP49" s="18"/>
      <c r="AQ49" s="86">
        <v>164.06077640917204</v>
      </c>
      <c r="AS49" s="5">
        <v>45</v>
      </c>
      <c r="AT49" s="23"/>
      <c r="AU49" s="7" t="s">
        <v>48</v>
      </c>
      <c r="AV49" s="18"/>
      <c r="AW49" s="78">
        <v>9</v>
      </c>
    </row>
    <row r="50" spans="2:49" ht="14.25">
      <c r="B50" s="5">
        <v>47</v>
      </c>
      <c r="C50" s="23"/>
      <c r="D50" s="7" t="s">
        <v>60</v>
      </c>
      <c r="E50" s="18"/>
      <c r="F50" s="78">
        <v>822.29102022750772</v>
      </c>
      <c r="H50" s="5">
        <v>47</v>
      </c>
      <c r="I50" s="23"/>
      <c r="J50" s="7" t="s">
        <v>56</v>
      </c>
      <c r="K50" s="18"/>
      <c r="L50" s="86">
        <v>223.9</v>
      </c>
      <c r="N50" s="157">
        <v>47</v>
      </c>
      <c r="O50" s="23"/>
      <c r="P50" s="7" t="s">
        <v>44</v>
      </c>
      <c r="Q50" s="6"/>
      <c r="R50" s="242">
        <v>50</v>
      </c>
      <c r="T50" s="5">
        <v>47</v>
      </c>
      <c r="U50" s="23"/>
      <c r="V50" s="7" t="s">
        <v>12</v>
      </c>
      <c r="W50" s="18"/>
      <c r="X50" s="160">
        <v>55.2</v>
      </c>
      <c r="Z50" s="5">
        <v>47</v>
      </c>
      <c r="AA50" s="23"/>
      <c r="AB50" s="7" t="s">
        <v>33</v>
      </c>
      <c r="AC50" s="18"/>
      <c r="AD50" s="249">
        <v>2.95</v>
      </c>
      <c r="AE50" s="250">
        <v>39.83</v>
      </c>
      <c r="AG50" s="5">
        <v>47</v>
      </c>
      <c r="AH50" s="23"/>
      <c r="AI50" s="7" t="s">
        <v>18</v>
      </c>
      <c r="AJ50" s="18"/>
      <c r="AK50" s="86">
        <v>356.46990792224545</v>
      </c>
      <c r="AM50" s="5">
        <v>47</v>
      </c>
      <c r="AN50" s="23"/>
      <c r="AO50" s="7" t="s">
        <v>13</v>
      </c>
      <c r="AP50" s="18"/>
      <c r="AQ50" s="86">
        <v>162.47139588100686</v>
      </c>
      <c r="AS50" s="5">
        <v>45</v>
      </c>
      <c r="AT50" s="23"/>
      <c r="AU50" s="7" t="s">
        <v>60</v>
      </c>
      <c r="AV50" s="18"/>
      <c r="AW50" s="78">
        <v>9</v>
      </c>
    </row>
    <row r="51" spans="2:49" ht="14.25">
      <c r="B51" s="5">
        <v>48</v>
      </c>
      <c r="C51" s="23"/>
      <c r="D51" s="7" t="s">
        <v>27</v>
      </c>
      <c r="E51" s="18"/>
      <c r="F51" s="78">
        <v>821.40755401680678</v>
      </c>
      <c r="H51" s="5">
        <v>48</v>
      </c>
      <c r="I51" s="23"/>
      <c r="J51" s="7" t="s">
        <v>58</v>
      </c>
      <c r="K51" s="18"/>
      <c r="L51" s="86">
        <v>215.7</v>
      </c>
      <c r="N51" s="157">
        <v>48</v>
      </c>
      <c r="O51" s="23"/>
      <c r="P51" s="7" t="s">
        <v>47</v>
      </c>
      <c r="Q51" s="6"/>
      <c r="R51" s="242">
        <v>48.7</v>
      </c>
      <c r="T51" s="5">
        <v>48</v>
      </c>
      <c r="U51" s="23"/>
      <c r="V51" s="7" t="s">
        <v>47</v>
      </c>
      <c r="W51" s="18"/>
      <c r="X51" s="160">
        <v>54.8</v>
      </c>
      <c r="Z51" s="5">
        <v>48</v>
      </c>
      <c r="AA51" s="23"/>
      <c r="AB51" s="7" t="s">
        <v>46</v>
      </c>
      <c r="AC51" s="18"/>
      <c r="AD51" s="249">
        <v>2.84</v>
      </c>
      <c r="AE51" s="250">
        <v>9.3800000000000008</v>
      </c>
      <c r="AG51" s="5">
        <v>48</v>
      </c>
      <c r="AH51" s="23"/>
      <c r="AI51" s="7" t="s">
        <v>42</v>
      </c>
      <c r="AJ51" s="18"/>
      <c r="AK51" s="86">
        <v>354.55311973018547</v>
      </c>
      <c r="AM51" s="5">
        <v>48</v>
      </c>
      <c r="AN51" s="23"/>
      <c r="AO51" s="7" t="s">
        <v>31</v>
      </c>
      <c r="AP51" s="18"/>
      <c r="AQ51" s="86">
        <v>150.62075427500585</v>
      </c>
      <c r="AS51" s="5">
        <v>48</v>
      </c>
      <c r="AT51" s="23"/>
      <c r="AU51" s="7" t="s">
        <v>41</v>
      </c>
      <c r="AV51" s="18"/>
      <c r="AW51" s="78">
        <v>8</v>
      </c>
    </row>
    <row r="52" spans="2:49" ht="14.25">
      <c r="B52" s="5">
        <v>49</v>
      </c>
      <c r="C52" s="23"/>
      <c r="D52" s="7" t="s">
        <v>39</v>
      </c>
      <c r="E52" s="18"/>
      <c r="F52" s="78">
        <v>813.16093897765438</v>
      </c>
      <c r="H52" s="5">
        <v>49</v>
      </c>
      <c r="I52" s="23"/>
      <c r="J52" s="7" t="s">
        <v>55</v>
      </c>
      <c r="K52" s="18"/>
      <c r="L52" s="86">
        <v>207.7</v>
      </c>
      <c r="N52" s="157">
        <v>49</v>
      </c>
      <c r="O52" s="23"/>
      <c r="P52" s="7" t="s">
        <v>46</v>
      </c>
      <c r="Q52" s="6"/>
      <c r="R52" s="242">
        <v>47.2</v>
      </c>
      <c r="T52" s="5">
        <v>49</v>
      </c>
      <c r="U52" s="23"/>
      <c r="V52" s="7" t="s">
        <v>37</v>
      </c>
      <c r="W52" s="18"/>
      <c r="X52" s="160">
        <v>54.4</v>
      </c>
      <c r="Z52" s="5">
        <v>49</v>
      </c>
      <c r="AA52" s="23"/>
      <c r="AB52" s="7" t="s">
        <v>28</v>
      </c>
      <c r="AC52" s="18"/>
      <c r="AD52" s="249">
        <v>2.73</v>
      </c>
      <c r="AE52" s="250">
        <v>20.5</v>
      </c>
      <c r="AG52" s="5">
        <v>49</v>
      </c>
      <c r="AH52" s="23"/>
      <c r="AI52" s="7" t="s">
        <v>13</v>
      </c>
      <c r="AJ52" s="18"/>
      <c r="AK52" s="86">
        <v>346.11196651723054</v>
      </c>
      <c r="AM52" s="5">
        <v>49</v>
      </c>
      <c r="AN52" s="23"/>
      <c r="AO52" s="7" t="s">
        <v>33</v>
      </c>
      <c r="AP52" s="18"/>
      <c r="AQ52" s="86">
        <v>144.61531597186072</v>
      </c>
      <c r="AS52" s="5">
        <v>48</v>
      </c>
      <c r="AT52" s="23"/>
      <c r="AU52" s="7" t="s">
        <v>49</v>
      </c>
      <c r="AV52" s="18"/>
      <c r="AW52" s="78">
        <v>8</v>
      </c>
    </row>
    <row r="53" spans="2:49" ht="14.25">
      <c r="B53" s="5">
        <v>50</v>
      </c>
      <c r="C53" s="23"/>
      <c r="D53" s="7" t="s">
        <v>30</v>
      </c>
      <c r="E53" s="18"/>
      <c r="F53" s="78">
        <v>812.17940806981892</v>
      </c>
      <c r="H53" s="5">
        <v>50</v>
      </c>
      <c r="I53" s="23"/>
      <c r="J53" s="7" t="s">
        <v>47</v>
      </c>
      <c r="K53" s="18"/>
      <c r="L53" s="86">
        <v>187.3</v>
      </c>
      <c r="N53" s="157">
        <v>50</v>
      </c>
      <c r="O53" s="23"/>
      <c r="P53" s="7" t="s">
        <v>10</v>
      </c>
      <c r="Q53" s="6"/>
      <c r="R53" s="242">
        <v>47.1</v>
      </c>
      <c r="T53" s="5">
        <v>50</v>
      </c>
      <c r="U53" s="23"/>
      <c r="V53" s="7" t="s">
        <v>58</v>
      </c>
      <c r="W53" s="18"/>
      <c r="X53" s="160">
        <v>51.9</v>
      </c>
      <c r="Z53" s="5">
        <v>50</v>
      </c>
      <c r="AA53" s="23"/>
      <c r="AB53" s="96" t="s">
        <v>20</v>
      </c>
      <c r="AC53" s="18"/>
      <c r="AD53" s="249">
        <v>2.57</v>
      </c>
      <c r="AE53" s="250">
        <v>84.7</v>
      </c>
      <c r="AG53" s="5">
        <v>50</v>
      </c>
      <c r="AH53" s="23"/>
      <c r="AI53" s="7" t="s">
        <v>59</v>
      </c>
      <c r="AJ53" s="18"/>
      <c r="AK53" s="86">
        <v>344.6371533478611</v>
      </c>
      <c r="AM53" s="5">
        <v>50</v>
      </c>
      <c r="AN53" s="23"/>
      <c r="AO53" s="7" t="s">
        <v>18</v>
      </c>
      <c r="AP53" s="18"/>
      <c r="AQ53" s="86">
        <v>141.86201681419865</v>
      </c>
      <c r="AS53" s="5">
        <v>48</v>
      </c>
      <c r="AT53" s="23"/>
      <c r="AU53" s="7" t="s">
        <v>2</v>
      </c>
      <c r="AV53" s="18"/>
      <c r="AW53" s="78">
        <v>8</v>
      </c>
    </row>
    <row r="54" spans="2:49" ht="14.25">
      <c r="B54" s="5">
        <v>51</v>
      </c>
      <c r="C54" s="23"/>
      <c r="D54" s="7" t="s">
        <v>34</v>
      </c>
      <c r="E54" s="18"/>
      <c r="F54" s="78">
        <v>808.90931039855468</v>
      </c>
      <c r="H54" s="5">
        <v>51</v>
      </c>
      <c r="I54" s="23"/>
      <c r="J54" s="7" t="s">
        <v>42</v>
      </c>
      <c r="K54" s="18"/>
      <c r="L54" s="86">
        <v>175.5</v>
      </c>
      <c r="N54" s="157">
        <v>51</v>
      </c>
      <c r="O54" s="23"/>
      <c r="P54" s="7" t="s">
        <v>12</v>
      </c>
      <c r="Q54" s="6"/>
      <c r="R54" s="242">
        <v>44.9</v>
      </c>
      <c r="T54" s="5">
        <v>51</v>
      </c>
      <c r="U54" s="23"/>
      <c r="V54" s="7" t="s">
        <v>41</v>
      </c>
      <c r="W54" s="18"/>
      <c r="X54" s="160">
        <v>51.7</v>
      </c>
      <c r="Z54" s="5">
        <v>51</v>
      </c>
      <c r="AA54" s="23"/>
      <c r="AB54" s="7" t="s">
        <v>24</v>
      </c>
      <c r="AC54" s="18"/>
      <c r="AD54" s="249">
        <v>2.31</v>
      </c>
      <c r="AE54" s="250">
        <v>30.26</v>
      </c>
      <c r="AG54" s="5">
        <v>51</v>
      </c>
      <c r="AH54" s="23"/>
      <c r="AI54" s="7" t="s">
        <v>22</v>
      </c>
      <c r="AJ54" s="18"/>
      <c r="AK54" s="86">
        <v>342.49833948624473</v>
      </c>
      <c r="AM54" s="5">
        <v>51</v>
      </c>
      <c r="AN54" s="23"/>
      <c r="AO54" s="7" t="s">
        <v>8</v>
      </c>
      <c r="AP54" s="18"/>
      <c r="AQ54" s="86">
        <v>125.65118829981719</v>
      </c>
      <c r="AS54" s="5">
        <v>48</v>
      </c>
      <c r="AT54" s="23"/>
      <c r="AU54" s="7" t="s">
        <v>56</v>
      </c>
      <c r="AV54" s="18"/>
      <c r="AW54" s="78">
        <v>8</v>
      </c>
    </row>
    <row r="55" spans="2:49" ht="14.25">
      <c r="B55" s="5">
        <v>52</v>
      </c>
      <c r="C55" s="23"/>
      <c r="D55" s="7" t="s">
        <v>24</v>
      </c>
      <c r="E55" s="18"/>
      <c r="F55" s="78">
        <v>807.75477892955882</v>
      </c>
      <c r="H55" s="5">
        <v>52</v>
      </c>
      <c r="I55" s="23"/>
      <c r="J55" s="7" t="s">
        <v>45</v>
      </c>
      <c r="K55" s="18"/>
      <c r="L55" s="86">
        <v>173</v>
      </c>
      <c r="N55" s="157">
        <v>52</v>
      </c>
      <c r="O55" s="23"/>
      <c r="P55" s="7" t="s">
        <v>36</v>
      </c>
      <c r="Q55" s="6"/>
      <c r="R55" s="242">
        <v>43.6</v>
      </c>
      <c r="T55" s="5">
        <v>52</v>
      </c>
      <c r="U55" s="23"/>
      <c r="V55" s="7" t="s">
        <v>42</v>
      </c>
      <c r="W55" s="18"/>
      <c r="X55" s="160">
        <v>51.5</v>
      </c>
      <c r="Z55" s="5">
        <v>52</v>
      </c>
      <c r="AA55" s="23"/>
      <c r="AB55" s="7" t="s">
        <v>25</v>
      </c>
      <c r="AC55" s="18"/>
      <c r="AD55" s="249">
        <v>1.98</v>
      </c>
      <c r="AE55" s="250">
        <v>14.04</v>
      </c>
      <c r="AG55" s="5">
        <v>52</v>
      </c>
      <c r="AH55" s="23"/>
      <c r="AI55" s="7" t="s">
        <v>0</v>
      </c>
      <c r="AJ55" s="18"/>
      <c r="AK55" s="86">
        <v>337.69166002483365</v>
      </c>
      <c r="AM55" s="5">
        <v>52</v>
      </c>
      <c r="AN55" s="23"/>
      <c r="AO55" s="7" t="s">
        <v>20</v>
      </c>
      <c r="AP55" s="18"/>
      <c r="AQ55" s="86">
        <v>122.63293463260851</v>
      </c>
      <c r="AS55" s="5">
        <v>52</v>
      </c>
      <c r="AT55" s="23"/>
      <c r="AU55" s="7" t="s">
        <v>45</v>
      </c>
      <c r="AV55" s="18"/>
      <c r="AW55" s="78">
        <v>7</v>
      </c>
    </row>
    <row r="56" spans="2:49" ht="14.25">
      <c r="B56" s="5">
        <v>53</v>
      </c>
      <c r="C56" s="23"/>
      <c r="D56" s="7" t="s">
        <v>26</v>
      </c>
      <c r="E56" s="18"/>
      <c r="F56" s="78">
        <v>806.99163759729595</v>
      </c>
      <c r="H56" s="5">
        <v>53</v>
      </c>
      <c r="I56" s="23"/>
      <c r="J56" s="7" t="s">
        <v>46</v>
      </c>
      <c r="K56" s="18"/>
      <c r="L56" s="86">
        <v>165</v>
      </c>
      <c r="N56" s="157">
        <v>53</v>
      </c>
      <c r="O56" s="23"/>
      <c r="P56" s="7" t="s">
        <v>4</v>
      </c>
      <c r="Q56" s="6"/>
      <c r="R56" s="242">
        <v>43.1</v>
      </c>
      <c r="T56" s="5">
        <v>53</v>
      </c>
      <c r="U56" s="23"/>
      <c r="V56" s="7" t="s">
        <v>55</v>
      </c>
      <c r="W56" s="18"/>
      <c r="X56" s="160">
        <v>49.1</v>
      </c>
      <c r="Z56" s="5">
        <v>53</v>
      </c>
      <c r="AA56" s="23"/>
      <c r="AB56" s="7" t="s">
        <v>31</v>
      </c>
      <c r="AC56" s="18"/>
      <c r="AD56" s="249">
        <v>1.97</v>
      </c>
      <c r="AE56" s="250">
        <v>16.32</v>
      </c>
      <c r="AG56" s="5">
        <v>53</v>
      </c>
      <c r="AH56" s="23"/>
      <c r="AI56" s="7" t="s">
        <v>20</v>
      </c>
      <c r="AJ56" s="18"/>
      <c r="AK56" s="86">
        <v>335.92926660607139</v>
      </c>
      <c r="AM56" s="5">
        <v>53</v>
      </c>
      <c r="AN56" s="23"/>
      <c r="AO56" s="7" t="s">
        <v>1</v>
      </c>
      <c r="AP56" s="18"/>
      <c r="AQ56" s="86">
        <v>119.08984809358832</v>
      </c>
      <c r="AS56" s="5">
        <v>53</v>
      </c>
      <c r="AT56" s="23"/>
      <c r="AU56" s="7" t="s">
        <v>47</v>
      </c>
      <c r="AV56" s="18"/>
      <c r="AW56" s="78">
        <v>6</v>
      </c>
    </row>
    <row r="57" spans="2:49" ht="14.25">
      <c r="B57" s="5">
        <v>54</v>
      </c>
      <c r="C57" s="23"/>
      <c r="D57" s="7" t="s">
        <v>50</v>
      </c>
      <c r="E57" s="18"/>
      <c r="F57" s="78">
        <v>798.74508946400556</v>
      </c>
      <c r="H57" s="5">
        <v>54</v>
      </c>
      <c r="I57" s="23"/>
      <c r="J57" s="7" t="s">
        <v>44</v>
      </c>
      <c r="K57" s="18"/>
      <c r="L57" s="86">
        <v>162</v>
      </c>
      <c r="N57" s="157">
        <v>54</v>
      </c>
      <c r="O57" s="23"/>
      <c r="P57" s="7" t="s">
        <v>15</v>
      </c>
      <c r="Q57" s="6"/>
      <c r="R57" s="242">
        <v>36.299999999999997</v>
      </c>
      <c r="T57" s="5">
        <v>54</v>
      </c>
      <c r="U57" s="23"/>
      <c r="V57" s="7" t="s">
        <v>45</v>
      </c>
      <c r="W57" s="18"/>
      <c r="X57" s="160">
        <v>47.1</v>
      </c>
      <c r="Z57" s="5">
        <v>54</v>
      </c>
      <c r="AA57" s="23"/>
      <c r="AB57" s="7" t="s">
        <v>21</v>
      </c>
      <c r="AC57" s="18"/>
      <c r="AD57" s="249">
        <v>1.92</v>
      </c>
      <c r="AE57" s="250">
        <v>13.84</v>
      </c>
      <c r="AG57" s="5">
        <v>54</v>
      </c>
      <c r="AH57" s="23"/>
      <c r="AI57" s="7" t="s">
        <v>8</v>
      </c>
      <c r="AJ57" s="18"/>
      <c r="AK57" s="86">
        <v>323.25265082266912</v>
      </c>
      <c r="AM57" s="5">
        <v>54</v>
      </c>
      <c r="AN57" s="23"/>
      <c r="AO57" s="7" t="s">
        <v>32</v>
      </c>
      <c r="AP57" s="18"/>
      <c r="AQ57" s="86">
        <v>118.03936803936804</v>
      </c>
      <c r="AS57" s="5">
        <v>53</v>
      </c>
      <c r="AT57" s="23"/>
      <c r="AU57" s="7" t="s">
        <v>53</v>
      </c>
      <c r="AV57" s="18"/>
      <c r="AW57" s="78">
        <v>6</v>
      </c>
    </row>
    <row r="58" spans="2:49" ht="14.25">
      <c r="B58" s="5">
        <v>55</v>
      </c>
      <c r="C58" s="23"/>
      <c r="D58" s="7" t="s">
        <v>46</v>
      </c>
      <c r="E58" s="18"/>
      <c r="F58" s="78">
        <v>795.92148815366932</v>
      </c>
      <c r="H58" s="5">
        <v>55</v>
      </c>
      <c r="I58" s="23"/>
      <c r="J58" s="7" t="s">
        <v>61</v>
      </c>
      <c r="K58" s="18"/>
      <c r="L58" s="86">
        <v>152.6</v>
      </c>
      <c r="N58" s="157">
        <v>55</v>
      </c>
      <c r="O58" s="23"/>
      <c r="P58" s="7" t="s">
        <v>50</v>
      </c>
      <c r="Q58" s="6"/>
      <c r="R58" s="242">
        <v>31.2</v>
      </c>
      <c r="T58" s="5">
        <v>55</v>
      </c>
      <c r="U58" s="23"/>
      <c r="V58" s="7" t="s">
        <v>44</v>
      </c>
      <c r="W58" s="18"/>
      <c r="X58" s="160">
        <v>46.6</v>
      </c>
      <c r="Z58" s="5">
        <v>55</v>
      </c>
      <c r="AA58" s="23"/>
      <c r="AB58" s="7" t="s">
        <v>1</v>
      </c>
      <c r="AC58" s="18"/>
      <c r="AD58" s="249">
        <v>1.86</v>
      </c>
      <c r="AE58" s="250">
        <v>20.25</v>
      </c>
      <c r="AG58" s="5">
        <v>55</v>
      </c>
      <c r="AH58" s="23"/>
      <c r="AI58" s="7" t="s">
        <v>5</v>
      </c>
      <c r="AJ58" s="18"/>
      <c r="AK58" s="86">
        <v>322.70174807796025</v>
      </c>
      <c r="AM58" s="5">
        <v>55</v>
      </c>
      <c r="AN58" s="23"/>
      <c r="AO58" s="7" t="s">
        <v>27</v>
      </c>
      <c r="AP58" s="18"/>
      <c r="AQ58" s="86">
        <v>110.36754099781469</v>
      </c>
      <c r="AS58" s="5">
        <v>53</v>
      </c>
      <c r="AT58" s="23"/>
      <c r="AU58" s="7" t="s">
        <v>61</v>
      </c>
      <c r="AV58" s="18"/>
      <c r="AW58" s="78">
        <v>6</v>
      </c>
    </row>
    <row r="59" spans="2:49" ht="14.25">
      <c r="B59" s="5">
        <v>56</v>
      </c>
      <c r="C59" s="23"/>
      <c r="D59" s="7" t="s">
        <v>28</v>
      </c>
      <c r="E59" s="18"/>
      <c r="F59" s="78">
        <v>788.53808603883715</v>
      </c>
      <c r="H59" s="5">
        <v>56</v>
      </c>
      <c r="I59" s="23"/>
      <c r="J59" s="7" t="s">
        <v>2</v>
      </c>
      <c r="K59" s="18"/>
      <c r="L59" s="86">
        <v>138.4</v>
      </c>
      <c r="N59" s="157">
        <v>56</v>
      </c>
      <c r="O59" s="23"/>
      <c r="P59" s="7" t="s">
        <v>48</v>
      </c>
      <c r="Q59" s="6"/>
      <c r="R59" s="242">
        <v>23.4</v>
      </c>
      <c r="T59" s="5">
        <v>56</v>
      </c>
      <c r="U59" s="23"/>
      <c r="V59" s="7" t="s">
        <v>56</v>
      </c>
      <c r="W59" s="18"/>
      <c r="X59" s="160">
        <v>45.4</v>
      </c>
      <c r="Z59" s="5">
        <v>56</v>
      </c>
      <c r="AA59" s="23"/>
      <c r="AB59" s="7" t="s">
        <v>19</v>
      </c>
      <c r="AC59" s="18"/>
      <c r="AD59" s="249">
        <v>1.77</v>
      </c>
      <c r="AE59" s="254">
        <v>43.22</v>
      </c>
      <c r="AG59" s="5">
        <v>56</v>
      </c>
      <c r="AH59" s="23"/>
      <c r="AI59" s="7" t="s">
        <v>27</v>
      </c>
      <c r="AJ59" s="18"/>
      <c r="AK59" s="86">
        <v>313.26106739799297</v>
      </c>
      <c r="AM59" s="5">
        <v>56</v>
      </c>
      <c r="AN59" s="23"/>
      <c r="AO59" s="7" t="s">
        <v>0</v>
      </c>
      <c r="AP59" s="18"/>
      <c r="AQ59" s="86">
        <v>107.253363255694</v>
      </c>
      <c r="AS59" s="5">
        <v>56</v>
      </c>
      <c r="AT59" s="23"/>
      <c r="AU59" s="7" t="s">
        <v>44</v>
      </c>
      <c r="AV59" s="18"/>
      <c r="AW59" s="78">
        <v>5</v>
      </c>
    </row>
    <row r="60" spans="2:49" ht="14.25">
      <c r="B60" s="5">
        <v>57</v>
      </c>
      <c r="C60" s="23"/>
      <c r="D60" s="7" t="s">
        <v>52</v>
      </c>
      <c r="E60" s="18"/>
      <c r="F60" s="78">
        <v>785.73937478047071</v>
      </c>
      <c r="H60" s="5">
        <v>57</v>
      </c>
      <c r="I60" s="23"/>
      <c r="J60" s="7" t="s">
        <v>59</v>
      </c>
      <c r="K60" s="18"/>
      <c r="L60" s="86">
        <v>129.80000000000001</v>
      </c>
      <c r="N60" s="157">
        <v>57</v>
      </c>
      <c r="O60" s="23"/>
      <c r="P60" s="7" t="s">
        <v>58</v>
      </c>
      <c r="Q60" s="6"/>
      <c r="R60" s="242">
        <v>22.2</v>
      </c>
      <c r="T60" s="5">
        <v>57</v>
      </c>
      <c r="U60" s="23"/>
      <c r="V60" s="7" t="s">
        <v>46</v>
      </c>
      <c r="W60" s="18"/>
      <c r="X60" s="160">
        <v>44.4</v>
      </c>
      <c r="Z60" s="5">
        <v>57</v>
      </c>
      <c r="AA60" s="23"/>
      <c r="AB60" s="7" t="s">
        <v>2</v>
      </c>
      <c r="AC60" s="18"/>
      <c r="AD60" s="249">
        <v>1.61</v>
      </c>
      <c r="AE60" s="250">
        <v>1.93</v>
      </c>
      <c r="AG60" s="5">
        <v>57</v>
      </c>
      <c r="AH60" s="23"/>
      <c r="AI60" s="7" t="s">
        <v>19</v>
      </c>
      <c r="AJ60" s="18"/>
      <c r="AK60" s="86">
        <v>309.35574686849725</v>
      </c>
      <c r="AM60" s="5">
        <v>57</v>
      </c>
      <c r="AN60" s="23"/>
      <c r="AO60" s="7" t="s">
        <v>5</v>
      </c>
      <c r="AP60" s="18"/>
      <c r="AQ60" s="86">
        <v>101.92010095775919</v>
      </c>
      <c r="AS60" s="5">
        <v>56</v>
      </c>
      <c r="AT60" s="23"/>
      <c r="AU60" s="7" t="s">
        <v>57</v>
      </c>
      <c r="AV60" s="18"/>
      <c r="AW60" s="78">
        <v>5</v>
      </c>
    </row>
    <row r="61" spans="2:49" ht="14.25">
      <c r="B61" s="5">
        <v>58</v>
      </c>
      <c r="C61" s="23"/>
      <c r="D61" s="7" t="s">
        <v>2</v>
      </c>
      <c r="E61" s="18"/>
      <c r="F61" s="78">
        <v>773.52335070878939</v>
      </c>
      <c r="H61" s="5">
        <v>58</v>
      </c>
      <c r="I61" s="23"/>
      <c r="J61" s="7" t="s">
        <v>49</v>
      </c>
      <c r="K61" s="18"/>
      <c r="L61" s="86">
        <v>91.2</v>
      </c>
      <c r="N61" s="157">
        <v>58</v>
      </c>
      <c r="O61" s="23"/>
      <c r="P61" s="7" t="s">
        <v>57</v>
      </c>
      <c r="Q61" s="6"/>
      <c r="R61" s="242">
        <v>13</v>
      </c>
      <c r="T61" s="5">
        <v>58</v>
      </c>
      <c r="U61" s="23"/>
      <c r="V61" s="7" t="s">
        <v>49</v>
      </c>
      <c r="W61" s="18"/>
      <c r="X61" s="160">
        <v>43.6</v>
      </c>
      <c r="Z61" s="5">
        <v>58</v>
      </c>
      <c r="AA61" s="23"/>
      <c r="AB61" s="7" t="s">
        <v>27</v>
      </c>
      <c r="AC61" s="18"/>
      <c r="AD61" s="249">
        <v>1.52</v>
      </c>
      <c r="AE61" s="250">
        <v>24.7</v>
      </c>
      <c r="AG61" s="5">
        <v>58</v>
      </c>
      <c r="AH61" s="23"/>
      <c r="AI61" s="7" t="s">
        <v>24</v>
      </c>
      <c r="AJ61" s="18"/>
      <c r="AK61" s="86">
        <v>298.21555814975972</v>
      </c>
      <c r="AM61" s="5">
        <v>58</v>
      </c>
      <c r="AN61" s="23"/>
      <c r="AO61" s="7" t="s">
        <v>25</v>
      </c>
      <c r="AP61" s="18"/>
      <c r="AQ61" s="86">
        <v>100.71297502486308</v>
      </c>
      <c r="AS61" s="5">
        <v>58</v>
      </c>
      <c r="AT61" s="23"/>
      <c r="AU61" s="7" t="s">
        <v>51</v>
      </c>
      <c r="AV61" s="18"/>
      <c r="AW61" s="78">
        <v>4</v>
      </c>
    </row>
    <row r="62" spans="2:49" ht="14.25">
      <c r="B62" s="5">
        <v>59</v>
      </c>
      <c r="C62" s="23"/>
      <c r="D62" s="7" t="s">
        <v>44</v>
      </c>
      <c r="E62" s="18"/>
      <c r="F62" s="78">
        <v>773.42374670018955</v>
      </c>
      <c r="H62" s="5">
        <v>59</v>
      </c>
      <c r="I62" s="23"/>
      <c r="J62" s="7" t="s">
        <v>53</v>
      </c>
      <c r="K62" s="18"/>
      <c r="L62" s="86">
        <v>86.9</v>
      </c>
      <c r="N62" s="157">
        <v>59</v>
      </c>
      <c r="O62" s="23"/>
      <c r="P62" s="7" t="s">
        <v>56</v>
      </c>
      <c r="Q62" s="6"/>
      <c r="R62" s="242">
        <v>12.9</v>
      </c>
      <c r="T62" s="5">
        <v>59</v>
      </c>
      <c r="U62" s="23"/>
      <c r="V62" s="7" t="s">
        <v>52</v>
      </c>
      <c r="W62" s="18"/>
      <c r="X62" s="160">
        <v>40.4</v>
      </c>
      <c r="Z62" s="5">
        <v>59</v>
      </c>
      <c r="AA62" s="23"/>
      <c r="AB62" s="7" t="s">
        <v>50</v>
      </c>
      <c r="AC62" s="18"/>
      <c r="AD62" s="249">
        <v>1.28</v>
      </c>
      <c r="AE62" s="250">
        <v>1.1499999999999999</v>
      </c>
      <c r="AG62" s="5">
        <v>59</v>
      </c>
      <c r="AH62" s="23"/>
      <c r="AI62" s="7" t="s">
        <v>32</v>
      </c>
      <c r="AJ62" s="18"/>
      <c r="AK62" s="86">
        <v>289.98778998778999</v>
      </c>
      <c r="AM62" s="5">
        <v>59</v>
      </c>
      <c r="AN62" s="23"/>
      <c r="AO62" s="7" t="s">
        <v>19</v>
      </c>
      <c r="AP62" s="18"/>
      <c r="AQ62" s="86">
        <v>100.44065445346608</v>
      </c>
      <c r="AS62" s="5">
        <v>58</v>
      </c>
      <c r="AT62" s="23"/>
      <c r="AU62" s="7" t="s">
        <v>55</v>
      </c>
      <c r="AV62" s="18"/>
      <c r="AW62" s="78">
        <v>4</v>
      </c>
    </row>
    <row r="63" spans="2:49" ht="14.25">
      <c r="B63" s="5">
        <v>60</v>
      </c>
      <c r="C63" s="23"/>
      <c r="D63" s="7" t="s">
        <v>32</v>
      </c>
      <c r="E63" s="18"/>
      <c r="F63" s="78">
        <v>762.64030755683302</v>
      </c>
      <c r="H63" s="5">
        <v>60</v>
      </c>
      <c r="I63" s="23"/>
      <c r="J63" s="7" t="s">
        <v>51</v>
      </c>
      <c r="K63" s="18"/>
      <c r="L63" s="86">
        <v>65.7</v>
      </c>
      <c r="N63" s="157">
        <v>60</v>
      </c>
      <c r="O63" s="23"/>
      <c r="P63" s="7" t="s">
        <v>55</v>
      </c>
      <c r="Q63" s="6"/>
      <c r="R63" s="242">
        <v>5.5</v>
      </c>
      <c r="T63" s="5">
        <v>60</v>
      </c>
      <c r="U63" s="23"/>
      <c r="V63" s="7" t="s">
        <v>9</v>
      </c>
      <c r="W63" s="18"/>
      <c r="X63" s="160">
        <v>40.200000000000003</v>
      </c>
      <c r="Z63" s="5">
        <v>60</v>
      </c>
      <c r="AA63" s="23"/>
      <c r="AB63" s="7" t="s">
        <v>41</v>
      </c>
      <c r="AC63" s="18"/>
      <c r="AD63" s="249">
        <v>0.61</v>
      </c>
      <c r="AE63" s="250">
        <v>2.31</v>
      </c>
      <c r="AG63" s="5">
        <v>60</v>
      </c>
      <c r="AH63" s="23"/>
      <c r="AI63" s="7" t="s">
        <v>25</v>
      </c>
      <c r="AJ63" s="18"/>
      <c r="AK63" s="86">
        <v>288.00549088820719</v>
      </c>
      <c r="AM63" s="5">
        <v>60</v>
      </c>
      <c r="AN63" s="23"/>
      <c r="AO63" s="7" t="s">
        <v>24</v>
      </c>
      <c r="AP63" s="18"/>
      <c r="AQ63" s="86">
        <v>91.359784108309711</v>
      </c>
      <c r="AS63" s="5">
        <v>60</v>
      </c>
      <c r="AT63" s="23"/>
      <c r="AU63" s="7" t="s">
        <v>50</v>
      </c>
      <c r="AV63" s="18"/>
      <c r="AW63" s="78">
        <v>3</v>
      </c>
    </row>
    <row r="64" spans="2:49" ht="14.25">
      <c r="B64" s="5">
        <v>61</v>
      </c>
      <c r="C64" s="23"/>
      <c r="D64" s="7" t="s">
        <v>53</v>
      </c>
      <c r="E64" s="18"/>
      <c r="F64" s="78">
        <v>753.27597115279116</v>
      </c>
      <c r="H64" s="5">
        <v>61</v>
      </c>
      <c r="I64" s="23"/>
      <c r="J64" s="7" t="s">
        <v>43</v>
      </c>
      <c r="K64" s="18"/>
      <c r="L64" s="86">
        <v>57.9</v>
      </c>
      <c r="N64" s="157">
        <v>61</v>
      </c>
      <c r="O64" s="23"/>
      <c r="P64" s="7" t="s">
        <v>2</v>
      </c>
      <c r="Q64" s="6"/>
      <c r="R64" s="244" t="s">
        <v>252</v>
      </c>
      <c r="T64" s="5">
        <v>61</v>
      </c>
      <c r="U64" s="23"/>
      <c r="V64" s="7" t="s">
        <v>2</v>
      </c>
      <c r="W64" s="18"/>
      <c r="X64" s="160">
        <v>36.9</v>
      </c>
      <c r="Z64" s="5">
        <v>61</v>
      </c>
      <c r="AA64" s="23"/>
      <c r="AB64" s="7" t="s">
        <v>52</v>
      </c>
      <c r="AC64" s="18"/>
      <c r="AD64" s="251" t="s">
        <v>259</v>
      </c>
      <c r="AE64" s="250" t="s">
        <v>260</v>
      </c>
      <c r="AG64" s="5">
        <v>61</v>
      </c>
      <c r="AH64" s="23"/>
      <c r="AI64" s="7" t="s">
        <v>1</v>
      </c>
      <c r="AJ64" s="18"/>
      <c r="AK64" s="86">
        <v>287.89619269048035</v>
      </c>
      <c r="AM64" s="5">
        <v>61</v>
      </c>
      <c r="AN64" s="23"/>
      <c r="AO64" s="7" t="s">
        <v>22</v>
      </c>
      <c r="AP64" s="18"/>
      <c r="AQ64" s="86">
        <v>82.060272787655038</v>
      </c>
      <c r="AS64" s="5">
        <v>61</v>
      </c>
      <c r="AT64" s="23"/>
      <c r="AU64" s="7" t="s">
        <v>52</v>
      </c>
      <c r="AV64" s="18"/>
      <c r="AW64" s="78">
        <v>1</v>
      </c>
    </row>
    <row r="65" spans="2:49" ht="12.75" customHeight="1">
      <c r="B65" s="5">
        <v>62</v>
      </c>
      <c r="C65" s="23"/>
      <c r="D65" s="7" t="s">
        <v>48</v>
      </c>
      <c r="E65" s="18"/>
      <c r="F65" s="78">
        <v>707.73873186630681</v>
      </c>
      <c r="H65" s="5">
        <v>62</v>
      </c>
      <c r="I65" s="23"/>
      <c r="J65" s="7" t="s">
        <v>52</v>
      </c>
      <c r="K65" s="18"/>
      <c r="L65" s="86">
        <v>43.8</v>
      </c>
      <c r="N65" s="157">
        <v>61</v>
      </c>
      <c r="O65" s="23"/>
      <c r="P65" s="7" t="s">
        <v>53</v>
      </c>
      <c r="Q65" s="6"/>
      <c r="R65" s="244" t="s">
        <v>252</v>
      </c>
      <c r="T65" s="5">
        <v>62</v>
      </c>
      <c r="U65" s="23"/>
      <c r="V65" s="7" t="s">
        <v>43</v>
      </c>
      <c r="W65" s="18"/>
      <c r="X65" s="160">
        <v>33.1</v>
      </c>
      <c r="Z65" s="5">
        <v>61</v>
      </c>
      <c r="AA65" s="23"/>
      <c r="AB65" s="7" t="s">
        <v>54</v>
      </c>
      <c r="AC65" s="18"/>
      <c r="AD65" s="251" t="s">
        <v>259</v>
      </c>
      <c r="AE65" s="250" t="s">
        <v>260</v>
      </c>
      <c r="AG65" s="5">
        <v>62</v>
      </c>
      <c r="AH65" s="23"/>
      <c r="AI65" s="7" t="s">
        <v>26</v>
      </c>
      <c r="AJ65" s="18"/>
      <c r="AK65" s="86">
        <v>273.18528663666604</v>
      </c>
      <c r="AM65" s="5">
        <v>62</v>
      </c>
      <c r="AN65" s="23"/>
      <c r="AO65" s="7" t="s">
        <v>26</v>
      </c>
      <c r="AP65" s="18"/>
      <c r="AQ65" s="86">
        <v>66.156329485423583</v>
      </c>
      <c r="AS65" s="5">
        <v>61</v>
      </c>
      <c r="AT65" s="23"/>
      <c r="AU65" s="7" t="s">
        <v>54</v>
      </c>
      <c r="AV65" s="18"/>
      <c r="AW65" s="78">
        <v>1</v>
      </c>
    </row>
    <row r="66" spans="2:49" ht="14.25">
      <c r="B66" s="8">
        <v>63</v>
      </c>
      <c r="C66" s="24"/>
      <c r="D66" s="9" t="s">
        <v>54</v>
      </c>
      <c r="E66" s="19"/>
      <c r="F66" s="80">
        <v>653.3763967776664</v>
      </c>
      <c r="H66" s="8">
        <v>63</v>
      </c>
      <c r="I66" s="24"/>
      <c r="J66" s="9" t="s">
        <v>54</v>
      </c>
      <c r="K66" s="19"/>
      <c r="L66" s="87">
        <v>16.100000000000001</v>
      </c>
      <c r="N66" s="158">
        <v>61</v>
      </c>
      <c r="O66" s="24"/>
      <c r="P66" s="9" t="s">
        <v>54</v>
      </c>
      <c r="Q66" s="10"/>
      <c r="R66" s="245" t="s">
        <v>252</v>
      </c>
      <c r="T66" s="8">
        <v>63</v>
      </c>
      <c r="U66" s="24"/>
      <c r="V66" s="9" t="s">
        <v>54</v>
      </c>
      <c r="W66" s="19"/>
      <c r="X66" s="161">
        <v>30.8</v>
      </c>
      <c r="Z66" s="8">
        <v>61</v>
      </c>
      <c r="AA66" s="24"/>
      <c r="AB66" s="9" t="s">
        <v>55</v>
      </c>
      <c r="AC66" s="19"/>
      <c r="AD66" s="252" t="s">
        <v>260</v>
      </c>
      <c r="AE66" s="253" t="s">
        <v>260</v>
      </c>
      <c r="AG66" s="8">
        <v>63</v>
      </c>
      <c r="AH66" s="24"/>
      <c r="AI66" s="9" t="s">
        <v>21</v>
      </c>
      <c r="AJ66" s="19"/>
      <c r="AK66" s="87">
        <v>243.04006956424175</v>
      </c>
      <c r="AM66" s="8">
        <v>63</v>
      </c>
      <c r="AN66" s="24"/>
      <c r="AO66" s="9" t="s">
        <v>21</v>
      </c>
      <c r="AP66" s="19"/>
      <c r="AQ66" s="87">
        <v>61.233362785935682</v>
      </c>
      <c r="AS66" s="13">
        <v>63</v>
      </c>
      <c r="AT66" s="24"/>
      <c r="AU66" s="9" t="s">
        <v>43</v>
      </c>
      <c r="AV66" s="19"/>
      <c r="AW66" s="232" t="s">
        <v>268</v>
      </c>
    </row>
    <row r="67" spans="2:49">
      <c r="B67" s="187" t="s">
        <v>153</v>
      </c>
      <c r="C67" s="1"/>
      <c r="D67" s="1"/>
      <c r="E67" s="1"/>
      <c r="F67" s="1"/>
      <c r="H67" s="187" t="s">
        <v>153</v>
      </c>
      <c r="I67" s="1"/>
      <c r="J67" s="1"/>
      <c r="K67" s="1"/>
      <c r="L67" s="1"/>
      <c r="N67" s="187" t="s">
        <v>253</v>
      </c>
      <c r="O67" s="1"/>
      <c r="P67" s="1"/>
      <c r="Q67" s="1"/>
      <c r="R67" s="1"/>
      <c r="T67" s="187" t="s">
        <v>155</v>
      </c>
      <c r="U67" s="1"/>
      <c r="V67" s="1"/>
      <c r="W67" s="1"/>
      <c r="X67" s="1"/>
      <c r="Z67" s="187" t="s">
        <v>262</v>
      </c>
      <c r="AA67" s="1"/>
      <c r="AB67" s="1"/>
      <c r="AC67" s="1"/>
      <c r="AD67" s="1"/>
      <c r="AE67" s="1"/>
      <c r="AG67" s="187" t="s">
        <v>265</v>
      </c>
      <c r="AH67" s="1"/>
      <c r="AI67" s="1"/>
      <c r="AJ67" s="1"/>
      <c r="AK67" s="1"/>
      <c r="AM67" s="187" t="s">
        <v>265</v>
      </c>
      <c r="AN67" s="1"/>
      <c r="AO67" s="1"/>
      <c r="AP67" s="1"/>
      <c r="AQ67" s="1"/>
      <c r="AS67" s="187" t="s">
        <v>269</v>
      </c>
      <c r="AT67" s="1"/>
      <c r="AU67" s="1"/>
      <c r="AV67" s="1"/>
      <c r="AW67" s="1"/>
    </row>
    <row r="68" spans="2:49" ht="14.25">
      <c r="B68" s="186" t="s">
        <v>158</v>
      </c>
      <c r="C68" s="2"/>
      <c r="D68" s="2"/>
      <c r="E68" s="2"/>
      <c r="F68" s="2"/>
      <c r="H68" s="186" t="s">
        <v>159</v>
      </c>
      <c r="N68" s="186" t="s">
        <v>161</v>
      </c>
      <c r="O68" s="2"/>
      <c r="P68" s="2"/>
      <c r="Q68" s="2"/>
      <c r="R68" s="2"/>
      <c r="T68" s="186" t="s">
        <v>162</v>
      </c>
      <c r="U68" s="2"/>
      <c r="V68" s="2"/>
      <c r="W68" s="2"/>
      <c r="X68" s="2"/>
      <c r="Z68" s="186" t="s">
        <v>263</v>
      </c>
      <c r="AA68" s="2"/>
      <c r="AB68" s="2"/>
      <c r="AC68" s="2"/>
      <c r="AD68" s="2"/>
      <c r="AE68" s="2"/>
      <c r="AG68" s="186" t="s">
        <v>163</v>
      </c>
      <c r="AH68" s="2"/>
      <c r="AI68" s="2"/>
      <c r="AJ68" s="2"/>
      <c r="AK68" s="2"/>
      <c r="AM68" s="186" t="s">
        <v>164</v>
      </c>
      <c r="AN68" s="2"/>
      <c r="AO68" s="2"/>
      <c r="AP68" s="2"/>
      <c r="AQ68" s="2"/>
      <c r="AS68" s="186" t="s">
        <v>322</v>
      </c>
      <c r="AT68" s="2"/>
      <c r="AU68" s="2"/>
      <c r="AV68" s="2"/>
      <c r="AW68" s="2"/>
    </row>
    <row r="69" spans="2:49" s="188" customFormat="1">
      <c r="B69" s="185"/>
      <c r="C69" s="185"/>
      <c r="D69" s="185"/>
      <c r="E69" s="185"/>
      <c r="F69" s="185"/>
      <c r="H69" s="270" t="s">
        <v>160</v>
      </c>
      <c r="I69" s="187"/>
      <c r="J69" s="187"/>
      <c r="K69" s="187"/>
      <c r="L69" s="187"/>
      <c r="N69" s="186" t="s">
        <v>254</v>
      </c>
      <c r="O69" s="187"/>
      <c r="P69" s="187"/>
      <c r="Q69" s="187"/>
      <c r="R69" s="187"/>
      <c r="T69" s="187"/>
      <c r="U69" s="187"/>
      <c r="V69" s="187"/>
      <c r="W69" s="187"/>
      <c r="X69" s="187"/>
      <c r="Z69" s="187"/>
      <c r="AA69" s="187"/>
      <c r="AB69" s="187"/>
      <c r="AC69" s="187"/>
      <c r="AD69" s="187"/>
      <c r="AE69" s="1"/>
      <c r="AG69" s="186" t="s">
        <v>172</v>
      </c>
      <c r="AH69" s="187"/>
      <c r="AI69" s="187"/>
      <c r="AJ69" s="187"/>
      <c r="AK69" s="187"/>
      <c r="AM69" s="270" t="s">
        <v>165</v>
      </c>
      <c r="AN69" s="187"/>
      <c r="AO69" s="187"/>
      <c r="AP69" s="187"/>
      <c r="AQ69" s="187"/>
      <c r="AS69" s="276" t="s">
        <v>323</v>
      </c>
      <c r="AT69" s="187"/>
      <c r="AU69" s="187"/>
      <c r="AV69" s="187"/>
      <c r="AW69" s="187"/>
    </row>
    <row r="70" spans="2:49" s="188" customFormat="1" ht="14.25">
      <c r="B70" s="189"/>
      <c r="C70" s="189"/>
      <c r="D70" s="189"/>
      <c r="E70" s="189"/>
      <c r="F70" s="189"/>
      <c r="H70" s="274" t="s">
        <v>293</v>
      </c>
      <c r="I70" s="186"/>
      <c r="J70" s="186"/>
      <c r="K70" s="186"/>
      <c r="L70" s="186"/>
      <c r="N70" s="270" t="s">
        <v>308</v>
      </c>
      <c r="O70" s="186"/>
      <c r="P70" s="186"/>
      <c r="Q70" s="186"/>
      <c r="R70" s="186"/>
      <c r="T70" s="186"/>
      <c r="U70" s="186"/>
      <c r="V70" s="186"/>
      <c r="W70" s="186"/>
      <c r="X70" s="186"/>
      <c r="Z70" s="2"/>
      <c r="AA70" s="2"/>
      <c r="AB70" s="2"/>
      <c r="AC70" s="2"/>
      <c r="AD70" s="2"/>
      <c r="AE70" s="2"/>
      <c r="AG70" s="190" t="s">
        <v>291</v>
      </c>
      <c r="AH70" s="190"/>
      <c r="AI70" s="190"/>
      <c r="AJ70" s="186"/>
      <c r="AK70" s="186"/>
      <c r="AM70" s="186" t="s">
        <v>173</v>
      </c>
      <c r="AN70" s="190"/>
      <c r="AO70" s="190"/>
      <c r="AP70" s="186"/>
      <c r="AQ70" s="186"/>
      <c r="AS70" s="186"/>
      <c r="AT70" s="186"/>
      <c r="AU70" s="186"/>
      <c r="AV70" s="186"/>
      <c r="AW70" s="186"/>
    </row>
    <row r="71" spans="2:49" s="188" customFormat="1">
      <c r="N71" s="270" t="s">
        <v>292</v>
      </c>
      <c r="Z71"/>
      <c r="AA71"/>
      <c r="AB71"/>
      <c r="AC71"/>
      <c r="AD71"/>
      <c r="AE71"/>
      <c r="AG71" s="190"/>
      <c r="AH71" s="190"/>
      <c r="AI71" s="190"/>
      <c r="AJ71" s="186"/>
      <c r="AK71" s="186"/>
      <c r="AM71" s="190" t="s">
        <v>290</v>
      </c>
      <c r="AN71" s="190"/>
      <c r="AO71" s="190"/>
      <c r="AP71" s="186"/>
      <c r="AQ71" s="186"/>
    </row>
  </sheetData>
  <mergeCells count="8">
    <mergeCell ref="AN2:AP2"/>
    <mergeCell ref="AT2:AV2"/>
    <mergeCell ref="C2:E2"/>
    <mergeCell ref="I2:K2"/>
    <mergeCell ref="O2:Q2"/>
    <mergeCell ref="U2:W2"/>
    <mergeCell ref="AH2:AJ2"/>
    <mergeCell ref="AA2:AC2"/>
  </mergeCells>
  <phoneticPr fontId="1"/>
  <pageMargins left="1.4566929133858268" right="0.35433070866141736" top="0.39370078740157483" bottom="0.23622047244094491" header="0.23622047244094491" footer="0.19685039370078741"/>
  <pageSetup paperSize="9" scale="80" orientation="portrait" r:id="rId1"/>
  <colBreaks count="3" manualBreakCount="3">
    <brk id="13" max="1048575" man="1"/>
    <brk id="25" max="71" man="1"/>
    <brk id="38" max="71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1:AH71"/>
  <sheetViews>
    <sheetView showGridLines="0" view="pageBreakPreview" zoomScaleNormal="100" zoomScaleSheetLayoutView="100" workbookViewId="0">
      <selection activeCell="Z2" sqref="Z2"/>
    </sheetView>
  </sheetViews>
  <sheetFormatPr defaultRowHeight="13.5"/>
  <cols>
    <col min="1" max="1" width="1.875" customWidth="1"/>
    <col min="2" max="2" width="5" customWidth="1"/>
    <col min="3" max="3" width="1.25" customWidth="1"/>
    <col min="4" max="4" width="11.125" customWidth="1"/>
    <col min="5" max="5" width="1.25" customWidth="1"/>
    <col min="6" max="6" width="8.125" customWidth="1"/>
    <col min="7" max="7" width="9.375" customWidth="1"/>
    <col min="8" max="8" width="8.75" customWidth="1"/>
    <col min="9" max="9" width="5" customWidth="1"/>
    <col min="10" max="10" width="1.25" customWidth="1"/>
    <col min="11" max="11" width="11.25" customWidth="1"/>
    <col min="12" max="12" width="1.25" customWidth="1"/>
    <col min="13" max="13" width="12.5" customWidth="1"/>
    <col min="14" max="14" width="8.75" customWidth="1"/>
    <col min="15" max="15" width="5" customWidth="1"/>
    <col min="16" max="16" width="1.25" customWidth="1"/>
    <col min="17" max="17" width="11.25" customWidth="1"/>
    <col min="18" max="18" width="1.25" customWidth="1"/>
    <col min="19" max="19" width="8.125" customWidth="1"/>
    <col min="20" max="21" width="8.75" customWidth="1"/>
    <col min="22" max="22" width="5" customWidth="1"/>
    <col min="23" max="23" width="1.25" customWidth="1"/>
    <col min="24" max="24" width="11.25" customWidth="1"/>
    <col min="25" max="25" width="1.25" customWidth="1"/>
    <col min="26" max="26" width="8.125" customWidth="1"/>
    <col min="27" max="28" width="8.75" customWidth="1"/>
    <col min="29" max="29" width="5" customWidth="1"/>
    <col min="30" max="30" width="1.25" customWidth="1"/>
    <col min="31" max="31" width="11.25" customWidth="1"/>
    <col min="32" max="32" width="1.25" customWidth="1"/>
    <col min="33" max="33" width="7.5" customWidth="1"/>
    <col min="34" max="34" width="9.375" customWidth="1"/>
  </cols>
  <sheetData>
    <row r="1" spans="2:34" ht="24.75" customHeight="1">
      <c r="B1" t="s">
        <v>270</v>
      </c>
      <c r="I1" t="s">
        <v>271</v>
      </c>
      <c r="O1" t="s">
        <v>276</v>
      </c>
      <c r="V1" t="s">
        <v>277</v>
      </c>
      <c r="AC1" t="s">
        <v>278</v>
      </c>
    </row>
    <row r="2" spans="2:34" ht="24.75" customHeight="1">
      <c r="B2" s="28" t="s">
        <v>63</v>
      </c>
      <c r="C2" s="283" t="s">
        <v>62</v>
      </c>
      <c r="D2" s="284"/>
      <c r="E2" s="285"/>
      <c r="F2" s="164" t="s">
        <v>118</v>
      </c>
      <c r="G2" s="153" t="s">
        <v>119</v>
      </c>
      <c r="I2" s="28" t="s">
        <v>63</v>
      </c>
      <c r="J2" s="294" t="s">
        <v>62</v>
      </c>
      <c r="K2" s="284"/>
      <c r="L2" s="295"/>
      <c r="M2" s="255" t="s">
        <v>120</v>
      </c>
      <c r="O2" s="28" t="s">
        <v>63</v>
      </c>
      <c r="P2" s="283" t="s">
        <v>62</v>
      </c>
      <c r="Q2" s="284"/>
      <c r="R2" s="285"/>
      <c r="S2" s="164" t="s">
        <v>321</v>
      </c>
      <c r="T2" s="153" t="s">
        <v>122</v>
      </c>
      <c r="V2" s="28" t="s">
        <v>63</v>
      </c>
      <c r="W2" s="283" t="s">
        <v>62</v>
      </c>
      <c r="X2" s="284"/>
      <c r="Y2" s="285"/>
      <c r="Z2" s="174" t="s">
        <v>123</v>
      </c>
      <c r="AA2" s="175" t="s">
        <v>124</v>
      </c>
      <c r="AC2" s="28" t="s">
        <v>63</v>
      </c>
      <c r="AD2" s="283" t="s">
        <v>62</v>
      </c>
      <c r="AE2" s="284"/>
      <c r="AF2" s="285"/>
      <c r="AG2" s="164" t="s">
        <v>125</v>
      </c>
      <c r="AH2" s="72" t="s">
        <v>126</v>
      </c>
    </row>
    <row r="3" spans="2:34" ht="29.25" customHeight="1">
      <c r="B3" s="125"/>
      <c r="C3" s="21"/>
      <c r="D3" s="4" t="s">
        <v>179</v>
      </c>
      <c r="E3" s="22"/>
      <c r="F3" s="90">
        <v>11.675491429500587</v>
      </c>
      <c r="G3" s="165">
        <v>84154</v>
      </c>
      <c r="I3" s="125"/>
      <c r="J3" s="167"/>
      <c r="K3" s="126" t="s">
        <v>179</v>
      </c>
      <c r="L3" s="168"/>
      <c r="M3" s="155">
        <v>5803</v>
      </c>
      <c r="O3" s="125"/>
      <c r="P3" s="21"/>
      <c r="Q3" s="4" t="s">
        <v>179</v>
      </c>
      <c r="R3" s="22"/>
      <c r="S3" s="90">
        <v>4.5740485965175104</v>
      </c>
      <c r="T3" s="165">
        <v>33280</v>
      </c>
      <c r="V3" s="20"/>
      <c r="W3" s="21"/>
      <c r="X3" s="4" t="s">
        <v>67</v>
      </c>
      <c r="Y3" s="22"/>
      <c r="Z3" s="176">
        <v>3.3098176313861467</v>
      </c>
      <c r="AA3" s="177">
        <v>2407</v>
      </c>
      <c r="AC3" s="20"/>
      <c r="AD3" s="21"/>
      <c r="AE3" s="4" t="s">
        <v>67</v>
      </c>
      <c r="AF3" s="22"/>
      <c r="AG3" s="33">
        <v>86.8</v>
      </c>
      <c r="AH3" s="14">
        <v>5362</v>
      </c>
    </row>
    <row r="4" spans="2:34" ht="14.25">
      <c r="B4" s="5">
        <v>1</v>
      </c>
      <c r="C4" s="23"/>
      <c r="D4" s="7" t="s">
        <v>21</v>
      </c>
      <c r="E4" s="18"/>
      <c r="F4" s="92">
        <v>20.170729314139134</v>
      </c>
      <c r="G4" s="15">
        <v>1439</v>
      </c>
      <c r="I4" s="5">
        <v>1</v>
      </c>
      <c r="J4" s="169"/>
      <c r="K4" s="7" t="s">
        <v>0</v>
      </c>
      <c r="L4" s="170"/>
      <c r="M4" s="78">
        <v>779</v>
      </c>
      <c r="O4" s="5">
        <v>1</v>
      </c>
      <c r="P4" s="23"/>
      <c r="Q4" s="7" t="s">
        <v>57</v>
      </c>
      <c r="R4" s="18"/>
      <c r="S4" s="92">
        <v>7.1187828771222481</v>
      </c>
      <c r="T4" s="15">
        <v>226</v>
      </c>
      <c r="V4" s="5">
        <v>1</v>
      </c>
      <c r="W4" s="23"/>
      <c r="X4" s="7" t="s">
        <v>54</v>
      </c>
      <c r="Y4" s="18"/>
      <c r="Z4" s="178">
        <v>15.24390243902439</v>
      </c>
      <c r="AA4" s="179">
        <v>5</v>
      </c>
      <c r="AC4" s="5">
        <v>1</v>
      </c>
      <c r="AD4" s="23"/>
      <c r="AE4" s="7" t="s">
        <v>6</v>
      </c>
      <c r="AF4" s="18"/>
      <c r="AG4" s="42">
        <v>100</v>
      </c>
      <c r="AH4" s="15">
        <v>186</v>
      </c>
    </row>
    <row r="5" spans="2:34" ht="14.25">
      <c r="B5" s="5">
        <v>2</v>
      </c>
      <c r="C5" s="23"/>
      <c r="D5" s="7" t="s">
        <v>33</v>
      </c>
      <c r="E5" s="18"/>
      <c r="F5" s="92">
        <v>17.99638271206538</v>
      </c>
      <c r="G5" s="15">
        <v>2398</v>
      </c>
      <c r="I5" s="5">
        <v>2</v>
      </c>
      <c r="J5" s="169"/>
      <c r="K5" s="7" t="s">
        <v>4</v>
      </c>
      <c r="L5" s="170"/>
      <c r="M5" s="78">
        <v>321</v>
      </c>
      <c r="O5" s="5">
        <v>2</v>
      </c>
      <c r="P5" s="23"/>
      <c r="Q5" s="7" t="s">
        <v>11</v>
      </c>
      <c r="R5" s="18"/>
      <c r="S5" s="92">
        <v>6.7239680143710787</v>
      </c>
      <c r="T5" s="15">
        <v>539</v>
      </c>
      <c r="V5" s="5">
        <v>2</v>
      </c>
      <c r="W5" s="23"/>
      <c r="X5" s="7" t="s">
        <v>2</v>
      </c>
      <c r="Y5" s="18"/>
      <c r="Z5" s="178">
        <v>10.481335160848182</v>
      </c>
      <c r="AA5" s="179">
        <v>13</v>
      </c>
      <c r="AC5" s="5">
        <v>1</v>
      </c>
      <c r="AD5" s="23"/>
      <c r="AE5" s="7" t="s">
        <v>7</v>
      </c>
      <c r="AF5" s="18"/>
      <c r="AG5" s="42">
        <v>100</v>
      </c>
      <c r="AH5" s="15">
        <v>82</v>
      </c>
    </row>
    <row r="6" spans="2:34" ht="14.25">
      <c r="B6" s="5">
        <v>3</v>
      </c>
      <c r="C6" s="23"/>
      <c r="D6" s="7" t="s">
        <v>22</v>
      </c>
      <c r="E6" s="18"/>
      <c r="F6" s="92">
        <v>16.437710966323888</v>
      </c>
      <c r="G6" s="15">
        <v>2094</v>
      </c>
      <c r="I6" s="5">
        <v>3</v>
      </c>
      <c r="J6" s="169"/>
      <c r="K6" s="7" t="s">
        <v>3</v>
      </c>
      <c r="L6" s="170"/>
      <c r="M6" s="78">
        <v>303</v>
      </c>
      <c r="O6" s="5">
        <v>3</v>
      </c>
      <c r="P6" s="23"/>
      <c r="Q6" s="7" t="s">
        <v>31</v>
      </c>
      <c r="R6" s="18"/>
      <c r="S6" s="92">
        <v>6.4048481967797519</v>
      </c>
      <c r="T6" s="15">
        <v>539</v>
      </c>
      <c r="V6" s="5">
        <v>3</v>
      </c>
      <c r="W6" s="23"/>
      <c r="X6" s="7" t="s">
        <v>48</v>
      </c>
      <c r="Y6" s="18"/>
      <c r="Z6" s="178">
        <v>9.0813497753560846</v>
      </c>
      <c r="AA6" s="179">
        <v>19</v>
      </c>
      <c r="AC6" s="5">
        <v>1</v>
      </c>
      <c r="AD6" s="23"/>
      <c r="AE6" s="7" t="s">
        <v>9</v>
      </c>
      <c r="AF6" s="18"/>
      <c r="AG6" s="42">
        <v>100</v>
      </c>
      <c r="AH6" s="15">
        <v>118</v>
      </c>
    </row>
    <row r="7" spans="2:34" ht="14.25">
      <c r="B7" s="5">
        <v>4</v>
      </c>
      <c r="C7" s="23"/>
      <c r="D7" s="7" t="s">
        <v>31</v>
      </c>
      <c r="E7" s="18"/>
      <c r="F7" s="92">
        <v>15.429145253706656</v>
      </c>
      <c r="G7" s="15">
        <v>1306</v>
      </c>
      <c r="I7" s="5">
        <v>4</v>
      </c>
      <c r="J7" s="169"/>
      <c r="K7" s="7" t="s">
        <v>5</v>
      </c>
      <c r="L7" s="170"/>
      <c r="M7" s="78">
        <v>261</v>
      </c>
      <c r="O7" s="5">
        <v>4</v>
      </c>
      <c r="P7" s="23"/>
      <c r="Q7" s="7" t="s">
        <v>52</v>
      </c>
      <c r="R7" s="18"/>
      <c r="S7" s="92">
        <v>6.2152013466269578</v>
      </c>
      <c r="T7" s="15">
        <v>48</v>
      </c>
      <c r="V7" s="5">
        <v>4</v>
      </c>
      <c r="W7" s="23"/>
      <c r="X7" s="7" t="s">
        <v>47</v>
      </c>
      <c r="Y7" s="18"/>
      <c r="Z7" s="178">
        <v>8.3022000830220009</v>
      </c>
      <c r="AA7" s="179">
        <v>18</v>
      </c>
      <c r="AC7" s="5">
        <v>1</v>
      </c>
      <c r="AD7" s="23"/>
      <c r="AE7" s="7" t="s">
        <v>18</v>
      </c>
      <c r="AF7" s="18"/>
      <c r="AG7" s="42">
        <v>100</v>
      </c>
      <c r="AH7" s="15">
        <v>115</v>
      </c>
    </row>
    <row r="8" spans="2:34" ht="14.25">
      <c r="B8" s="5">
        <v>5</v>
      </c>
      <c r="C8" s="23"/>
      <c r="D8" s="7" t="s">
        <v>13</v>
      </c>
      <c r="E8" s="18"/>
      <c r="F8" s="92">
        <v>15.284343095737189</v>
      </c>
      <c r="G8" s="15">
        <v>3602</v>
      </c>
      <c r="I8" s="5">
        <v>5</v>
      </c>
      <c r="J8" s="169"/>
      <c r="K8" s="7" t="s">
        <v>20</v>
      </c>
      <c r="L8" s="170"/>
      <c r="M8" s="78">
        <v>232</v>
      </c>
      <c r="O8" s="5">
        <v>5</v>
      </c>
      <c r="P8" s="23"/>
      <c r="Q8" s="7" t="s">
        <v>55</v>
      </c>
      <c r="R8" s="18"/>
      <c r="S8" s="92">
        <v>5.9788179022890331</v>
      </c>
      <c r="T8" s="15">
        <v>70</v>
      </c>
      <c r="V8" s="5">
        <v>5</v>
      </c>
      <c r="W8" s="23"/>
      <c r="X8" s="7" t="s">
        <v>61</v>
      </c>
      <c r="Y8" s="18"/>
      <c r="Z8" s="178">
        <v>8.0791106514994837</v>
      </c>
      <c r="AA8" s="179">
        <v>25</v>
      </c>
      <c r="AC8" s="5">
        <v>1</v>
      </c>
      <c r="AD8" s="23"/>
      <c r="AE8" s="7" t="s">
        <v>21</v>
      </c>
      <c r="AF8" s="18"/>
      <c r="AG8" s="42">
        <v>100</v>
      </c>
      <c r="AH8" s="15">
        <v>38</v>
      </c>
    </row>
    <row r="9" spans="2:34" ht="14.25">
      <c r="B9" s="5">
        <v>6</v>
      </c>
      <c r="C9" s="23"/>
      <c r="D9" s="7" t="s">
        <v>19</v>
      </c>
      <c r="E9" s="18"/>
      <c r="F9" s="92">
        <v>15.049914391608334</v>
      </c>
      <c r="G9" s="15">
        <v>3683</v>
      </c>
      <c r="I9" s="5">
        <v>6</v>
      </c>
      <c r="J9" s="169"/>
      <c r="K9" s="7" t="s">
        <v>8</v>
      </c>
      <c r="L9" s="170"/>
      <c r="M9" s="78">
        <v>221</v>
      </c>
      <c r="O9" s="5">
        <v>6</v>
      </c>
      <c r="P9" s="23"/>
      <c r="Q9" s="7" t="s">
        <v>41</v>
      </c>
      <c r="R9" s="18"/>
      <c r="S9" s="92">
        <v>5.9775970060035872</v>
      </c>
      <c r="T9" s="15">
        <v>230</v>
      </c>
      <c r="V9" s="5">
        <v>6</v>
      </c>
      <c r="W9" s="23"/>
      <c r="X9" s="7" t="s">
        <v>45</v>
      </c>
      <c r="Y9" s="18"/>
      <c r="Z9" s="178">
        <v>7.6107637945093778</v>
      </c>
      <c r="AA9" s="179">
        <v>14</v>
      </c>
      <c r="AC9" s="5">
        <v>1</v>
      </c>
      <c r="AD9" s="23"/>
      <c r="AE9" s="7" t="s">
        <v>22</v>
      </c>
      <c r="AF9" s="18"/>
      <c r="AG9" s="42">
        <v>100</v>
      </c>
      <c r="AH9" s="15">
        <v>46</v>
      </c>
    </row>
    <row r="10" spans="2:34" ht="14.25">
      <c r="B10" s="5">
        <v>7</v>
      </c>
      <c r="C10" s="23"/>
      <c r="D10" s="7" t="s">
        <v>38</v>
      </c>
      <c r="E10" s="18"/>
      <c r="F10" s="92">
        <v>14.924039320822162</v>
      </c>
      <c r="G10" s="15">
        <v>1002</v>
      </c>
      <c r="I10" s="5">
        <v>7</v>
      </c>
      <c r="J10" s="169"/>
      <c r="K10" s="7" t="s">
        <v>29</v>
      </c>
      <c r="L10" s="170"/>
      <c r="M10" s="78">
        <v>198</v>
      </c>
      <c r="O10" s="5">
        <v>7</v>
      </c>
      <c r="P10" s="23"/>
      <c r="Q10" s="7" t="s">
        <v>6</v>
      </c>
      <c r="R10" s="18"/>
      <c r="S10" s="166">
        <v>5.977348993288591</v>
      </c>
      <c r="T10" s="15">
        <v>513</v>
      </c>
      <c r="V10" s="5">
        <v>7</v>
      </c>
      <c r="W10" s="23"/>
      <c r="X10" s="7" t="s">
        <v>44</v>
      </c>
      <c r="Y10" s="18"/>
      <c r="Z10" s="178">
        <v>7.4086738473813183</v>
      </c>
      <c r="AA10" s="179">
        <v>13</v>
      </c>
      <c r="AC10" s="5">
        <v>1</v>
      </c>
      <c r="AD10" s="23"/>
      <c r="AE10" s="7" t="s">
        <v>23</v>
      </c>
      <c r="AF10" s="18"/>
      <c r="AG10" s="42">
        <v>100</v>
      </c>
      <c r="AH10" s="15">
        <v>121</v>
      </c>
    </row>
    <row r="11" spans="2:34" ht="14.25">
      <c r="B11" s="5">
        <v>8</v>
      </c>
      <c r="C11" s="23"/>
      <c r="D11" s="7" t="s">
        <v>20</v>
      </c>
      <c r="E11" s="18"/>
      <c r="F11" s="92">
        <v>14.768291128097092</v>
      </c>
      <c r="G11" s="15">
        <v>4865</v>
      </c>
      <c r="I11" s="5">
        <v>8</v>
      </c>
      <c r="J11" s="169"/>
      <c r="K11" s="7" t="s">
        <v>13</v>
      </c>
      <c r="L11" s="170"/>
      <c r="M11" s="78">
        <v>179</v>
      </c>
      <c r="O11" s="5">
        <v>8</v>
      </c>
      <c r="P11" s="23"/>
      <c r="Q11" s="7" t="s">
        <v>17</v>
      </c>
      <c r="R11" s="18"/>
      <c r="S11" s="92">
        <v>5.8985369716747336</v>
      </c>
      <c r="T11" s="15">
        <v>864</v>
      </c>
      <c r="V11" s="5">
        <v>8</v>
      </c>
      <c r="W11" s="23"/>
      <c r="X11" s="7" t="s">
        <v>43</v>
      </c>
      <c r="Y11" s="18"/>
      <c r="Z11" s="178">
        <v>7.1787508973438623</v>
      </c>
      <c r="AA11" s="179">
        <v>9</v>
      </c>
      <c r="AC11" s="5">
        <v>1</v>
      </c>
      <c r="AD11" s="23"/>
      <c r="AE11" s="7" t="s">
        <v>26</v>
      </c>
      <c r="AF11" s="18"/>
      <c r="AG11" s="42">
        <v>100</v>
      </c>
      <c r="AH11" s="15">
        <v>105</v>
      </c>
    </row>
    <row r="12" spans="2:34" ht="14.25">
      <c r="B12" s="5">
        <v>9</v>
      </c>
      <c r="C12" s="23"/>
      <c r="D12" s="7" t="s">
        <v>5</v>
      </c>
      <c r="E12" s="18"/>
      <c r="F12" s="92">
        <v>13.803912113083577</v>
      </c>
      <c r="G12" s="15">
        <v>7786</v>
      </c>
      <c r="I12" s="5">
        <v>9</v>
      </c>
      <c r="J12" s="169"/>
      <c r="K12" s="7" t="s">
        <v>17</v>
      </c>
      <c r="L12" s="170"/>
      <c r="M12" s="78">
        <v>169</v>
      </c>
      <c r="O12" s="5">
        <v>9</v>
      </c>
      <c r="P12" s="23"/>
      <c r="Q12" s="7" t="s">
        <v>47</v>
      </c>
      <c r="R12" s="18"/>
      <c r="S12" s="92">
        <v>5.7941690425825447</v>
      </c>
      <c r="T12" s="15">
        <v>126</v>
      </c>
      <c r="V12" s="5">
        <v>9</v>
      </c>
      <c r="W12" s="23"/>
      <c r="X12" s="7" t="s">
        <v>7</v>
      </c>
      <c r="Y12" s="18"/>
      <c r="Z12" s="178">
        <v>7.1162770010822678</v>
      </c>
      <c r="AA12" s="179">
        <v>48</v>
      </c>
      <c r="AC12" s="5">
        <v>1</v>
      </c>
      <c r="AD12" s="23"/>
      <c r="AE12" s="7" t="s">
        <v>40</v>
      </c>
      <c r="AF12" s="18"/>
      <c r="AG12" s="42">
        <v>100</v>
      </c>
      <c r="AH12" s="15">
        <v>21</v>
      </c>
    </row>
    <row r="13" spans="2:34" ht="14.25">
      <c r="B13" s="5">
        <v>10</v>
      </c>
      <c r="C13" s="23"/>
      <c r="D13" s="7" t="s">
        <v>57</v>
      </c>
      <c r="E13" s="18"/>
      <c r="F13" s="166">
        <v>13.748378728923475</v>
      </c>
      <c r="G13" s="15">
        <v>424</v>
      </c>
      <c r="I13" s="5">
        <v>10</v>
      </c>
      <c r="J13" s="169"/>
      <c r="K13" s="7" t="s">
        <v>18</v>
      </c>
      <c r="L13" s="170"/>
      <c r="M13" s="78">
        <v>153</v>
      </c>
      <c r="O13" s="5">
        <v>10</v>
      </c>
      <c r="P13" s="23"/>
      <c r="Q13" s="7" t="s">
        <v>19</v>
      </c>
      <c r="R13" s="18"/>
      <c r="S13" s="92">
        <v>5.5646682522758963</v>
      </c>
      <c r="T13" s="15">
        <v>1357</v>
      </c>
      <c r="V13" s="5">
        <v>10</v>
      </c>
      <c r="W13" s="23"/>
      <c r="X13" s="7" t="s">
        <v>52</v>
      </c>
      <c r="Y13" s="18"/>
      <c r="Z13" s="178">
        <v>6.4977257959714096</v>
      </c>
      <c r="AA13" s="179">
        <v>5</v>
      </c>
      <c r="AC13" s="5">
        <v>1</v>
      </c>
      <c r="AD13" s="23"/>
      <c r="AE13" s="7" t="s">
        <v>43</v>
      </c>
      <c r="AF13" s="18"/>
      <c r="AG13" s="42">
        <v>100</v>
      </c>
      <c r="AH13" s="15">
        <v>29</v>
      </c>
    </row>
    <row r="14" spans="2:34" ht="14.25">
      <c r="B14" s="5">
        <v>11</v>
      </c>
      <c r="C14" s="23"/>
      <c r="D14" s="7" t="s">
        <v>36</v>
      </c>
      <c r="E14" s="18"/>
      <c r="F14" s="92">
        <v>13.172666716563132</v>
      </c>
      <c r="G14" s="15">
        <v>704</v>
      </c>
      <c r="I14" s="5">
        <v>11</v>
      </c>
      <c r="J14" s="169"/>
      <c r="K14" s="7" t="s">
        <v>35</v>
      </c>
      <c r="L14" s="170"/>
      <c r="M14" s="78">
        <v>148</v>
      </c>
      <c r="O14" s="5">
        <v>11</v>
      </c>
      <c r="P14" s="23"/>
      <c r="Q14" s="7" t="s">
        <v>22</v>
      </c>
      <c r="R14" s="18"/>
      <c r="S14" s="92">
        <v>5.4770579928376932</v>
      </c>
      <c r="T14" s="15">
        <v>702</v>
      </c>
      <c r="V14" s="5">
        <v>11</v>
      </c>
      <c r="W14" s="23"/>
      <c r="X14" s="7" t="s">
        <v>46</v>
      </c>
      <c r="Y14" s="18"/>
      <c r="Z14" s="178">
        <v>6.3455611289055422</v>
      </c>
      <c r="AA14" s="179">
        <v>21</v>
      </c>
      <c r="AC14" s="5">
        <v>1</v>
      </c>
      <c r="AD14" s="23"/>
      <c r="AE14" s="7" t="s">
        <v>44</v>
      </c>
      <c r="AF14" s="18"/>
      <c r="AG14" s="42">
        <v>100</v>
      </c>
      <c r="AH14" s="15">
        <v>21</v>
      </c>
    </row>
    <row r="15" spans="2:34" ht="14.25">
      <c r="B15" s="5">
        <v>12</v>
      </c>
      <c r="C15" s="23"/>
      <c r="D15" s="7" t="s">
        <v>61</v>
      </c>
      <c r="E15" s="18"/>
      <c r="F15" s="92">
        <v>12.331545204762527</v>
      </c>
      <c r="G15" s="15">
        <v>377</v>
      </c>
      <c r="I15" s="5">
        <v>12</v>
      </c>
      <c r="J15" s="169"/>
      <c r="K15" s="7" t="s">
        <v>14</v>
      </c>
      <c r="L15" s="170"/>
      <c r="M15" s="78">
        <v>134</v>
      </c>
      <c r="O15" s="5">
        <v>12</v>
      </c>
      <c r="P15" s="23"/>
      <c r="Q15" s="7" t="s">
        <v>15</v>
      </c>
      <c r="R15" s="18"/>
      <c r="S15" s="92">
        <v>5.4766842133248259</v>
      </c>
      <c r="T15" s="15">
        <v>309</v>
      </c>
      <c r="V15" s="5">
        <v>12</v>
      </c>
      <c r="W15" s="23"/>
      <c r="X15" s="7" t="s">
        <v>51</v>
      </c>
      <c r="Y15" s="18"/>
      <c r="Z15" s="178">
        <v>5.5756899916364651</v>
      </c>
      <c r="AA15" s="179">
        <v>6</v>
      </c>
      <c r="AC15" s="5">
        <v>1</v>
      </c>
      <c r="AD15" s="23"/>
      <c r="AE15" s="7" t="s">
        <v>45</v>
      </c>
      <c r="AF15" s="18"/>
      <c r="AG15" s="42">
        <v>100</v>
      </c>
      <c r="AH15" s="15">
        <v>12</v>
      </c>
    </row>
    <row r="16" spans="2:34" ht="14.25">
      <c r="B16" s="5">
        <v>13</v>
      </c>
      <c r="C16" s="23"/>
      <c r="D16" s="7" t="s">
        <v>18</v>
      </c>
      <c r="E16" s="18"/>
      <c r="F16" s="92">
        <v>12.318508057150749</v>
      </c>
      <c r="G16" s="15">
        <v>2765</v>
      </c>
      <c r="I16" s="5">
        <v>13</v>
      </c>
      <c r="J16" s="169"/>
      <c r="K16" s="7" t="s">
        <v>19</v>
      </c>
      <c r="L16" s="170"/>
      <c r="M16" s="78">
        <v>133</v>
      </c>
      <c r="O16" s="5">
        <v>13</v>
      </c>
      <c r="P16" s="23"/>
      <c r="Q16" s="7" t="s">
        <v>12</v>
      </c>
      <c r="R16" s="18"/>
      <c r="S16" s="92">
        <v>5.3461014754793634</v>
      </c>
      <c r="T16" s="15">
        <v>479</v>
      </c>
      <c r="V16" s="5">
        <v>12</v>
      </c>
      <c r="W16" s="23"/>
      <c r="X16" s="7" t="s">
        <v>56</v>
      </c>
      <c r="Y16" s="18"/>
      <c r="Z16" s="178">
        <v>5.5756899916364651</v>
      </c>
      <c r="AA16" s="179">
        <v>8</v>
      </c>
      <c r="AC16" s="5">
        <v>1</v>
      </c>
      <c r="AD16" s="23"/>
      <c r="AE16" s="7" t="s">
        <v>47</v>
      </c>
      <c r="AF16" s="18"/>
      <c r="AG16" s="42">
        <v>100</v>
      </c>
      <c r="AH16" s="15">
        <v>84</v>
      </c>
    </row>
    <row r="17" spans="2:34" ht="14.25">
      <c r="B17" s="5">
        <v>14</v>
      </c>
      <c r="C17" s="23"/>
      <c r="D17" s="7" t="s">
        <v>1</v>
      </c>
      <c r="E17" s="18"/>
      <c r="F17" s="92">
        <v>12.258268067258083</v>
      </c>
      <c r="G17" s="15">
        <v>1321</v>
      </c>
      <c r="I17" s="5">
        <v>14</v>
      </c>
      <c r="J17" s="169"/>
      <c r="K17" s="7" t="s">
        <v>16</v>
      </c>
      <c r="L17" s="170"/>
      <c r="M17" s="78">
        <v>129</v>
      </c>
      <c r="O17" s="5">
        <v>14</v>
      </c>
      <c r="P17" s="23"/>
      <c r="Q17" s="7" t="s">
        <v>3</v>
      </c>
      <c r="R17" s="18"/>
      <c r="S17" s="92">
        <v>5.3152371091801038</v>
      </c>
      <c r="T17" s="15">
        <v>1843</v>
      </c>
      <c r="V17" s="5">
        <v>14</v>
      </c>
      <c r="W17" s="23"/>
      <c r="X17" s="7" t="s">
        <v>59</v>
      </c>
      <c r="Y17" s="18"/>
      <c r="Z17" s="178">
        <v>5.4448107928249492</v>
      </c>
      <c r="AA17" s="179">
        <v>18</v>
      </c>
      <c r="AC17" s="5">
        <v>1</v>
      </c>
      <c r="AD17" s="23"/>
      <c r="AE17" s="7" t="s">
        <v>2</v>
      </c>
      <c r="AF17" s="18"/>
      <c r="AG17" s="42">
        <v>100</v>
      </c>
      <c r="AH17" s="15">
        <v>45</v>
      </c>
    </row>
    <row r="18" spans="2:34" ht="14.25">
      <c r="B18" s="5">
        <v>15</v>
      </c>
      <c r="C18" s="23"/>
      <c r="D18" s="7" t="s">
        <v>0</v>
      </c>
      <c r="E18" s="18"/>
      <c r="F18" s="92">
        <v>11.828301815159257</v>
      </c>
      <c r="G18" s="15">
        <v>14643</v>
      </c>
      <c r="I18" s="5">
        <v>15</v>
      </c>
      <c r="J18" s="169"/>
      <c r="K18" s="7" t="s">
        <v>6</v>
      </c>
      <c r="L18" s="170"/>
      <c r="M18" s="78">
        <v>125</v>
      </c>
      <c r="O18" s="5">
        <v>15</v>
      </c>
      <c r="P18" s="23"/>
      <c r="Q18" s="7" t="s">
        <v>4</v>
      </c>
      <c r="R18" s="18"/>
      <c r="S18" s="92">
        <v>5.2181953208378626</v>
      </c>
      <c r="T18" s="15">
        <v>1061</v>
      </c>
      <c r="V18" s="5">
        <v>15</v>
      </c>
      <c r="W18" s="23"/>
      <c r="X18" s="7" t="s">
        <v>37</v>
      </c>
      <c r="Y18" s="18"/>
      <c r="Z18" s="178">
        <v>5.3795161906084061</v>
      </c>
      <c r="AA18" s="179">
        <v>31</v>
      </c>
      <c r="AC18" s="5">
        <v>1</v>
      </c>
      <c r="AD18" s="23"/>
      <c r="AE18" s="7" t="s">
        <v>50</v>
      </c>
      <c r="AF18" s="18"/>
      <c r="AG18" s="42">
        <v>100</v>
      </c>
      <c r="AH18" s="15">
        <v>23</v>
      </c>
    </row>
    <row r="19" spans="2:34" ht="14.25">
      <c r="B19" s="5">
        <v>16</v>
      </c>
      <c r="C19" s="23"/>
      <c r="D19" s="7" t="s">
        <v>12</v>
      </c>
      <c r="E19" s="18"/>
      <c r="F19" s="92">
        <v>11.478783160002225</v>
      </c>
      <c r="G19" s="15">
        <v>1032</v>
      </c>
      <c r="I19" s="5">
        <v>16</v>
      </c>
      <c r="J19" s="169"/>
      <c r="K19" s="7" t="s">
        <v>23</v>
      </c>
      <c r="L19" s="170"/>
      <c r="M19" s="78">
        <v>118</v>
      </c>
      <c r="O19" s="5">
        <v>16</v>
      </c>
      <c r="P19" s="23"/>
      <c r="Q19" s="7" t="s">
        <v>20</v>
      </c>
      <c r="R19" s="18"/>
      <c r="S19" s="92">
        <v>5.1545455096095019</v>
      </c>
      <c r="T19" s="15">
        <v>1702</v>
      </c>
      <c r="V19" s="5">
        <v>16</v>
      </c>
      <c r="W19" s="23"/>
      <c r="X19" s="7" t="s">
        <v>29</v>
      </c>
      <c r="Y19" s="18"/>
      <c r="Z19" s="178">
        <v>5.337380310854174</v>
      </c>
      <c r="AA19" s="179">
        <v>83</v>
      </c>
      <c r="AC19" s="5">
        <v>1</v>
      </c>
      <c r="AD19" s="23"/>
      <c r="AE19" s="7" t="s">
        <v>51</v>
      </c>
      <c r="AF19" s="18"/>
      <c r="AG19" s="42">
        <v>100</v>
      </c>
      <c r="AH19" s="15">
        <v>27</v>
      </c>
    </row>
    <row r="20" spans="2:34" ht="14.25">
      <c r="B20" s="5">
        <v>17</v>
      </c>
      <c r="C20" s="23"/>
      <c r="D20" s="7" t="s">
        <v>44</v>
      </c>
      <c r="E20" s="18"/>
      <c r="F20" s="92">
        <v>11.301963856095787</v>
      </c>
      <c r="G20" s="15">
        <v>202</v>
      </c>
      <c r="I20" s="5">
        <v>17</v>
      </c>
      <c r="J20" s="169"/>
      <c r="K20" s="7" t="s">
        <v>33</v>
      </c>
      <c r="L20" s="170"/>
      <c r="M20" s="78">
        <v>116</v>
      </c>
      <c r="O20" s="5">
        <v>17</v>
      </c>
      <c r="P20" s="23"/>
      <c r="Q20" s="7" t="s">
        <v>23</v>
      </c>
      <c r="R20" s="18"/>
      <c r="S20" s="92">
        <v>5.1075036410914629</v>
      </c>
      <c r="T20" s="15">
        <v>768</v>
      </c>
      <c r="V20" s="5">
        <v>17</v>
      </c>
      <c r="W20" s="23"/>
      <c r="X20" s="7" t="s">
        <v>53</v>
      </c>
      <c r="Y20" s="18"/>
      <c r="Z20" s="178">
        <v>5.3183406777085542</v>
      </c>
      <c r="AA20" s="179">
        <v>7</v>
      </c>
      <c r="AC20" s="5">
        <v>1</v>
      </c>
      <c r="AD20" s="23"/>
      <c r="AE20" s="7" t="s">
        <v>54</v>
      </c>
      <c r="AF20" s="18"/>
      <c r="AG20" s="42">
        <v>100</v>
      </c>
      <c r="AH20" s="15">
        <v>21</v>
      </c>
    </row>
    <row r="21" spans="2:34" ht="14.25">
      <c r="B21" s="5">
        <v>18</v>
      </c>
      <c r="C21" s="23"/>
      <c r="D21" s="7" t="s">
        <v>3</v>
      </c>
      <c r="E21" s="18"/>
      <c r="F21" s="92">
        <v>11.198024589031633</v>
      </c>
      <c r="G21" s="15">
        <v>3891</v>
      </c>
      <c r="I21" s="5">
        <v>18</v>
      </c>
      <c r="J21" s="169"/>
      <c r="K21" s="7" t="s">
        <v>30</v>
      </c>
      <c r="L21" s="170"/>
      <c r="M21" s="78">
        <v>96</v>
      </c>
      <c r="O21" s="5">
        <v>18</v>
      </c>
      <c r="P21" s="23"/>
      <c r="Q21" s="7" t="s">
        <v>18</v>
      </c>
      <c r="R21" s="18"/>
      <c r="S21" s="92">
        <v>5.0631798703439186</v>
      </c>
      <c r="T21" s="15">
        <v>1152</v>
      </c>
      <c r="V21" s="5">
        <v>18</v>
      </c>
      <c r="W21" s="23"/>
      <c r="X21" s="7" t="s">
        <v>55</v>
      </c>
      <c r="Y21" s="18"/>
      <c r="Z21" s="178">
        <v>5.1303976058144505</v>
      </c>
      <c r="AA21" s="179">
        <v>6</v>
      </c>
      <c r="AC21" s="5">
        <v>1</v>
      </c>
      <c r="AD21" s="23"/>
      <c r="AE21" s="7" t="s">
        <v>55</v>
      </c>
      <c r="AF21" s="18"/>
      <c r="AG21" s="42">
        <v>100</v>
      </c>
      <c r="AH21" s="15">
        <v>23</v>
      </c>
    </row>
    <row r="22" spans="2:34" ht="14.25">
      <c r="B22" s="5">
        <v>19</v>
      </c>
      <c r="C22" s="23"/>
      <c r="D22" s="7" t="s">
        <v>8</v>
      </c>
      <c r="E22" s="18"/>
      <c r="F22" s="92">
        <v>11.024611115168334</v>
      </c>
      <c r="G22" s="15">
        <v>3774</v>
      </c>
      <c r="I22" s="5">
        <v>19</v>
      </c>
      <c r="J22" s="169"/>
      <c r="K22" s="7" t="s">
        <v>47</v>
      </c>
      <c r="L22" s="170"/>
      <c r="M22" s="78">
        <v>88</v>
      </c>
      <c r="O22" s="5">
        <v>19</v>
      </c>
      <c r="P22" s="23"/>
      <c r="Q22" s="7" t="s">
        <v>14</v>
      </c>
      <c r="R22" s="18"/>
      <c r="S22" s="92">
        <v>5.0594664095146253</v>
      </c>
      <c r="T22" s="15">
        <v>787</v>
      </c>
      <c r="V22" s="5">
        <v>19</v>
      </c>
      <c r="W22" s="23"/>
      <c r="X22" s="7" t="s">
        <v>41</v>
      </c>
      <c r="Y22" s="18"/>
      <c r="Z22" s="178">
        <v>4.958505141186909</v>
      </c>
      <c r="AA22" s="179">
        <v>19</v>
      </c>
      <c r="AC22" s="5">
        <v>1</v>
      </c>
      <c r="AD22" s="23"/>
      <c r="AE22" s="7" t="s">
        <v>57</v>
      </c>
      <c r="AF22" s="18"/>
      <c r="AG22" s="42">
        <v>100</v>
      </c>
      <c r="AH22" s="15">
        <v>23</v>
      </c>
    </row>
    <row r="23" spans="2:34" ht="14.25">
      <c r="B23" s="5">
        <v>20</v>
      </c>
      <c r="C23" s="23"/>
      <c r="D23" s="7" t="s">
        <v>59</v>
      </c>
      <c r="E23" s="18"/>
      <c r="F23" s="92">
        <v>11.006147848253111</v>
      </c>
      <c r="G23" s="15">
        <v>367</v>
      </c>
      <c r="I23" s="5">
        <v>20</v>
      </c>
      <c r="J23" s="169"/>
      <c r="K23" s="7" t="s">
        <v>9</v>
      </c>
      <c r="L23" s="170"/>
      <c r="M23" s="78">
        <v>86</v>
      </c>
      <c r="O23" s="5">
        <v>20</v>
      </c>
      <c r="P23" s="23"/>
      <c r="Q23" s="7" t="s">
        <v>34</v>
      </c>
      <c r="R23" s="18"/>
      <c r="S23" s="92">
        <v>4.9476089183014267</v>
      </c>
      <c r="T23" s="15">
        <v>314</v>
      </c>
      <c r="V23" s="5">
        <v>20</v>
      </c>
      <c r="W23" s="23"/>
      <c r="X23" s="7" t="s">
        <v>60</v>
      </c>
      <c r="Y23" s="18"/>
      <c r="Z23" s="178">
        <v>4.9119060331019755</v>
      </c>
      <c r="AA23" s="179">
        <v>23</v>
      </c>
      <c r="AC23" s="5">
        <v>20</v>
      </c>
      <c r="AD23" s="23"/>
      <c r="AE23" s="7" t="s">
        <v>31</v>
      </c>
      <c r="AF23" s="18"/>
      <c r="AG23" s="42">
        <v>99.8</v>
      </c>
      <c r="AH23" s="15">
        <v>43</v>
      </c>
    </row>
    <row r="24" spans="2:34" ht="14.25">
      <c r="B24" s="5">
        <v>21</v>
      </c>
      <c r="C24" s="23"/>
      <c r="D24" s="7" t="s">
        <v>35</v>
      </c>
      <c r="E24" s="18"/>
      <c r="F24" s="92">
        <v>10.992484024849137</v>
      </c>
      <c r="G24" s="15">
        <v>1113</v>
      </c>
      <c r="I24" s="5">
        <v>20</v>
      </c>
      <c r="J24" s="169"/>
      <c r="K24" s="7" t="s">
        <v>10</v>
      </c>
      <c r="L24" s="170"/>
      <c r="M24" s="78">
        <v>86</v>
      </c>
      <c r="O24" s="5">
        <v>21</v>
      </c>
      <c r="P24" s="23"/>
      <c r="Q24" s="7" t="s">
        <v>66</v>
      </c>
      <c r="R24" s="18"/>
      <c r="S24" s="92">
        <v>4.9207839121654295</v>
      </c>
      <c r="T24" s="15">
        <v>346</v>
      </c>
      <c r="V24" s="5">
        <v>21</v>
      </c>
      <c r="W24" s="23"/>
      <c r="X24" s="7" t="s">
        <v>28</v>
      </c>
      <c r="Y24" s="18"/>
      <c r="Z24" s="178">
        <v>4.6390181186793376</v>
      </c>
      <c r="AA24" s="179">
        <v>35</v>
      </c>
      <c r="AC24" s="5">
        <v>21</v>
      </c>
      <c r="AD24" s="23"/>
      <c r="AE24" s="7" t="s">
        <v>49</v>
      </c>
      <c r="AF24" s="18"/>
      <c r="AG24" s="42">
        <v>99.1</v>
      </c>
      <c r="AH24" s="15">
        <v>17</v>
      </c>
    </row>
    <row r="25" spans="2:34" ht="14.25">
      <c r="B25" s="5">
        <v>22</v>
      </c>
      <c r="C25" s="23"/>
      <c r="D25" s="7" t="s">
        <v>4</v>
      </c>
      <c r="E25" s="18"/>
      <c r="F25" s="92">
        <v>10.781630777835485</v>
      </c>
      <c r="G25" s="15">
        <v>2159</v>
      </c>
      <c r="I25" s="5">
        <v>22</v>
      </c>
      <c r="J25" s="169"/>
      <c r="K25" s="7" t="s">
        <v>38</v>
      </c>
      <c r="L25" s="170"/>
      <c r="M25" s="78">
        <v>83</v>
      </c>
      <c r="O25" s="5">
        <v>22</v>
      </c>
      <c r="P25" s="23"/>
      <c r="Q25" s="7" t="s">
        <v>36</v>
      </c>
      <c r="R25" s="18"/>
      <c r="S25" s="92">
        <v>4.8165095126062871</v>
      </c>
      <c r="T25" s="15">
        <v>260</v>
      </c>
      <c r="V25" s="5">
        <v>22</v>
      </c>
      <c r="W25" s="23"/>
      <c r="X25" s="7" t="s">
        <v>36</v>
      </c>
      <c r="Y25" s="18"/>
      <c r="Z25" s="178">
        <v>4.635466884224579</v>
      </c>
      <c r="AA25" s="179">
        <v>25</v>
      </c>
      <c r="AC25" s="5">
        <v>22</v>
      </c>
      <c r="AD25" s="23"/>
      <c r="AE25" s="7" t="s">
        <v>19</v>
      </c>
      <c r="AF25" s="18"/>
      <c r="AG25" s="42">
        <v>99.1</v>
      </c>
      <c r="AH25" s="15">
        <v>138</v>
      </c>
    </row>
    <row r="26" spans="2:34" ht="14.25">
      <c r="B26" s="5">
        <v>23</v>
      </c>
      <c r="C26" s="23"/>
      <c r="D26" s="7" t="s">
        <v>29</v>
      </c>
      <c r="E26" s="18"/>
      <c r="F26" s="92">
        <v>10.746151583488578</v>
      </c>
      <c r="G26" s="15">
        <v>1644</v>
      </c>
      <c r="I26" s="5">
        <v>23</v>
      </c>
      <c r="J26" s="169"/>
      <c r="K26" s="7" t="s">
        <v>28</v>
      </c>
      <c r="L26" s="170"/>
      <c r="M26" s="78">
        <v>80</v>
      </c>
      <c r="O26" s="5">
        <v>23</v>
      </c>
      <c r="P26" s="23"/>
      <c r="Q26" s="7" t="s">
        <v>60</v>
      </c>
      <c r="R26" s="18"/>
      <c r="S26" s="92">
        <v>4.7944767627692899</v>
      </c>
      <c r="T26" s="15">
        <v>225</v>
      </c>
      <c r="V26" s="5">
        <v>23</v>
      </c>
      <c r="W26" s="23"/>
      <c r="X26" s="7" t="s">
        <v>11</v>
      </c>
      <c r="Y26" s="18"/>
      <c r="Z26" s="178">
        <v>4.6192836364998318</v>
      </c>
      <c r="AA26" s="179">
        <v>37</v>
      </c>
      <c r="AC26" s="5">
        <v>23</v>
      </c>
      <c r="AD26" s="23"/>
      <c r="AE26" s="7" t="s">
        <v>12</v>
      </c>
      <c r="AF26" s="18"/>
      <c r="AG26" s="42">
        <v>99</v>
      </c>
      <c r="AH26" s="15">
        <v>113</v>
      </c>
    </row>
    <row r="27" spans="2:34" ht="14.25">
      <c r="B27" s="5">
        <v>24</v>
      </c>
      <c r="C27" s="23"/>
      <c r="D27" s="7" t="s">
        <v>66</v>
      </c>
      <c r="E27" s="18"/>
      <c r="F27" s="92">
        <v>10.735411216016381</v>
      </c>
      <c r="G27" s="15">
        <v>755</v>
      </c>
      <c r="I27" s="5">
        <v>24</v>
      </c>
      <c r="J27" s="169"/>
      <c r="K27" s="7" t="s">
        <v>66</v>
      </c>
      <c r="L27" s="170"/>
      <c r="M27" s="78">
        <v>77</v>
      </c>
      <c r="O27" s="5">
        <v>24</v>
      </c>
      <c r="P27" s="23"/>
      <c r="Q27" s="7" t="s">
        <v>50</v>
      </c>
      <c r="R27" s="18"/>
      <c r="S27" s="92">
        <v>4.7804335742078941</v>
      </c>
      <c r="T27" s="15">
        <v>43</v>
      </c>
      <c r="V27" s="5">
        <v>24</v>
      </c>
      <c r="W27" s="23"/>
      <c r="X27" s="7" t="s">
        <v>81</v>
      </c>
      <c r="Y27" s="18"/>
      <c r="Z27" s="178">
        <v>4.5124583088091033</v>
      </c>
      <c r="AA27" s="179">
        <v>23</v>
      </c>
      <c r="AC27" s="5">
        <v>24</v>
      </c>
      <c r="AD27" s="23"/>
      <c r="AE27" s="7" t="s">
        <v>59</v>
      </c>
      <c r="AF27" s="18"/>
      <c r="AG27" s="42">
        <v>98.7</v>
      </c>
      <c r="AH27" s="15">
        <v>50</v>
      </c>
    </row>
    <row r="28" spans="2:34" ht="14.25">
      <c r="B28" s="5">
        <v>25</v>
      </c>
      <c r="C28" s="23"/>
      <c r="D28" s="7" t="s">
        <v>32</v>
      </c>
      <c r="E28" s="18"/>
      <c r="F28" s="92">
        <v>10.584471148480226</v>
      </c>
      <c r="G28" s="15">
        <v>1138</v>
      </c>
      <c r="I28" s="5">
        <v>25</v>
      </c>
      <c r="J28" s="169"/>
      <c r="K28" s="7" t="s">
        <v>27</v>
      </c>
      <c r="L28" s="170"/>
      <c r="M28" s="78">
        <v>72</v>
      </c>
      <c r="O28" s="5">
        <v>25</v>
      </c>
      <c r="P28" s="23"/>
      <c r="Q28" s="7" t="s">
        <v>33</v>
      </c>
      <c r="R28" s="18"/>
      <c r="S28" s="92">
        <v>4.7521507578861124</v>
      </c>
      <c r="T28" s="15">
        <v>638</v>
      </c>
      <c r="V28" s="5">
        <v>25</v>
      </c>
      <c r="W28" s="23"/>
      <c r="X28" s="7" t="s">
        <v>58</v>
      </c>
      <c r="Y28" s="18"/>
      <c r="Z28" s="178">
        <v>4.4853106077595877</v>
      </c>
      <c r="AA28" s="179">
        <v>16</v>
      </c>
      <c r="AC28" s="5">
        <v>25</v>
      </c>
      <c r="AD28" s="23"/>
      <c r="AE28" s="7" t="s">
        <v>1</v>
      </c>
      <c r="AF28" s="18"/>
      <c r="AG28" s="42">
        <v>98.4</v>
      </c>
      <c r="AH28" s="15">
        <v>55</v>
      </c>
    </row>
    <row r="29" spans="2:34" ht="14.25">
      <c r="B29" s="5">
        <v>26</v>
      </c>
      <c r="C29" s="23"/>
      <c r="D29" s="7" t="s">
        <v>15</v>
      </c>
      <c r="E29" s="18"/>
      <c r="F29" s="92">
        <v>10.439392027117178</v>
      </c>
      <c r="G29" s="15">
        <v>579</v>
      </c>
      <c r="I29" s="5">
        <v>26</v>
      </c>
      <c r="J29" s="169"/>
      <c r="K29" s="7" t="s">
        <v>34</v>
      </c>
      <c r="L29" s="170"/>
      <c r="M29" s="78">
        <v>70</v>
      </c>
      <c r="O29" s="5">
        <v>26</v>
      </c>
      <c r="P29" s="23"/>
      <c r="Q29" s="7" t="s">
        <v>40</v>
      </c>
      <c r="R29" s="18"/>
      <c r="S29" s="92">
        <v>4.7214136737640668</v>
      </c>
      <c r="T29" s="15">
        <v>206</v>
      </c>
      <c r="V29" s="5">
        <v>26</v>
      </c>
      <c r="W29" s="23"/>
      <c r="X29" s="7" t="s">
        <v>50</v>
      </c>
      <c r="Y29" s="18"/>
      <c r="Z29" s="178">
        <v>4.4807886187969084</v>
      </c>
      <c r="AA29" s="179">
        <v>4</v>
      </c>
      <c r="AC29" s="5">
        <v>26</v>
      </c>
      <c r="AD29" s="23"/>
      <c r="AE29" s="7" t="s">
        <v>60</v>
      </c>
      <c r="AF29" s="18"/>
      <c r="AG29" s="42">
        <v>97.8</v>
      </c>
      <c r="AH29" s="15">
        <v>47</v>
      </c>
    </row>
    <row r="30" spans="2:34" ht="14.25">
      <c r="B30" s="5">
        <v>27</v>
      </c>
      <c r="C30" s="23"/>
      <c r="D30" s="7" t="s">
        <v>47</v>
      </c>
      <c r="E30" s="18"/>
      <c r="F30" s="92">
        <v>10.403545602985771</v>
      </c>
      <c r="G30" s="15">
        <v>223</v>
      </c>
      <c r="I30" s="5">
        <v>27</v>
      </c>
      <c r="J30" s="169"/>
      <c r="K30" s="7" t="s">
        <v>11</v>
      </c>
      <c r="L30" s="170"/>
      <c r="M30" s="78">
        <v>68</v>
      </c>
      <c r="O30" s="5">
        <v>27</v>
      </c>
      <c r="P30" s="23"/>
      <c r="Q30" s="7" t="s">
        <v>58</v>
      </c>
      <c r="R30" s="18"/>
      <c r="S30" s="92">
        <v>4.6345412920877775</v>
      </c>
      <c r="T30" s="15">
        <v>166</v>
      </c>
      <c r="V30" s="5">
        <v>27</v>
      </c>
      <c r="W30" s="23"/>
      <c r="X30" s="7" t="s">
        <v>34</v>
      </c>
      <c r="Y30" s="18"/>
      <c r="Z30" s="178">
        <v>4.42191374109695</v>
      </c>
      <c r="AA30" s="179">
        <v>28</v>
      </c>
      <c r="AC30" s="5">
        <v>27</v>
      </c>
      <c r="AD30" s="23"/>
      <c r="AE30" s="7" t="s">
        <v>15</v>
      </c>
      <c r="AF30" s="18"/>
      <c r="AG30" s="42">
        <v>97.6</v>
      </c>
      <c r="AH30" s="15">
        <v>75</v>
      </c>
    </row>
    <row r="31" spans="2:34" ht="14.25">
      <c r="B31" s="5">
        <v>28</v>
      </c>
      <c r="C31" s="23"/>
      <c r="D31" s="7" t="s">
        <v>28</v>
      </c>
      <c r="E31" s="18"/>
      <c r="F31" s="92">
        <v>10.358995083181787</v>
      </c>
      <c r="G31" s="15">
        <v>769</v>
      </c>
      <c r="I31" s="5">
        <v>28</v>
      </c>
      <c r="J31" s="169"/>
      <c r="K31" s="7" t="s">
        <v>24</v>
      </c>
      <c r="L31" s="170"/>
      <c r="M31" s="78">
        <v>66</v>
      </c>
      <c r="O31" s="5">
        <v>28</v>
      </c>
      <c r="P31" s="23"/>
      <c r="Q31" s="7" t="s">
        <v>28</v>
      </c>
      <c r="R31" s="18"/>
      <c r="S31" s="92">
        <v>4.5852163112132986</v>
      </c>
      <c r="T31" s="15">
        <v>347</v>
      </c>
      <c r="V31" s="5">
        <v>28</v>
      </c>
      <c r="W31" s="23"/>
      <c r="X31" s="7" t="s">
        <v>18</v>
      </c>
      <c r="Y31" s="18"/>
      <c r="Z31" s="178">
        <v>4.1753469933106544</v>
      </c>
      <c r="AA31" s="179">
        <v>95</v>
      </c>
      <c r="AC31" s="5">
        <v>28</v>
      </c>
      <c r="AD31" s="23"/>
      <c r="AE31" s="7" t="s">
        <v>27</v>
      </c>
      <c r="AF31" s="18"/>
      <c r="AG31" s="42">
        <v>97.2</v>
      </c>
      <c r="AH31" s="15">
        <v>61</v>
      </c>
    </row>
    <row r="32" spans="2:34" ht="14.25">
      <c r="B32" s="5">
        <v>29</v>
      </c>
      <c r="C32" s="23"/>
      <c r="D32" s="7" t="s">
        <v>27</v>
      </c>
      <c r="E32" s="18"/>
      <c r="F32" s="92">
        <v>10.312670739581781</v>
      </c>
      <c r="G32" s="15">
        <v>1661</v>
      </c>
      <c r="I32" s="5">
        <v>29</v>
      </c>
      <c r="J32" s="169"/>
      <c r="K32" s="7" t="s">
        <v>26</v>
      </c>
      <c r="L32" s="170"/>
      <c r="M32" s="78">
        <v>64</v>
      </c>
      <c r="O32" s="5">
        <v>29</v>
      </c>
      <c r="P32" s="23"/>
      <c r="Q32" s="7" t="s">
        <v>8</v>
      </c>
      <c r="R32" s="18"/>
      <c r="S32" s="92">
        <v>4.3623457005979649</v>
      </c>
      <c r="T32" s="15">
        <v>1497</v>
      </c>
      <c r="V32" s="5">
        <v>29</v>
      </c>
      <c r="W32" s="23"/>
      <c r="X32" s="7" t="s">
        <v>16</v>
      </c>
      <c r="Y32" s="18"/>
      <c r="Z32" s="178">
        <v>4.1654170415542007</v>
      </c>
      <c r="AA32" s="179">
        <v>50</v>
      </c>
      <c r="AC32" s="5">
        <v>29</v>
      </c>
      <c r="AD32" s="23"/>
      <c r="AE32" s="7" t="s">
        <v>11</v>
      </c>
      <c r="AF32" s="18"/>
      <c r="AG32" s="42">
        <v>97.1</v>
      </c>
      <c r="AH32" s="15">
        <v>80</v>
      </c>
    </row>
    <row r="33" spans="2:34" ht="14.25">
      <c r="B33" s="5">
        <v>30</v>
      </c>
      <c r="C33" s="23"/>
      <c r="D33" s="7" t="s">
        <v>14</v>
      </c>
      <c r="E33" s="18"/>
      <c r="F33" s="92">
        <v>10.234527687296417</v>
      </c>
      <c r="G33" s="15">
        <v>1571</v>
      </c>
      <c r="I33" s="5">
        <v>30</v>
      </c>
      <c r="J33" s="169"/>
      <c r="K33" s="7" t="s">
        <v>22</v>
      </c>
      <c r="L33" s="170"/>
      <c r="M33" s="78">
        <v>61</v>
      </c>
      <c r="O33" s="5">
        <v>30</v>
      </c>
      <c r="P33" s="23"/>
      <c r="Q33" s="7" t="s">
        <v>0</v>
      </c>
      <c r="R33" s="18"/>
      <c r="S33" s="92">
        <v>4.3481962978076671</v>
      </c>
      <c r="T33" s="15">
        <v>5413</v>
      </c>
      <c r="V33" s="5">
        <v>30</v>
      </c>
      <c r="W33" s="23"/>
      <c r="X33" s="7" t="s">
        <v>42</v>
      </c>
      <c r="Y33" s="18"/>
      <c r="Z33" s="178">
        <v>3.9222278254048302</v>
      </c>
      <c r="AA33" s="179">
        <v>14</v>
      </c>
      <c r="AC33" s="5">
        <v>30</v>
      </c>
      <c r="AD33" s="23"/>
      <c r="AE33" s="7" t="s">
        <v>13</v>
      </c>
      <c r="AF33" s="18"/>
      <c r="AG33" s="42">
        <v>94.8</v>
      </c>
      <c r="AH33" s="15">
        <v>188</v>
      </c>
    </row>
    <row r="34" spans="2:34" ht="14.25">
      <c r="B34" s="5">
        <v>31</v>
      </c>
      <c r="C34" s="23"/>
      <c r="D34" s="7" t="s">
        <v>11</v>
      </c>
      <c r="E34" s="18"/>
      <c r="F34" s="92">
        <v>10.230751997610335</v>
      </c>
      <c r="G34" s="15">
        <v>822</v>
      </c>
      <c r="I34" s="5">
        <v>31</v>
      </c>
      <c r="J34" s="169"/>
      <c r="K34" s="7" t="s">
        <v>7</v>
      </c>
      <c r="L34" s="170"/>
      <c r="M34" s="78">
        <v>59</v>
      </c>
      <c r="O34" s="5">
        <v>31</v>
      </c>
      <c r="P34" s="23"/>
      <c r="Q34" s="7" t="s">
        <v>29</v>
      </c>
      <c r="R34" s="18"/>
      <c r="S34" s="92">
        <v>4.2800484388715532</v>
      </c>
      <c r="T34" s="15">
        <v>668</v>
      </c>
      <c r="V34" s="5">
        <v>31</v>
      </c>
      <c r="W34" s="23"/>
      <c r="X34" s="7" t="s">
        <v>32</v>
      </c>
      <c r="Y34" s="18"/>
      <c r="Z34" s="178">
        <v>3.889249004537457</v>
      </c>
      <c r="AA34" s="179">
        <v>42</v>
      </c>
      <c r="AC34" s="5">
        <v>31</v>
      </c>
      <c r="AD34" s="23"/>
      <c r="AE34" s="7" t="s">
        <v>28</v>
      </c>
      <c r="AF34" s="18"/>
      <c r="AG34" s="42">
        <v>94.7</v>
      </c>
      <c r="AH34" s="15">
        <v>66</v>
      </c>
    </row>
    <row r="35" spans="2:34" ht="14.25">
      <c r="B35" s="5">
        <v>32</v>
      </c>
      <c r="C35" s="23"/>
      <c r="D35" s="7" t="s">
        <v>42</v>
      </c>
      <c r="E35" s="18"/>
      <c r="F35" s="92">
        <v>10.006024569767137</v>
      </c>
      <c r="G35" s="15">
        <v>382</v>
      </c>
      <c r="I35" s="5">
        <v>32</v>
      </c>
      <c r="J35" s="169"/>
      <c r="K35" s="7" t="s">
        <v>32</v>
      </c>
      <c r="L35" s="170"/>
      <c r="M35" s="78">
        <v>58</v>
      </c>
      <c r="O35" s="5">
        <v>32</v>
      </c>
      <c r="P35" s="23"/>
      <c r="Q35" s="7" t="s">
        <v>42</v>
      </c>
      <c r="R35" s="18"/>
      <c r="S35" s="92">
        <v>4.2417815482502652</v>
      </c>
      <c r="T35" s="15">
        <v>152</v>
      </c>
      <c r="V35" s="5">
        <v>32</v>
      </c>
      <c r="W35" s="23"/>
      <c r="X35" s="7" t="s">
        <v>17</v>
      </c>
      <c r="Y35" s="18"/>
      <c r="Z35" s="178">
        <v>3.8306575734152362</v>
      </c>
      <c r="AA35" s="179">
        <v>56</v>
      </c>
      <c r="AC35" s="5">
        <v>32</v>
      </c>
      <c r="AD35" s="23"/>
      <c r="AE35" s="7" t="s">
        <v>5</v>
      </c>
      <c r="AF35" s="18"/>
      <c r="AG35" s="42">
        <v>94.7</v>
      </c>
      <c r="AH35" s="15">
        <v>222</v>
      </c>
    </row>
    <row r="36" spans="2:34" ht="14.25">
      <c r="B36" s="5">
        <v>33</v>
      </c>
      <c r="C36" s="23"/>
      <c r="D36" s="7" t="s">
        <v>34</v>
      </c>
      <c r="E36" s="18"/>
      <c r="F36" s="92">
        <v>9.6993055997961406</v>
      </c>
      <c r="G36" s="15">
        <v>609</v>
      </c>
      <c r="I36" s="5">
        <v>33</v>
      </c>
      <c r="J36" s="169"/>
      <c r="K36" s="7" t="s">
        <v>1</v>
      </c>
      <c r="L36" s="170"/>
      <c r="M36" s="78">
        <v>57</v>
      </c>
      <c r="O36" s="5">
        <v>33</v>
      </c>
      <c r="P36" s="23"/>
      <c r="Q36" s="7" t="s">
        <v>13</v>
      </c>
      <c r="R36" s="18"/>
      <c r="S36" s="92">
        <v>4.2397636415229769</v>
      </c>
      <c r="T36" s="15">
        <v>1016</v>
      </c>
      <c r="V36" s="5">
        <v>33</v>
      </c>
      <c r="W36" s="23"/>
      <c r="X36" s="7" t="s">
        <v>35</v>
      </c>
      <c r="Y36" s="18"/>
      <c r="Z36" s="178">
        <v>3.7682711568592455</v>
      </c>
      <c r="AA36" s="179">
        <v>38</v>
      </c>
      <c r="AC36" s="5">
        <v>33</v>
      </c>
      <c r="AD36" s="23"/>
      <c r="AE36" s="7" t="s">
        <v>33</v>
      </c>
      <c r="AF36" s="18"/>
      <c r="AG36" s="42">
        <v>94.1</v>
      </c>
      <c r="AH36" s="15">
        <v>125</v>
      </c>
    </row>
    <row r="37" spans="2:34" ht="14.25">
      <c r="B37" s="5">
        <v>34</v>
      </c>
      <c r="C37" s="23"/>
      <c r="D37" s="7" t="s">
        <v>10</v>
      </c>
      <c r="E37" s="18"/>
      <c r="F37" s="92">
        <v>9.5282545329658248</v>
      </c>
      <c r="G37" s="15">
        <v>1082</v>
      </c>
      <c r="I37" s="5">
        <v>34</v>
      </c>
      <c r="J37" s="169"/>
      <c r="K37" s="7" t="s">
        <v>12</v>
      </c>
      <c r="L37" s="170"/>
      <c r="M37" s="78">
        <v>53</v>
      </c>
      <c r="O37" s="5">
        <v>34</v>
      </c>
      <c r="P37" s="23"/>
      <c r="Q37" s="7" t="s">
        <v>26</v>
      </c>
      <c r="R37" s="18"/>
      <c r="S37" s="92">
        <v>4.1466940576732867</v>
      </c>
      <c r="T37" s="15">
        <v>327</v>
      </c>
      <c r="V37" s="5">
        <v>34</v>
      </c>
      <c r="W37" s="23"/>
      <c r="X37" s="7" t="s">
        <v>21</v>
      </c>
      <c r="Y37" s="18"/>
      <c r="Z37" s="178">
        <v>3.7374897911158484</v>
      </c>
      <c r="AA37" s="179">
        <v>27</v>
      </c>
      <c r="AC37" s="5">
        <v>34</v>
      </c>
      <c r="AD37" s="23"/>
      <c r="AE37" s="7" t="s">
        <v>8</v>
      </c>
      <c r="AF37" s="18"/>
      <c r="AG37" s="42">
        <v>93.6</v>
      </c>
      <c r="AH37" s="15">
        <v>196</v>
      </c>
    </row>
    <row r="38" spans="2:34" ht="14.25">
      <c r="B38" s="5">
        <v>35</v>
      </c>
      <c r="C38" s="23"/>
      <c r="D38" s="7" t="s">
        <v>24</v>
      </c>
      <c r="E38" s="18"/>
      <c r="F38" s="92">
        <v>9.3816370498265762</v>
      </c>
      <c r="G38" s="15">
        <v>1228</v>
      </c>
      <c r="I38" s="5">
        <v>35</v>
      </c>
      <c r="J38" s="169"/>
      <c r="K38" s="7" t="s">
        <v>37</v>
      </c>
      <c r="L38" s="170"/>
      <c r="M38" s="78">
        <v>52</v>
      </c>
      <c r="O38" s="5">
        <v>35</v>
      </c>
      <c r="P38" s="23"/>
      <c r="Q38" s="7" t="s">
        <v>51</v>
      </c>
      <c r="R38" s="18"/>
      <c r="S38" s="92">
        <v>4.066543438077634</v>
      </c>
      <c r="T38" s="15">
        <v>44</v>
      </c>
      <c r="V38" s="5">
        <v>35</v>
      </c>
      <c r="W38" s="23"/>
      <c r="X38" s="7" t="s">
        <v>66</v>
      </c>
      <c r="Y38" s="18"/>
      <c r="Z38" s="178">
        <v>3.7038092253340551</v>
      </c>
      <c r="AA38" s="179">
        <v>26</v>
      </c>
      <c r="AC38" s="5">
        <v>35</v>
      </c>
      <c r="AD38" s="23"/>
      <c r="AE38" s="7" t="s">
        <v>58</v>
      </c>
      <c r="AF38" s="18"/>
      <c r="AG38" s="42">
        <v>93.1</v>
      </c>
      <c r="AH38" s="15">
        <v>64</v>
      </c>
    </row>
    <row r="39" spans="2:34" ht="14.25">
      <c r="B39" s="5">
        <v>36</v>
      </c>
      <c r="C39" s="23"/>
      <c r="D39" s="7" t="s">
        <v>2</v>
      </c>
      <c r="E39" s="18"/>
      <c r="F39" s="92">
        <v>9.33479101841729</v>
      </c>
      <c r="G39" s="15">
        <v>111</v>
      </c>
      <c r="I39" s="5">
        <v>36</v>
      </c>
      <c r="J39" s="169"/>
      <c r="K39" s="7" t="s">
        <v>48</v>
      </c>
      <c r="L39" s="170"/>
      <c r="M39" s="78">
        <v>49</v>
      </c>
      <c r="O39" s="5">
        <v>36</v>
      </c>
      <c r="P39" s="23"/>
      <c r="Q39" s="7" t="s">
        <v>45</v>
      </c>
      <c r="R39" s="18"/>
      <c r="S39" s="92">
        <v>4.0650406504065044</v>
      </c>
      <c r="T39" s="15">
        <v>75</v>
      </c>
      <c r="V39" s="5">
        <v>36</v>
      </c>
      <c r="W39" s="23"/>
      <c r="X39" s="7" t="s">
        <v>4</v>
      </c>
      <c r="Y39" s="18"/>
      <c r="Z39" s="178">
        <v>3.6030877968845632</v>
      </c>
      <c r="AA39" s="179">
        <v>73</v>
      </c>
      <c r="AC39" s="5">
        <v>36</v>
      </c>
      <c r="AD39" s="23"/>
      <c r="AE39" s="7" t="s">
        <v>41</v>
      </c>
      <c r="AF39" s="18"/>
      <c r="AG39" s="42">
        <v>91.7</v>
      </c>
      <c r="AH39" s="15">
        <v>12</v>
      </c>
    </row>
    <row r="40" spans="2:34" ht="14.25">
      <c r="B40" s="5">
        <v>37</v>
      </c>
      <c r="C40" s="23"/>
      <c r="D40" s="7" t="s">
        <v>17</v>
      </c>
      <c r="E40" s="18"/>
      <c r="F40" s="92">
        <v>9.2656046768576648</v>
      </c>
      <c r="G40" s="15">
        <v>1325</v>
      </c>
      <c r="I40" s="5">
        <v>37</v>
      </c>
      <c r="J40" s="169"/>
      <c r="K40" s="7" t="s">
        <v>39</v>
      </c>
      <c r="L40" s="170"/>
      <c r="M40" s="78">
        <v>48</v>
      </c>
      <c r="O40" s="5">
        <v>37</v>
      </c>
      <c r="P40" s="23"/>
      <c r="Q40" s="7" t="s">
        <v>7</v>
      </c>
      <c r="R40" s="18"/>
      <c r="S40" s="92">
        <v>3.89857790510507</v>
      </c>
      <c r="T40" s="15">
        <v>264</v>
      </c>
      <c r="V40" s="5">
        <v>37</v>
      </c>
      <c r="W40" s="23"/>
      <c r="X40" s="7" t="s">
        <v>13</v>
      </c>
      <c r="Y40" s="18"/>
      <c r="Z40" s="178">
        <v>3.594521280819885</v>
      </c>
      <c r="AA40" s="179">
        <v>86</v>
      </c>
      <c r="AC40" s="5">
        <v>37</v>
      </c>
      <c r="AD40" s="23"/>
      <c r="AE40" s="7" t="s">
        <v>25</v>
      </c>
      <c r="AF40" s="18"/>
      <c r="AG40" s="42">
        <v>91</v>
      </c>
      <c r="AH40" s="15">
        <v>35</v>
      </c>
    </row>
    <row r="41" spans="2:34" ht="14.25">
      <c r="B41" s="5">
        <v>38</v>
      </c>
      <c r="C41" s="23"/>
      <c r="D41" s="7" t="s">
        <v>25</v>
      </c>
      <c r="E41" s="18"/>
      <c r="F41" s="92">
        <v>9.2350706751203813</v>
      </c>
      <c r="G41" s="15">
        <v>654</v>
      </c>
      <c r="I41" s="5">
        <v>38</v>
      </c>
      <c r="J41" s="169"/>
      <c r="K41" s="7" t="s">
        <v>21</v>
      </c>
      <c r="L41" s="170"/>
      <c r="M41" s="78">
        <v>46</v>
      </c>
      <c r="O41" s="5">
        <v>38</v>
      </c>
      <c r="P41" s="23"/>
      <c r="Q41" s="7" t="s">
        <v>37</v>
      </c>
      <c r="R41" s="18"/>
      <c r="S41" s="92">
        <v>3.8051221461583902</v>
      </c>
      <c r="T41" s="15">
        <v>219</v>
      </c>
      <c r="V41" s="5">
        <v>38</v>
      </c>
      <c r="W41" s="23"/>
      <c r="X41" s="7" t="s">
        <v>9</v>
      </c>
      <c r="Y41" s="18"/>
      <c r="Z41" s="178">
        <v>3.5530942550141513</v>
      </c>
      <c r="AA41" s="179">
        <v>29</v>
      </c>
      <c r="AC41" s="5">
        <v>38</v>
      </c>
      <c r="AD41" s="23"/>
      <c r="AE41" s="7" t="s">
        <v>52</v>
      </c>
      <c r="AF41" s="18"/>
      <c r="AG41" s="42">
        <v>90.7</v>
      </c>
      <c r="AH41" s="15">
        <v>20</v>
      </c>
    </row>
    <row r="42" spans="2:34" ht="14.25">
      <c r="B42" s="5">
        <v>39</v>
      </c>
      <c r="C42" s="23"/>
      <c r="D42" s="7" t="s">
        <v>41</v>
      </c>
      <c r="E42" s="18"/>
      <c r="F42" s="92">
        <v>9.1554607641688559</v>
      </c>
      <c r="G42" s="15">
        <v>352</v>
      </c>
      <c r="I42" s="5">
        <v>38</v>
      </c>
      <c r="J42" s="169"/>
      <c r="K42" s="7" t="s">
        <v>51</v>
      </c>
      <c r="L42" s="170"/>
      <c r="M42" s="78">
        <v>46</v>
      </c>
      <c r="O42" s="5">
        <v>39</v>
      </c>
      <c r="P42" s="23"/>
      <c r="Q42" s="7" t="s">
        <v>5</v>
      </c>
      <c r="R42" s="18"/>
      <c r="S42" s="92">
        <v>3.8047557725547989</v>
      </c>
      <c r="T42" s="15">
        <v>2210</v>
      </c>
      <c r="V42" s="5">
        <v>39</v>
      </c>
      <c r="W42" s="23"/>
      <c r="X42" s="7" t="s">
        <v>10</v>
      </c>
      <c r="Y42" s="18"/>
      <c r="Z42" s="178">
        <v>3.5301613542043362</v>
      </c>
      <c r="AA42" s="179">
        <v>41</v>
      </c>
      <c r="AC42" s="5">
        <v>39</v>
      </c>
      <c r="AD42" s="23"/>
      <c r="AE42" s="7" t="s">
        <v>0</v>
      </c>
      <c r="AF42" s="18"/>
      <c r="AG42" s="42">
        <v>90.3</v>
      </c>
      <c r="AH42" s="15">
        <v>771</v>
      </c>
    </row>
    <row r="43" spans="2:34" ht="14.25">
      <c r="B43" s="5">
        <v>40</v>
      </c>
      <c r="C43" s="23"/>
      <c r="D43" s="7" t="s">
        <v>60</v>
      </c>
      <c r="E43" s="18"/>
      <c r="F43" s="92">
        <v>9.0570289478245787</v>
      </c>
      <c r="G43" s="15">
        <v>418</v>
      </c>
      <c r="I43" s="5">
        <v>40</v>
      </c>
      <c r="J43" s="169"/>
      <c r="K43" s="7" t="s">
        <v>36</v>
      </c>
      <c r="L43" s="170"/>
      <c r="M43" s="78">
        <v>45</v>
      </c>
      <c r="O43" s="5">
        <v>40</v>
      </c>
      <c r="P43" s="23"/>
      <c r="Q43" s="7" t="s">
        <v>39</v>
      </c>
      <c r="R43" s="18"/>
      <c r="S43" s="92">
        <v>3.7489940526429426</v>
      </c>
      <c r="T43" s="15">
        <v>191</v>
      </c>
      <c r="V43" s="5">
        <v>40</v>
      </c>
      <c r="W43" s="23"/>
      <c r="X43" s="7" t="s">
        <v>38</v>
      </c>
      <c r="Y43" s="18"/>
      <c r="Z43" s="178">
        <v>3.5204036729544987</v>
      </c>
      <c r="AA43" s="179">
        <v>24</v>
      </c>
      <c r="AC43" s="5">
        <v>40</v>
      </c>
      <c r="AD43" s="23"/>
      <c r="AE43" s="7" t="s">
        <v>20</v>
      </c>
      <c r="AF43" s="18"/>
      <c r="AG43" s="42">
        <v>89.2</v>
      </c>
      <c r="AH43" s="15">
        <v>269</v>
      </c>
    </row>
    <row r="44" spans="2:34" ht="14.25">
      <c r="B44" s="5">
        <v>41</v>
      </c>
      <c r="C44" s="23"/>
      <c r="D44" s="7" t="s">
        <v>23</v>
      </c>
      <c r="E44" s="18"/>
      <c r="F44" s="92">
        <v>8.9963169440698767</v>
      </c>
      <c r="G44" s="15">
        <v>1341</v>
      </c>
      <c r="I44" s="5">
        <v>41</v>
      </c>
      <c r="J44" s="169"/>
      <c r="K44" s="7" t="s">
        <v>31</v>
      </c>
      <c r="L44" s="170"/>
      <c r="M44" s="78">
        <v>44</v>
      </c>
      <c r="O44" s="5">
        <v>41</v>
      </c>
      <c r="P44" s="23"/>
      <c r="Q44" s="7" t="s">
        <v>35</v>
      </c>
      <c r="R44" s="18"/>
      <c r="S44" s="92">
        <v>3.7221089310815896</v>
      </c>
      <c r="T44" s="15">
        <v>376</v>
      </c>
      <c r="V44" s="5">
        <v>41</v>
      </c>
      <c r="W44" s="23"/>
      <c r="X44" s="7" t="s">
        <v>57</v>
      </c>
      <c r="Y44" s="18"/>
      <c r="Z44" s="178">
        <v>3.4700315457413251</v>
      </c>
      <c r="AA44" s="179">
        <v>11</v>
      </c>
      <c r="AC44" s="5">
        <v>41</v>
      </c>
      <c r="AD44" s="23"/>
      <c r="AE44" s="7" t="s">
        <v>37</v>
      </c>
      <c r="AF44" s="18"/>
      <c r="AG44" s="42">
        <v>87.4</v>
      </c>
      <c r="AH44" s="15">
        <v>56</v>
      </c>
    </row>
    <row r="45" spans="2:34" ht="14.25">
      <c r="B45" s="5">
        <v>42</v>
      </c>
      <c r="C45" s="23"/>
      <c r="D45" s="7" t="s">
        <v>26</v>
      </c>
      <c r="E45" s="18"/>
      <c r="F45" s="92">
        <v>8.6150260929926983</v>
      </c>
      <c r="G45" s="15">
        <v>695</v>
      </c>
      <c r="I45" s="5">
        <v>42</v>
      </c>
      <c r="J45" s="169"/>
      <c r="K45" s="7" t="s">
        <v>46</v>
      </c>
      <c r="L45" s="170"/>
      <c r="M45" s="78">
        <v>42</v>
      </c>
      <c r="O45" s="5">
        <v>42</v>
      </c>
      <c r="P45" s="23"/>
      <c r="Q45" s="7" t="s">
        <v>44</v>
      </c>
      <c r="R45" s="18"/>
      <c r="S45" s="92">
        <v>3.7187482121402828</v>
      </c>
      <c r="T45" s="15">
        <v>65</v>
      </c>
      <c r="V45" s="5">
        <v>42</v>
      </c>
      <c r="W45" s="23"/>
      <c r="X45" s="7" t="s">
        <v>49</v>
      </c>
      <c r="Y45" s="18"/>
      <c r="Z45" s="178">
        <v>3.3654169751632224</v>
      </c>
      <c r="AA45" s="179">
        <v>5</v>
      </c>
      <c r="AC45" s="5">
        <v>42</v>
      </c>
      <c r="AD45" s="23"/>
      <c r="AE45" s="7" t="s">
        <v>38</v>
      </c>
      <c r="AF45" s="18"/>
      <c r="AG45" s="42">
        <v>79.400000000000006</v>
      </c>
      <c r="AH45" s="15">
        <v>48</v>
      </c>
    </row>
    <row r="46" spans="2:34" ht="14.25">
      <c r="B46" s="5">
        <v>43</v>
      </c>
      <c r="C46" s="23"/>
      <c r="D46" s="7" t="s">
        <v>40</v>
      </c>
      <c r="E46" s="18"/>
      <c r="F46" s="92">
        <v>8.5918526325436471</v>
      </c>
      <c r="G46" s="15">
        <v>375</v>
      </c>
      <c r="I46" s="5">
        <v>43</v>
      </c>
      <c r="J46" s="169"/>
      <c r="K46" s="7" t="s">
        <v>45</v>
      </c>
      <c r="L46" s="170"/>
      <c r="M46" s="78">
        <v>40</v>
      </c>
      <c r="O46" s="5">
        <v>43</v>
      </c>
      <c r="P46" s="23"/>
      <c r="Q46" s="7" t="s">
        <v>21</v>
      </c>
      <c r="R46" s="18"/>
      <c r="S46" s="92">
        <v>3.6329349122271832</v>
      </c>
      <c r="T46" s="15">
        <v>262</v>
      </c>
      <c r="V46" s="5">
        <v>43</v>
      </c>
      <c r="W46" s="23"/>
      <c r="X46" s="7" t="s">
        <v>3</v>
      </c>
      <c r="Y46" s="18"/>
      <c r="Z46" s="178">
        <v>3.3140255324054064</v>
      </c>
      <c r="AA46" s="179">
        <v>115</v>
      </c>
      <c r="AC46" s="5">
        <v>43</v>
      </c>
      <c r="AD46" s="23"/>
      <c r="AE46" s="7" t="s">
        <v>48</v>
      </c>
      <c r="AF46" s="18"/>
      <c r="AG46" s="42">
        <v>79.3</v>
      </c>
      <c r="AH46" s="15">
        <v>58</v>
      </c>
    </row>
    <row r="47" spans="2:34" ht="14.25">
      <c r="B47" s="5">
        <v>44</v>
      </c>
      <c r="C47" s="23"/>
      <c r="D47" s="7" t="s">
        <v>6</v>
      </c>
      <c r="E47" s="18"/>
      <c r="F47" s="92">
        <v>8.5727553073689986</v>
      </c>
      <c r="G47" s="15">
        <v>720</v>
      </c>
      <c r="I47" s="5">
        <v>44</v>
      </c>
      <c r="J47" s="169"/>
      <c r="K47" s="7" t="s">
        <v>15</v>
      </c>
      <c r="L47" s="170"/>
      <c r="M47" s="78">
        <v>39</v>
      </c>
      <c r="O47" s="5">
        <v>44</v>
      </c>
      <c r="P47" s="23"/>
      <c r="Q47" s="7" t="s">
        <v>16</v>
      </c>
      <c r="R47" s="18"/>
      <c r="S47" s="92">
        <v>3.5816083166440911</v>
      </c>
      <c r="T47" s="15">
        <v>431</v>
      </c>
      <c r="V47" s="5">
        <v>44</v>
      </c>
      <c r="W47" s="23"/>
      <c r="X47" s="7" t="s">
        <v>15</v>
      </c>
      <c r="Y47" s="18"/>
      <c r="Z47" s="178">
        <v>3.1953986259785907</v>
      </c>
      <c r="AA47" s="179">
        <v>18</v>
      </c>
      <c r="AC47" s="5">
        <v>44</v>
      </c>
      <c r="AD47" s="23"/>
      <c r="AE47" s="7" t="s">
        <v>14</v>
      </c>
      <c r="AF47" s="18"/>
      <c r="AG47" s="42">
        <v>78.8</v>
      </c>
      <c r="AH47" s="15">
        <v>92</v>
      </c>
    </row>
    <row r="48" spans="2:34" ht="14.25">
      <c r="B48" s="5">
        <v>45</v>
      </c>
      <c r="C48" s="23"/>
      <c r="D48" s="7" t="s">
        <v>9</v>
      </c>
      <c r="E48" s="18"/>
      <c r="F48" s="92">
        <v>8.3310022743028096</v>
      </c>
      <c r="G48" s="15">
        <v>685</v>
      </c>
      <c r="I48" s="5">
        <v>44</v>
      </c>
      <c r="J48" s="169"/>
      <c r="K48" s="7" t="s">
        <v>58</v>
      </c>
      <c r="L48" s="170"/>
      <c r="M48" s="78">
        <v>39</v>
      </c>
      <c r="O48" s="5">
        <v>45</v>
      </c>
      <c r="P48" s="23"/>
      <c r="Q48" s="7" t="s">
        <v>56</v>
      </c>
      <c r="R48" s="18"/>
      <c r="S48" s="92">
        <v>3.5433891475022579</v>
      </c>
      <c r="T48" s="15">
        <v>51</v>
      </c>
      <c r="V48" s="5">
        <v>45</v>
      </c>
      <c r="W48" s="23"/>
      <c r="X48" s="7" t="s">
        <v>12</v>
      </c>
      <c r="Y48" s="18"/>
      <c r="Z48" s="178">
        <v>3.1348313348783572</v>
      </c>
      <c r="AA48" s="179">
        <v>28</v>
      </c>
      <c r="AC48" s="5">
        <v>45</v>
      </c>
      <c r="AD48" s="23"/>
      <c r="AE48" s="7" t="s">
        <v>35</v>
      </c>
      <c r="AF48" s="18"/>
      <c r="AG48" s="42">
        <v>77.099999999999994</v>
      </c>
      <c r="AH48" s="15">
        <v>99</v>
      </c>
    </row>
    <row r="49" spans="2:34" ht="14.25">
      <c r="B49" s="5">
        <v>46</v>
      </c>
      <c r="C49" s="23"/>
      <c r="D49" s="7" t="s">
        <v>58</v>
      </c>
      <c r="E49" s="18"/>
      <c r="F49" s="92">
        <v>8.2189410543315251</v>
      </c>
      <c r="G49" s="15">
        <v>285</v>
      </c>
      <c r="I49" s="5">
        <v>46</v>
      </c>
      <c r="J49" s="169"/>
      <c r="K49" s="7" t="s">
        <v>25</v>
      </c>
      <c r="L49" s="170"/>
      <c r="M49" s="78">
        <v>37</v>
      </c>
      <c r="O49" s="5">
        <v>46</v>
      </c>
      <c r="P49" s="23"/>
      <c r="Q49" s="7" t="s">
        <v>10</v>
      </c>
      <c r="R49" s="18"/>
      <c r="S49" s="92">
        <v>3.5390324354040685</v>
      </c>
      <c r="T49" s="15">
        <v>412</v>
      </c>
      <c r="V49" s="5">
        <v>46</v>
      </c>
      <c r="W49" s="23"/>
      <c r="X49" s="7" t="s">
        <v>23</v>
      </c>
      <c r="Y49" s="18"/>
      <c r="Z49" s="178">
        <v>2.998460790127734</v>
      </c>
      <c r="AA49" s="179">
        <v>45</v>
      </c>
      <c r="AC49" s="5">
        <v>46</v>
      </c>
      <c r="AD49" s="23"/>
      <c r="AE49" s="7" t="s">
        <v>39</v>
      </c>
      <c r="AF49" s="18"/>
      <c r="AG49" s="42">
        <v>74.099999999999994</v>
      </c>
      <c r="AH49" s="15">
        <v>24</v>
      </c>
    </row>
    <row r="50" spans="2:34" ht="14.25">
      <c r="B50" s="5">
        <v>47</v>
      </c>
      <c r="C50" s="23"/>
      <c r="D50" s="7" t="s">
        <v>37</v>
      </c>
      <c r="E50" s="18"/>
      <c r="F50" s="92">
        <v>8.1945730609962784</v>
      </c>
      <c r="G50" s="15">
        <v>469</v>
      </c>
      <c r="I50" s="5">
        <v>47</v>
      </c>
      <c r="J50" s="169"/>
      <c r="K50" s="7" t="s">
        <v>60</v>
      </c>
      <c r="L50" s="170"/>
      <c r="M50" s="78">
        <v>36</v>
      </c>
      <c r="O50" s="5">
        <v>47</v>
      </c>
      <c r="P50" s="23"/>
      <c r="Q50" s="7" t="s">
        <v>2</v>
      </c>
      <c r="R50" s="18"/>
      <c r="S50" s="92">
        <v>3.5287513032320157</v>
      </c>
      <c r="T50" s="15">
        <v>44</v>
      </c>
      <c r="V50" s="5">
        <v>47</v>
      </c>
      <c r="W50" s="23"/>
      <c r="X50" s="7" t="s">
        <v>14</v>
      </c>
      <c r="Y50" s="18"/>
      <c r="Z50" s="178">
        <v>2.9632110901395929</v>
      </c>
      <c r="AA50" s="179">
        <v>46</v>
      </c>
      <c r="AC50" s="5">
        <v>47</v>
      </c>
      <c r="AD50" s="23"/>
      <c r="AE50" s="7" t="s">
        <v>24</v>
      </c>
      <c r="AF50" s="18"/>
      <c r="AG50" s="42">
        <v>73.5</v>
      </c>
      <c r="AH50" s="15">
        <v>39</v>
      </c>
    </row>
    <row r="51" spans="2:34" ht="14.25">
      <c r="B51" s="5">
        <v>48</v>
      </c>
      <c r="C51" s="23"/>
      <c r="D51" s="7" t="s">
        <v>39</v>
      </c>
      <c r="E51" s="18"/>
      <c r="F51" s="92">
        <v>8.1369857602749196</v>
      </c>
      <c r="G51" s="15">
        <v>412</v>
      </c>
      <c r="I51" s="5">
        <v>48</v>
      </c>
      <c r="J51" s="169"/>
      <c r="K51" s="7" t="s">
        <v>40</v>
      </c>
      <c r="L51" s="170"/>
      <c r="M51" s="78">
        <v>31</v>
      </c>
      <c r="O51" s="5">
        <v>48</v>
      </c>
      <c r="P51" s="23"/>
      <c r="Q51" s="7" t="s">
        <v>46</v>
      </c>
      <c r="R51" s="18"/>
      <c r="S51" s="92">
        <v>3.5202792153087015</v>
      </c>
      <c r="T51" s="15">
        <v>117</v>
      </c>
      <c r="V51" s="5">
        <v>48</v>
      </c>
      <c r="W51" s="23"/>
      <c r="X51" s="7" t="s">
        <v>30</v>
      </c>
      <c r="Y51" s="18"/>
      <c r="Z51" s="178">
        <v>2.8924305093570126</v>
      </c>
      <c r="AA51" s="179">
        <v>20</v>
      </c>
      <c r="AC51" s="5">
        <v>48</v>
      </c>
      <c r="AD51" s="23"/>
      <c r="AE51" s="7" t="s">
        <v>3</v>
      </c>
      <c r="AF51" s="18"/>
      <c r="AG51" s="42">
        <v>73.099999999999994</v>
      </c>
      <c r="AH51" s="15">
        <v>194</v>
      </c>
    </row>
    <row r="52" spans="2:34" ht="14.25">
      <c r="B52" s="5">
        <v>49</v>
      </c>
      <c r="C52" s="23"/>
      <c r="D52" s="7" t="s">
        <v>45</v>
      </c>
      <c r="E52" s="18"/>
      <c r="F52" s="92">
        <v>8.0461019897792756</v>
      </c>
      <c r="G52" s="15">
        <v>148</v>
      </c>
      <c r="I52" s="5">
        <v>49</v>
      </c>
      <c r="J52" s="169"/>
      <c r="K52" s="7" t="s">
        <v>42</v>
      </c>
      <c r="L52" s="170"/>
      <c r="M52" s="78">
        <v>29</v>
      </c>
      <c r="O52" s="5">
        <v>49</v>
      </c>
      <c r="P52" s="23"/>
      <c r="Q52" s="7" t="s">
        <v>1</v>
      </c>
      <c r="R52" s="18"/>
      <c r="S52" s="92">
        <v>3.3781612888419699</v>
      </c>
      <c r="T52" s="15">
        <v>368</v>
      </c>
      <c r="V52" s="5">
        <v>49</v>
      </c>
      <c r="W52" s="23"/>
      <c r="X52" s="7" t="s">
        <v>24</v>
      </c>
      <c r="Y52" s="18"/>
      <c r="Z52" s="178">
        <v>2.8912949196904791</v>
      </c>
      <c r="AA52" s="179">
        <v>38</v>
      </c>
      <c r="AC52" s="5">
        <v>49</v>
      </c>
      <c r="AD52" s="23"/>
      <c r="AE52" s="7" t="s">
        <v>4</v>
      </c>
      <c r="AF52" s="18"/>
      <c r="AG52" s="42">
        <v>66.7</v>
      </c>
      <c r="AH52" s="15">
        <v>229</v>
      </c>
    </row>
    <row r="53" spans="2:34" ht="14.25">
      <c r="B53" s="5">
        <v>50</v>
      </c>
      <c r="C53" s="23"/>
      <c r="D53" s="7" t="s">
        <v>48</v>
      </c>
      <c r="E53" s="18"/>
      <c r="F53" s="92">
        <v>7.9898044213518942</v>
      </c>
      <c r="G53" s="15">
        <v>163</v>
      </c>
      <c r="I53" s="5">
        <v>50</v>
      </c>
      <c r="J53" s="169"/>
      <c r="K53" s="7" t="s">
        <v>55</v>
      </c>
      <c r="L53" s="170"/>
      <c r="M53" s="78">
        <v>28</v>
      </c>
      <c r="O53" s="5">
        <v>50</v>
      </c>
      <c r="P53" s="23"/>
      <c r="Q53" s="7" t="s">
        <v>61</v>
      </c>
      <c r="R53" s="18"/>
      <c r="S53" s="92">
        <v>3.3484658231108533</v>
      </c>
      <c r="T53" s="15">
        <v>104</v>
      </c>
      <c r="V53" s="5">
        <v>50</v>
      </c>
      <c r="W53" s="23"/>
      <c r="X53" s="7" t="s">
        <v>0</v>
      </c>
      <c r="Y53" s="18"/>
      <c r="Z53" s="178">
        <v>2.8005585067967713</v>
      </c>
      <c r="AA53" s="179">
        <v>349</v>
      </c>
      <c r="AC53" s="5">
        <v>50</v>
      </c>
      <c r="AD53" s="23"/>
      <c r="AE53" s="7" t="s">
        <v>10</v>
      </c>
      <c r="AF53" s="18"/>
      <c r="AG53" s="42">
        <v>66.2</v>
      </c>
      <c r="AH53" s="15">
        <v>115</v>
      </c>
    </row>
    <row r="54" spans="2:34" ht="14.25">
      <c r="B54" s="5">
        <v>51</v>
      </c>
      <c r="C54" s="23"/>
      <c r="D54" s="7" t="s">
        <v>7</v>
      </c>
      <c r="E54" s="18"/>
      <c r="F54" s="92">
        <v>7.4067258591341956</v>
      </c>
      <c r="G54" s="15">
        <v>483</v>
      </c>
      <c r="I54" s="5">
        <v>51</v>
      </c>
      <c r="J54" s="169"/>
      <c r="K54" s="7" t="s">
        <v>52</v>
      </c>
      <c r="L54" s="170"/>
      <c r="M54" s="78">
        <v>25</v>
      </c>
      <c r="O54" s="5">
        <v>51</v>
      </c>
      <c r="P54" s="23"/>
      <c r="Q54" s="7" t="s">
        <v>59</v>
      </c>
      <c r="R54" s="18"/>
      <c r="S54" s="92">
        <v>3.3219581433273939</v>
      </c>
      <c r="T54" s="15">
        <v>110</v>
      </c>
      <c r="V54" s="5">
        <v>51</v>
      </c>
      <c r="W54" s="23"/>
      <c r="X54" s="7" t="s">
        <v>27</v>
      </c>
      <c r="Y54" s="18"/>
      <c r="Z54" s="178">
        <v>2.7154459502826533</v>
      </c>
      <c r="AA54" s="179">
        <v>44</v>
      </c>
      <c r="AC54" s="5">
        <v>51</v>
      </c>
      <c r="AD54" s="23"/>
      <c r="AE54" s="7" t="s">
        <v>29</v>
      </c>
      <c r="AF54" s="18"/>
      <c r="AG54" s="42">
        <v>65.2</v>
      </c>
      <c r="AH54" s="15">
        <v>124</v>
      </c>
    </row>
    <row r="55" spans="2:34" ht="14.25">
      <c r="B55" s="5">
        <v>52</v>
      </c>
      <c r="C55" s="23"/>
      <c r="D55" s="7" t="s">
        <v>16</v>
      </c>
      <c r="E55" s="18"/>
      <c r="F55" s="92">
        <v>7.0571986795122283</v>
      </c>
      <c r="G55" s="15">
        <v>838</v>
      </c>
      <c r="I55" s="5">
        <v>51</v>
      </c>
      <c r="J55" s="169"/>
      <c r="K55" s="7" t="s">
        <v>57</v>
      </c>
      <c r="L55" s="170"/>
      <c r="M55" s="78">
        <v>25</v>
      </c>
      <c r="O55" s="5">
        <v>52</v>
      </c>
      <c r="P55" s="23"/>
      <c r="Q55" s="7" t="s">
        <v>9</v>
      </c>
      <c r="R55" s="18"/>
      <c r="S55" s="92">
        <v>3.2855363118938858</v>
      </c>
      <c r="T55" s="15">
        <v>269</v>
      </c>
      <c r="V55" s="5">
        <v>52</v>
      </c>
      <c r="W55" s="23"/>
      <c r="X55" s="7" t="s">
        <v>33</v>
      </c>
      <c r="Y55" s="18"/>
      <c r="Z55" s="178">
        <v>2.6762814555997472</v>
      </c>
      <c r="AA55" s="179">
        <v>36</v>
      </c>
      <c r="AC55" s="5">
        <v>52</v>
      </c>
      <c r="AD55" s="23"/>
      <c r="AE55" s="7" t="s">
        <v>32</v>
      </c>
      <c r="AF55" s="18"/>
      <c r="AG55" s="42">
        <v>63.3</v>
      </c>
      <c r="AH55" s="15">
        <v>38</v>
      </c>
    </row>
    <row r="56" spans="2:34" ht="14.25">
      <c r="B56" s="5">
        <v>53</v>
      </c>
      <c r="C56" s="23"/>
      <c r="D56" s="7" t="s">
        <v>30</v>
      </c>
      <c r="E56" s="18"/>
      <c r="F56" s="92">
        <v>7.0291777188328908</v>
      </c>
      <c r="G56" s="15">
        <v>477</v>
      </c>
      <c r="I56" s="5">
        <v>53</v>
      </c>
      <c r="J56" s="169"/>
      <c r="K56" s="7" t="s">
        <v>59</v>
      </c>
      <c r="L56" s="170"/>
      <c r="M56" s="78">
        <v>23</v>
      </c>
      <c r="O56" s="5">
        <v>53</v>
      </c>
      <c r="P56" s="23"/>
      <c r="Q56" s="7" t="s">
        <v>38</v>
      </c>
      <c r="R56" s="18"/>
      <c r="S56" s="92">
        <v>3.2768095923825196</v>
      </c>
      <c r="T56" s="15">
        <v>223</v>
      </c>
      <c r="V56" s="5">
        <v>53</v>
      </c>
      <c r="W56" s="23"/>
      <c r="X56" s="7" t="s">
        <v>5</v>
      </c>
      <c r="Y56" s="18"/>
      <c r="Z56" s="178">
        <v>2.5465870571433489</v>
      </c>
      <c r="AA56" s="179">
        <v>148</v>
      </c>
      <c r="AC56" s="5">
        <v>53</v>
      </c>
      <c r="AD56" s="23"/>
      <c r="AE56" s="7" t="s">
        <v>46</v>
      </c>
      <c r="AF56" s="18"/>
      <c r="AG56" s="42">
        <v>59.2</v>
      </c>
      <c r="AH56" s="15">
        <v>34</v>
      </c>
    </row>
    <row r="57" spans="2:34" ht="14.25">
      <c r="B57" s="5">
        <v>54</v>
      </c>
      <c r="C57" s="23"/>
      <c r="D57" s="7" t="s">
        <v>56</v>
      </c>
      <c r="E57" s="18"/>
      <c r="F57" s="92">
        <v>6.9915254237288131</v>
      </c>
      <c r="G57" s="15">
        <v>99</v>
      </c>
      <c r="I57" s="5">
        <v>54</v>
      </c>
      <c r="J57" s="169"/>
      <c r="K57" s="7" t="s">
        <v>50</v>
      </c>
      <c r="L57" s="170"/>
      <c r="M57" s="78">
        <v>22</v>
      </c>
      <c r="O57" s="5">
        <v>54</v>
      </c>
      <c r="P57" s="23"/>
      <c r="Q57" s="7" t="s">
        <v>24</v>
      </c>
      <c r="R57" s="18"/>
      <c r="S57" s="92">
        <v>3.2600270529051478</v>
      </c>
      <c r="T57" s="15">
        <v>429</v>
      </c>
      <c r="V57" s="5">
        <v>54</v>
      </c>
      <c r="W57" s="23"/>
      <c r="X57" s="7" t="s">
        <v>8</v>
      </c>
      <c r="Y57" s="18"/>
      <c r="Z57" s="178">
        <v>2.5071424406740128</v>
      </c>
      <c r="AA57" s="179">
        <v>86</v>
      </c>
      <c r="AC57" s="5">
        <v>54</v>
      </c>
      <c r="AD57" s="23"/>
      <c r="AE57" s="7" t="s">
        <v>17</v>
      </c>
      <c r="AF57" s="18"/>
      <c r="AG57" s="42">
        <v>58.9</v>
      </c>
      <c r="AH57" s="15">
        <v>115</v>
      </c>
    </row>
    <row r="58" spans="2:34" ht="14.25">
      <c r="B58" s="5">
        <v>55</v>
      </c>
      <c r="C58" s="23"/>
      <c r="D58" s="7" t="s">
        <v>50</v>
      </c>
      <c r="E58" s="18"/>
      <c r="F58" s="92">
        <v>6.0884549109707065</v>
      </c>
      <c r="G58" s="15">
        <v>53</v>
      </c>
      <c r="I58" s="5">
        <v>55</v>
      </c>
      <c r="J58" s="169"/>
      <c r="K58" s="7" t="s">
        <v>44</v>
      </c>
      <c r="L58" s="170"/>
      <c r="M58" s="78">
        <v>20</v>
      </c>
      <c r="O58" s="5">
        <v>55</v>
      </c>
      <c r="P58" s="23"/>
      <c r="Q58" s="7" t="s">
        <v>27</v>
      </c>
      <c r="R58" s="18"/>
      <c r="S58" s="92">
        <v>3.1899504197628556</v>
      </c>
      <c r="T58" s="15">
        <v>516</v>
      </c>
      <c r="V58" s="5">
        <v>55</v>
      </c>
      <c r="W58" s="23"/>
      <c r="X58" s="7" t="s">
        <v>1</v>
      </c>
      <c r="Y58" s="18"/>
      <c r="Z58" s="178">
        <v>2.4745215924921182</v>
      </c>
      <c r="AA58" s="179">
        <v>27</v>
      </c>
      <c r="AC58" s="5">
        <v>55</v>
      </c>
      <c r="AD58" s="23"/>
      <c r="AE58" s="7" t="s">
        <v>42</v>
      </c>
      <c r="AF58" s="18"/>
      <c r="AG58" s="42">
        <v>58.7</v>
      </c>
      <c r="AH58" s="15">
        <v>28</v>
      </c>
    </row>
    <row r="59" spans="2:34" ht="14.25">
      <c r="B59" s="5">
        <v>56</v>
      </c>
      <c r="C59" s="23"/>
      <c r="D59" s="7" t="s">
        <v>43</v>
      </c>
      <c r="E59" s="18"/>
      <c r="F59" s="92">
        <v>6.0810255567425422</v>
      </c>
      <c r="G59" s="15">
        <v>74</v>
      </c>
      <c r="I59" s="5">
        <v>56</v>
      </c>
      <c r="J59" s="169"/>
      <c r="K59" s="7" t="s">
        <v>41</v>
      </c>
      <c r="L59" s="170"/>
      <c r="M59" s="78">
        <v>18</v>
      </c>
      <c r="O59" s="5">
        <v>56</v>
      </c>
      <c r="P59" s="23"/>
      <c r="Q59" s="7" t="s">
        <v>30</v>
      </c>
      <c r="R59" s="18"/>
      <c r="S59" s="92">
        <v>3.091368725171542</v>
      </c>
      <c r="T59" s="15">
        <v>214</v>
      </c>
      <c r="V59" s="5">
        <v>56</v>
      </c>
      <c r="W59" s="23"/>
      <c r="X59" s="7" t="s">
        <v>6</v>
      </c>
      <c r="Y59" s="18"/>
      <c r="Z59" s="178">
        <v>2.4518961330095275</v>
      </c>
      <c r="AA59" s="179">
        <v>21</v>
      </c>
      <c r="AC59" s="5">
        <v>56</v>
      </c>
      <c r="AD59" s="23"/>
      <c r="AE59" s="7" t="s">
        <v>16</v>
      </c>
      <c r="AF59" s="18"/>
      <c r="AG59" s="42">
        <v>58.4</v>
      </c>
      <c r="AH59" s="15">
        <v>94</v>
      </c>
    </row>
    <row r="60" spans="2:34" ht="14.25">
      <c r="B60" s="5">
        <v>57</v>
      </c>
      <c r="C60" s="23"/>
      <c r="D60" s="7" t="s">
        <v>51</v>
      </c>
      <c r="E60" s="18"/>
      <c r="F60" s="92">
        <v>6.0807600950118763</v>
      </c>
      <c r="G60" s="15">
        <v>64</v>
      </c>
      <c r="I60" s="5">
        <v>57</v>
      </c>
      <c r="J60" s="169"/>
      <c r="K60" s="7" t="s">
        <v>53</v>
      </c>
      <c r="L60" s="170"/>
      <c r="M60" s="78">
        <v>15</v>
      </c>
      <c r="O60" s="5">
        <v>57</v>
      </c>
      <c r="P60" s="23"/>
      <c r="Q60" s="7" t="s">
        <v>32</v>
      </c>
      <c r="R60" s="18"/>
      <c r="S60" s="92">
        <v>3.0497413745156567</v>
      </c>
      <c r="T60" s="15">
        <v>329</v>
      </c>
      <c r="V60" s="5">
        <v>57</v>
      </c>
      <c r="W60" s="23"/>
      <c r="X60" s="7" t="s">
        <v>20</v>
      </c>
      <c r="Y60" s="18"/>
      <c r="Z60" s="178">
        <v>2.3908385487912645</v>
      </c>
      <c r="AA60" s="179">
        <v>79</v>
      </c>
      <c r="AC60" s="5">
        <v>57</v>
      </c>
      <c r="AD60" s="23"/>
      <c r="AE60" s="7" t="s">
        <v>30</v>
      </c>
      <c r="AF60" s="18"/>
      <c r="AG60" s="42">
        <v>55.5</v>
      </c>
      <c r="AH60" s="15">
        <v>52</v>
      </c>
    </row>
    <row r="61" spans="2:34" ht="14.25">
      <c r="B61" s="5">
        <v>58</v>
      </c>
      <c r="C61" s="23"/>
      <c r="D61" s="7" t="s">
        <v>52</v>
      </c>
      <c r="E61" s="18"/>
      <c r="F61" s="92">
        <v>5.964214711729622</v>
      </c>
      <c r="G61" s="15">
        <v>45</v>
      </c>
      <c r="I61" s="5">
        <v>58</v>
      </c>
      <c r="J61" s="169"/>
      <c r="K61" s="7" t="s">
        <v>43</v>
      </c>
      <c r="L61" s="170"/>
      <c r="M61" s="78">
        <v>14</v>
      </c>
      <c r="O61" s="5">
        <v>58</v>
      </c>
      <c r="P61" s="23"/>
      <c r="Q61" s="7" t="s">
        <v>25</v>
      </c>
      <c r="R61" s="18"/>
      <c r="S61" s="92">
        <v>3.0237041763180161</v>
      </c>
      <c r="T61" s="15">
        <v>218</v>
      </c>
      <c r="V61" s="5">
        <v>58</v>
      </c>
      <c r="W61" s="23"/>
      <c r="X61" s="7" t="s">
        <v>26</v>
      </c>
      <c r="Y61" s="18"/>
      <c r="Z61" s="178">
        <v>2.3000255558395093</v>
      </c>
      <c r="AA61" s="179">
        <v>18</v>
      </c>
      <c r="AC61" s="5">
        <v>58</v>
      </c>
      <c r="AD61" s="23"/>
      <c r="AE61" s="7" t="s">
        <v>36</v>
      </c>
      <c r="AF61" s="18"/>
      <c r="AG61" s="42">
        <v>55.2</v>
      </c>
      <c r="AH61" s="15">
        <v>42</v>
      </c>
    </row>
    <row r="62" spans="2:34" ht="14.25">
      <c r="B62" s="5">
        <v>59</v>
      </c>
      <c r="C62" s="23"/>
      <c r="D62" s="7" t="s">
        <v>46</v>
      </c>
      <c r="E62" s="18"/>
      <c r="F62" s="92">
        <v>5.4919337223453049</v>
      </c>
      <c r="G62" s="15">
        <v>176</v>
      </c>
      <c r="I62" s="5">
        <v>58</v>
      </c>
      <c r="J62" s="169"/>
      <c r="K62" s="7" t="s">
        <v>2</v>
      </c>
      <c r="L62" s="170"/>
      <c r="M62" s="78">
        <v>14</v>
      </c>
      <c r="O62" s="5">
        <v>59</v>
      </c>
      <c r="P62" s="23"/>
      <c r="Q62" s="7" t="s">
        <v>49</v>
      </c>
      <c r="R62" s="18"/>
      <c r="S62" s="92">
        <v>2.6777346364975232</v>
      </c>
      <c r="T62" s="15">
        <v>40</v>
      </c>
      <c r="V62" s="5">
        <v>59</v>
      </c>
      <c r="W62" s="23"/>
      <c r="X62" s="7" t="s">
        <v>19</v>
      </c>
      <c r="Y62" s="18"/>
      <c r="Z62" s="178">
        <v>2.2952889194927413</v>
      </c>
      <c r="AA62" s="179">
        <v>56</v>
      </c>
      <c r="AC62" s="5">
        <v>59</v>
      </c>
      <c r="AD62" s="23"/>
      <c r="AE62" s="7" t="s">
        <v>61</v>
      </c>
      <c r="AF62" s="18"/>
      <c r="AG62" s="42">
        <v>54.8</v>
      </c>
      <c r="AH62" s="15">
        <v>18</v>
      </c>
    </row>
    <row r="63" spans="2:34" ht="14.25">
      <c r="B63" s="5">
        <v>60</v>
      </c>
      <c r="C63" s="23"/>
      <c r="D63" s="7" t="s">
        <v>55</v>
      </c>
      <c r="E63" s="18"/>
      <c r="F63" s="92">
        <v>5.2836725855348634</v>
      </c>
      <c r="G63" s="15">
        <v>61</v>
      </c>
      <c r="I63" s="5">
        <v>58</v>
      </c>
      <c r="J63" s="169"/>
      <c r="K63" s="7" t="s">
        <v>61</v>
      </c>
      <c r="L63" s="170"/>
      <c r="M63" s="78">
        <v>14</v>
      </c>
      <c r="O63" s="5">
        <v>60</v>
      </c>
      <c r="P63" s="23"/>
      <c r="Q63" s="7" t="s">
        <v>48</v>
      </c>
      <c r="R63" s="18"/>
      <c r="S63" s="92">
        <v>2.6645096826378643</v>
      </c>
      <c r="T63" s="15">
        <v>56</v>
      </c>
      <c r="V63" s="5">
        <v>60</v>
      </c>
      <c r="W63" s="23"/>
      <c r="X63" s="7" t="s">
        <v>40</v>
      </c>
      <c r="Y63" s="18"/>
      <c r="Z63" s="178">
        <v>2.0582248953735678</v>
      </c>
      <c r="AA63" s="179">
        <v>9</v>
      </c>
      <c r="AC63" s="5">
        <v>60</v>
      </c>
      <c r="AD63" s="23"/>
      <c r="AE63" s="7" t="s">
        <v>66</v>
      </c>
      <c r="AF63" s="18"/>
      <c r="AG63" s="42">
        <v>53</v>
      </c>
      <c r="AH63" s="15">
        <v>31</v>
      </c>
    </row>
    <row r="64" spans="2:34" ht="14.25">
      <c r="B64" s="5">
        <v>61</v>
      </c>
      <c r="C64" s="23"/>
      <c r="D64" s="7" t="s">
        <v>53</v>
      </c>
      <c r="E64" s="18"/>
      <c r="F64" s="92">
        <v>4.3140638481449525</v>
      </c>
      <c r="G64" s="15">
        <v>55</v>
      </c>
      <c r="I64" s="5">
        <v>61</v>
      </c>
      <c r="J64" s="169"/>
      <c r="K64" s="7" t="s">
        <v>49</v>
      </c>
      <c r="L64" s="170"/>
      <c r="M64" s="78">
        <v>8</v>
      </c>
      <c r="O64" s="5">
        <v>61</v>
      </c>
      <c r="P64" s="23"/>
      <c r="Q64" s="7" t="s">
        <v>43</v>
      </c>
      <c r="R64" s="18"/>
      <c r="S64" s="92">
        <v>2.6165556612749761</v>
      </c>
      <c r="T64" s="15">
        <v>33</v>
      </c>
      <c r="V64" s="5">
        <v>61</v>
      </c>
      <c r="W64" s="23"/>
      <c r="X64" s="7" t="s">
        <v>22</v>
      </c>
      <c r="Y64" s="18"/>
      <c r="Z64" s="178">
        <v>2.0257898632591842</v>
      </c>
      <c r="AA64" s="179">
        <v>26</v>
      </c>
      <c r="AC64" s="5">
        <v>61</v>
      </c>
      <c r="AD64" s="23"/>
      <c r="AE64" s="7" t="s">
        <v>34</v>
      </c>
      <c r="AF64" s="18"/>
      <c r="AG64" s="42">
        <v>49.5</v>
      </c>
      <c r="AH64" s="15">
        <v>32</v>
      </c>
    </row>
    <row r="65" spans="2:34" ht="12.75" customHeight="1">
      <c r="B65" s="5">
        <v>62</v>
      </c>
      <c r="C65" s="23"/>
      <c r="D65" s="7" t="s">
        <v>49</v>
      </c>
      <c r="E65" s="18"/>
      <c r="F65" s="92">
        <v>3.6699741742558105</v>
      </c>
      <c r="G65" s="15">
        <v>54</v>
      </c>
      <c r="I65" s="5">
        <v>62</v>
      </c>
      <c r="J65" s="169"/>
      <c r="K65" s="7" t="s">
        <v>56</v>
      </c>
      <c r="L65" s="170"/>
      <c r="M65" s="78">
        <v>6</v>
      </c>
      <c r="O65" s="5">
        <v>62</v>
      </c>
      <c r="P65" s="23"/>
      <c r="Q65" s="7" t="s">
        <v>54</v>
      </c>
      <c r="R65" s="18"/>
      <c r="S65" s="92">
        <v>2.1341463414634148</v>
      </c>
      <c r="T65" s="15">
        <v>7</v>
      </c>
      <c r="V65" s="5">
        <v>62</v>
      </c>
      <c r="W65" s="23"/>
      <c r="X65" s="7" t="s">
        <v>31</v>
      </c>
      <c r="Y65" s="18"/>
      <c r="Z65" s="178">
        <v>1.542166387890435</v>
      </c>
      <c r="AA65" s="179">
        <v>13</v>
      </c>
      <c r="AC65" s="5">
        <v>62</v>
      </c>
      <c r="AD65" s="23"/>
      <c r="AE65" s="7" t="s">
        <v>53</v>
      </c>
      <c r="AF65" s="18"/>
      <c r="AG65" s="42">
        <v>22.8</v>
      </c>
      <c r="AH65" s="15">
        <v>8</v>
      </c>
    </row>
    <row r="66" spans="2:34" ht="14.25">
      <c r="B66" s="8">
        <v>63</v>
      </c>
      <c r="C66" s="24"/>
      <c r="D66" s="9" t="s">
        <v>54</v>
      </c>
      <c r="E66" s="19"/>
      <c r="F66" s="94">
        <v>3.15059861373661</v>
      </c>
      <c r="G66" s="16">
        <v>10</v>
      </c>
      <c r="I66" s="5">
        <v>63</v>
      </c>
      <c r="J66" s="169"/>
      <c r="K66" s="7" t="s">
        <v>54</v>
      </c>
      <c r="L66" s="170"/>
      <c r="M66" s="171">
        <v>4</v>
      </c>
      <c r="O66" s="8">
        <v>63</v>
      </c>
      <c r="P66" s="24"/>
      <c r="Q66" s="9" t="s">
        <v>53</v>
      </c>
      <c r="R66" s="19"/>
      <c r="S66" s="94">
        <v>2.1044720030063884</v>
      </c>
      <c r="T66" s="16">
        <v>28</v>
      </c>
      <c r="V66" s="8">
        <v>63</v>
      </c>
      <c r="W66" s="24"/>
      <c r="X66" s="9" t="s">
        <v>25</v>
      </c>
      <c r="Y66" s="19"/>
      <c r="Z66" s="180">
        <v>1.2438498535021283</v>
      </c>
      <c r="AA66" s="181">
        <v>9</v>
      </c>
      <c r="AC66" s="8">
        <v>63</v>
      </c>
      <c r="AD66" s="24"/>
      <c r="AE66" s="9" t="s">
        <v>56</v>
      </c>
      <c r="AF66" s="19"/>
      <c r="AG66" s="43">
        <v>17.399999999999999</v>
      </c>
      <c r="AH66" s="16">
        <v>5</v>
      </c>
    </row>
    <row r="67" spans="2:34" ht="14.25">
      <c r="B67" s="187" t="s">
        <v>273</v>
      </c>
      <c r="C67" s="1"/>
      <c r="D67" s="1"/>
      <c r="E67" s="1"/>
      <c r="F67" s="1"/>
      <c r="I67" s="172" t="s">
        <v>272</v>
      </c>
      <c r="J67" s="24"/>
      <c r="K67" s="9" t="s">
        <v>121</v>
      </c>
      <c r="L67" s="10"/>
      <c r="M67" s="173">
        <v>1</v>
      </c>
      <c r="O67" s="187" t="s">
        <v>195</v>
      </c>
      <c r="P67" s="1"/>
      <c r="Q67" s="1"/>
      <c r="R67" s="1"/>
      <c r="S67" s="1"/>
      <c r="V67" s="187" t="s">
        <v>195</v>
      </c>
      <c r="W67" s="1"/>
      <c r="X67" s="1"/>
      <c r="Y67" s="1"/>
      <c r="Z67" s="1"/>
      <c r="AA67" s="1"/>
      <c r="AC67" s="187" t="s">
        <v>249</v>
      </c>
      <c r="AD67" s="1"/>
      <c r="AE67" s="1"/>
      <c r="AF67" s="1"/>
      <c r="AG67" s="1"/>
    </row>
    <row r="68" spans="2:34" ht="14.25">
      <c r="B68" s="186" t="s">
        <v>166</v>
      </c>
      <c r="I68" s="187" t="s">
        <v>274</v>
      </c>
      <c r="J68" s="1"/>
      <c r="K68" s="1"/>
      <c r="L68" s="1"/>
      <c r="M68" s="1"/>
      <c r="O68" s="186" t="s">
        <v>167</v>
      </c>
      <c r="V68" s="186" t="s">
        <v>168</v>
      </c>
      <c r="W68" s="2"/>
      <c r="X68" s="2"/>
      <c r="Y68" s="2"/>
      <c r="Z68" s="2"/>
      <c r="AA68" s="2"/>
      <c r="AC68" s="186" t="s">
        <v>169</v>
      </c>
      <c r="AD68" s="2"/>
      <c r="AE68" s="2"/>
      <c r="AF68" s="2"/>
      <c r="AG68" s="2"/>
    </row>
    <row r="69" spans="2:34" ht="14.25">
      <c r="I69" s="186" t="s">
        <v>166</v>
      </c>
      <c r="J69" s="2"/>
      <c r="K69" s="2"/>
      <c r="L69" s="2"/>
      <c r="M69" s="2"/>
      <c r="V69" s="1"/>
      <c r="W69" s="1"/>
      <c r="X69" s="1"/>
      <c r="Y69" s="1"/>
      <c r="Z69" s="1"/>
      <c r="AA69" s="1"/>
      <c r="AC69" s="1"/>
      <c r="AD69" s="1"/>
      <c r="AE69" s="1"/>
      <c r="AF69" s="1"/>
      <c r="AG69" s="1"/>
    </row>
    <row r="70" spans="2:34" ht="14.25">
      <c r="I70" s="274" t="s">
        <v>275</v>
      </c>
      <c r="J70" s="187"/>
      <c r="K70" s="187"/>
      <c r="L70" s="187"/>
      <c r="M70" s="187"/>
      <c r="N70" s="191"/>
      <c r="V70" s="2"/>
      <c r="W70" s="2"/>
      <c r="X70" s="2"/>
      <c r="Y70" s="2"/>
      <c r="Z70" s="2"/>
      <c r="AA70" s="2"/>
      <c r="AC70" s="2"/>
      <c r="AD70" s="2"/>
      <c r="AE70" s="2"/>
      <c r="AF70" s="2"/>
      <c r="AG70" s="2"/>
    </row>
    <row r="71" spans="2:34" ht="14.25">
      <c r="I71" s="2"/>
      <c r="J71" s="2"/>
      <c r="K71" s="2"/>
      <c r="L71" s="2"/>
      <c r="M71" s="2"/>
    </row>
  </sheetData>
  <mergeCells count="5">
    <mergeCell ref="C2:E2"/>
    <mergeCell ref="J2:L2"/>
    <mergeCell ref="P2:R2"/>
    <mergeCell ref="W2:Y2"/>
    <mergeCell ref="AD2:AF2"/>
  </mergeCells>
  <phoneticPr fontId="1"/>
  <pageMargins left="1.36" right="0.70866141732283472" top="0.43307086614173229" bottom="0.39370078740157483" header="0.31496062992125984" footer="0.31496062992125984"/>
  <pageSetup paperSize="9" scale="83" orientation="portrait" r:id="rId1"/>
  <colBreaks count="2" manualBreakCount="2">
    <brk id="14" max="69" man="1"/>
    <brk id="28" max="69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1:BJ70"/>
  <sheetViews>
    <sheetView showGridLines="0" tabSelected="1" view="pageBreakPreview" zoomScaleNormal="100" zoomScaleSheetLayoutView="100" workbookViewId="0">
      <selection activeCell="H2" sqref="H2"/>
    </sheetView>
  </sheetViews>
  <sheetFormatPr defaultRowHeight="13.5"/>
  <cols>
    <col min="1" max="1" width="1.875" customWidth="1"/>
    <col min="2" max="2" width="5" customWidth="1"/>
    <col min="3" max="3" width="1.25" customWidth="1"/>
    <col min="4" max="4" width="11.25" customWidth="1"/>
    <col min="5" max="5" width="1.25" customWidth="1"/>
    <col min="6" max="6" width="12.5" customWidth="1"/>
    <col min="7" max="7" width="8.75" customWidth="1"/>
    <col min="8" max="8" width="5" customWidth="1"/>
    <col min="9" max="9" width="1.25" customWidth="1"/>
    <col min="10" max="10" width="11.25" customWidth="1"/>
    <col min="11" max="11" width="1.25" customWidth="1"/>
    <col min="12" max="12" width="12.5" customWidth="1"/>
    <col min="13" max="13" width="8.75" customWidth="1"/>
    <col min="14" max="14" width="5" customWidth="1"/>
    <col min="15" max="15" width="1.25" customWidth="1"/>
    <col min="16" max="16" width="11.25" customWidth="1"/>
    <col min="17" max="17" width="1.25" customWidth="1"/>
    <col min="18" max="18" width="12.5" customWidth="1"/>
    <col min="19" max="19" width="8.75" customWidth="1"/>
    <col min="20" max="20" width="5" customWidth="1"/>
    <col min="21" max="21" width="1.25" customWidth="1"/>
    <col min="22" max="22" width="11.25" customWidth="1"/>
    <col min="23" max="23" width="1.25" customWidth="1"/>
    <col min="24" max="24" width="12.5" customWidth="1"/>
    <col min="25" max="25" width="8.75" customWidth="1"/>
    <col min="26" max="26" width="5" customWidth="1"/>
    <col min="27" max="27" width="1.25" customWidth="1"/>
    <col min="28" max="28" width="11.25" customWidth="1"/>
    <col min="29" max="29" width="1.25" customWidth="1"/>
    <col min="30" max="30" width="12.5" customWidth="1"/>
    <col min="31" max="31" width="8.75" customWidth="1"/>
    <col min="32" max="32" width="5" customWidth="1"/>
    <col min="33" max="33" width="1.25" customWidth="1"/>
    <col min="34" max="34" width="11.25" customWidth="1"/>
    <col min="35" max="35" width="1.25" customWidth="1"/>
    <col min="36" max="36" width="12.5" customWidth="1"/>
    <col min="37" max="37" width="8.75" customWidth="1"/>
    <col min="38" max="38" width="5" customWidth="1"/>
    <col min="39" max="39" width="1.25" customWidth="1"/>
    <col min="40" max="40" width="11.25" customWidth="1"/>
    <col min="41" max="41" width="1.25" customWidth="1"/>
    <col min="42" max="42" width="12.5" customWidth="1"/>
    <col min="43" max="43" width="8.75" customWidth="1"/>
    <col min="44" max="44" width="5" customWidth="1"/>
    <col min="45" max="45" width="1.25" customWidth="1"/>
    <col min="46" max="46" width="11.25" customWidth="1"/>
    <col min="47" max="47" width="1.25" customWidth="1"/>
    <col min="48" max="48" width="12.5" customWidth="1"/>
    <col min="49" max="49" width="8.75" customWidth="1"/>
    <col min="50" max="50" width="5" customWidth="1"/>
    <col min="51" max="51" width="1.25" customWidth="1"/>
    <col min="52" max="52" width="11.125" customWidth="1"/>
    <col min="53" max="53" width="1.25" customWidth="1"/>
    <col min="54" max="54" width="7.5" customWidth="1"/>
    <col min="55" max="55" width="10.625" customWidth="1"/>
    <col min="56" max="56" width="8.5" customWidth="1"/>
    <col min="57" max="57" width="5" customWidth="1"/>
    <col min="58" max="58" width="1.25" customWidth="1"/>
    <col min="59" max="59" width="11.25" customWidth="1"/>
    <col min="60" max="60" width="1.25" customWidth="1"/>
    <col min="61" max="61" width="8.125" customWidth="1"/>
    <col min="62" max="62" width="8.75" customWidth="1"/>
  </cols>
  <sheetData>
    <row r="1" spans="2:62" ht="24.75" customHeight="1">
      <c r="B1" t="s">
        <v>280</v>
      </c>
      <c r="H1" t="s">
        <v>320</v>
      </c>
      <c r="N1" t="s">
        <v>319</v>
      </c>
      <c r="T1" t="s">
        <v>282</v>
      </c>
      <c r="Z1" t="s">
        <v>283</v>
      </c>
      <c r="AF1" t="s">
        <v>284</v>
      </c>
      <c r="AL1" t="s">
        <v>286</v>
      </c>
      <c r="AR1" t="s">
        <v>294</v>
      </c>
      <c r="AX1" t="s">
        <v>297</v>
      </c>
      <c r="BE1" t="s">
        <v>299</v>
      </c>
    </row>
    <row r="2" spans="2:62" ht="24.75" customHeight="1">
      <c r="B2" s="28" t="s">
        <v>63</v>
      </c>
      <c r="C2" s="283" t="s">
        <v>62</v>
      </c>
      <c r="D2" s="284"/>
      <c r="E2" s="285"/>
      <c r="F2" s="256" t="s">
        <v>279</v>
      </c>
      <c r="G2" s="209"/>
      <c r="H2" s="28" t="s">
        <v>63</v>
      </c>
      <c r="I2" s="283" t="s">
        <v>62</v>
      </c>
      <c r="J2" s="284"/>
      <c r="K2" s="285"/>
      <c r="L2" s="256" t="s">
        <v>279</v>
      </c>
      <c r="M2" s="209"/>
      <c r="N2" s="28" t="s">
        <v>63</v>
      </c>
      <c r="O2" s="283" t="s">
        <v>62</v>
      </c>
      <c r="P2" s="284"/>
      <c r="Q2" s="285"/>
      <c r="R2" s="256" t="s">
        <v>279</v>
      </c>
      <c r="S2" s="258"/>
      <c r="T2" s="28" t="s">
        <v>63</v>
      </c>
      <c r="U2" s="283" t="s">
        <v>62</v>
      </c>
      <c r="V2" s="284"/>
      <c r="W2" s="285"/>
      <c r="X2" s="256" t="s">
        <v>127</v>
      </c>
      <c r="Z2" s="28" t="s">
        <v>63</v>
      </c>
      <c r="AA2" s="283" t="s">
        <v>62</v>
      </c>
      <c r="AB2" s="284"/>
      <c r="AC2" s="285"/>
      <c r="AD2" s="256" t="s">
        <v>127</v>
      </c>
      <c r="AF2" s="182" t="s">
        <v>63</v>
      </c>
      <c r="AG2" s="283" t="s">
        <v>62</v>
      </c>
      <c r="AH2" s="284"/>
      <c r="AI2" s="285"/>
      <c r="AJ2" s="29" t="s">
        <v>128</v>
      </c>
      <c r="AL2" s="28" t="s">
        <v>63</v>
      </c>
      <c r="AM2" s="283" t="s">
        <v>62</v>
      </c>
      <c r="AN2" s="284"/>
      <c r="AO2" s="285"/>
      <c r="AP2" s="29" t="s">
        <v>129</v>
      </c>
      <c r="AR2" s="182" t="s">
        <v>63</v>
      </c>
      <c r="AS2" s="283" t="s">
        <v>62</v>
      </c>
      <c r="AT2" s="284"/>
      <c r="AU2" s="286"/>
      <c r="AV2" s="129" t="s">
        <v>130</v>
      </c>
      <c r="AX2" s="28" t="s">
        <v>63</v>
      </c>
      <c r="AY2" s="283" t="s">
        <v>62</v>
      </c>
      <c r="AZ2" s="284"/>
      <c r="BA2" s="286"/>
      <c r="BB2" s="53" t="s">
        <v>131</v>
      </c>
      <c r="BC2" s="84" t="s">
        <v>132</v>
      </c>
      <c r="BE2" s="28" t="s">
        <v>63</v>
      </c>
      <c r="BF2" s="283" t="s">
        <v>62</v>
      </c>
      <c r="BG2" s="284"/>
      <c r="BH2" s="285"/>
      <c r="BI2" s="41" t="s">
        <v>73</v>
      </c>
      <c r="BJ2" s="260" t="s">
        <v>71</v>
      </c>
    </row>
    <row r="3" spans="2:62" ht="29.25" customHeight="1">
      <c r="B3" s="125"/>
      <c r="C3" s="102"/>
      <c r="D3" s="126" t="s">
        <v>215</v>
      </c>
      <c r="E3" s="17"/>
      <c r="F3" s="155">
        <v>119510.77468271108</v>
      </c>
      <c r="G3" s="257"/>
      <c r="H3" s="125"/>
      <c r="I3" s="102"/>
      <c r="J3" s="126" t="s">
        <v>215</v>
      </c>
      <c r="K3" s="17"/>
      <c r="L3" s="155">
        <v>4928187.559538574</v>
      </c>
      <c r="M3" s="257"/>
      <c r="N3" s="125"/>
      <c r="O3" s="102"/>
      <c r="P3" s="126" t="s">
        <v>215</v>
      </c>
      <c r="Q3" s="17"/>
      <c r="R3" s="155">
        <v>15166512.425391162</v>
      </c>
      <c r="S3" s="257"/>
      <c r="T3" s="125"/>
      <c r="U3" s="102"/>
      <c r="V3" s="126" t="s">
        <v>215</v>
      </c>
      <c r="W3" s="17"/>
      <c r="X3" s="155">
        <v>2785.4459882614601</v>
      </c>
      <c r="Z3" s="20"/>
      <c r="AA3" s="21"/>
      <c r="AB3" s="4" t="s">
        <v>215</v>
      </c>
      <c r="AC3" s="22"/>
      <c r="AD3" s="155">
        <v>4706.6329610013072</v>
      </c>
      <c r="AF3" s="20"/>
      <c r="AG3" s="21"/>
      <c r="AH3" s="4" t="s">
        <v>215</v>
      </c>
      <c r="AI3" s="22"/>
      <c r="AJ3" s="85">
        <v>90.464509915997681</v>
      </c>
      <c r="AL3" s="20"/>
      <c r="AM3" s="21"/>
      <c r="AN3" s="4" t="s">
        <v>215</v>
      </c>
      <c r="AO3" s="22"/>
      <c r="AP3" s="85">
        <v>6.1</v>
      </c>
      <c r="AR3" s="20"/>
      <c r="AS3" s="21"/>
      <c r="AT3" s="4" t="s">
        <v>67</v>
      </c>
      <c r="AU3" s="22"/>
      <c r="AV3" s="85">
        <v>34.200000000000003</v>
      </c>
      <c r="AX3" s="20"/>
      <c r="AY3" s="21"/>
      <c r="AZ3" s="4" t="s">
        <v>179</v>
      </c>
      <c r="BA3" s="22"/>
      <c r="BB3" s="33">
        <v>93.525518677365582</v>
      </c>
      <c r="BC3" s="155">
        <v>1071959</v>
      </c>
      <c r="BE3" s="20"/>
      <c r="BF3" s="21"/>
      <c r="BG3" s="4" t="s">
        <v>67</v>
      </c>
      <c r="BH3" s="22"/>
      <c r="BI3" s="33">
        <v>26.536322619005979</v>
      </c>
      <c r="BJ3" s="14">
        <v>7587</v>
      </c>
    </row>
    <row r="4" spans="2:62" ht="14.25">
      <c r="B4" s="5">
        <v>1</v>
      </c>
      <c r="C4" s="23"/>
      <c r="D4" s="7" t="s">
        <v>17</v>
      </c>
      <c r="E4" s="18"/>
      <c r="F4" s="121">
        <v>23480.874894030563</v>
      </c>
      <c r="G4" s="234"/>
      <c r="H4" s="5">
        <v>1</v>
      </c>
      <c r="I4" s="23"/>
      <c r="J4" s="7" t="s">
        <v>0</v>
      </c>
      <c r="K4" s="18"/>
      <c r="L4" s="121">
        <v>524768.28950094082</v>
      </c>
      <c r="M4" s="234"/>
      <c r="N4" s="5">
        <v>1</v>
      </c>
      <c r="O4" s="23"/>
      <c r="P4" s="7" t="s">
        <v>0</v>
      </c>
      <c r="Q4" s="18"/>
      <c r="R4" s="121">
        <v>3637706.4063084968</v>
      </c>
      <c r="S4" s="234"/>
      <c r="T4" s="5">
        <v>1</v>
      </c>
      <c r="U4" s="23"/>
      <c r="V4" s="7" t="s">
        <v>22</v>
      </c>
      <c r="W4" s="18"/>
      <c r="X4" s="121">
        <v>3550.4057015903454</v>
      </c>
      <c r="Z4" s="5">
        <v>1</v>
      </c>
      <c r="AA4" s="23"/>
      <c r="AB4" s="7" t="s">
        <v>0</v>
      </c>
      <c r="AC4" s="18"/>
      <c r="AD4" s="121">
        <v>5650.4645575230452</v>
      </c>
      <c r="AF4" s="5">
        <v>1</v>
      </c>
      <c r="AG4" s="23"/>
      <c r="AH4" s="7" t="s">
        <v>41</v>
      </c>
      <c r="AI4" s="18"/>
      <c r="AJ4" s="183">
        <v>96.421678703958449</v>
      </c>
      <c r="AL4" s="5">
        <v>1</v>
      </c>
      <c r="AM4" s="23"/>
      <c r="AN4" s="7" t="s">
        <v>57</v>
      </c>
      <c r="AO4" s="18"/>
      <c r="AP4" s="183">
        <v>11.9</v>
      </c>
      <c r="AR4" s="5">
        <v>1</v>
      </c>
      <c r="AS4" s="23"/>
      <c r="AT4" s="7" t="s">
        <v>52</v>
      </c>
      <c r="AU4" s="18"/>
      <c r="AV4" s="183">
        <v>128.19999999999999</v>
      </c>
      <c r="AX4" s="5">
        <v>1</v>
      </c>
      <c r="AY4" s="23"/>
      <c r="AZ4" s="7" t="s">
        <v>54</v>
      </c>
      <c r="BA4" s="18"/>
      <c r="BB4" s="42">
        <v>99.634464963811638</v>
      </c>
      <c r="BC4" s="78">
        <v>246</v>
      </c>
      <c r="BE4" s="5">
        <v>1</v>
      </c>
      <c r="BF4" s="23"/>
      <c r="BG4" s="7" t="s">
        <v>21</v>
      </c>
      <c r="BH4" s="18"/>
      <c r="BI4" s="42">
        <v>35.883171070931851</v>
      </c>
      <c r="BJ4" s="15">
        <v>258</v>
      </c>
    </row>
    <row r="5" spans="2:62" ht="14.25">
      <c r="B5" s="5">
        <v>2</v>
      </c>
      <c r="C5" s="23"/>
      <c r="D5" s="7" t="s">
        <v>10</v>
      </c>
      <c r="E5" s="18"/>
      <c r="F5" s="121">
        <v>6949.7867901129057</v>
      </c>
      <c r="G5" s="234"/>
      <c r="H5" s="5">
        <v>2</v>
      </c>
      <c r="I5" s="23"/>
      <c r="J5" s="7" t="s">
        <v>3</v>
      </c>
      <c r="K5" s="18"/>
      <c r="L5" s="121">
        <v>360945.71873909811</v>
      </c>
      <c r="M5" s="234"/>
      <c r="N5" s="5">
        <v>2</v>
      </c>
      <c r="O5" s="23"/>
      <c r="P5" s="7" t="s">
        <v>5</v>
      </c>
      <c r="Q5" s="18"/>
      <c r="R5" s="121">
        <v>1063474.693645227</v>
      </c>
      <c r="S5" s="234"/>
      <c r="T5" s="5">
        <v>2</v>
      </c>
      <c r="U5" s="23"/>
      <c r="V5" s="7" t="s">
        <v>55</v>
      </c>
      <c r="W5" s="18"/>
      <c r="X5" s="121">
        <v>3503.6861283512262</v>
      </c>
      <c r="Z5" s="5">
        <v>2</v>
      </c>
      <c r="AA5" s="23"/>
      <c r="AB5" s="7" t="s">
        <v>26</v>
      </c>
      <c r="AC5" s="18"/>
      <c r="AD5" s="121">
        <v>5396.6966230726566</v>
      </c>
      <c r="AF5" s="5">
        <v>2</v>
      </c>
      <c r="AG5" s="23"/>
      <c r="AH5" s="7" t="s">
        <v>0</v>
      </c>
      <c r="AI5" s="18"/>
      <c r="AJ5" s="183">
        <v>94.54857249876386</v>
      </c>
      <c r="AL5" s="5">
        <v>2</v>
      </c>
      <c r="AM5" s="23"/>
      <c r="AN5" s="7" t="s">
        <v>15</v>
      </c>
      <c r="AO5" s="18"/>
      <c r="AP5" s="183">
        <v>11.8</v>
      </c>
      <c r="AR5" s="5">
        <v>2</v>
      </c>
      <c r="AS5" s="23"/>
      <c r="AT5" s="7" t="s">
        <v>31</v>
      </c>
      <c r="AU5" s="18"/>
      <c r="AV5" s="183">
        <v>126.3</v>
      </c>
      <c r="AX5" s="5">
        <v>2</v>
      </c>
      <c r="AY5" s="23"/>
      <c r="AZ5" s="7" t="s">
        <v>28</v>
      </c>
      <c r="BA5" s="18"/>
      <c r="BB5" s="42">
        <v>97.003818940154588</v>
      </c>
      <c r="BC5" s="78">
        <v>10023</v>
      </c>
      <c r="BE5" s="5">
        <v>2</v>
      </c>
      <c r="BF5" s="23"/>
      <c r="BG5" s="7" t="s">
        <v>24</v>
      </c>
      <c r="BH5" s="18"/>
      <c r="BI5" s="42">
        <v>35.399449035812673</v>
      </c>
      <c r="BJ5" s="15">
        <v>257</v>
      </c>
    </row>
    <row r="6" spans="2:62" ht="14.25">
      <c r="B6" s="5">
        <v>3</v>
      </c>
      <c r="C6" s="23"/>
      <c r="D6" s="7" t="s">
        <v>11</v>
      </c>
      <c r="E6" s="18"/>
      <c r="F6" s="121">
        <v>6221.2589075913984</v>
      </c>
      <c r="G6" s="234"/>
      <c r="H6" s="5">
        <v>3</v>
      </c>
      <c r="I6" s="23"/>
      <c r="J6" s="7" t="s">
        <v>4</v>
      </c>
      <c r="K6" s="18"/>
      <c r="L6" s="121">
        <v>305142.61909008911</v>
      </c>
      <c r="M6" s="234"/>
      <c r="N6" s="5">
        <v>3</v>
      </c>
      <c r="O6" s="23"/>
      <c r="P6" s="7" t="s">
        <v>3</v>
      </c>
      <c r="Q6" s="18"/>
      <c r="R6" s="121">
        <v>788129.03170586913</v>
      </c>
      <c r="S6" s="234"/>
      <c r="T6" s="5">
        <v>3</v>
      </c>
      <c r="U6" s="23"/>
      <c r="V6" s="7" t="s">
        <v>0</v>
      </c>
      <c r="W6" s="18"/>
      <c r="X6" s="121">
        <v>3496.0153564824877</v>
      </c>
      <c r="Z6" s="5">
        <v>3</v>
      </c>
      <c r="AA6" s="23"/>
      <c r="AB6" s="7" t="s">
        <v>25</v>
      </c>
      <c r="AC6" s="18"/>
      <c r="AD6" s="121">
        <v>5304.1194070291031</v>
      </c>
      <c r="AF6" s="5">
        <v>3</v>
      </c>
      <c r="AG6" s="23"/>
      <c r="AH6" s="7" t="s">
        <v>8</v>
      </c>
      <c r="AI6" s="18"/>
      <c r="AJ6" s="183">
        <v>94.033653600477237</v>
      </c>
      <c r="AL6" s="5">
        <v>3</v>
      </c>
      <c r="AM6" s="23"/>
      <c r="AN6" s="7" t="s">
        <v>52</v>
      </c>
      <c r="AO6" s="18"/>
      <c r="AP6" s="183">
        <v>11.5</v>
      </c>
      <c r="AR6" s="5">
        <v>3</v>
      </c>
      <c r="AS6" s="23"/>
      <c r="AT6" s="7" t="s">
        <v>15</v>
      </c>
      <c r="AU6" s="18"/>
      <c r="AV6" s="183">
        <v>102.8</v>
      </c>
      <c r="AX6" s="5">
        <v>3</v>
      </c>
      <c r="AY6" s="23"/>
      <c r="AZ6" s="7" t="s">
        <v>20</v>
      </c>
      <c r="BA6" s="18"/>
      <c r="BB6" s="42">
        <v>96.776748579244995</v>
      </c>
      <c r="BC6" s="78">
        <v>45895</v>
      </c>
      <c r="BE6" s="5">
        <v>3</v>
      </c>
      <c r="BF6" s="23"/>
      <c r="BG6" s="7" t="s">
        <v>26</v>
      </c>
      <c r="BH6" s="18"/>
      <c r="BI6" s="42">
        <v>34.323432343234323</v>
      </c>
      <c r="BJ6" s="15">
        <v>104</v>
      </c>
    </row>
    <row r="7" spans="2:62" ht="14.25">
      <c r="B7" s="5">
        <v>4</v>
      </c>
      <c r="C7" s="23"/>
      <c r="D7" s="7" t="s">
        <v>0</v>
      </c>
      <c r="E7" s="18"/>
      <c r="F7" s="121">
        <v>5885.5862640325722</v>
      </c>
      <c r="G7" s="234"/>
      <c r="H7" s="5">
        <v>4</v>
      </c>
      <c r="I7" s="23"/>
      <c r="J7" s="7" t="s">
        <v>5</v>
      </c>
      <c r="K7" s="18"/>
      <c r="L7" s="121">
        <v>275687.72974039632</v>
      </c>
      <c r="M7" s="234"/>
      <c r="N7" s="5">
        <v>4</v>
      </c>
      <c r="O7" s="23"/>
      <c r="P7" s="7" t="s">
        <v>8</v>
      </c>
      <c r="Q7" s="18"/>
      <c r="R7" s="121">
        <v>718506.63600463117</v>
      </c>
      <c r="S7" s="234"/>
      <c r="T7" s="5">
        <v>4</v>
      </c>
      <c r="U7" s="23"/>
      <c r="V7" s="7" t="s">
        <v>26</v>
      </c>
      <c r="W7" s="18"/>
      <c r="X7" s="121">
        <v>3241.6244235250333</v>
      </c>
      <c r="Z7" s="5">
        <v>4</v>
      </c>
      <c r="AA7" s="23"/>
      <c r="AB7" s="7" t="s">
        <v>8</v>
      </c>
      <c r="AC7" s="18"/>
      <c r="AD7" s="121">
        <v>5285.3450821142278</v>
      </c>
      <c r="AF7" s="5">
        <v>4</v>
      </c>
      <c r="AG7" s="23"/>
      <c r="AH7" s="7" t="s">
        <v>75</v>
      </c>
      <c r="AI7" s="18"/>
      <c r="AJ7" s="183">
        <v>93.624243200983884</v>
      </c>
      <c r="AL7" s="5">
        <v>3</v>
      </c>
      <c r="AM7" s="23"/>
      <c r="AN7" s="7" t="s">
        <v>53</v>
      </c>
      <c r="AO7" s="18"/>
      <c r="AP7" s="183">
        <v>11.5</v>
      </c>
      <c r="AR7" s="5">
        <v>4</v>
      </c>
      <c r="AS7" s="23"/>
      <c r="AT7" s="7" t="s">
        <v>44</v>
      </c>
      <c r="AU7" s="18"/>
      <c r="AV7" s="183">
        <v>102.6</v>
      </c>
      <c r="AX7" s="5">
        <v>4</v>
      </c>
      <c r="AY7" s="23"/>
      <c r="AZ7" s="7" t="s">
        <v>10</v>
      </c>
      <c r="BA7" s="18"/>
      <c r="BB7" s="42">
        <v>96.47278083099377</v>
      </c>
      <c r="BC7" s="78">
        <v>15382</v>
      </c>
      <c r="BE7" s="5">
        <v>4</v>
      </c>
      <c r="BF7" s="23"/>
      <c r="BG7" s="7" t="s">
        <v>30</v>
      </c>
      <c r="BH7" s="18"/>
      <c r="BI7" s="42">
        <v>33.262260127931768</v>
      </c>
      <c r="BJ7" s="15">
        <v>156</v>
      </c>
    </row>
    <row r="8" spans="2:62" ht="14.25">
      <c r="B8" s="5">
        <v>5</v>
      </c>
      <c r="C8" s="23"/>
      <c r="D8" s="7" t="s">
        <v>4</v>
      </c>
      <c r="E8" s="18"/>
      <c r="F8" s="121">
        <v>4952.4679833676273</v>
      </c>
      <c r="G8" s="234"/>
      <c r="H8" s="5">
        <v>5</v>
      </c>
      <c r="I8" s="23"/>
      <c r="J8" s="7" t="s">
        <v>55</v>
      </c>
      <c r="K8" s="18"/>
      <c r="L8" s="121">
        <v>162921.51801878036</v>
      </c>
      <c r="M8" s="234"/>
      <c r="N8" s="5">
        <v>5</v>
      </c>
      <c r="O8" s="23"/>
      <c r="P8" s="7" t="s">
        <v>20</v>
      </c>
      <c r="Q8" s="18"/>
      <c r="R8" s="121">
        <v>638639.94688799314</v>
      </c>
      <c r="S8" s="234"/>
      <c r="T8" s="5">
        <v>5</v>
      </c>
      <c r="U8" s="23"/>
      <c r="V8" s="7" t="s">
        <v>41</v>
      </c>
      <c r="W8" s="18"/>
      <c r="X8" s="121">
        <v>3206.4383527521391</v>
      </c>
      <c r="Z8" s="5">
        <v>5</v>
      </c>
      <c r="AA8" s="23"/>
      <c r="AB8" s="7" t="s">
        <v>24</v>
      </c>
      <c r="AC8" s="18"/>
      <c r="AD8" s="121">
        <v>5264.6860017563722</v>
      </c>
      <c r="AF8" s="5">
        <v>5</v>
      </c>
      <c r="AG8" s="23"/>
      <c r="AH8" s="7" t="s">
        <v>59</v>
      </c>
      <c r="AI8" s="18"/>
      <c r="AJ8" s="183">
        <v>93.606708927837204</v>
      </c>
      <c r="AL8" s="5">
        <v>5</v>
      </c>
      <c r="AM8" s="23"/>
      <c r="AN8" s="7" t="s">
        <v>31</v>
      </c>
      <c r="AO8" s="18"/>
      <c r="AP8" s="183">
        <v>11.1</v>
      </c>
      <c r="AR8" s="5">
        <v>5</v>
      </c>
      <c r="AS8" s="23"/>
      <c r="AT8" s="7" t="s">
        <v>41</v>
      </c>
      <c r="AU8" s="18"/>
      <c r="AV8" s="183">
        <v>83.9</v>
      </c>
      <c r="AX8" s="5">
        <v>5</v>
      </c>
      <c r="AY8" s="23"/>
      <c r="AZ8" s="7" t="s">
        <v>43</v>
      </c>
      <c r="BA8" s="18"/>
      <c r="BB8" s="42">
        <v>96.201464098909028</v>
      </c>
      <c r="BC8" s="78">
        <v>1355</v>
      </c>
      <c r="BE8" s="5">
        <v>5</v>
      </c>
      <c r="BF8" s="23"/>
      <c r="BG8" s="7" t="s">
        <v>1</v>
      </c>
      <c r="BH8" s="18"/>
      <c r="BI8" s="42">
        <v>32.976445396145607</v>
      </c>
      <c r="BJ8" s="15">
        <v>154</v>
      </c>
    </row>
    <row r="9" spans="2:62" ht="14.25">
      <c r="B9" s="5">
        <v>6</v>
      </c>
      <c r="C9" s="23"/>
      <c r="D9" s="7" t="s">
        <v>3</v>
      </c>
      <c r="E9" s="18"/>
      <c r="F9" s="121">
        <v>4514.4758591477421</v>
      </c>
      <c r="G9" s="234"/>
      <c r="H9" s="5">
        <v>6</v>
      </c>
      <c r="I9" s="23"/>
      <c r="J9" s="7" t="s">
        <v>17</v>
      </c>
      <c r="K9" s="18"/>
      <c r="L9" s="121">
        <v>162386.03199569666</v>
      </c>
      <c r="M9" s="234"/>
      <c r="N9" s="5">
        <v>6</v>
      </c>
      <c r="O9" s="23"/>
      <c r="P9" s="7" t="s">
        <v>4</v>
      </c>
      <c r="Q9" s="18"/>
      <c r="R9" s="121">
        <v>571350.56812120019</v>
      </c>
      <c r="S9" s="234"/>
      <c r="T9" s="5">
        <v>6</v>
      </c>
      <c r="U9" s="23"/>
      <c r="V9" s="7" t="s">
        <v>24</v>
      </c>
      <c r="W9" s="18"/>
      <c r="X9" s="121">
        <v>2988.5336146554287</v>
      </c>
      <c r="Z9" s="5">
        <v>6</v>
      </c>
      <c r="AA9" s="23"/>
      <c r="AB9" s="7" t="s">
        <v>22</v>
      </c>
      <c r="AC9" s="18"/>
      <c r="AD9" s="121">
        <v>5256.8948906052947</v>
      </c>
      <c r="AF9" s="5">
        <v>6</v>
      </c>
      <c r="AG9" s="23"/>
      <c r="AH9" s="7" t="s">
        <v>52</v>
      </c>
      <c r="AI9" s="18"/>
      <c r="AJ9" s="183">
        <v>93.300674125323638</v>
      </c>
      <c r="AL9" s="5">
        <v>6</v>
      </c>
      <c r="AM9" s="23"/>
      <c r="AN9" s="7" t="s">
        <v>44</v>
      </c>
      <c r="AO9" s="18"/>
      <c r="AP9" s="183">
        <v>11</v>
      </c>
      <c r="AR9" s="5">
        <v>6</v>
      </c>
      <c r="AS9" s="23"/>
      <c r="AT9" s="7" t="s">
        <v>45</v>
      </c>
      <c r="AU9" s="18"/>
      <c r="AV9" s="183">
        <v>81</v>
      </c>
      <c r="AX9" s="5">
        <v>6</v>
      </c>
      <c r="AY9" s="23"/>
      <c r="AZ9" s="7" t="s">
        <v>41</v>
      </c>
      <c r="BA9" s="18"/>
      <c r="BB9" s="42">
        <v>95.88701977594728</v>
      </c>
      <c r="BC9" s="78">
        <v>7352</v>
      </c>
      <c r="BE9" s="5">
        <v>6</v>
      </c>
      <c r="BF9" s="23"/>
      <c r="BG9" s="7" t="s">
        <v>29</v>
      </c>
      <c r="BH9" s="18"/>
      <c r="BI9" s="42">
        <v>32.962962962962962</v>
      </c>
      <c r="BJ9" s="15">
        <v>267</v>
      </c>
    </row>
    <row r="10" spans="2:62" ht="14.25">
      <c r="B10" s="5">
        <v>7</v>
      </c>
      <c r="C10" s="23"/>
      <c r="D10" s="7" t="s">
        <v>8</v>
      </c>
      <c r="E10" s="18"/>
      <c r="F10" s="121">
        <v>4096.2211502766613</v>
      </c>
      <c r="G10" s="234"/>
      <c r="H10" s="5">
        <v>7</v>
      </c>
      <c r="I10" s="23"/>
      <c r="J10" s="7" t="s">
        <v>31</v>
      </c>
      <c r="K10" s="18"/>
      <c r="L10" s="121">
        <v>148233.82019342601</v>
      </c>
      <c r="M10" s="234"/>
      <c r="N10" s="5">
        <v>7</v>
      </c>
      <c r="O10" s="23"/>
      <c r="P10" s="7" t="s">
        <v>13</v>
      </c>
      <c r="Q10" s="18"/>
      <c r="R10" s="121">
        <v>406067.28775823093</v>
      </c>
      <c r="S10" s="234"/>
      <c r="T10" s="5">
        <v>7</v>
      </c>
      <c r="U10" s="23"/>
      <c r="V10" s="7" t="s">
        <v>25</v>
      </c>
      <c r="W10" s="18"/>
      <c r="X10" s="121">
        <v>2922.4427270271394</v>
      </c>
      <c r="Z10" s="5">
        <v>7</v>
      </c>
      <c r="AA10" s="23"/>
      <c r="AB10" s="7" t="s">
        <v>1</v>
      </c>
      <c r="AC10" s="18"/>
      <c r="AD10" s="121">
        <v>4903.5907135617663</v>
      </c>
      <c r="AF10" s="5">
        <v>7</v>
      </c>
      <c r="AG10" s="23"/>
      <c r="AH10" s="7" t="s">
        <v>24</v>
      </c>
      <c r="AI10" s="18"/>
      <c r="AJ10" s="183">
        <v>93.296764498025397</v>
      </c>
      <c r="AL10" s="5">
        <v>7</v>
      </c>
      <c r="AM10" s="23"/>
      <c r="AN10" s="7" t="s">
        <v>40</v>
      </c>
      <c r="AO10" s="18"/>
      <c r="AP10" s="183">
        <v>10.5</v>
      </c>
      <c r="AR10" s="5">
        <v>7</v>
      </c>
      <c r="AS10" s="23"/>
      <c r="AT10" s="7" t="s">
        <v>2</v>
      </c>
      <c r="AU10" s="18"/>
      <c r="AV10" s="183">
        <v>77.2</v>
      </c>
      <c r="AX10" s="5">
        <v>7</v>
      </c>
      <c r="AY10" s="23"/>
      <c r="AZ10" s="7" t="s">
        <v>47</v>
      </c>
      <c r="BA10" s="18"/>
      <c r="BB10" s="42">
        <v>95.581128586192534</v>
      </c>
      <c r="BC10" s="78">
        <v>3197</v>
      </c>
      <c r="BE10" s="5">
        <v>7</v>
      </c>
      <c r="BF10" s="23"/>
      <c r="BG10" s="7" t="s">
        <v>0</v>
      </c>
      <c r="BH10" s="18"/>
      <c r="BI10" s="42">
        <v>32.717316906228611</v>
      </c>
      <c r="BJ10" s="15">
        <v>478</v>
      </c>
    </row>
    <row r="11" spans="2:62" ht="14.25">
      <c r="B11" s="5">
        <v>8</v>
      </c>
      <c r="C11" s="23"/>
      <c r="D11" s="7" t="s">
        <v>16</v>
      </c>
      <c r="E11" s="18"/>
      <c r="F11" s="121">
        <v>3725.9877296249419</v>
      </c>
      <c r="G11" s="234"/>
      <c r="H11" s="5">
        <v>8</v>
      </c>
      <c r="I11" s="23"/>
      <c r="J11" s="7" t="s">
        <v>18</v>
      </c>
      <c r="K11" s="18"/>
      <c r="L11" s="121">
        <v>144401.16762617065</v>
      </c>
      <c r="M11" s="234"/>
      <c r="N11" s="5">
        <v>8</v>
      </c>
      <c r="O11" s="23"/>
      <c r="P11" s="7" t="s">
        <v>18</v>
      </c>
      <c r="Q11" s="18"/>
      <c r="R11" s="121">
        <v>400447.10909273947</v>
      </c>
      <c r="S11" s="234"/>
      <c r="T11" s="5">
        <v>8</v>
      </c>
      <c r="U11" s="23"/>
      <c r="V11" s="7" t="s">
        <v>3</v>
      </c>
      <c r="W11" s="18"/>
      <c r="X11" s="121">
        <v>2888.0732648675685</v>
      </c>
      <c r="Z11" s="5">
        <v>8</v>
      </c>
      <c r="AA11" s="23"/>
      <c r="AB11" s="7" t="s">
        <v>34</v>
      </c>
      <c r="AC11" s="18"/>
      <c r="AD11" s="121">
        <v>4849.2583317357357</v>
      </c>
      <c r="AF11" s="5">
        <v>8</v>
      </c>
      <c r="AG11" s="23"/>
      <c r="AH11" s="7" t="s">
        <v>3</v>
      </c>
      <c r="AI11" s="18"/>
      <c r="AJ11" s="183">
        <v>93.219898029731112</v>
      </c>
      <c r="AL11" s="5">
        <v>8</v>
      </c>
      <c r="AM11" s="23"/>
      <c r="AN11" s="7" t="s">
        <v>20</v>
      </c>
      <c r="AO11" s="18"/>
      <c r="AP11" s="183">
        <v>9.6999999999999993</v>
      </c>
      <c r="AR11" s="5">
        <v>8</v>
      </c>
      <c r="AS11" s="23"/>
      <c r="AT11" s="7" t="s">
        <v>40</v>
      </c>
      <c r="AU11" s="18"/>
      <c r="AV11" s="183">
        <v>77.099999999999994</v>
      </c>
      <c r="AX11" s="5">
        <v>8</v>
      </c>
      <c r="AY11" s="23"/>
      <c r="AZ11" s="7" t="s">
        <v>15</v>
      </c>
      <c r="BA11" s="18"/>
      <c r="BB11" s="42">
        <v>95.428748580353769</v>
      </c>
      <c r="BC11" s="78">
        <v>7582</v>
      </c>
      <c r="BE11" s="5">
        <v>8</v>
      </c>
      <c r="BF11" s="23"/>
      <c r="BG11" s="7" t="s">
        <v>27</v>
      </c>
      <c r="BH11" s="18"/>
      <c r="BI11" s="42">
        <v>31.775700934579437</v>
      </c>
      <c r="BJ11" s="15">
        <v>204</v>
      </c>
    </row>
    <row r="12" spans="2:62" ht="14.25">
      <c r="B12" s="5">
        <v>9</v>
      </c>
      <c r="C12" s="23"/>
      <c r="D12" s="7" t="s">
        <v>29</v>
      </c>
      <c r="E12" s="18"/>
      <c r="F12" s="121">
        <v>3556.5545124748837</v>
      </c>
      <c r="G12" s="234"/>
      <c r="H12" s="5">
        <v>9</v>
      </c>
      <c r="I12" s="23"/>
      <c r="J12" s="7" t="s">
        <v>29</v>
      </c>
      <c r="K12" s="18"/>
      <c r="L12" s="121">
        <v>141937.97111599488</v>
      </c>
      <c r="M12" s="234"/>
      <c r="N12" s="5">
        <v>9</v>
      </c>
      <c r="O12" s="23"/>
      <c r="P12" s="7" t="s">
        <v>19</v>
      </c>
      <c r="Q12" s="18"/>
      <c r="R12" s="121">
        <v>392781.16144358274</v>
      </c>
      <c r="S12" s="234"/>
      <c r="T12" s="5">
        <v>9</v>
      </c>
      <c r="U12" s="23"/>
      <c r="V12" s="7" t="s">
        <v>8</v>
      </c>
      <c r="W12" s="18"/>
      <c r="X12" s="121">
        <v>2873.2677999678458</v>
      </c>
      <c r="Z12" s="5">
        <v>9</v>
      </c>
      <c r="AA12" s="23"/>
      <c r="AB12" s="7" t="s">
        <v>21</v>
      </c>
      <c r="AC12" s="18"/>
      <c r="AD12" s="121">
        <v>4797.4509619802848</v>
      </c>
      <c r="AF12" s="5">
        <v>9</v>
      </c>
      <c r="AG12" s="23"/>
      <c r="AH12" s="7" t="s">
        <v>5</v>
      </c>
      <c r="AI12" s="18"/>
      <c r="AJ12" s="183">
        <v>93.166825513900591</v>
      </c>
      <c r="AL12" s="5">
        <v>9</v>
      </c>
      <c r="AM12" s="23"/>
      <c r="AN12" s="7" t="s">
        <v>60</v>
      </c>
      <c r="AO12" s="18"/>
      <c r="AP12" s="183">
        <v>9.6</v>
      </c>
      <c r="AR12" s="5">
        <v>9</v>
      </c>
      <c r="AS12" s="23"/>
      <c r="AT12" s="7" t="s">
        <v>20</v>
      </c>
      <c r="AU12" s="18"/>
      <c r="AV12" s="183">
        <v>74.400000000000006</v>
      </c>
      <c r="AX12" s="5">
        <v>9</v>
      </c>
      <c r="AY12" s="23"/>
      <c r="AZ12" s="7" t="s">
        <v>0</v>
      </c>
      <c r="BA12" s="18"/>
      <c r="BB12" s="42">
        <v>95.182014671874143</v>
      </c>
      <c r="BC12" s="78">
        <v>219191</v>
      </c>
      <c r="BE12" s="5">
        <v>9</v>
      </c>
      <c r="BF12" s="23"/>
      <c r="BG12" s="7" t="s">
        <v>66</v>
      </c>
      <c r="BH12" s="18"/>
      <c r="BI12" s="42">
        <v>31.270358306188921</v>
      </c>
      <c r="BJ12" s="15">
        <v>96</v>
      </c>
    </row>
    <row r="13" spans="2:62" ht="14.25">
      <c r="B13" s="5">
        <v>10</v>
      </c>
      <c r="C13" s="23"/>
      <c r="D13" s="7" t="s">
        <v>34</v>
      </c>
      <c r="E13" s="18"/>
      <c r="F13" s="121">
        <v>3163.9228359451013</v>
      </c>
      <c r="G13" s="234"/>
      <c r="H13" s="5">
        <v>10</v>
      </c>
      <c r="I13" s="23"/>
      <c r="J13" s="7" t="s">
        <v>14</v>
      </c>
      <c r="K13" s="18"/>
      <c r="L13" s="121">
        <v>139708.84076713468</v>
      </c>
      <c r="M13" s="234"/>
      <c r="N13" s="5">
        <v>10</v>
      </c>
      <c r="O13" s="23"/>
      <c r="P13" s="7" t="s">
        <v>14</v>
      </c>
      <c r="Q13" s="18"/>
      <c r="R13" s="121">
        <v>336857.99165045761</v>
      </c>
      <c r="S13" s="234"/>
      <c r="T13" s="5">
        <v>10</v>
      </c>
      <c r="U13" s="23"/>
      <c r="V13" s="7" t="s">
        <v>44</v>
      </c>
      <c r="W13" s="18"/>
      <c r="X13" s="121">
        <v>2870.7612642264339</v>
      </c>
      <c r="Z13" s="5">
        <v>10</v>
      </c>
      <c r="AA13" s="23"/>
      <c r="AB13" s="7" t="s">
        <v>39</v>
      </c>
      <c r="AC13" s="18"/>
      <c r="AD13" s="121">
        <v>4768.7340306665565</v>
      </c>
      <c r="AF13" s="5">
        <v>10</v>
      </c>
      <c r="AG13" s="23"/>
      <c r="AH13" s="7" t="s">
        <v>14</v>
      </c>
      <c r="AI13" s="18"/>
      <c r="AJ13" s="183">
        <v>93.101953310444557</v>
      </c>
      <c r="AL13" s="5">
        <v>10</v>
      </c>
      <c r="AM13" s="23"/>
      <c r="AN13" s="7" t="s">
        <v>29</v>
      </c>
      <c r="AO13" s="18"/>
      <c r="AP13" s="183">
        <v>9.4</v>
      </c>
      <c r="AR13" s="5">
        <v>10</v>
      </c>
      <c r="AS13" s="23"/>
      <c r="AT13" s="7" t="s">
        <v>55</v>
      </c>
      <c r="AU13" s="18"/>
      <c r="AV13" s="183">
        <v>73.900000000000006</v>
      </c>
      <c r="AX13" s="5">
        <v>10</v>
      </c>
      <c r="AY13" s="23"/>
      <c r="AZ13" s="7" t="s">
        <v>39</v>
      </c>
      <c r="BA13" s="18"/>
      <c r="BB13" s="42">
        <v>95.097759102155649</v>
      </c>
      <c r="BC13" s="78">
        <v>6634</v>
      </c>
      <c r="BE13" s="5">
        <v>10</v>
      </c>
      <c r="BF13" s="23"/>
      <c r="BG13" s="7" t="s">
        <v>3</v>
      </c>
      <c r="BH13" s="18"/>
      <c r="BI13" s="42">
        <v>31.224209078404403</v>
      </c>
      <c r="BJ13" s="15">
        <v>227</v>
      </c>
    </row>
    <row r="14" spans="2:62" ht="14.25">
      <c r="B14" s="5">
        <v>11</v>
      </c>
      <c r="C14" s="23"/>
      <c r="D14" s="7" t="s">
        <v>15</v>
      </c>
      <c r="E14" s="18"/>
      <c r="F14" s="121">
        <v>2865.2585637722323</v>
      </c>
      <c r="G14" s="234"/>
      <c r="H14" s="5">
        <v>11</v>
      </c>
      <c r="I14" s="23"/>
      <c r="J14" s="7" t="s">
        <v>19</v>
      </c>
      <c r="K14" s="18"/>
      <c r="L14" s="121">
        <v>135804.88094304106</v>
      </c>
      <c r="M14" s="234"/>
      <c r="N14" s="5">
        <v>11</v>
      </c>
      <c r="O14" s="23"/>
      <c r="P14" s="7" t="s">
        <v>22</v>
      </c>
      <c r="Q14" s="18"/>
      <c r="R14" s="121">
        <v>329209.34770731069</v>
      </c>
      <c r="S14" s="234"/>
      <c r="T14" s="5">
        <v>11</v>
      </c>
      <c r="U14" s="23"/>
      <c r="V14" s="7" t="s">
        <v>21</v>
      </c>
      <c r="W14" s="18"/>
      <c r="X14" s="121">
        <v>2854.2699016186434</v>
      </c>
      <c r="Z14" s="5">
        <v>11</v>
      </c>
      <c r="AA14" s="23"/>
      <c r="AB14" s="7" t="s">
        <v>32</v>
      </c>
      <c r="AC14" s="18"/>
      <c r="AD14" s="121">
        <v>4740.5903619669825</v>
      </c>
      <c r="AF14" s="5">
        <v>11</v>
      </c>
      <c r="AG14" s="23"/>
      <c r="AH14" s="7" t="s">
        <v>9</v>
      </c>
      <c r="AI14" s="18"/>
      <c r="AJ14" s="183">
        <v>92.718260448495016</v>
      </c>
      <c r="AL14" s="5">
        <v>11</v>
      </c>
      <c r="AM14" s="23"/>
      <c r="AN14" s="7" t="s">
        <v>11</v>
      </c>
      <c r="AO14" s="18"/>
      <c r="AP14" s="183">
        <v>9.1999999999999993</v>
      </c>
      <c r="AR14" s="5">
        <v>11</v>
      </c>
      <c r="AS14" s="23"/>
      <c r="AT14" s="7" t="s">
        <v>61</v>
      </c>
      <c r="AU14" s="18"/>
      <c r="AV14" s="183">
        <v>71.5</v>
      </c>
      <c r="AX14" s="5">
        <v>11</v>
      </c>
      <c r="AY14" s="23"/>
      <c r="AZ14" s="7" t="s">
        <v>49</v>
      </c>
      <c r="BA14" s="18"/>
      <c r="BB14" s="42">
        <v>95.095281506610235</v>
      </c>
      <c r="BC14" s="78">
        <v>1684</v>
      </c>
      <c r="BE14" s="5">
        <v>11</v>
      </c>
      <c r="BF14" s="23"/>
      <c r="BG14" s="7" t="s">
        <v>31</v>
      </c>
      <c r="BH14" s="18"/>
      <c r="BI14" s="42">
        <v>31.189710610932476</v>
      </c>
      <c r="BJ14" s="15">
        <v>194</v>
      </c>
    </row>
    <row r="15" spans="2:62" ht="14.25">
      <c r="B15" s="5">
        <v>12</v>
      </c>
      <c r="C15" s="23"/>
      <c r="D15" s="7" t="s">
        <v>6</v>
      </c>
      <c r="E15" s="18"/>
      <c r="F15" s="121">
        <v>2417.4426210688316</v>
      </c>
      <c r="G15" s="234"/>
      <c r="H15" s="5">
        <v>12</v>
      </c>
      <c r="I15" s="23"/>
      <c r="J15" s="7" t="s">
        <v>20</v>
      </c>
      <c r="K15" s="18"/>
      <c r="L15" s="121">
        <v>127122.08324611807</v>
      </c>
      <c r="M15" s="234"/>
      <c r="N15" s="5">
        <v>12</v>
      </c>
      <c r="O15" s="23"/>
      <c r="P15" s="7" t="s">
        <v>29</v>
      </c>
      <c r="Q15" s="18"/>
      <c r="R15" s="121">
        <v>295036.86406141036</v>
      </c>
      <c r="S15" s="234"/>
      <c r="T15" s="5">
        <v>12</v>
      </c>
      <c r="U15" s="23"/>
      <c r="V15" s="7" t="s">
        <v>5</v>
      </c>
      <c r="W15" s="18"/>
      <c r="X15" s="121">
        <v>2774.0092131657275</v>
      </c>
      <c r="Z15" s="5">
        <v>12</v>
      </c>
      <c r="AA15" s="23"/>
      <c r="AB15" s="7" t="s">
        <v>3</v>
      </c>
      <c r="AC15" s="18"/>
      <c r="AD15" s="121">
        <v>4731.9667975496614</v>
      </c>
      <c r="AF15" s="5">
        <v>12</v>
      </c>
      <c r="AG15" s="23"/>
      <c r="AH15" s="7" t="s">
        <v>6</v>
      </c>
      <c r="AI15" s="18"/>
      <c r="AJ15" s="183">
        <v>92.414726246141925</v>
      </c>
      <c r="AL15" s="5">
        <v>12</v>
      </c>
      <c r="AM15" s="23"/>
      <c r="AN15" s="7" t="s">
        <v>61</v>
      </c>
      <c r="AO15" s="18"/>
      <c r="AP15" s="183">
        <v>9</v>
      </c>
      <c r="AR15" s="5">
        <v>12</v>
      </c>
      <c r="AS15" s="23"/>
      <c r="AT15" s="7" t="s">
        <v>58</v>
      </c>
      <c r="AU15" s="18"/>
      <c r="AV15" s="183">
        <v>70.2</v>
      </c>
      <c r="AX15" s="5">
        <v>12</v>
      </c>
      <c r="AY15" s="23"/>
      <c r="AZ15" s="7" t="s">
        <v>36</v>
      </c>
      <c r="BA15" s="18"/>
      <c r="BB15" s="42">
        <v>95.067188430555703</v>
      </c>
      <c r="BC15" s="78">
        <v>6433</v>
      </c>
      <c r="BE15" s="5">
        <v>12</v>
      </c>
      <c r="BF15" s="23"/>
      <c r="BG15" s="7" t="s">
        <v>22</v>
      </c>
      <c r="BH15" s="18"/>
      <c r="BI15" s="42">
        <v>30.849220103986134</v>
      </c>
      <c r="BJ15" s="15">
        <v>178</v>
      </c>
    </row>
    <row r="16" spans="2:62" ht="14.25">
      <c r="B16" s="5">
        <v>13</v>
      </c>
      <c r="C16" s="23"/>
      <c r="D16" s="7" t="s">
        <v>57</v>
      </c>
      <c r="E16" s="18"/>
      <c r="F16" s="121">
        <v>2414.7517530849891</v>
      </c>
      <c r="G16" s="234"/>
      <c r="H16" s="5">
        <v>13</v>
      </c>
      <c r="I16" s="23"/>
      <c r="J16" s="7" t="s">
        <v>22</v>
      </c>
      <c r="K16" s="18"/>
      <c r="L16" s="121">
        <v>123989.26337294454</v>
      </c>
      <c r="M16" s="234"/>
      <c r="N16" s="5">
        <v>13</v>
      </c>
      <c r="O16" s="23"/>
      <c r="P16" s="7" t="s">
        <v>27</v>
      </c>
      <c r="Q16" s="18"/>
      <c r="R16" s="121">
        <v>278939.69057781657</v>
      </c>
      <c r="S16" s="234"/>
      <c r="T16" s="5">
        <v>13</v>
      </c>
      <c r="U16" s="23"/>
      <c r="V16" s="7" t="s">
        <v>4</v>
      </c>
      <c r="W16" s="18"/>
      <c r="X16" s="121">
        <v>2745.1189457416162</v>
      </c>
      <c r="Z16" s="5">
        <v>13</v>
      </c>
      <c r="AA16" s="23"/>
      <c r="AB16" s="7" t="s">
        <v>20</v>
      </c>
      <c r="AC16" s="18"/>
      <c r="AD16" s="121">
        <v>4703.0383736746589</v>
      </c>
      <c r="AF16" s="5">
        <v>13</v>
      </c>
      <c r="AG16" s="23"/>
      <c r="AH16" s="7" t="s">
        <v>2</v>
      </c>
      <c r="AI16" s="18"/>
      <c r="AJ16" s="183">
        <v>92.139864942325403</v>
      </c>
      <c r="AL16" s="5">
        <v>13</v>
      </c>
      <c r="AM16" s="23"/>
      <c r="AN16" s="7" t="s">
        <v>50</v>
      </c>
      <c r="AO16" s="18"/>
      <c r="AP16" s="183">
        <v>8.8000000000000007</v>
      </c>
      <c r="AR16" s="5">
        <v>13</v>
      </c>
      <c r="AS16" s="23"/>
      <c r="AT16" s="7" t="s">
        <v>29</v>
      </c>
      <c r="AU16" s="18"/>
      <c r="AV16" s="183">
        <v>67.3</v>
      </c>
      <c r="AX16" s="5">
        <v>13</v>
      </c>
      <c r="AY16" s="23"/>
      <c r="AZ16" s="7" t="s">
        <v>59</v>
      </c>
      <c r="BA16" s="18"/>
      <c r="BB16" s="42">
        <v>94.870794163289176</v>
      </c>
      <c r="BC16" s="78">
        <v>3581</v>
      </c>
      <c r="BE16" s="5">
        <v>13</v>
      </c>
      <c r="BF16" s="23"/>
      <c r="BG16" s="7" t="s">
        <v>33</v>
      </c>
      <c r="BH16" s="18"/>
      <c r="BI16" s="42">
        <v>30.56092843326886</v>
      </c>
      <c r="BJ16" s="15">
        <v>158</v>
      </c>
    </row>
    <row r="17" spans="2:62" ht="14.25">
      <c r="B17" s="5">
        <v>14</v>
      </c>
      <c r="C17" s="23"/>
      <c r="D17" s="7" t="s">
        <v>14</v>
      </c>
      <c r="E17" s="18"/>
      <c r="F17" s="121">
        <v>2402.6344073613536</v>
      </c>
      <c r="G17" s="234"/>
      <c r="H17" s="5">
        <v>14</v>
      </c>
      <c r="I17" s="23"/>
      <c r="J17" s="7" t="s">
        <v>10</v>
      </c>
      <c r="K17" s="18"/>
      <c r="L17" s="121">
        <v>120458.92937389434</v>
      </c>
      <c r="M17" s="234"/>
      <c r="N17" s="5">
        <v>14</v>
      </c>
      <c r="O17" s="23"/>
      <c r="P17" s="7" t="s">
        <v>17</v>
      </c>
      <c r="Q17" s="18"/>
      <c r="R17" s="121">
        <v>266452.69426950248</v>
      </c>
      <c r="S17" s="234"/>
      <c r="T17" s="5">
        <v>14</v>
      </c>
      <c r="U17" s="23"/>
      <c r="V17" s="7" t="s">
        <v>14</v>
      </c>
      <c r="W17" s="18"/>
      <c r="X17" s="121">
        <v>2704.727628690172</v>
      </c>
      <c r="Z17" s="5">
        <v>14</v>
      </c>
      <c r="AA17" s="23"/>
      <c r="AB17" s="7" t="s">
        <v>5</v>
      </c>
      <c r="AC17" s="18"/>
      <c r="AD17" s="121">
        <v>4700.7748005680887</v>
      </c>
      <c r="AF17" s="5">
        <v>14</v>
      </c>
      <c r="AG17" s="23"/>
      <c r="AH17" s="7" t="s">
        <v>33</v>
      </c>
      <c r="AI17" s="18"/>
      <c r="AJ17" s="183">
        <v>91.964272105971162</v>
      </c>
      <c r="AL17" s="5">
        <v>14</v>
      </c>
      <c r="AM17" s="23"/>
      <c r="AN17" s="7" t="s">
        <v>13</v>
      </c>
      <c r="AO17" s="18"/>
      <c r="AP17" s="183">
        <v>8.6999999999999993</v>
      </c>
      <c r="AR17" s="5">
        <v>14</v>
      </c>
      <c r="AS17" s="23"/>
      <c r="AT17" s="7" t="s">
        <v>48</v>
      </c>
      <c r="AU17" s="18"/>
      <c r="AV17" s="183">
        <v>66.400000000000006</v>
      </c>
      <c r="AX17" s="5">
        <v>14</v>
      </c>
      <c r="AY17" s="23"/>
      <c r="AZ17" s="7" t="s">
        <v>22</v>
      </c>
      <c r="BA17" s="18"/>
      <c r="BB17" s="42">
        <v>94.840939393793533</v>
      </c>
      <c r="BC17" s="78">
        <v>26994</v>
      </c>
      <c r="BE17" s="5">
        <v>14</v>
      </c>
      <c r="BF17" s="23"/>
      <c r="BG17" s="7" t="s">
        <v>12</v>
      </c>
      <c r="BH17" s="18"/>
      <c r="BI17" s="42">
        <v>30.2491103202847</v>
      </c>
      <c r="BJ17" s="15">
        <v>170</v>
      </c>
    </row>
    <row r="18" spans="2:62" ht="14.25">
      <c r="B18" s="5">
        <v>15</v>
      </c>
      <c r="C18" s="23"/>
      <c r="D18" s="7" t="s">
        <v>13</v>
      </c>
      <c r="E18" s="18"/>
      <c r="F18" s="121">
        <v>2274.3191695820883</v>
      </c>
      <c r="G18" s="234"/>
      <c r="H18" s="5">
        <v>15</v>
      </c>
      <c r="I18" s="23"/>
      <c r="J18" s="7" t="s">
        <v>23</v>
      </c>
      <c r="K18" s="18"/>
      <c r="L18" s="121">
        <v>120199.54204359998</v>
      </c>
      <c r="M18" s="234"/>
      <c r="N18" s="5">
        <v>15</v>
      </c>
      <c r="O18" s="23"/>
      <c r="P18" s="7" t="s">
        <v>33</v>
      </c>
      <c r="Q18" s="18"/>
      <c r="R18" s="121">
        <v>261414.24034195711</v>
      </c>
      <c r="S18" s="234"/>
      <c r="T18" s="5">
        <v>15</v>
      </c>
      <c r="U18" s="23"/>
      <c r="V18" s="7" t="s">
        <v>19</v>
      </c>
      <c r="W18" s="18"/>
      <c r="X18" s="121">
        <v>2701.7854766295704</v>
      </c>
      <c r="Z18" s="5">
        <v>15</v>
      </c>
      <c r="AA18" s="23"/>
      <c r="AB18" s="7" t="s">
        <v>41</v>
      </c>
      <c r="AC18" s="18"/>
      <c r="AD18" s="121">
        <v>4693.1629845793386</v>
      </c>
      <c r="AF18" s="5">
        <v>15</v>
      </c>
      <c r="AG18" s="23"/>
      <c r="AH18" s="7" t="s">
        <v>49</v>
      </c>
      <c r="AI18" s="18"/>
      <c r="AJ18" s="183">
        <v>91.803941234353644</v>
      </c>
      <c r="AL18" s="5">
        <v>15</v>
      </c>
      <c r="AM18" s="23"/>
      <c r="AN18" s="7" t="s">
        <v>33</v>
      </c>
      <c r="AO18" s="18"/>
      <c r="AP18" s="183">
        <v>8.6</v>
      </c>
      <c r="AR18" s="5">
        <v>15</v>
      </c>
      <c r="AS18" s="23"/>
      <c r="AT18" s="7" t="s">
        <v>3</v>
      </c>
      <c r="AU18" s="18"/>
      <c r="AV18" s="183">
        <v>64</v>
      </c>
      <c r="AX18" s="5">
        <v>15</v>
      </c>
      <c r="AY18" s="23"/>
      <c r="AZ18" s="7" t="s">
        <v>18</v>
      </c>
      <c r="BA18" s="18"/>
      <c r="BB18" s="42">
        <v>94.827399694548589</v>
      </c>
      <c r="BC18" s="78">
        <v>30058</v>
      </c>
      <c r="BE18" s="5">
        <v>15</v>
      </c>
      <c r="BF18" s="23"/>
      <c r="BG18" s="7" t="s">
        <v>14</v>
      </c>
      <c r="BH18" s="18"/>
      <c r="BI18" s="42">
        <v>30.185497470489036</v>
      </c>
      <c r="BJ18" s="15">
        <v>179</v>
      </c>
    </row>
    <row r="19" spans="2:62" ht="14.25">
      <c r="B19" s="5">
        <v>16</v>
      </c>
      <c r="C19" s="23"/>
      <c r="D19" s="7" t="s">
        <v>20</v>
      </c>
      <c r="E19" s="18"/>
      <c r="F19" s="121">
        <v>2171.9142568657285</v>
      </c>
      <c r="G19" s="234"/>
      <c r="H19" s="5">
        <v>16</v>
      </c>
      <c r="I19" s="23"/>
      <c r="J19" s="7" t="s">
        <v>8</v>
      </c>
      <c r="K19" s="18"/>
      <c r="L19" s="121">
        <v>109484.51193063175</v>
      </c>
      <c r="M19" s="234"/>
      <c r="N19" s="5">
        <v>16</v>
      </c>
      <c r="O19" s="23"/>
      <c r="P19" s="7" t="s">
        <v>23</v>
      </c>
      <c r="Q19" s="18"/>
      <c r="R19" s="121">
        <v>257568.53947306838</v>
      </c>
      <c r="S19" s="234"/>
      <c r="T19" s="5">
        <v>16</v>
      </c>
      <c r="U19" s="23"/>
      <c r="V19" s="7" t="s">
        <v>20</v>
      </c>
      <c r="W19" s="18"/>
      <c r="X19" s="121">
        <v>2697.8494769316021</v>
      </c>
      <c r="Z19" s="5">
        <v>16</v>
      </c>
      <c r="AA19" s="23"/>
      <c r="AB19" s="7" t="s">
        <v>27</v>
      </c>
      <c r="AC19" s="18"/>
      <c r="AD19" s="121">
        <v>4655.0936092374022</v>
      </c>
      <c r="AF19" s="5">
        <v>16</v>
      </c>
      <c r="AG19" s="23"/>
      <c r="AH19" s="7" t="s">
        <v>18</v>
      </c>
      <c r="AI19" s="18"/>
      <c r="AJ19" s="183">
        <v>91.759923860823704</v>
      </c>
      <c r="AL19" s="5">
        <v>16</v>
      </c>
      <c r="AM19" s="23"/>
      <c r="AN19" s="7" t="s">
        <v>45</v>
      </c>
      <c r="AO19" s="18"/>
      <c r="AP19" s="183">
        <v>8.4</v>
      </c>
      <c r="AR19" s="5">
        <v>16</v>
      </c>
      <c r="AS19" s="23"/>
      <c r="AT19" s="7" t="s">
        <v>33</v>
      </c>
      <c r="AU19" s="18"/>
      <c r="AV19" s="183">
        <v>60.7</v>
      </c>
      <c r="AX19" s="5">
        <v>16</v>
      </c>
      <c r="AY19" s="23"/>
      <c r="AZ19" s="7" t="s">
        <v>44</v>
      </c>
      <c r="BA19" s="18"/>
      <c r="BB19" s="42">
        <v>94.564314647770928</v>
      </c>
      <c r="BC19" s="78">
        <v>2950</v>
      </c>
      <c r="BE19" s="5">
        <v>16</v>
      </c>
      <c r="BF19" s="23"/>
      <c r="BG19" s="7" t="s">
        <v>20</v>
      </c>
      <c r="BH19" s="18"/>
      <c r="BI19" s="42">
        <v>29.262086513994912</v>
      </c>
      <c r="BJ19" s="15">
        <v>230</v>
      </c>
    </row>
    <row r="20" spans="2:62" ht="14.25">
      <c r="B20" s="5">
        <v>17</v>
      </c>
      <c r="C20" s="23"/>
      <c r="D20" s="7" t="s">
        <v>47</v>
      </c>
      <c r="E20" s="18"/>
      <c r="F20" s="121">
        <v>1939.6101255711417</v>
      </c>
      <c r="G20" s="234"/>
      <c r="H20" s="5">
        <v>17</v>
      </c>
      <c r="I20" s="23"/>
      <c r="J20" s="7" t="s">
        <v>11</v>
      </c>
      <c r="K20" s="18"/>
      <c r="L20" s="121">
        <v>97348.614588517958</v>
      </c>
      <c r="M20" s="234"/>
      <c r="N20" s="5">
        <v>17</v>
      </c>
      <c r="O20" s="23"/>
      <c r="P20" s="7" t="s">
        <v>24</v>
      </c>
      <c r="Q20" s="18"/>
      <c r="R20" s="121">
        <v>236131.0555318713</v>
      </c>
      <c r="S20" s="234"/>
      <c r="T20" s="5">
        <v>17</v>
      </c>
      <c r="U20" s="23"/>
      <c r="V20" s="7" t="s">
        <v>31</v>
      </c>
      <c r="W20" s="18"/>
      <c r="X20" s="121">
        <v>2690.0527874162635</v>
      </c>
      <c r="Z20" s="5">
        <v>17</v>
      </c>
      <c r="AA20" s="23"/>
      <c r="AB20" s="7" t="s">
        <v>19</v>
      </c>
      <c r="AC20" s="18"/>
      <c r="AD20" s="121">
        <v>4636.0163780329021</v>
      </c>
      <c r="AF20" s="5">
        <v>17</v>
      </c>
      <c r="AG20" s="23"/>
      <c r="AH20" s="7" t="s">
        <v>60</v>
      </c>
      <c r="AI20" s="18"/>
      <c r="AJ20" s="183">
        <v>91.684043013021622</v>
      </c>
      <c r="AL20" s="5">
        <v>17</v>
      </c>
      <c r="AM20" s="23"/>
      <c r="AN20" s="7" t="s">
        <v>5</v>
      </c>
      <c r="AO20" s="18"/>
      <c r="AP20" s="183">
        <v>8.3000000000000007</v>
      </c>
      <c r="AR20" s="5">
        <v>17</v>
      </c>
      <c r="AS20" s="23"/>
      <c r="AT20" s="7" t="s">
        <v>49</v>
      </c>
      <c r="AU20" s="18"/>
      <c r="AV20" s="183">
        <v>60</v>
      </c>
      <c r="AX20" s="5">
        <v>17</v>
      </c>
      <c r="AY20" s="23"/>
      <c r="AZ20" s="7" t="s">
        <v>55</v>
      </c>
      <c r="BA20" s="18"/>
      <c r="BB20" s="42">
        <v>94.510456052510435</v>
      </c>
      <c r="BC20" s="78">
        <v>1827</v>
      </c>
      <c r="BE20" s="5">
        <v>17</v>
      </c>
      <c r="BF20" s="23"/>
      <c r="BG20" s="7" t="s">
        <v>45</v>
      </c>
      <c r="BH20" s="18"/>
      <c r="BI20" s="42">
        <v>28.956228956228959</v>
      </c>
      <c r="BJ20" s="15">
        <v>86</v>
      </c>
    </row>
    <row r="21" spans="2:62" ht="14.25">
      <c r="B21" s="5">
        <v>18</v>
      </c>
      <c r="C21" s="23"/>
      <c r="D21" s="7" t="s">
        <v>58</v>
      </c>
      <c r="E21" s="18"/>
      <c r="F21" s="121">
        <v>1729.2884203372701</v>
      </c>
      <c r="G21" s="234"/>
      <c r="H21" s="5">
        <v>18</v>
      </c>
      <c r="I21" s="23"/>
      <c r="J21" s="7" t="s">
        <v>6</v>
      </c>
      <c r="K21" s="18"/>
      <c r="L21" s="121">
        <v>93674.017440193886</v>
      </c>
      <c r="M21" s="234"/>
      <c r="N21" s="5">
        <v>18</v>
      </c>
      <c r="O21" s="23"/>
      <c r="P21" s="7" t="s">
        <v>10</v>
      </c>
      <c r="Q21" s="18"/>
      <c r="R21" s="121">
        <v>217322.52307095658</v>
      </c>
      <c r="S21" s="234"/>
      <c r="T21" s="5">
        <v>18</v>
      </c>
      <c r="U21" s="23"/>
      <c r="V21" s="7" t="s">
        <v>1</v>
      </c>
      <c r="W21" s="18"/>
      <c r="X21" s="121">
        <v>2665.6314038512346</v>
      </c>
      <c r="Z21" s="5">
        <v>18</v>
      </c>
      <c r="AA21" s="23"/>
      <c r="AB21" s="7" t="s">
        <v>49</v>
      </c>
      <c r="AC21" s="18"/>
      <c r="AD21" s="121">
        <v>4561.2320321482484</v>
      </c>
      <c r="AF21" s="5">
        <v>18</v>
      </c>
      <c r="AG21" s="23"/>
      <c r="AH21" s="7" t="s">
        <v>27</v>
      </c>
      <c r="AI21" s="18"/>
      <c r="AJ21" s="183">
        <v>91.585081675220721</v>
      </c>
      <c r="AL21" s="5">
        <v>17</v>
      </c>
      <c r="AM21" s="23"/>
      <c r="AN21" s="7" t="s">
        <v>39</v>
      </c>
      <c r="AO21" s="18"/>
      <c r="AP21" s="183">
        <v>8.3000000000000007</v>
      </c>
      <c r="AR21" s="5">
        <v>18</v>
      </c>
      <c r="AS21" s="23"/>
      <c r="AT21" s="7" t="s">
        <v>38</v>
      </c>
      <c r="AU21" s="18"/>
      <c r="AV21" s="183">
        <v>57.9</v>
      </c>
      <c r="AX21" s="5">
        <v>18</v>
      </c>
      <c r="AY21" s="23"/>
      <c r="AZ21" s="7" t="s">
        <v>29</v>
      </c>
      <c r="BA21" s="18"/>
      <c r="BB21" s="42">
        <v>94.455638148001526</v>
      </c>
      <c r="BC21" s="78">
        <v>21560</v>
      </c>
      <c r="BE21" s="5">
        <v>18</v>
      </c>
      <c r="BF21" s="23"/>
      <c r="BG21" s="7" t="s">
        <v>37</v>
      </c>
      <c r="BH21" s="18"/>
      <c r="BI21" s="42">
        <v>28.214285714285715</v>
      </c>
      <c r="BJ21" s="15">
        <v>79</v>
      </c>
    </row>
    <row r="22" spans="2:62" ht="14.25">
      <c r="B22" s="5">
        <v>19</v>
      </c>
      <c r="C22" s="23"/>
      <c r="D22" s="7" t="s">
        <v>23</v>
      </c>
      <c r="E22" s="18"/>
      <c r="F22" s="121">
        <v>1672.6751023437673</v>
      </c>
      <c r="G22" s="234"/>
      <c r="H22" s="5">
        <v>19</v>
      </c>
      <c r="I22" s="23"/>
      <c r="J22" s="7" t="s">
        <v>15</v>
      </c>
      <c r="K22" s="18"/>
      <c r="L22" s="121">
        <v>81578.905900017635</v>
      </c>
      <c r="M22" s="234"/>
      <c r="N22" s="5">
        <v>19</v>
      </c>
      <c r="O22" s="23"/>
      <c r="P22" s="7" t="s">
        <v>1</v>
      </c>
      <c r="Q22" s="18"/>
      <c r="R22" s="121">
        <v>192060.62026132533</v>
      </c>
      <c r="S22" s="234"/>
      <c r="T22" s="5">
        <v>19</v>
      </c>
      <c r="U22" s="23"/>
      <c r="V22" s="7" t="s">
        <v>45</v>
      </c>
      <c r="W22" s="18"/>
      <c r="X22" s="121">
        <v>2665.0552747939541</v>
      </c>
      <c r="Z22" s="5">
        <v>19</v>
      </c>
      <c r="AA22" s="23"/>
      <c r="AB22" s="7" t="s">
        <v>28</v>
      </c>
      <c r="AC22" s="18"/>
      <c r="AD22" s="121">
        <v>4494.1664355516077</v>
      </c>
      <c r="AF22" s="5">
        <v>19</v>
      </c>
      <c r="AG22" s="23"/>
      <c r="AH22" s="7" t="s">
        <v>13</v>
      </c>
      <c r="AI22" s="18"/>
      <c r="AJ22" s="183">
        <v>90.960200586271981</v>
      </c>
      <c r="AL22" s="5">
        <v>17</v>
      </c>
      <c r="AM22" s="23"/>
      <c r="AN22" s="7" t="s">
        <v>48</v>
      </c>
      <c r="AO22" s="18"/>
      <c r="AP22" s="183">
        <v>8.3000000000000007</v>
      </c>
      <c r="AR22" s="5">
        <v>18</v>
      </c>
      <c r="AS22" s="23"/>
      <c r="AT22" s="7" t="s">
        <v>46</v>
      </c>
      <c r="AU22" s="18"/>
      <c r="AV22" s="183">
        <v>57.9</v>
      </c>
      <c r="AX22" s="5">
        <v>19</v>
      </c>
      <c r="AY22" s="23"/>
      <c r="AZ22" s="7" t="s">
        <v>30</v>
      </c>
      <c r="BA22" s="18"/>
      <c r="BB22" s="42">
        <v>94.396659910055007</v>
      </c>
      <c r="BC22" s="78">
        <v>8571</v>
      </c>
      <c r="BE22" s="5">
        <v>19</v>
      </c>
      <c r="BF22" s="23"/>
      <c r="BG22" s="7" t="s">
        <v>60</v>
      </c>
      <c r="BH22" s="18"/>
      <c r="BI22" s="42">
        <v>28.018223234624145</v>
      </c>
      <c r="BJ22" s="15">
        <v>123</v>
      </c>
    </row>
    <row r="23" spans="2:62" ht="14.25">
      <c r="B23" s="5">
        <v>20</v>
      </c>
      <c r="C23" s="23"/>
      <c r="D23" s="7" t="s">
        <v>18</v>
      </c>
      <c r="E23" s="18"/>
      <c r="F23" s="121">
        <v>1657.0903229263142</v>
      </c>
      <c r="G23" s="234"/>
      <c r="H23" s="5">
        <v>20</v>
      </c>
      <c r="I23" s="23"/>
      <c r="J23" s="7" t="s">
        <v>13</v>
      </c>
      <c r="K23" s="18"/>
      <c r="L23" s="121">
        <v>80472.700613528097</v>
      </c>
      <c r="M23" s="234"/>
      <c r="N23" s="5">
        <v>20</v>
      </c>
      <c r="O23" s="23"/>
      <c r="P23" s="7" t="s">
        <v>16</v>
      </c>
      <c r="Q23" s="18"/>
      <c r="R23" s="121">
        <v>190937.51063464102</v>
      </c>
      <c r="S23" s="234"/>
      <c r="T23" s="5">
        <v>20</v>
      </c>
      <c r="U23" s="23"/>
      <c r="V23" s="7" t="s">
        <v>29</v>
      </c>
      <c r="W23" s="18"/>
      <c r="X23" s="121">
        <v>2658.779338175726</v>
      </c>
      <c r="Z23" s="5">
        <v>20</v>
      </c>
      <c r="AA23" s="23"/>
      <c r="AB23" s="7" t="s">
        <v>18</v>
      </c>
      <c r="AC23" s="18"/>
      <c r="AD23" s="121">
        <v>4460.4283605523451</v>
      </c>
      <c r="AF23" s="5">
        <v>20</v>
      </c>
      <c r="AG23" s="23"/>
      <c r="AH23" s="7" t="s">
        <v>29</v>
      </c>
      <c r="AI23" s="18"/>
      <c r="AJ23" s="183">
        <v>90.957054167435174</v>
      </c>
      <c r="AL23" s="5">
        <v>20</v>
      </c>
      <c r="AM23" s="23"/>
      <c r="AN23" s="7" t="s">
        <v>41</v>
      </c>
      <c r="AO23" s="18"/>
      <c r="AP23" s="183">
        <v>8</v>
      </c>
      <c r="AR23" s="5">
        <v>20</v>
      </c>
      <c r="AS23" s="23"/>
      <c r="AT23" s="7" t="s">
        <v>27</v>
      </c>
      <c r="AU23" s="18"/>
      <c r="AV23" s="183">
        <v>53.6</v>
      </c>
      <c r="AX23" s="5">
        <v>20</v>
      </c>
      <c r="AY23" s="23"/>
      <c r="AZ23" s="7" t="s">
        <v>25</v>
      </c>
      <c r="BA23" s="18"/>
      <c r="BB23" s="42">
        <v>94.180086688803598</v>
      </c>
      <c r="BC23" s="78">
        <v>10470</v>
      </c>
      <c r="BE23" s="5">
        <v>20</v>
      </c>
      <c r="BF23" s="23"/>
      <c r="BG23" s="7" t="s">
        <v>4</v>
      </c>
      <c r="BH23" s="18"/>
      <c r="BI23" s="42">
        <v>27.260458839406208</v>
      </c>
      <c r="BJ23" s="15">
        <v>202</v>
      </c>
    </row>
    <row r="24" spans="2:62" ht="14.25">
      <c r="B24" s="5">
        <v>21</v>
      </c>
      <c r="C24" s="23"/>
      <c r="D24" s="7" t="s">
        <v>38</v>
      </c>
      <c r="E24" s="18"/>
      <c r="F24" s="121">
        <v>1584.6309917977762</v>
      </c>
      <c r="G24" s="234"/>
      <c r="H24" s="5">
        <v>21</v>
      </c>
      <c r="I24" s="23"/>
      <c r="J24" s="7" t="s">
        <v>41</v>
      </c>
      <c r="K24" s="18"/>
      <c r="L24" s="121">
        <v>77536.278362517929</v>
      </c>
      <c r="M24" s="234"/>
      <c r="N24" s="5">
        <v>21</v>
      </c>
      <c r="O24" s="23"/>
      <c r="P24" s="7" t="s">
        <v>12</v>
      </c>
      <c r="Q24" s="18"/>
      <c r="R24" s="121">
        <v>184992.83626418238</v>
      </c>
      <c r="S24" s="234"/>
      <c r="T24" s="5">
        <v>21</v>
      </c>
      <c r="U24" s="23"/>
      <c r="V24" s="7" t="s">
        <v>27</v>
      </c>
      <c r="W24" s="18"/>
      <c r="X24" s="121">
        <v>2653.7847238165891</v>
      </c>
      <c r="Z24" s="5">
        <v>21</v>
      </c>
      <c r="AA24" s="23"/>
      <c r="AB24" s="7" t="s">
        <v>14</v>
      </c>
      <c r="AC24" s="18"/>
      <c r="AD24" s="121">
        <v>4439.4989366709842</v>
      </c>
      <c r="AF24" s="5">
        <v>21</v>
      </c>
      <c r="AG24" s="23"/>
      <c r="AH24" s="7" t="s">
        <v>28</v>
      </c>
      <c r="AI24" s="18"/>
      <c r="AJ24" s="183">
        <v>90.672660459023433</v>
      </c>
      <c r="AL24" s="5">
        <v>21</v>
      </c>
      <c r="AM24" s="23"/>
      <c r="AN24" s="7" t="s">
        <v>58</v>
      </c>
      <c r="AO24" s="18"/>
      <c r="AP24" s="183">
        <v>7.9</v>
      </c>
      <c r="AR24" s="5">
        <v>21</v>
      </c>
      <c r="AS24" s="23"/>
      <c r="AT24" s="7" t="s">
        <v>42</v>
      </c>
      <c r="AU24" s="18"/>
      <c r="AV24" s="183">
        <v>52.3</v>
      </c>
      <c r="AX24" s="5">
        <v>21</v>
      </c>
      <c r="AY24" s="23"/>
      <c r="AZ24" s="7" t="s">
        <v>9</v>
      </c>
      <c r="BA24" s="18"/>
      <c r="BB24" s="42">
        <v>94.141200885318241</v>
      </c>
      <c r="BC24" s="78">
        <v>11668</v>
      </c>
      <c r="BE24" s="5">
        <v>21</v>
      </c>
      <c r="BF24" s="23"/>
      <c r="BG24" s="7" t="s">
        <v>40</v>
      </c>
      <c r="BH24" s="18"/>
      <c r="BI24" s="42">
        <v>26.950354609929079</v>
      </c>
      <c r="BJ24" s="15">
        <v>114</v>
      </c>
    </row>
    <row r="25" spans="2:62" ht="14.25">
      <c r="B25" s="5">
        <v>22</v>
      </c>
      <c r="C25" s="23"/>
      <c r="D25" s="7" t="s">
        <v>7</v>
      </c>
      <c r="E25" s="18"/>
      <c r="F25" s="121">
        <v>1448.0844554183993</v>
      </c>
      <c r="G25" s="234"/>
      <c r="H25" s="5">
        <v>22</v>
      </c>
      <c r="I25" s="23"/>
      <c r="J25" s="7" t="s">
        <v>1</v>
      </c>
      <c r="K25" s="18"/>
      <c r="L25" s="121">
        <v>72671.594293656293</v>
      </c>
      <c r="M25" s="234"/>
      <c r="N25" s="5">
        <v>22</v>
      </c>
      <c r="O25" s="23"/>
      <c r="P25" s="7" t="s">
        <v>11</v>
      </c>
      <c r="Q25" s="18"/>
      <c r="R25" s="121">
        <v>179046.46571924083</v>
      </c>
      <c r="S25" s="234"/>
      <c r="T25" s="5">
        <v>22</v>
      </c>
      <c r="U25" s="23"/>
      <c r="V25" s="7" t="s">
        <v>39</v>
      </c>
      <c r="W25" s="18"/>
      <c r="X25" s="121">
        <v>2644.7543161308913</v>
      </c>
      <c r="Z25" s="5">
        <v>22</v>
      </c>
      <c r="AA25" s="23"/>
      <c r="AB25" s="7" t="s">
        <v>23</v>
      </c>
      <c r="AC25" s="18"/>
      <c r="AD25" s="121">
        <v>4427.5251293735473</v>
      </c>
      <c r="AF25" s="5">
        <v>22</v>
      </c>
      <c r="AG25" s="23"/>
      <c r="AH25" s="7" t="s">
        <v>40</v>
      </c>
      <c r="AI25" s="18"/>
      <c r="AJ25" s="183">
        <v>90.20261577660898</v>
      </c>
      <c r="AL25" s="5">
        <v>22</v>
      </c>
      <c r="AM25" s="23"/>
      <c r="AN25" s="7" t="s">
        <v>10</v>
      </c>
      <c r="AO25" s="18"/>
      <c r="AP25" s="183">
        <v>7.6</v>
      </c>
      <c r="AR25" s="5">
        <v>22</v>
      </c>
      <c r="AS25" s="23"/>
      <c r="AT25" s="7" t="s">
        <v>35</v>
      </c>
      <c r="AU25" s="18"/>
      <c r="AV25" s="183">
        <v>50.6</v>
      </c>
      <c r="AX25" s="5">
        <v>22</v>
      </c>
      <c r="AY25" s="23"/>
      <c r="AZ25" s="7" t="s">
        <v>16</v>
      </c>
      <c r="BA25" s="18"/>
      <c r="BB25" s="42">
        <v>94.063037975848644</v>
      </c>
      <c r="BC25" s="78">
        <v>14512</v>
      </c>
      <c r="BE25" s="5">
        <v>22</v>
      </c>
      <c r="BF25" s="23"/>
      <c r="BG25" s="7" t="s">
        <v>25</v>
      </c>
      <c r="BH25" s="18"/>
      <c r="BI25" s="42">
        <v>26.512968299711815</v>
      </c>
      <c r="BJ25" s="15">
        <v>92</v>
      </c>
    </row>
    <row r="26" spans="2:62" ht="14.25">
      <c r="B26" s="5">
        <v>23</v>
      </c>
      <c r="C26" s="23"/>
      <c r="D26" s="7" t="s">
        <v>56</v>
      </c>
      <c r="E26" s="18"/>
      <c r="F26" s="121">
        <v>1422.2696397569002</v>
      </c>
      <c r="G26" s="234"/>
      <c r="H26" s="5">
        <v>23</v>
      </c>
      <c r="I26" s="23"/>
      <c r="J26" s="7" t="s">
        <v>27</v>
      </c>
      <c r="K26" s="18"/>
      <c r="L26" s="121">
        <v>69847.061327257688</v>
      </c>
      <c r="M26" s="234"/>
      <c r="N26" s="5">
        <v>23</v>
      </c>
      <c r="O26" s="23"/>
      <c r="P26" s="7" t="s">
        <v>35</v>
      </c>
      <c r="Q26" s="18"/>
      <c r="R26" s="121">
        <v>178671.94144193834</v>
      </c>
      <c r="S26" s="234"/>
      <c r="T26" s="5">
        <v>23</v>
      </c>
      <c r="U26" s="23"/>
      <c r="V26" s="7" t="s">
        <v>18</v>
      </c>
      <c r="W26" s="18"/>
      <c r="X26" s="121">
        <v>2617.8189640172509</v>
      </c>
      <c r="Z26" s="5">
        <v>23</v>
      </c>
      <c r="AA26" s="23"/>
      <c r="AB26" s="7" t="s">
        <v>66</v>
      </c>
      <c r="AC26" s="18"/>
      <c r="AD26" s="121">
        <v>4401.6307717903537</v>
      </c>
      <c r="AF26" s="5">
        <v>23</v>
      </c>
      <c r="AG26" s="23"/>
      <c r="AH26" s="7" t="s">
        <v>46</v>
      </c>
      <c r="AI26" s="18"/>
      <c r="AJ26" s="183">
        <v>90.106159131032641</v>
      </c>
      <c r="AL26" s="5">
        <v>22</v>
      </c>
      <c r="AM26" s="23"/>
      <c r="AN26" s="7" t="s">
        <v>66</v>
      </c>
      <c r="AO26" s="18"/>
      <c r="AP26" s="183">
        <v>7.6</v>
      </c>
      <c r="AR26" s="5">
        <v>23</v>
      </c>
      <c r="AS26" s="23"/>
      <c r="AT26" s="7" t="s">
        <v>24</v>
      </c>
      <c r="AU26" s="18"/>
      <c r="AV26" s="183">
        <v>46.8</v>
      </c>
      <c r="AX26" s="5">
        <v>23</v>
      </c>
      <c r="AY26" s="23"/>
      <c r="AZ26" s="7" t="s">
        <v>3</v>
      </c>
      <c r="BA26" s="18"/>
      <c r="BB26" s="42">
        <v>93.926623214761264</v>
      </c>
      <c r="BC26" s="78">
        <v>54913</v>
      </c>
      <c r="BE26" s="5">
        <v>23</v>
      </c>
      <c r="BF26" s="23"/>
      <c r="BG26" s="7" t="s">
        <v>35</v>
      </c>
      <c r="BH26" s="18"/>
      <c r="BI26" s="42">
        <v>26.18384401114206</v>
      </c>
      <c r="BJ26" s="15">
        <v>94</v>
      </c>
    </row>
    <row r="27" spans="2:62" ht="14.25">
      <c r="B27" s="5">
        <v>24</v>
      </c>
      <c r="C27" s="23"/>
      <c r="D27" s="7" t="s">
        <v>45</v>
      </c>
      <c r="E27" s="18"/>
      <c r="F27" s="121">
        <v>1400.6544161348256</v>
      </c>
      <c r="G27" s="234"/>
      <c r="H27" s="5">
        <v>24</v>
      </c>
      <c r="I27" s="23"/>
      <c r="J27" s="7" t="s">
        <v>33</v>
      </c>
      <c r="K27" s="18"/>
      <c r="L27" s="121">
        <v>67998.578137409117</v>
      </c>
      <c r="M27" s="234"/>
      <c r="N27" s="5">
        <v>24</v>
      </c>
      <c r="O27" s="23"/>
      <c r="P27" s="7" t="s">
        <v>9</v>
      </c>
      <c r="Q27" s="18"/>
      <c r="R27" s="121">
        <v>168964.6024639571</v>
      </c>
      <c r="S27" s="234"/>
      <c r="T27" s="5">
        <v>24</v>
      </c>
      <c r="U27" s="23"/>
      <c r="V27" s="7" t="s">
        <v>23</v>
      </c>
      <c r="W27" s="18"/>
      <c r="X27" s="121">
        <v>2610.5617756860688</v>
      </c>
      <c r="Z27" s="5">
        <v>24</v>
      </c>
      <c r="AA27" s="23"/>
      <c r="AB27" s="7" t="s">
        <v>29</v>
      </c>
      <c r="AC27" s="18"/>
      <c r="AD27" s="121">
        <v>4400.118823900174</v>
      </c>
      <c r="AF27" s="5">
        <v>24</v>
      </c>
      <c r="AG27" s="23"/>
      <c r="AH27" s="7" t="s">
        <v>23</v>
      </c>
      <c r="AI27" s="18"/>
      <c r="AJ27" s="183">
        <v>89.954228705604251</v>
      </c>
      <c r="AL27" s="5">
        <v>24</v>
      </c>
      <c r="AM27" s="23"/>
      <c r="AN27" s="7" t="s">
        <v>3</v>
      </c>
      <c r="AO27" s="18"/>
      <c r="AP27" s="183">
        <v>7.5</v>
      </c>
      <c r="AR27" s="5">
        <v>24</v>
      </c>
      <c r="AS27" s="23"/>
      <c r="AT27" s="7" t="s">
        <v>18</v>
      </c>
      <c r="AU27" s="18"/>
      <c r="AV27" s="183">
        <v>46.4</v>
      </c>
      <c r="AX27" s="5">
        <v>24</v>
      </c>
      <c r="AY27" s="23"/>
      <c r="AZ27" s="7" t="s">
        <v>6</v>
      </c>
      <c r="BA27" s="18"/>
      <c r="BB27" s="42">
        <v>93.786579205813382</v>
      </c>
      <c r="BC27" s="78">
        <v>10326</v>
      </c>
      <c r="BE27" s="5">
        <v>24</v>
      </c>
      <c r="BF27" s="23"/>
      <c r="BG27" s="7" t="s">
        <v>28</v>
      </c>
      <c r="BH27" s="18"/>
      <c r="BI27" s="42">
        <v>26.176470588235297</v>
      </c>
      <c r="BJ27" s="15">
        <v>89</v>
      </c>
    </row>
    <row r="28" spans="2:62" ht="14.25">
      <c r="B28" s="5">
        <v>25</v>
      </c>
      <c r="C28" s="23"/>
      <c r="D28" s="7" t="s">
        <v>55</v>
      </c>
      <c r="E28" s="18"/>
      <c r="F28" s="121">
        <v>1328.6284370558724</v>
      </c>
      <c r="G28" s="234"/>
      <c r="H28" s="5">
        <v>25</v>
      </c>
      <c r="I28" s="23"/>
      <c r="J28" s="7" t="s">
        <v>16</v>
      </c>
      <c r="K28" s="18"/>
      <c r="L28" s="121">
        <v>65892.116600789072</v>
      </c>
      <c r="M28" s="234"/>
      <c r="N28" s="5">
        <v>25</v>
      </c>
      <c r="O28" s="23"/>
      <c r="P28" s="7" t="s">
        <v>31</v>
      </c>
      <c r="Q28" s="18"/>
      <c r="R28" s="121">
        <v>168368.76465783993</v>
      </c>
      <c r="S28" s="234"/>
      <c r="T28" s="5">
        <v>25</v>
      </c>
      <c r="U28" s="23"/>
      <c r="V28" s="7" t="s">
        <v>34</v>
      </c>
      <c r="W28" s="18"/>
      <c r="X28" s="121">
        <v>2589.1634165451756</v>
      </c>
      <c r="Z28" s="5">
        <v>25</v>
      </c>
      <c r="AA28" s="23"/>
      <c r="AB28" s="7" t="s">
        <v>30</v>
      </c>
      <c r="AC28" s="18"/>
      <c r="AD28" s="121">
        <v>4387.799439008626</v>
      </c>
      <c r="AF28" s="5">
        <v>25</v>
      </c>
      <c r="AG28" s="23"/>
      <c r="AH28" s="7" t="s">
        <v>12</v>
      </c>
      <c r="AI28" s="18"/>
      <c r="AJ28" s="183">
        <v>89.799139056432381</v>
      </c>
      <c r="AL28" s="5">
        <v>24</v>
      </c>
      <c r="AM28" s="23"/>
      <c r="AN28" s="7" t="s">
        <v>34</v>
      </c>
      <c r="AO28" s="18"/>
      <c r="AP28" s="183">
        <v>7.5</v>
      </c>
      <c r="AR28" s="5">
        <v>24</v>
      </c>
      <c r="AS28" s="23"/>
      <c r="AT28" s="7" t="s">
        <v>50</v>
      </c>
      <c r="AU28" s="18"/>
      <c r="AV28" s="183">
        <v>46.4</v>
      </c>
      <c r="AX28" s="5">
        <v>25</v>
      </c>
      <c r="AY28" s="23"/>
      <c r="AZ28" s="7" t="s">
        <v>4</v>
      </c>
      <c r="BA28" s="18"/>
      <c r="BB28" s="42">
        <v>93.779153088688588</v>
      </c>
      <c r="BC28" s="78">
        <v>29733</v>
      </c>
      <c r="BE28" s="5">
        <v>25</v>
      </c>
      <c r="BF28" s="23"/>
      <c r="BG28" s="7" t="s">
        <v>8</v>
      </c>
      <c r="BH28" s="18"/>
      <c r="BI28" s="42">
        <v>25.961538461538463</v>
      </c>
      <c r="BJ28" s="15">
        <v>135</v>
      </c>
    </row>
    <row r="29" spans="2:62" ht="14.25">
      <c r="B29" s="5">
        <v>26</v>
      </c>
      <c r="C29" s="23"/>
      <c r="D29" s="7" t="s">
        <v>5</v>
      </c>
      <c r="E29" s="18"/>
      <c r="F29" s="121">
        <v>1269.9443101325699</v>
      </c>
      <c r="G29" s="234"/>
      <c r="H29" s="5">
        <v>26</v>
      </c>
      <c r="I29" s="23"/>
      <c r="J29" s="7" t="s">
        <v>37</v>
      </c>
      <c r="K29" s="18"/>
      <c r="L29" s="121">
        <v>65879.042295781677</v>
      </c>
      <c r="M29" s="234"/>
      <c r="N29" s="5">
        <v>26</v>
      </c>
      <c r="O29" s="23"/>
      <c r="P29" s="7" t="s">
        <v>26</v>
      </c>
      <c r="Q29" s="18"/>
      <c r="R29" s="121">
        <v>164759.19707537227</v>
      </c>
      <c r="S29" s="234"/>
      <c r="T29" s="5">
        <v>26</v>
      </c>
      <c r="U29" s="23"/>
      <c r="V29" s="7" t="s">
        <v>33</v>
      </c>
      <c r="W29" s="18"/>
      <c r="X29" s="121">
        <v>2587.978421306218</v>
      </c>
      <c r="Z29" s="5">
        <v>26</v>
      </c>
      <c r="AA29" s="23"/>
      <c r="AB29" s="7" t="s">
        <v>4</v>
      </c>
      <c r="AC29" s="18"/>
      <c r="AD29" s="121">
        <v>4349.3693002729879</v>
      </c>
      <c r="AF29" s="5">
        <v>26</v>
      </c>
      <c r="AG29" s="23"/>
      <c r="AH29" s="7" t="s">
        <v>43</v>
      </c>
      <c r="AI29" s="18"/>
      <c r="AJ29" s="183">
        <v>89.438085256875894</v>
      </c>
      <c r="AL29" s="5">
        <v>26</v>
      </c>
      <c r="AM29" s="23"/>
      <c r="AN29" s="7" t="s">
        <v>59</v>
      </c>
      <c r="AO29" s="18"/>
      <c r="AP29" s="183">
        <v>6.7</v>
      </c>
      <c r="AR29" s="5">
        <v>26</v>
      </c>
      <c r="AS29" s="23"/>
      <c r="AT29" s="7" t="s">
        <v>5</v>
      </c>
      <c r="AU29" s="18"/>
      <c r="AV29" s="183">
        <v>44.8</v>
      </c>
      <c r="AX29" s="5">
        <v>26</v>
      </c>
      <c r="AY29" s="23"/>
      <c r="AZ29" s="7" t="s">
        <v>38</v>
      </c>
      <c r="BA29" s="18"/>
      <c r="BB29" s="42">
        <v>93.778011482797211</v>
      </c>
      <c r="BC29" s="78">
        <v>9049</v>
      </c>
      <c r="BE29" s="5">
        <v>26</v>
      </c>
      <c r="BF29" s="23"/>
      <c r="BG29" s="7" t="s">
        <v>13</v>
      </c>
      <c r="BH29" s="18"/>
      <c r="BI29" s="42">
        <v>25.766871165644172</v>
      </c>
      <c r="BJ29" s="15">
        <v>210</v>
      </c>
    </row>
    <row r="30" spans="2:62" ht="14.25">
      <c r="B30" s="5">
        <v>27</v>
      </c>
      <c r="C30" s="23"/>
      <c r="D30" s="7" t="s">
        <v>37</v>
      </c>
      <c r="E30" s="18"/>
      <c r="F30" s="121">
        <v>1240.649755791256</v>
      </c>
      <c r="G30" s="234"/>
      <c r="H30" s="5">
        <v>27</v>
      </c>
      <c r="I30" s="23"/>
      <c r="J30" s="7" t="s">
        <v>24</v>
      </c>
      <c r="K30" s="18"/>
      <c r="L30" s="121">
        <v>64694.1368394565</v>
      </c>
      <c r="M30" s="234"/>
      <c r="N30" s="5">
        <v>27</v>
      </c>
      <c r="O30" s="23"/>
      <c r="P30" s="7" t="s">
        <v>6</v>
      </c>
      <c r="Q30" s="18"/>
      <c r="R30" s="121">
        <v>163880.0742374023</v>
      </c>
      <c r="S30" s="234"/>
      <c r="T30" s="5">
        <v>27</v>
      </c>
      <c r="U30" s="23"/>
      <c r="V30" s="7" t="s">
        <v>28</v>
      </c>
      <c r="W30" s="18"/>
      <c r="X30" s="121">
        <v>2580.8697115882005</v>
      </c>
      <c r="Z30" s="5">
        <v>27</v>
      </c>
      <c r="AA30" s="23"/>
      <c r="AB30" s="7" t="s">
        <v>16</v>
      </c>
      <c r="AC30" s="18"/>
      <c r="AD30" s="121">
        <v>4342.258618298094</v>
      </c>
      <c r="AF30" s="5">
        <v>27</v>
      </c>
      <c r="AG30" s="23"/>
      <c r="AH30" s="7" t="s">
        <v>20</v>
      </c>
      <c r="AI30" s="18"/>
      <c r="AJ30" s="183">
        <v>88.763397755877577</v>
      </c>
      <c r="AL30" s="5">
        <v>27</v>
      </c>
      <c r="AM30" s="23"/>
      <c r="AN30" s="7" t="s">
        <v>49</v>
      </c>
      <c r="AO30" s="18"/>
      <c r="AP30" s="183">
        <v>6.3</v>
      </c>
      <c r="AR30" s="5">
        <v>27</v>
      </c>
      <c r="AS30" s="23"/>
      <c r="AT30" s="7" t="s">
        <v>22</v>
      </c>
      <c r="AU30" s="18"/>
      <c r="AV30" s="183">
        <v>44.7</v>
      </c>
      <c r="AX30" s="5">
        <v>27</v>
      </c>
      <c r="AY30" s="23"/>
      <c r="AZ30" s="7" t="s">
        <v>60</v>
      </c>
      <c r="BA30" s="18"/>
      <c r="BB30" s="42">
        <v>93.765942143025384</v>
      </c>
      <c r="BC30" s="78">
        <v>5327</v>
      </c>
      <c r="BE30" s="5">
        <v>27</v>
      </c>
      <c r="BF30" s="23"/>
      <c r="BG30" s="7" t="s">
        <v>32</v>
      </c>
      <c r="BH30" s="18"/>
      <c r="BI30" s="42">
        <v>25.744680851063826</v>
      </c>
      <c r="BJ30" s="15">
        <v>121</v>
      </c>
    </row>
    <row r="31" spans="2:62" ht="14.25">
      <c r="B31" s="5">
        <v>28</v>
      </c>
      <c r="C31" s="23"/>
      <c r="D31" s="7" t="s">
        <v>27</v>
      </c>
      <c r="E31" s="18"/>
      <c r="F31" s="121">
        <v>1099.9958478010228</v>
      </c>
      <c r="G31" s="234"/>
      <c r="H31" s="5">
        <v>28</v>
      </c>
      <c r="I31" s="23"/>
      <c r="J31" s="7" t="s">
        <v>35</v>
      </c>
      <c r="K31" s="18"/>
      <c r="L31" s="121">
        <v>59881.96727129029</v>
      </c>
      <c r="M31" s="234"/>
      <c r="N31" s="5">
        <v>28</v>
      </c>
      <c r="O31" s="23"/>
      <c r="P31" s="7" t="s">
        <v>32</v>
      </c>
      <c r="Q31" s="18"/>
      <c r="R31" s="121">
        <v>146756.08278437838</v>
      </c>
      <c r="S31" s="234"/>
      <c r="T31" s="5">
        <v>28</v>
      </c>
      <c r="U31" s="23"/>
      <c r="V31" s="7" t="s">
        <v>32</v>
      </c>
      <c r="W31" s="18"/>
      <c r="X31" s="121">
        <v>2569.2850447228052</v>
      </c>
      <c r="Z31" s="5">
        <v>28</v>
      </c>
      <c r="AA31" s="23"/>
      <c r="AB31" s="7" t="s">
        <v>12</v>
      </c>
      <c r="AC31" s="18"/>
      <c r="AD31" s="121">
        <v>4333.7279790267467</v>
      </c>
      <c r="AF31" s="5">
        <v>28</v>
      </c>
      <c r="AG31" s="23"/>
      <c r="AH31" s="7" t="s">
        <v>31</v>
      </c>
      <c r="AI31" s="18"/>
      <c r="AJ31" s="183">
        <v>88.543746109347964</v>
      </c>
      <c r="AL31" s="5">
        <v>28</v>
      </c>
      <c r="AM31" s="23"/>
      <c r="AN31" s="7" t="s">
        <v>17</v>
      </c>
      <c r="AO31" s="18"/>
      <c r="AP31" s="183">
        <v>6.2</v>
      </c>
      <c r="AR31" s="5">
        <v>28</v>
      </c>
      <c r="AS31" s="23"/>
      <c r="AT31" s="7" t="s">
        <v>59</v>
      </c>
      <c r="AU31" s="18"/>
      <c r="AV31" s="183">
        <v>43.1</v>
      </c>
      <c r="AX31" s="5">
        <v>28</v>
      </c>
      <c r="AY31" s="23"/>
      <c r="AZ31" s="7" t="s">
        <v>51</v>
      </c>
      <c r="BA31" s="18"/>
      <c r="BB31" s="42">
        <v>93.731216619800009</v>
      </c>
      <c r="BC31" s="78">
        <v>1096</v>
      </c>
      <c r="BE31" s="5">
        <v>28</v>
      </c>
      <c r="BF31" s="23"/>
      <c r="BG31" s="7" t="s">
        <v>34</v>
      </c>
      <c r="BH31" s="18"/>
      <c r="BI31" s="42">
        <v>25.647668393782386</v>
      </c>
      <c r="BJ31" s="15">
        <v>99</v>
      </c>
    </row>
    <row r="32" spans="2:62" ht="14.25">
      <c r="B32" s="5">
        <v>29</v>
      </c>
      <c r="C32" s="23"/>
      <c r="D32" s="7" t="s">
        <v>33</v>
      </c>
      <c r="E32" s="18"/>
      <c r="F32" s="121">
        <v>1069.46079429406</v>
      </c>
      <c r="G32" s="234"/>
      <c r="H32" s="5">
        <v>29</v>
      </c>
      <c r="I32" s="23"/>
      <c r="J32" s="7" t="s">
        <v>34</v>
      </c>
      <c r="K32" s="18"/>
      <c r="L32" s="121">
        <v>55193.93988869663</v>
      </c>
      <c r="M32" s="234"/>
      <c r="N32" s="5">
        <v>29</v>
      </c>
      <c r="O32" s="23"/>
      <c r="P32" s="7" t="s">
        <v>7</v>
      </c>
      <c r="Q32" s="18"/>
      <c r="R32" s="121">
        <v>144652.18237119482</v>
      </c>
      <c r="S32" s="234"/>
      <c r="T32" s="5">
        <v>29</v>
      </c>
      <c r="U32" s="23"/>
      <c r="V32" s="7" t="s">
        <v>66</v>
      </c>
      <c r="W32" s="18"/>
      <c r="X32" s="121">
        <v>2568.9660114589024</v>
      </c>
      <c r="Z32" s="5">
        <v>29</v>
      </c>
      <c r="AA32" s="23"/>
      <c r="AB32" s="7" t="s">
        <v>44</v>
      </c>
      <c r="AC32" s="18"/>
      <c r="AD32" s="121">
        <v>4311.2877910422658</v>
      </c>
      <c r="AF32" s="5">
        <v>29</v>
      </c>
      <c r="AG32" s="23"/>
      <c r="AH32" s="7" t="s">
        <v>26</v>
      </c>
      <c r="AI32" s="18"/>
      <c r="AJ32" s="183">
        <v>88.358918649539262</v>
      </c>
      <c r="AL32" s="5">
        <v>29</v>
      </c>
      <c r="AM32" s="23"/>
      <c r="AN32" s="7" t="s">
        <v>28</v>
      </c>
      <c r="AO32" s="18"/>
      <c r="AP32" s="183">
        <v>5.9</v>
      </c>
      <c r="AR32" s="5">
        <v>29</v>
      </c>
      <c r="AS32" s="23"/>
      <c r="AT32" s="7" t="s">
        <v>26</v>
      </c>
      <c r="AU32" s="18"/>
      <c r="AV32" s="183">
        <v>41.4</v>
      </c>
      <c r="AX32" s="5">
        <v>29</v>
      </c>
      <c r="AY32" s="23"/>
      <c r="AZ32" s="7" t="s">
        <v>40</v>
      </c>
      <c r="BA32" s="18"/>
      <c r="BB32" s="42">
        <v>93.553563558140524</v>
      </c>
      <c r="BC32" s="78">
        <v>5408</v>
      </c>
      <c r="BE32" s="5">
        <v>29</v>
      </c>
      <c r="BF32" s="23"/>
      <c r="BG32" s="7" t="s">
        <v>38</v>
      </c>
      <c r="BH32" s="18"/>
      <c r="BI32" s="42">
        <v>25.572519083969464</v>
      </c>
      <c r="BJ32" s="15">
        <v>67</v>
      </c>
    </row>
    <row r="33" spans="2:62" ht="14.25">
      <c r="B33" s="5">
        <v>30</v>
      </c>
      <c r="C33" s="23"/>
      <c r="D33" s="7" t="s">
        <v>36</v>
      </c>
      <c r="E33" s="18"/>
      <c r="F33" s="121">
        <v>1065.948846327567</v>
      </c>
      <c r="G33" s="234"/>
      <c r="H33" s="5">
        <v>30</v>
      </c>
      <c r="I33" s="23"/>
      <c r="J33" s="7" t="s">
        <v>21</v>
      </c>
      <c r="K33" s="18"/>
      <c r="L33" s="121">
        <v>52190.163022908491</v>
      </c>
      <c r="M33" s="234"/>
      <c r="N33" s="5">
        <v>30</v>
      </c>
      <c r="O33" s="23"/>
      <c r="P33" s="7" t="s">
        <v>21</v>
      </c>
      <c r="Q33" s="18"/>
      <c r="R33" s="121">
        <v>143537.57912326886</v>
      </c>
      <c r="S33" s="234"/>
      <c r="T33" s="5">
        <v>30</v>
      </c>
      <c r="U33" s="23"/>
      <c r="V33" s="7" t="s">
        <v>12</v>
      </c>
      <c r="W33" s="18"/>
      <c r="X33" s="121">
        <v>2558.2215622734589</v>
      </c>
      <c r="Z33" s="5">
        <v>30</v>
      </c>
      <c r="AA33" s="23"/>
      <c r="AB33" s="7" t="s">
        <v>38</v>
      </c>
      <c r="AC33" s="18"/>
      <c r="AD33" s="121">
        <v>4295.5180326220006</v>
      </c>
      <c r="AF33" s="5">
        <v>30</v>
      </c>
      <c r="AG33" s="23"/>
      <c r="AH33" s="7" t="s">
        <v>37</v>
      </c>
      <c r="AI33" s="18"/>
      <c r="AJ33" s="183">
        <v>88.329284665584183</v>
      </c>
      <c r="AL33" s="5">
        <v>29</v>
      </c>
      <c r="AM33" s="23"/>
      <c r="AN33" s="7" t="s">
        <v>56</v>
      </c>
      <c r="AO33" s="18"/>
      <c r="AP33" s="183">
        <v>5.9</v>
      </c>
      <c r="AR33" s="5">
        <v>30</v>
      </c>
      <c r="AS33" s="23"/>
      <c r="AT33" s="7" t="s">
        <v>6</v>
      </c>
      <c r="AU33" s="18"/>
      <c r="AV33" s="183">
        <v>38.1</v>
      </c>
      <c r="AX33" s="5">
        <v>30</v>
      </c>
      <c r="AY33" s="23"/>
      <c r="AZ33" s="7" t="s">
        <v>12</v>
      </c>
      <c r="BA33" s="18"/>
      <c r="BB33" s="42">
        <v>93.522380379837628</v>
      </c>
      <c r="BC33" s="78">
        <v>12308</v>
      </c>
      <c r="BE33" s="5">
        <v>30</v>
      </c>
      <c r="BF33" s="23"/>
      <c r="BG33" s="7" t="s">
        <v>49</v>
      </c>
      <c r="BH33" s="18"/>
      <c r="BI33" s="42">
        <v>25.294117647058822</v>
      </c>
      <c r="BJ33" s="15">
        <v>86</v>
      </c>
    </row>
    <row r="34" spans="2:62" ht="14.25">
      <c r="B34" s="5">
        <v>31</v>
      </c>
      <c r="C34" s="23"/>
      <c r="D34" s="7" t="s">
        <v>53</v>
      </c>
      <c r="E34" s="18"/>
      <c r="F34" s="121">
        <v>1056.1773180874943</v>
      </c>
      <c r="G34" s="234"/>
      <c r="H34" s="5">
        <v>31</v>
      </c>
      <c r="I34" s="23"/>
      <c r="J34" s="7" t="s">
        <v>12</v>
      </c>
      <c r="K34" s="18"/>
      <c r="L34" s="121">
        <v>49889.602781627094</v>
      </c>
      <c r="M34" s="234"/>
      <c r="N34" s="5">
        <v>31</v>
      </c>
      <c r="O34" s="23"/>
      <c r="P34" s="7" t="s">
        <v>28</v>
      </c>
      <c r="Q34" s="18"/>
      <c r="R34" s="121">
        <v>143473.77472053844</v>
      </c>
      <c r="S34" s="234"/>
      <c r="T34" s="5">
        <v>31</v>
      </c>
      <c r="U34" s="23"/>
      <c r="V34" s="7" t="s">
        <v>38</v>
      </c>
      <c r="W34" s="18"/>
      <c r="X34" s="121">
        <v>2541.858000857454</v>
      </c>
      <c r="Z34" s="5">
        <v>31</v>
      </c>
      <c r="AA34" s="23"/>
      <c r="AB34" s="7" t="s">
        <v>9</v>
      </c>
      <c r="AC34" s="18"/>
      <c r="AD34" s="121">
        <v>4293.8404376043463</v>
      </c>
      <c r="AF34" s="5">
        <v>31</v>
      </c>
      <c r="AG34" s="23"/>
      <c r="AH34" s="7" t="s">
        <v>38</v>
      </c>
      <c r="AI34" s="18"/>
      <c r="AJ34" s="183">
        <v>88.307169868000656</v>
      </c>
      <c r="AL34" s="5">
        <v>31</v>
      </c>
      <c r="AM34" s="23"/>
      <c r="AN34" s="7" t="s">
        <v>36</v>
      </c>
      <c r="AO34" s="18"/>
      <c r="AP34" s="183">
        <v>5.8</v>
      </c>
      <c r="AR34" s="5">
        <v>31</v>
      </c>
      <c r="AS34" s="23"/>
      <c r="AT34" s="7" t="s">
        <v>13</v>
      </c>
      <c r="AU34" s="18"/>
      <c r="AV34" s="183">
        <v>35.1</v>
      </c>
      <c r="AX34" s="5">
        <v>31</v>
      </c>
      <c r="AY34" s="23"/>
      <c r="AZ34" s="7" t="s">
        <v>75</v>
      </c>
      <c r="BA34" s="18"/>
      <c r="BB34" s="42">
        <v>93.509073153357534</v>
      </c>
      <c r="BC34" s="78">
        <v>9661</v>
      </c>
      <c r="BE34" s="5">
        <v>31</v>
      </c>
      <c r="BF34" s="23"/>
      <c r="BG34" s="7" t="s">
        <v>19</v>
      </c>
      <c r="BH34" s="18"/>
      <c r="BI34" s="42">
        <v>25.283018867924529</v>
      </c>
      <c r="BJ34" s="15">
        <v>134</v>
      </c>
    </row>
    <row r="35" spans="2:62" ht="14.25">
      <c r="B35" s="5">
        <v>32</v>
      </c>
      <c r="C35" s="23"/>
      <c r="D35" s="7" t="s">
        <v>48</v>
      </c>
      <c r="E35" s="18"/>
      <c r="F35" s="121">
        <v>977.3358300727283</v>
      </c>
      <c r="G35" s="234"/>
      <c r="H35" s="5">
        <v>32</v>
      </c>
      <c r="I35" s="23"/>
      <c r="J35" s="7" t="s">
        <v>7</v>
      </c>
      <c r="K35" s="18"/>
      <c r="L35" s="121">
        <v>49257.643956227585</v>
      </c>
      <c r="M35" s="234"/>
      <c r="N35" s="5">
        <v>32</v>
      </c>
      <c r="O35" s="23"/>
      <c r="P35" s="7" t="s">
        <v>66</v>
      </c>
      <c r="Q35" s="18"/>
      <c r="R35" s="121">
        <v>130054.81847655051</v>
      </c>
      <c r="S35" s="234"/>
      <c r="T35" s="5">
        <v>32</v>
      </c>
      <c r="U35" s="23"/>
      <c r="V35" s="7" t="s">
        <v>40</v>
      </c>
      <c r="W35" s="18"/>
      <c r="X35" s="121">
        <v>2503.7414624307439</v>
      </c>
      <c r="Z35" s="5">
        <v>32</v>
      </c>
      <c r="AA35" s="23"/>
      <c r="AB35" s="7" t="s">
        <v>31</v>
      </c>
      <c r="AC35" s="18"/>
      <c r="AD35" s="121">
        <v>4278.2480634058547</v>
      </c>
      <c r="AF35" s="5">
        <v>32</v>
      </c>
      <c r="AG35" s="23"/>
      <c r="AH35" s="7" t="s">
        <v>19</v>
      </c>
      <c r="AI35" s="18"/>
      <c r="AJ35" s="183">
        <v>88.194378491043835</v>
      </c>
      <c r="AL35" s="5">
        <v>31</v>
      </c>
      <c r="AM35" s="23"/>
      <c r="AN35" s="7" t="s">
        <v>55</v>
      </c>
      <c r="AO35" s="18"/>
      <c r="AP35" s="183">
        <v>5.8</v>
      </c>
      <c r="AR35" s="5">
        <v>32</v>
      </c>
      <c r="AS35" s="23"/>
      <c r="AT35" s="7" t="s">
        <v>57</v>
      </c>
      <c r="AU35" s="18"/>
      <c r="AV35" s="183">
        <v>34.5</v>
      </c>
      <c r="AX35" s="5">
        <v>32</v>
      </c>
      <c r="AY35" s="23"/>
      <c r="AZ35" s="7" t="s">
        <v>24</v>
      </c>
      <c r="BA35" s="18"/>
      <c r="BB35" s="42">
        <v>93.481518315506449</v>
      </c>
      <c r="BC35" s="78">
        <v>20533</v>
      </c>
      <c r="BE35" s="5">
        <v>32</v>
      </c>
      <c r="BF35" s="23"/>
      <c r="BG35" s="7" t="s">
        <v>18</v>
      </c>
      <c r="BH35" s="18"/>
      <c r="BI35" s="42">
        <v>25.196850393700785</v>
      </c>
      <c r="BJ35" s="15">
        <v>128</v>
      </c>
    </row>
    <row r="36" spans="2:62" ht="14.25">
      <c r="B36" s="5">
        <v>33</v>
      </c>
      <c r="C36" s="23"/>
      <c r="D36" s="7" t="s">
        <v>12</v>
      </c>
      <c r="E36" s="18"/>
      <c r="F36" s="121">
        <v>970.9540224620963</v>
      </c>
      <c r="G36" s="234"/>
      <c r="H36" s="5">
        <v>33</v>
      </c>
      <c r="I36" s="23"/>
      <c r="J36" s="7" t="s">
        <v>48</v>
      </c>
      <c r="K36" s="18"/>
      <c r="L36" s="121">
        <v>48129.066961312586</v>
      </c>
      <c r="M36" s="234"/>
      <c r="N36" s="5">
        <v>33</v>
      </c>
      <c r="O36" s="23"/>
      <c r="P36" s="7" t="s">
        <v>30</v>
      </c>
      <c r="Q36" s="18"/>
      <c r="R36" s="121">
        <v>117696.07484344185</v>
      </c>
      <c r="S36" s="234"/>
      <c r="T36" s="5">
        <v>33</v>
      </c>
      <c r="U36" s="23"/>
      <c r="V36" s="7" t="s">
        <v>30</v>
      </c>
      <c r="W36" s="18"/>
      <c r="X36" s="121">
        <v>2474.0036585331468</v>
      </c>
      <c r="Z36" s="5">
        <v>33</v>
      </c>
      <c r="AA36" s="23"/>
      <c r="AB36" s="7" t="s">
        <v>33</v>
      </c>
      <c r="AC36" s="18"/>
      <c r="AD36" s="121">
        <v>4256.1275263436492</v>
      </c>
      <c r="AF36" s="5">
        <v>33</v>
      </c>
      <c r="AG36" s="23"/>
      <c r="AH36" s="7" t="s">
        <v>32</v>
      </c>
      <c r="AI36" s="18"/>
      <c r="AJ36" s="183">
        <v>88.165844281246947</v>
      </c>
      <c r="AL36" s="5">
        <v>33</v>
      </c>
      <c r="AM36" s="23"/>
      <c r="AN36" s="7" t="s">
        <v>47</v>
      </c>
      <c r="AO36" s="18"/>
      <c r="AP36" s="183">
        <v>5.7</v>
      </c>
      <c r="AR36" s="5">
        <v>33</v>
      </c>
      <c r="AS36" s="23"/>
      <c r="AT36" s="7" t="s">
        <v>19</v>
      </c>
      <c r="AU36" s="18"/>
      <c r="AV36" s="183">
        <v>34.4</v>
      </c>
      <c r="AX36" s="5">
        <v>33</v>
      </c>
      <c r="AY36" s="23"/>
      <c r="AZ36" s="7" t="s">
        <v>17</v>
      </c>
      <c r="BA36" s="18"/>
      <c r="BB36" s="42">
        <v>93.409496004939925</v>
      </c>
      <c r="BC36" s="78">
        <v>18802</v>
      </c>
      <c r="BE36" s="5">
        <v>32</v>
      </c>
      <c r="BF36" s="23"/>
      <c r="BG36" s="7" t="s">
        <v>59</v>
      </c>
      <c r="BH36" s="18"/>
      <c r="BI36" s="42">
        <v>25.196850393700785</v>
      </c>
      <c r="BJ36" s="15">
        <v>64</v>
      </c>
    </row>
    <row r="37" spans="2:62" ht="14.25">
      <c r="B37" s="5">
        <v>34</v>
      </c>
      <c r="C37" s="23"/>
      <c r="D37" s="7" t="s">
        <v>32</v>
      </c>
      <c r="E37" s="18"/>
      <c r="F37" s="121">
        <v>965.35115956048571</v>
      </c>
      <c r="G37" s="234"/>
      <c r="H37" s="5">
        <v>34</v>
      </c>
      <c r="I37" s="23"/>
      <c r="J37" s="7" t="s">
        <v>57</v>
      </c>
      <c r="K37" s="18"/>
      <c r="L37" s="121">
        <v>48019.508461530953</v>
      </c>
      <c r="M37" s="234"/>
      <c r="N37" s="5">
        <v>34</v>
      </c>
      <c r="O37" s="23"/>
      <c r="P37" s="7" t="s">
        <v>25</v>
      </c>
      <c r="Q37" s="18"/>
      <c r="R37" s="121">
        <v>117548.22916140225</v>
      </c>
      <c r="S37" s="234"/>
      <c r="T37" s="5">
        <v>34</v>
      </c>
      <c r="U37" s="23"/>
      <c r="V37" s="7" t="s">
        <v>47</v>
      </c>
      <c r="W37" s="18"/>
      <c r="X37" s="121">
        <v>2464.0099752538795</v>
      </c>
      <c r="Z37" s="5">
        <v>34</v>
      </c>
      <c r="AA37" s="23"/>
      <c r="AB37" s="7" t="s">
        <v>40</v>
      </c>
      <c r="AC37" s="18"/>
      <c r="AD37" s="121">
        <v>4250.8526958585289</v>
      </c>
      <c r="AF37" s="5">
        <v>34</v>
      </c>
      <c r="AG37" s="23"/>
      <c r="AH37" s="7" t="s">
        <v>35</v>
      </c>
      <c r="AI37" s="18"/>
      <c r="AJ37" s="183">
        <v>88.021105636588771</v>
      </c>
      <c r="AL37" s="5">
        <v>34</v>
      </c>
      <c r="AM37" s="23"/>
      <c r="AN37" s="7" t="s">
        <v>0</v>
      </c>
      <c r="AO37" s="18"/>
      <c r="AP37" s="183">
        <v>5.5</v>
      </c>
      <c r="AR37" s="5">
        <v>34</v>
      </c>
      <c r="AS37" s="23"/>
      <c r="AT37" s="7" t="s">
        <v>30</v>
      </c>
      <c r="AU37" s="18"/>
      <c r="AV37" s="183">
        <v>33.299999999999997</v>
      </c>
      <c r="AX37" s="5">
        <v>34</v>
      </c>
      <c r="AY37" s="23"/>
      <c r="AZ37" s="7" t="s">
        <v>33</v>
      </c>
      <c r="BA37" s="18"/>
      <c r="BB37" s="42">
        <v>93.389205471672227</v>
      </c>
      <c r="BC37" s="78">
        <v>20114</v>
      </c>
      <c r="BE37" s="5">
        <v>34</v>
      </c>
      <c r="BF37" s="23"/>
      <c r="BG37" s="7" t="s">
        <v>10</v>
      </c>
      <c r="BH37" s="18"/>
      <c r="BI37" s="42">
        <v>25</v>
      </c>
      <c r="BJ37" s="15">
        <v>167</v>
      </c>
    </row>
    <row r="38" spans="2:62" ht="14.25">
      <c r="B38" s="5">
        <v>35</v>
      </c>
      <c r="C38" s="23"/>
      <c r="D38" s="7" t="s">
        <v>41</v>
      </c>
      <c r="E38" s="18"/>
      <c r="F38" s="121">
        <v>940.06671490169128</v>
      </c>
      <c r="G38" s="234"/>
      <c r="H38" s="5">
        <v>35</v>
      </c>
      <c r="I38" s="23"/>
      <c r="J38" s="7" t="s">
        <v>40</v>
      </c>
      <c r="K38" s="18"/>
      <c r="L38" s="121">
        <v>46193.738022170233</v>
      </c>
      <c r="M38" s="234"/>
      <c r="N38" s="5">
        <v>35</v>
      </c>
      <c r="O38" s="23"/>
      <c r="P38" s="7" t="s">
        <v>41</v>
      </c>
      <c r="Q38" s="18"/>
      <c r="R38" s="121">
        <v>111822.26827508934</v>
      </c>
      <c r="S38" s="234"/>
      <c r="T38" s="5">
        <v>35</v>
      </c>
      <c r="U38" s="23"/>
      <c r="V38" s="7" t="s">
        <v>16</v>
      </c>
      <c r="W38" s="18"/>
      <c r="X38" s="121">
        <v>2454.3891136906673</v>
      </c>
      <c r="Z38" s="5">
        <v>35</v>
      </c>
      <c r="AA38" s="23"/>
      <c r="AB38" s="7" t="s">
        <v>35</v>
      </c>
      <c r="AC38" s="18"/>
      <c r="AD38" s="121">
        <v>4212.1588376729542</v>
      </c>
      <c r="AF38" s="5">
        <v>35</v>
      </c>
      <c r="AG38" s="23"/>
      <c r="AH38" s="7" t="s">
        <v>21</v>
      </c>
      <c r="AI38" s="18"/>
      <c r="AJ38" s="183">
        <v>87.594493169384151</v>
      </c>
      <c r="AL38" s="5">
        <v>34</v>
      </c>
      <c r="AM38" s="23"/>
      <c r="AN38" s="7" t="s">
        <v>6</v>
      </c>
      <c r="AO38" s="18"/>
      <c r="AP38" s="183">
        <v>5.5</v>
      </c>
      <c r="AR38" s="5">
        <v>34</v>
      </c>
      <c r="AS38" s="23"/>
      <c r="AT38" s="7" t="s">
        <v>51</v>
      </c>
      <c r="AU38" s="18"/>
      <c r="AV38" s="183">
        <v>33.299999999999997</v>
      </c>
      <c r="AX38" s="5">
        <v>35</v>
      </c>
      <c r="AY38" s="23"/>
      <c r="AZ38" s="7" t="s">
        <v>37</v>
      </c>
      <c r="BA38" s="18"/>
      <c r="BB38" s="42">
        <v>93.266776514766036</v>
      </c>
      <c r="BC38" s="78">
        <v>8157</v>
      </c>
      <c r="BE38" s="5">
        <v>35</v>
      </c>
      <c r="BF38" s="23"/>
      <c r="BG38" s="7" t="s">
        <v>36</v>
      </c>
      <c r="BH38" s="18"/>
      <c r="BI38" s="42">
        <v>24.69879518072289</v>
      </c>
      <c r="BJ38" s="15">
        <v>82</v>
      </c>
    </row>
    <row r="39" spans="2:62" ht="14.25">
      <c r="B39" s="5">
        <v>36</v>
      </c>
      <c r="C39" s="23"/>
      <c r="D39" s="7" t="s">
        <v>60</v>
      </c>
      <c r="E39" s="18"/>
      <c r="F39" s="121">
        <v>924.87693066389431</v>
      </c>
      <c r="G39" s="234"/>
      <c r="H39" s="5">
        <v>36</v>
      </c>
      <c r="I39" s="23"/>
      <c r="J39" s="7" t="s">
        <v>38</v>
      </c>
      <c r="K39" s="18"/>
      <c r="L39" s="121">
        <v>45266.356113057795</v>
      </c>
      <c r="M39" s="234"/>
      <c r="N39" s="5">
        <v>36</v>
      </c>
      <c r="O39" s="23"/>
      <c r="P39" s="7" t="s">
        <v>15</v>
      </c>
      <c r="Q39" s="18"/>
      <c r="R39" s="121">
        <v>106084.08298128319</v>
      </c>
      <c r="S39" s="234"/>
      <c r="T39" s="5">
        <v>36</v>
      </c>
      <c r="U39" s="23"/>
      <c r="V39" s="7" t="s">
        <v>9</v>
      </c>
      <c r="W39" s="18"/>
      <c r="X39" s="121">
        <v>2445.2519730124882</v>
      </c>
      <c r="Z39" s="5">
        <v>36</v>
      </c>
      <c r="AA39" s="23"/>
      <c r="AB39" s="7" t="s">
        <v>17</v>
      </c>
      <c r="AC39" s="18"/>
      <c r="AD39" s="121">
        <v>4170.1939441602162</v>
      </c>
      <c r="AF39" s="5">
        <v>36</v>
      </c>
      <c r="AG39" s="23"/>
      <c r="AH39" s="7" t="s">
        <v>61</v>
      </c>
      <c r="AI39" s="18"/>
      <c r="AJ39" s="183">
        <v>87.47966869198315</v>
      </c>
      <c r="AL39" s="5">
        <v>34</v>
      </c>
      <c r="AM39" s="23"/>
      <c r="AN39" s="7" t="s">
        <v>42</v>
      </c>
      <c r="AO39" s="18"/>
      <c r="AP39" s="183">
        <v>5.5</v>
      </c>
      <c r="AR39" s="5">
        <v>36</v>
      </c>
      <c r="AS39" s="23"/>
      <c r="AT39" s="7" t="s">
        <v>53</v>
      </c>
      <c r="AU39" s="18"/>
      <c r="AV39" s="183">
        <v>32.9</v>
      </c>
      <c r="AX39" s="5">
        <v>36</v>
      </c>
      <c r="AY39" s="23"/>
      <c r="AZ39" s="7" t="s">
        <v>14</v>
      </c>
      <c r="BA39" s="18"/>
      <c r="BB39" s="42">
        <v>93.25116627589793</v>
      </c>
      <c r="BC39" s="78">
        <v>21572</v>
      </c>
      <c r="BE39" s="5">
        <v>36</v>
      </c>
      <c r="BF39" s="23"/>
      <c r="BG39" s="7" t="s">
        <v>41</v>
      </c>
      <c r="BH39" s="18"/>
      <c r="BI39" s="42">
        <v>24.468085106382979</v>
      </c>
      <c r="BJ39" s="15">
        <v>69</v>
      </c>
    </row>
    <row r="40" spans="2:62" ht="14.25">
      <c r="B40" s="5">
        <v>37</v>
      </c>
      <c r="C40" s="23"/>
      <c r="D40" s="7" t="s">
        <v>39</v>
      </c>
      <c r="E40" s="18"/>
      <c r="F40" s="121">
        <v>900.24479858748032</v>
      </c>
      <c r="G40" s="234"/>
      <c r="H40" s="5">
        <v>37</v>
      </c>
      <c r="I40" s="23"/>
      <c r="J40" s="7" t="s">
        <v>66</v>
      </c>
      <c r="K40" s="18"/>
      <c r="L40" s="121">
        <v>45190.871866652844</v>
      </c>
      <c r="M40" s="234"/>
      <c r="N40" s="5">
        <v>37</v>
      </c>
      <c r="O40" s="23"/>
      <c r="P40" s="7" t="s">
        <v>38</v>
      </c>
      <c r="Q40" s="18"/>
      <c r="R40" s="121">
        <v>101633.1243603523</v>
      </c>
      <c r="S40" s="234"/>
      <c r="T40" s="5">
        <v>37</v>
      </c>
      <c r="U40" s="23"/>
      <c r="V40" s="7" t="s">
        <v>17</v>
      </c>
      <c r="W40" s="18"/>
      <c r="X40" s="121">
        <v>2429.9848672149856</v>
      </c>
      <c r="Z40" s="5">
        <v>37</v>
      </c>
      <c r="AA40" s="23"/>
      <c r="AB40" s="7" t="s">
        <v>37</v>
      </c>
      <c r="AC40" s="18"/>
      <c r="AD40" s="121">
        <v>4152.7293203910367</v>
      </c>
      <c r="AF40" s="5">
        <v>37</v>
      </c>
      <c r="AG40" s="23"/>
      <c r="AH40" s="7" t="s">
        <v>16</v>
      </c>
      <c r="AI40" s="18"/>
      <c r="AJ40" s="183">
        <v>87.432542907635707</v>
      </c>
      <c r="AL40" s="5">
        <v>37</v>
      </c>
      <c r="AM40" s="23"/>
      <c r="AN40" s="7" t="s">
        <v>4</v>
      </c>
      <c r="AO40" s="18"/>
      <c r="AP40" s="183">
        <v>5.4</v>
      </c>
      <c r="AR40" s="5">
        <v>37</v>
      </c>
      <c r="AS40" s="23"/>
      <c r="AT40" s="7" t="s">
        <v>7</v>
      </c>
      <c r="AU40" s="18"/>
      <c r="AV40" s="183">
        <v>32.5</v>
      </c>
      <c r="AX40" s="5">
        <v>37</v>
      </c>
      <c r="AY40" s="23"/>
      <c r="AZ40" s="7" t="s">
        <v>48</v>
      </c>
      <c r="BA40" s="18"/>
      <c r="BB40" s="42">
        <v>93.240821680810129</v>
      </c>
      <c r="BC40" s="78">
        <v>2456</v>
      </c>
      <c r="BE40" s="5">
        <v>37</v>
      </c>
      <c r="BF40" s="23"/>
      <c r="BG40" s="7" t="s">
        <v>5</v>
      </c>
      <c r="BH40" s="18"/>
      <c r="BI40" s="42">
        <v>24.199288256227756</v>
      </c>
      <c r="BJ40" s="15">
        <v>340</v>
      </c>
    </row>
    <row r="41" spans="2:62" ht="14.25">
      <c r="B41" s="5">
        <v>38</v>
      </c>
      <c r="C41" s="23"/>
      <c r="D41" s="7" t="s">
        <v>28</v>
      </c>
      <c r="E41" s="18"/>
      <c r="F41" s="121">
        <v>883.20281503315937</v>
      </c>
      <c r="G41" s="234"/>
      <c r="H41" s="5">
        <v>38</v>
      </c>
      <c r="I41" s="23"/>
      <c r="J41" s="7" t="s">
        <v>9</v>
      </c>
      <c r="K41" s="18"/>
      <c r="L41" s="121">
        <v>40605.633042037261</v>
      </c>
      <c r="M41" s="234"/>
      <c r="N41" s="5">
        <v>38</v>
      </c>
      <c r="O41" s="23"/>
      <c r="P41" s="7" t="s">
        <v>37</v>
      </c>
      <c r="Q41" s="18"/>
      <c r="R41" s="121">
        <v>97567.876755098681</v>
      </c>
      <c r="S41" s="234"/>
      <c r="T41" s="5">
        <v>38</v>
      </c>
      <c r="U41" s="23"/>
      <c r="V41" s="7" t="s">
        <v>37</v>
      </c>
      <c r="W41" s="18"/>
      <c r="X41" s="121">
        <v>2426.6942295284998</v>
      </c>
      <c r="Z41" s="5">
        <v>38</v>
      </c>
      <c r="AA41" s="23"/>
      <c r="AB41" s="7" t="s">
        <v>59</v>
      </c>
      <c r="AC41" s="18"/>
      <c r="AD41" s="121">
        <v>4152.644354664546</v>
      </c>
      <c r="AF41" s="5">
        <v>38</v>
      </c>
      <c r="AG41" s="23"/>
      <c r="AH41" s="7" t="s">
        <v>44</v>
      </c>
      <c r="AI41" s="18"/>
      <c r="AJ41" s="183">
        <v>87.23879626901487</v>
      </c>
      <c r="AL41" s="5">
        <v>38</v>
      </c>
      <c r="AM41" s="23"/>
      <c r="AN41" s="7" t="s">
        <v>38</v>
      </c>
      <c r="AO41" s="18"/>
      <c r="AP41" s="183">
        <v>5.3</v>
      </c>
      <c r="AR41" s="5">
        <v>38</v>
      </c>
      <c r="AS41" s="23"/>
      <c r="AT41" s="7" t="s">
        <v>43</v>
      </c>
      <c r="AU41" s="18"/>
      <c r="AV41" s="183">
        <v>27.6</v>
      </c>
      <c r="AX41" s="5">
        <v>38</v>
      </c>
      <c r="AY41" s="23"/>
      <c r="AZ41" s="7" t="s">
        <v>26</v>
      </c>
      <c r="BA41" s="18"/>
      <c r="BB41" s="42">
        <v>93.230885297423669</v>
      </c>
      <c r="BC41" s="78">
        <v>13860</v>
      </c>
      <c r="BE41" s="5">
        <v>38</v>
      </c>
      <c r="BF41" s="23"/>
      <c r="BG41" s="7" t="s">
        <v>15</v>
      </c>
      <c r="BH41" s="18"/>
      <c r="BI41" s="42">
        <v>23.89937106918239</v>
      </c>
      <c r="BJ41" s="15">
        <v>152</v>
      </c>
    </row>
    <row r="42" spans="2:62" ht="14.25">
      <c r="B42" s="5">
        <v>39</v>
      </c>
      <c r="C42" s="23"/>
      <c r="D42" s="7" t="s">
        <v>22</v>
      </c>
      <c r="E42" s="18"/>
      <c r="F42" s="121">
        <v>838.93575329272278</v>
      </c>
      <c r="G42" s="234"/>
      <c r="H42" s="5">
        <v>39</v>
      </c>
      <c r="I42" s="23"/>
      <c r="J42" s="7" t="s">
        <v>45</v>
      </c>
      <c r="K42" s="18"/>
      <c r="L42" s="121">
        <v>38879.656298006368</v>
      </c>
      <c r="M42" s="234"/>
      <c r="N42" s="5">
        <v>39</v>
      </c>
      <c r="O42" s="23"/>
      <c r="P42" s="7" t="s">
        <v>34</v>
      </c>
      <c r="Q42" s="18"/>
      <c r="R42" s="121">
        <v>94752.72446698675</v>
      </c>
      <c r="S42" s="234"/>
      <c r="T42" s="5">
        <v>39</v>
      </c>
      <c r="U42" s="23"/>
      <c r="V42" s="7" t="s">
        <v>35</v>
      </c>
      <c r="W42" s="18"/>
      <c r="X42" s="121">
        <v>2391.3254308962823</v>
      </c>
      <c r="Z42" s="5">
        <v>39</v>
      </c>
      <c r="AA42" s="23"/>
      <c r="AB42" s="7" t="s">
        <v>13</v>
      </c>
      <c r="AC42" s="18"/>
      <c r="AD42" s="121">
        <v>4152.3762317178644</v>
      </c>
      <c r="AF42" s="5">
        <v>39</v>
      </c>
      <c r="AG42" s="23"/>
      <c r="AH42" s="7" t="s">
        <v>1</v>
      </c>
      <c r="AI42" s="18"/>
      <c r="AJ42" s="183">
        <v>87.171537464968978</v>
      </c>
      <c r="AL42" s="5">
        <v>39</v>
      </c>
      <c r="AM42" s="23"/>
      <c r="AN42" s="7" t="s">
        <v>7</v>
      </c>
      <c r="AO42" s="18"/>
      <c r="AP42" s="183">
        <v>4.9000000000000004</v>
      </c>
      <c r="AR42" s="5">
        <v>39</v>
      </c>
      <c r="AS42" s="23"/>
      <c r="AT42" s="7" t="s">
        <v>0</v>
      </c>
      <c r="AU42" s="18"/>
      <c r="AV42" s="183">
        <v>25.7</v>
      </c>
      <c r="AX42" s="5">
        <v>39</v>
      </c>
      <c r="AY42" s="23"/>
      <c r="AZ42" s="7" t="s">
        <v>13</v>
      </c>
      <c r="BA42" s="18"/>
      <c r="BB42" s="42">
        <v>92.739800395614111</v>
      </c>
      <c r="BC42" s="78">
        <v>27657</v>
      </c>
      <c r="BE42" s="5">
        <v>39</v>
      </c>
      <c r="BF42" s="23"/>
      <c r="BG42" s="7" t="s">
        <v>16</v>
      </c>
      <c r="BH42" s="18"/>
      <c r="BI42" s="42">
        <v>23.626373626373624</v>
      </c>
      <c r="BJ42" s="15">
        <v>129</v>
      </c>
    </row>
    <row r="43" spans="2:62" ht="14.25">
      <c r="B43" s="5">
        <v>40</v>
      </c>
      <c r="C43" s="23"/>
      <c r="D43" s="7" t="s">
        <v>19</v>
      </c>
      <c r="E43" s="18"/>
      <c r="F43" s="121">
        <v>758.41520333901724</v>
      </c>
      <c r="G43" s="234"/>
      <c r="H43" s="5">
        <v>40</v>
      </c>
      <c r="I43" s="23"/>
      <c r="J43" s="7" t="s">
        <v>28</v>
      </c>
      <c r="K43" s="18"/>
      <c r="L43" s="121">
        <v>38186.372817974596</v>
      </c>
      <c r="M43" s="234"/>
      <c r="N43" s="5">
        <v>40</v>
      </c>
      <c r="O43" s="23"/>
      <c r="P43" s="7" t="s">
        <v>36</v>
      </c>
      <c r="Q43" s="18"/>
      <c r="R43" s="121">
        <v>93138.114971330884</v>
      </c>
      <c r="S43" s="234"/>
      <c r="T43" s="5">
        <v>40</v>
      </c>
      <c r="U43" s="23"/>
      <c r="V43" s="7" t="s">
        <v>10</v>
      </c>
      <c r="W43" s="18"/>
      <c r="X43" s="121">
        <v>2376.1217397115984</v>
      </c>
      <c r="Z43" s="5">
        <v>40</v>
      </c>
      <c r="AA43" s="23"/>
      <c r="AB43" s="7" t="s">
        <v>60</v>
      </c>
      <c r="AC43" s="18"/>
      <c r="AD43" s="121">
        <v>4149.110625250757</v>
      </c>
      <c r="AF43" s="5">
        <v>40</v>
      </c>
      <c r="AG43" s="23"/>
      <c r="AH43" s="7" t="s">
        <v>4</v>
      </c>
      <c r="AI43" s="18"/>
      <c r="AJ43" s="183">
        <v>87.128429071964703</v>
      </c>
      <c r="AL43" s="5">
        <v>39</v>
      </c>
      <c r="AM43" s="23"/>
      <c r="AN43" s="7" t="s">
        <v>18</v>
      </c>
      <c r="AO43" s="18"/>
      <c r="AP43" s="183">
        <v>4.9000000000000004</v>
      </c>
      <c r="AR43" s="5">
        <v>40</v>
      </c>
      <c r="AS43" s="23"/>
      <c r="AT43" s="7" t="s">
        <v>16</v>
      </c>
      <c r="AU43" s="18"/>
      <c r="AV43" s="183">
        <v>25.5</v>
      </c>
      <c r="AX43" s="5">
        <v>40</v>
      </c>
      <c r="AY43" s="23"/>
      <c r="AZ43" s="7" t="s">
        <v>50</v>
      </c>
      <c r="BA43" s="18"/>
      <c r="BB43" s="42">
        <v>92.734778221581777</v>
      </c>
      <c r="BC43" s="78">
        <v>1151</v>
      </c>
      <c r="BE43" s="5">
        <v>40</v>
      </c>
      <c r="BF43" s="23"/>
      <c r="BG43" s="7" t="s">
        <v>23</v>
      </c>
      <c r="BH43" s="18"/>
      <c r="BI43" s="42">
        <v>23.564356435643564</v>
      </c>
      <c r="BJ43" s="15">
        <v>119</v>
      </c>
    </row>
    <row r="44" spans="2:62" ht="14.25">
      <c r="B44" s="5">
        <v>41</v>
      </c>
      <c r="C44" s="23"/>
      <c r="D44" s="7" t="s">
        <v>24</v>
      </c>
      <c r="E44" s="18"/>
      <c r="F44" s="121">
        <v>724.61201337996567</v>
      </c>
      <c r="G44" s="234"/>
      <c r="H44" s="5">
        <v>41</v>
      </c>
      <c r="I44" s="23"/>
      <c r="J44" s="7" t="s">
        <v>44</v>
      </c>
      <c r="K44" s="18"/>
      <c r="L44" s="121">
        <v>37450.327491842014</v>
      </c>
      <c r="M44" s="234"/>
      <c r="N44" s="5">
        <v>41</v>
      </c>
      <c r="O44" s="23"/>
      <c r="P44" s="7" t="s">
        <v>40</v>
      </c>
      <c r="Q44" s="18"/>
      <c r="R44" s="121">
        <v>89261.660720608663</v>
      </c>
      <c r="S44" s="234"/>
      <c r="T44" s="5">
        <v>41</v>
      </c>
      <c r="U44" s="23"/>
      <c r="V44" s="7" t="s">
        <v>60</v>
      </c>
      <c r="W44" s="18"/>
      <c r="X44" s="121">
        <v>2347.9083972873104</v>
      </c>
      <c r="Z44" s="5">
        <v>41</v>
      </c>
      <c r="AA44" s="23"/>
      <c r="AB44" s="7" t="s">
        <v>36</v>
      </c>
      <c r="AC44" s="18"/>
      <c r="AD44" s="121">
        <v>3982.1336087107961</v>
      </c>
      <c r="AF44" s="5">
        <v>41</v>
      </c>
      <c r="AG44" s="23"/>
      <c r="AH44" s="7" t="s">
        <v>50</v>
      </c>
      <c r="AI44" s="18"/>
      <c r="AJ44" s="183">
        <v>87.109259042896142</v>
      </c>
      <c r="AL44" s="5">
        <v>39</v>
      </c>
      <c r="AM44" s="23"/>
      <c r="AN44" s="7" t="s">
        <v>30</v>
      </c>
      <c r="AO44" s="18"/>
      <c r="AP44" s="183">
        <v>4.9000000000000004</v>
      </c>
      <c r="AR44" s="5">
        <v>41</v>
      </c>
      <c r="AS44" s="23"/>
      <c r="AT44" s="7" t="s">
        <v>75</v>
      </c>
      <c r="AU44" s="18"/>
      <c r="AV44" s="183">
        <v>23.1</v>
      </c>
      <c r="AX44" s="5">
        <v>41</v>
      </c>
      <c r="AY44" s="23"/>
      <c r="AZ44" s="7" t="s">
        <v>58</v>
      </c>
      <c r="BA44" s="18"/>
      <c r="BB44" s="42">
        <v>92.664562875824942</v>
      </c>
      <c r="BC44" s="78">
        <v>4789</v>
      </c>
      <c r="BE44" s="5">
        <v>41</v>
      </c>
      <c r="BF44" s="23"/>
      <c r="BG44" s="7" t="s">
        <v>39</v>
      </c>
      <c r="BH44" s="18"/>
      <c r="BI44" s="42">
        <v>23.355263157894736</v>
      </c>
      <c r="BJ44" s="15">
        <v>71</v>
      </c>
    </row>
    <row r="45" spans="2:62" ht="14.25">
      <c r="B45" s="5">
        <v>42</v>
      </c>
      <c r="C45" s="23"/>
      <c r="D45" s="7" t="s">
        <v>31</v>
      </c>
      <c r="E45" s="18"/>
      <c r="F45" s="121">
        <v>680.98042569559971</v>
      </c>
      <c r="G45" s="234"/>
      <c r="H45" s="5">
        <v>42</v>
      </c>
      <c r="I45" s="23"/>
      <c r="J45" s="7" t="s">
        <v>47</v>
      </c>
      <c r="K45" s="18"/>
      <c r="L45" s="121">
        <v>34518.480815423041</v>
      </c>
      <c r="M45" s="234"/>
      <c r="N45" s="5">
        <v>42</v>
      </c>
      <c r="O45" s="23"/>
      <c r="P45" s="7" t="s">
        <v>60</v>
      </c>
      <c r="Q45" s="18"/>
      <c r="R45" s="121">
        <v>88020.285406269293</v>
      </c>
      <c r="S45" s="234"/>
      <c r="T45" s="5">
        <v>42</v>
      </c>
      <c r="U45" s="23"/>
      <c r="V45" s="7" t="s">
        <v>11</v>
      </c>
      <c r="W45" s="18"/>
      <c r="X45" s="121">
        <v>2342.0091000179232</v>
      </c>
      <c r="Z45" s="5">
        <v>42</v>
      </c>
      <c r="AA45" s="23"/>
      <c r="AB45" s="7" t="s">
        <v>46</v>
      </c>
      <c r="AC45" s="18"/>
      <c r="AD45" s="121">
        <v>3950.4400582734002</v>
      </c>
      <c r="AF45" s="5">
        <v>42</v>
      </c>
      <c r="AG45" s="23"/>
      <c r="AH45" s="7" t="s">
        <v>25</v>
      </c>
      <c r="AI45" s="18"/>
      <c r="AJ45" s="183">
        <v>86.699332056464485</v>
      </c>
      <c r="AL45" s="5">
        <v>39</v>
      </c>
      <c r="AM45" s="23"/>
      <c r="AN45" s="7" t="s">
        <v>32</v>
      </c>
      <c r="AO45" s="18"/>
      <c r="AP45" s="183">
        <v>4.9000000000000004</v>
      </c>
      <c r="AR45" s="5">
        <v>42</v>
      </c>
      <c r="AS45" s="23"/>
      <c r="AT45" s="7" t="s">
        <v>34</v>
      </c>
      <c r="AU45" s="18"/>
      <c r="AV45" s="183">
        <v>20.5</v>
      </c>
      <c r="AX45" s="5">
        <v>42</v>
      </c>
      <c r="AY45" s="23"/>
      <c r="AZ45" s="7" t="s">
        <v>31</v>
      </c>
      <c r="BA45" s="18"/>
      <c r="BB45" s="42">
        <v>92.658093765612364</v>
      </c>
      <c r="BC45" s="78">
        <v>15273</v>
      </c>
      <c r="BE45" s="5">
        <v>42</v>
      </c>
      <c r="BF45" s="23"/>
      <c r="BG45" s="7" t="s">
        <v>7</v>
      </c>
      <c r="BH45" s="18"/>
      <c r="BI45" s="42">
        <v>23.306772908366533</v>
      </c>
      <c r="BJ45" s="15">
        <v>117</v>
      </c>
    </row>
    <row r="46" spans="2:62" ht="14.25">
      <c r="B46" s="5">
        <v>43</v>
      </c>
      <c r="C46" s="23"/>
      <c r="D46" s="7" t="s">
        <v>35</v>
      </c>
      <c r="E46" s="18"/>
      <c r="F46" s="121">
        <v>670.65900715582143</v>
      </c>
      <c r="G46" s="234"/>
      <c r="H46" s="5">
        <v>43</v>
      </c>
      <c r="I46" s="23"/>
      <c r="J46" s="7" t="s">
        <v>36</v>
      </c>
      <c r="K46" s="18"/>
      <c r="L46" s="121">
        <v>33397.842570813722</v>
      </c>
      <c r="M46" s="234"/>
      <c r="N46" s="5">
        <v>43</v>
      </c>
      <c r="O46" s="23"/>
      <c r="P46" s="7" t="s">
        <v>39</v>
      </c>
      <c r="Q46" s="18"/>
      <c r="R46" s="121">
        <v>76083.87022905155</v>
      </c>
      <c r="S46" s="234"/>
      <c r="T46" s="5">
        <v>43</v>
      </c>
      <c r="U46" s="23"/>
      <c r="V46" s="7" t="s">
        <v>15</v>
      </c>
      <c r="W46" s="18"/>
      <c r="X46" s="121">
        <v>2341.1375140203463</v>
      </c>
      <c r="Z46" s="5">
        <v>43</v>
      </c>
      <c r="AA46" s="23"/>
      <c r="AB46" s="7" t="s">
        <v>61</v>
      </c>
      <c r="AC46" s="18"/>
      <c r="AD46" s="121">
        <v>3935.1966516057878</v>
      </c>
      <c r="AF46" s="5">
        <v>43</v>
      </c>
      <c r="AG46" s="23"/>
      <c r="AH46" s="7" t="s">
        <v>48</v>
      </c>
      <c r="AI46" s="18"/>
      <c r="AJ46" s="183">
        <v>86.692012404427373</v>
      </c>
      <c r="AL46" s="5">
        <v>39</v>
      </c>
      <c r="AM46" s="23"/>
      <c r="AN46" s="7" t="s">
        <v>35</v>
      </c>
      <c r="AO46" s="18"/>
      <c r="AP46" s="183">
        <v>4.9000000000000004</v>
      </c>
      <c r="AR46" s="5">
        <v>43</v>
      </c>
      <c r="AS46" s="23"/>
      <c r="AT46" s="7" t="s">
        <v>21</v>
      </c>
      <c r="AU46" s="18"/>
      <c r="AV46" s="183">
        <v>19.399999999999999</v>
      </c>
      <c r="AX46" s="5">
        <v>43</v>
      </c>
      <c r="AY46" s="23"/>
      <c r="AZ46" s="7" t="s">
        <v>7</v>
      </c>
      <c r="BA46" s="18"/>
      <c r="BB46" s="42">
        <v>92.432390519595771</v>
      </c>
      <c r="BC46" s="78">
        <v>8583</v>
      </c>
      <c r="BE46" s="5">
        <v>43</v>
      </c>
      <c r="BF46" s="23"/>
      <c r="BG46" s="7" t="s">
        <v>11</v>
      </c>
      <c r="BH46" s="18"/>
      <c r="BI46" s="42">
        <v>23.300970873786408</v>
      </c>
      <c r="BJ46" s="15">
        <v>120</v>
      </c>
    </row>
    <row r="47" spans="2:62" ht="14.25">
      <c r="B47" s="5">
        <v>44</v>
      </c>
      <c r="C47" s="23"/>
      <c r="D47" s="7" t="s">
        <v>30</v>
      </c>
      <c r="E47" s="18"/>
      <c r="F47" s="121">
        <v>639.46387420927988</v>
      </c>
      <c r="G47" s="234"/>
      <c r="H47" s="5">
        <v>44</v>
      </c>
      <c r="I47" s="23"/>
      <c r="J47" s="7" t="s">
        <v>30</v>
      </c>
      <c r="K47" s="18"/>
      <c r="L47" s="121">
        <v>25402.839412708134</v>
      </c>
      <c r="M47" s="234"/>
      <c r="N47" s="5">
        <v>44</v>
      </c>
      <c r="O47" s="23"/>
      <c r="P47" s="7" t="s">
        <v>58</v>
      </c>
      <c r="Q47" s="18"/>
      <c r="R47" s="121">
        <v>71517.25539814643</v>
      </c>
      <c r="S47" s="234"/>
      <c r="T47" s="5">
        <v>44</v>
      </c>
      <c r="U47" s="23"/>
      <c r="V47" s="7" t="s">
        <v>6</v>
      </c>
      <c r="W47" s="18"/>
      <c r="X47" s="121">
        <v>2325.1165306067896</v>
      </c>
      <c r="Z47" s="5">
        <v>44</v>
      </c>
      <c r="AA47" s="23"/>
      <c r="AB47" s="7" t="s">
        <v>11</v>
      </c>
      <c r="AC47" s="18"/>
      <c r="AD47" s="121">
        <v>3868.5385493676863</v>
      </c>
      <c r="AF47" s="5">
        <v>44</v>
      </c>
      <c r="AG47" s="23"/>
      <c r="AH47" s="7" t="s">
        <v>36</v>
      </c>
      <c r="AI47" s="18"/>
      <c r="AJ47" s="183">
        <v>86.210315522515018</v>
      </c>
      <c r="AL47" s="5">
        <v>44</v>
      </c>
      <c r="AM47" s="23"/>
      <c r="AN47" s="7" t="s">
        <v>19</v>
      </c>
      <c r="AO47" s="18"/>
      <c r="AP47" s="183">
        <v>4.8</v>
      </c>
      <c r="AR47" s="5">
        <v>44</v>
      </c>
      <c r="AS47" s="23"/>
      <c r="AT47" s="7" t="s">
        <v>60</v>
      </c>
      <c r="AU47" s="18"/>
      <c r="AV47" s="183">
        <v>19.3</v>
      </c>
      <c r="AX47" s="5">
        <v>44</v>
      </c>
      <c r="AY47" s="23"/>
      <c r="AZ47" s="7" t="s">
        <v>23</v>
      </c>
      <c r="BA47" s="18"/>
      <c r="BB47" s="42">
        <v>92.380023190009581</v>
      </c>
      <c r="BC47" s="78">
        <v>21064</v>
      </c>
      <c r="BE47" s="5">
        <v>44</v>
      </c>
      <c r="BF47" s="23"/>
      <c r="BG47" s="7" t="s">
        <v>61</v>
      </c>
      <c r="BH47" s="18"/>
      <c r="BI47" s="42">
        <v>23.222748815165879</v>
      </c>
      <c r="BJ47" s="15">
        <v>49</v>
      </c>
    </row>
    <row r="48" spans="2:62" ht="14.25">
      <c r="B48" s="5">
        <v>45</v>
      </c>
      <c r="C48" s="23"/>
      <c r="D48" s="7" t="s">
        <v>1</v>
      </c>
      <c r="E48" s="18"/>
      <c r="F48" s="121">
        <v>624.99444916557172</v>
      </c>
      <c r="G48" s="234"/>
      <c r="H48" s="5">
        <v>45</v>
      </c>
      <c r="I48" s="23"/>
      <c r="J48" s="7" t="s">
        <v>39</v>
      </c>
      <c r="K48" s="18"/>
      <c r="L48" s="121">
        <v>24750.851977745806</v>
      </c>
      <c r="M48" s="234"/>
      <c r="N48" s="5">
        <v>45</v>
      </c>
      <c r="O48" s="23"/>
      <c r="P48" s="7" t="s">
        <v>42</v>
      </c>
      <c r="Q48" s="18"/>
      <c r="R48" s="121">
        <v>68879.625245632531</v>
      </c>
      <c r="S48" s="234"/>
      <c r="T48" s="5">
        <v>45</v>
      </c>
      <c r="U48" s="23"/>
      <c r="V48" s="7" t="s">
        <v>13</v>
      </c>
      <c r="W48" s="18"/>
      <c r="X48" s="121">
        <v>2311.8964697961178</v>
      </c>
      <c r="Z48" s="5">
        <v>45</v>
      </c>
      <c r="AA48" s="23"/>
      <c r="AB48" s="7" t="s">
        <v>10</v>
      </c>
      <c r="AC48" s="18"/>
      <c r="AD48" s="121">
        <v>3843.9261814735924</v>
      </c>
      <c r="AF48" s="5">
        <v>45</v>
      </c>
      <c r="AG48" s="23"/>
      <c r="AH48" s="7" t="s">
        <v>30</v>
      </c>
      <c r="AI48" s="18"/>
      <c r="AJ48" s="183">
        <v>85.887224049493824</v>
      </c>
      <c r="AL48" s="5">
        <v>44</v>
      </c>
      <c r="AM48" s="23"/>
      <c r="AN48" s="7" t="s">
        <v>27</v>
      </c>
      <c r="AO48" s="18"/>
      <c r="AP48" s="183">
        <v>4.8</v>
      </c>
      <c r="AR48" s="5">
        <v>45</v>
      </c>
      <c r="AS48" s="23"/>
      <c r="AT48" s="7" t="s">
        <v>28</v>
      </c>
      <c r="AU48" s="18"/>
      <c r="AV48" s="183">
        <v>18.3</v>
      </c>
      <c r="AX48" s="5">
        <v>45</v>
      </c>
      <c r="AY48" s="23"/>
      <c r="AZ48" s="7" t="s">
        <v>32</v>
      </c>
      <c r="BA48" s="18"/>
      <c r="BB48" s="42">
        <v>92.297673564128388</v>
      </c>
      <c r="BC48" s="78">
        <v>14027</v>
      </c>
      <c r="BE48" s="5">
        <v>45</v>
      </c>
      <c r="BF48" s="23"/>
      <c r="BG48" s="7" t="s">
        <v>46</v>
      </c>
      <c r="BH48" s="18"/>
      <c r="BI48" s="42">
        <v>23.043478260869566</v>
      </c>
      <c r="BJ48" s="15">
        <v>53</v>
      </c>
    </row>
    <row r="49" spans="2:62" ht="14.25">
      <c r="B49" s="5">
        <v>46</v>
      </c>
      <c r="C49" s="23"/>
      <c r="D49" s="7" t="s">
        <v>26</v>
      </c>
      <c r="E49" s="18"/>
      <c r="F49" s="121">
        <v>590.99053546233631</v>
      </c>
      <c r="G49" s="234"/>
      <c r="H49" s="5">
        <v>46</v>
      </c>
      <c r="I49" s="23"/>
      <c r="J49" s="7" t="s">
        <v>26</v>
      </c>
      <c r="K49" s="18"/>
      <c r="L49" s="121">
        <v>20967.179017377264</v>
      </c>
      <c r="M49" s="234"/>
      <c r="N49" s="5">
        <v>46</v>
      </c>
      <c r="O49" s="23"/>
      <c r="P49" s="7" t="s">
        <v>46</v>
      </c>
      <c r="Q49" s="18"/>
      <c r="R49" s="121">
        <v>57367.16534428906</v>
      </c>
      <c r="S49" s="234"/>
      <c r="T49" s="5">
        <v>46</v>
      </c>
      <c r="U49" s="23"/>
      <c r="V49" s="7" t="s">
        <v>49</v>
      </c>
      <c r="W49" s="18"/>
      <c r="X49" s="121">
        <v>2305.2139997794352</v>
      </c>
      <c r="Z49" s="5">
        <v>46</v>
      </c>
      <c r="AA49" s="23"/>
      <c r="AB49" s="7" t="s">
        <v>6</v>
      </c>
      <c r="AC49" s="18"/>
      <c r="AD49" s="121">
        <v>3828.5116532048942</v>
      </c>
      <c r="AF49" s="5">
        <v>46</v>
      </c>
      <c r="AG49" s="23"/>
      <c r="AH49" s="7" t="s">
        <v>42</v>
      </c>
      <c r="AI49" s="18"/>
      <c r="AJ49" s="183">
        <v>85.760772390825579</v>
      </c>
      <c r="AL49" s="5">
        <v>46</v>
      </c>
      <c r="AM49" s="23"/>
      <c r="AN49" s="7" t="s">
        <v>43</v>
      </c>
      <c r="AO49" s="18"/>
      <c r="AP49" s="183">
        <v>4.4000000000000004</v>
      </c>
      <c r="AR49" s="5">
        <v>46</v>
      </c>
      <c r="AS49" s="23"/>
      <c r="AT49" s="7" t="s">
        <v>9</v>
      </c>
      <c r="AU49" s="18"/>
      <c r="AV49" s="183">
        <v>18</v>
      </c>
      <c r="AX49" s="5">
        <v>46</v>
      </c>
      <c r="AY49" s="23"/>
      <c r="AZ49" s="7" t="s">
        <v>34</v>
      </c>
      <c r="BA49" s="18"/>
      <c r="BB49" s="42">
        <v>92.249736279942439</v>
      </c>
      <c r="BC49" s="78">
        <v>8019</v>
      </c>
      <c r="BE49" s="5">
        <v>46</v>
      </c>
      <c r="BF49" s="23"/>
      <c r="BG49" s="7" t="s">
        <v>9</v>
      </c>
      <c r="BH49" s="18"/>
      <c r="BI49" s="42">
        <v>21.917808219178081</v>
      </c>
      <c r="BJ49" s="15">
        <v>112</v>
      </c>
    </row>
    <row r="50" spans="2:62" ht="14.25">
      <c r="B50" s="5">
        <v>47</v>
      </c>
      <c r="C50" s="23"/>
      <c r="D50" s="7" t="s">
        <v>61</v>
      </c>
      <c r="E50" s="18"/>
      <c r="F50" s="121">
        <v>568.41352836458191</v>
      </c>
      <c r="G50" s="234"/>
      <c r="H50" s="5">
        <v>47</v>
      </c>
      <c r="I50" s="23"/>
      <c r="J50" s="7" t="s">
        <v>56</v>
      </c>
      <c r="K50" s="18"/>
      <c r="L50" s="121">
        <v>20344.286263727881</v>
      </c>
      <c r="M50" s="234"/>
      <c r="N50" s="5">
        <v>47</v>
      </c>
      <c r="O50" s="23"/>
      <c r="P50" s="7" t="s">
        <v>57</v>
      </c>
      <c r="Q50" s="18"/>
      <c r="R50" s="121">
        <v>54702.80195010086</v>
      </c>
      <c r="S50" s="234"/>
      <c r="T50" s="5">
        <v>47</v>
      </c>
      <c r="U50" s="23"/>
      <c r="V50" s="7" t="s">
        <v>57</v>
      </c>
      <c r="W50" s="18"/>
      <c r="X50" s="121">
        <v>2252.9720784882202</v>
      </c>
      <c r="Z50" s="5">
        <v>47</v>
      </c>
      <c r="AA50" s="23"/>
      <c r="AB50" s="7" t="s">
        <v>47</v>
      </c>
      <c r="AC50" s="18"/>
      <c r="AD50" s="121">
        <v>3802.8136157199324</v>
      </c>
      <c r="AF50" s="5">
        <v>47</v>
      </c>
      <c r="AG50" s="23"/>
      <c r="AH50" s="7" t="s">
        <v>54</v>
      </c>
      <c r="AI50" s="18"/>
      <c r="AJ50" s="183">
        <v>85.731820604140395</v>
      </c>
      <c r="AL50" s="5">
        <v>47</v>
      </c>
      <c r="AM50" s="23"/>
      <c r="AN50" s="7" t="s">
        <v>16</v>
      </c>
      <c r="AO50" s="18"/>
      <c r="AP50" s="183">
        <v>4.2</v>
      </c>
      <c r="AR50" s="5">
        <v>47</v>
      </c>
      <c r="AS50" s="23"/>
      <c r="AT50" s="7" t="s">
        <v>11</v>
      </c>
      <c r="AU50" s="18"/>
      <c r="AV50" s="183">
        <v>16.5</v>
      </c>
      <c r="AX50" s="5">
        <v>47</v>
      </c>
      <c r="AY50" s="23"/>
      <c r="AZ50" s="7" t="s">
        <v>1</v>
      </c>
      <c r="BA50" s="18"/>
      <c r="BB50" s="42">
        <v>92.194209711446291</v>
      </c>
      <c r="BC50" s="78">
        <v>15354</v>
      </c>
      <c r="BE50" s="5">
        <v>47</v>
      </c>
      <c r="BF50" s="23"/>
      <c r="BG50" s="7" t="s">
        <v>56</v>
      </c>
      <c r="BH50" s="18"/>
      <c r="BI50" s="42">
        <v>21.481481481481481</v>
      </c>
      <c r="BJ50" s="15">
        <v>29</v>
      </c>
    </row>
    <row r="51" spans="2:62" ht="14.25">
      <c r="B51" s="5">
        <v>48</v>
      </c>
      <c r="C51" s="23"/>
      <c r="D51" s="7" t="s">
        <v>59</v>
      </c>
      <c r="E51" s="18"/>
      <c r="F51" s="121">
        <v>526.21010188241644</v>
      </c>
      <c r="G51" s="234"/>
      <c r="H51" s="5">
        <v>48</v>
      </c>
      <c r="I51" s="23"/>
      <c r="J51" s="7" t="s">
        <v>32</v>
      </c>
      <c r="K51" s="18"/>
      <c r="L51" s="121">
        <v>19122.533902519219</v>
      </c>
      <c r="M51" s="234"/>
      <c r="N51" s="5">
        <v>48</v>
      </c>
      <c r="O51" s="23"/>
      <c r="P51" s="7" t="s">
        <v>59</v>
      </c>
      <c r="Q51" s="18"/>
      <c r="R51" s="121">
        <v>48648.69537925996</v>
      </c>
      <c r="S51" s="234"/>
      <c r="T51" s="5">
        <v>48</v>
      </c>
      <c r="U51" s="23"/>
      <c r="V51" s="7" t="s">
        <v>36</v>
      </c>
      <c r="W51" s="18"/>
      <c r="X51" s="121">
        <v>2241.8031747344112</v>
      </c>
      <c r="Z51" s="5">
        <v>48</v>
      </c>
      <c r="AA51" s="23"/>
      <c r="AB51" s="7" t="s">
        <v>42</v>
      </c>
      <c r="AC51" s="18"/>
      <c r="AD51" s="121">
        <v>3796.2882908188712</v>
      </c>
      <c r="AF51" s="5">
        <v>48</v>
      </c>
      <c r="AG51" s="23"/>
      <c r="AH51" s="7" t="s">
        <v>10</v>
      </c>
      <c r="AI51" s="18"/>
      <c r="AJ51" s="183">
        <v>85.467133577589081</v>
      </c>
      <c r="AL51" s="5">
        <v>47</v>
      </c>
      <c r="AM51" s="23"/>
      <c r="AN51" s="7" t="s">
        <v>46</v>
      </c>
      <c r="AO51" s="18"/>
      <c r="AP51" s="183">
        <v>4.2</v>
      </c>
      <c r="AR51" s="5">
        <v>48</v>
      </c>
      <c r="AS51" s="23"/>
      <c r="AT51" s="7" t="s">
        <v>12</v>
      </c>
      <c r="AU51" s="18"/>
      <c r="AV51" s="183">
        <v>15.6</v>
      </c>
      <c r="AX51" s="5">
        <v>48</v>
      </c>
      <c r="AY51" s="23"/>
      <c r="AZ51" s="7" t="s">
        <v>45</v>
      </c>
      <c r="BA51" s="18"/>
      <c r="BB51" s="42">
        <v>92.183100804684202</v>
      </c>
      <c r="BC51" s="78">
        <v>2787</v>
      </c>
      <c r="BE51" s="5">
        <v>48</v>
      </c>
      <c r="BF51" s="23"/>
      <c r="BG51" s="7" t="s">
        <v>17</v>
      </c>
      <c r="BH51" s="18"/>
      <c r="BI51" s="42">
        <v>21.259842519685041</v>
      </c>
      <c r="BJ51" s="15">
        <v>135</v>
      </c>
    </row>
    <row r="52" spans="2:62" ht="14.25">
      <c r="B52" s="5">
        <v>49</v>
      </c>
      <c r="C52" s="23"/>
      <c r="D52" s="7" t="s">
        <v>44</v>
      </c>
      <c r="E52" s="18"/>
      <c r="F52" s="121">
        <v>525.19627155050796</v>
      </c>
      <c r="G52" s="234"/>
      <c r="H52" s="5">
        <v>49</v>
      </c>
      <c r="I52" s="23"/>
      <c r="J52" s="7" t="s">
        <v>2</v>
      </c>
      <c r="K52" s="18"/>
      <c r="L52" s="121">
        <v>18176.045083677727</v>
      </c>
      <c r="M52" s="234"/>
      <c r="N52" s="5">
        <v>49</v>
      </c>
      <c r="O52" s="23"/>
      <c r="P52" s="7" t="s">
        <v>47</v>
      </c>
      <c r="Q52" s="18"/>
      <c r="R52" s="121">
        <v>45486.995992280907</v>
      </c>
      <c r="S52" s="234"/>
      <c r="T52" s="5">
        <v>49</v>
      </c>
      <c r="U52" s="23"/>
      <c r="V52" s="7" t="s">
        <v>58</v>
      </c>
      <c r="W52" s="18"/>
      <c r="X52" s="121">
        <v>2221.2540333170296</v>
      </c>
      <c r="Z52" s="5">
        <v>49</v>
      </c>
      <c r="AA52" s="23"/>
      <c r="AB52" s="7" t="s">
        <v>15</v>
      </c>
      <c r="AC52" s="18"/>
      <c r="AD52" s="121">
        <v>3748.3821509625832</v>
      </c>
      <c r="AF52" s="5">
        <v>49</v>
      </c>
      <c r="AG52" s="23"/>
      <c r="AH52" s="7" t="s">
        <v>17</v>
      </c>
      <c r="AI52" s="18"/>
      <c r="AJ52" s="183">
        <v>85.134710685531829</v>
      </c>
      <c r="AL52" s="5">
        <v>49</v>
      </c>
      <c r="AM52" s="23"/>
      <c r="AN52" s="7" t="s">
        <v>21</v>
      </c>
      <c r="AO52" s="18"/>
      <c r="AP52" s="183">
        <v>4.0999999999999996</v>
      </c>
      <c r="AR52" s="5">
        <v>49</v>
      </c>
      <c r="AS52" s="23"/>
      <c r="AT52" s="7" t="s">
        <v>10</v>
      </c>
      <c r="AU52" s="18"/>
      <c r="AV52" s="183">
        <v>14.7</v>
      </c>
      <c r="AX52" s="5">
        <v>49</v>
      </c>
      <c r="AY52" s="23"/>
      <c r="AZ52" s="7" t="s">
        <v>53</v>
      </c>
      <c r="BA52" s="18"/>
      <c r="BB52" s="42">
        <v>92.169019451441073</v>
      </c>
      <c r="BC52" s="78">
        <v>1296</v>
      </c>
      <c r="BE52" s="5">
        <v>49</v>
      </c>
      <c r="BF52" s="23"/>
      <c r="BG52" s="7" t="s">
        <v>44</v>
      </c>
      <c r="BH52" s="18"/>
      <c r="BI52" s="42">
        <v>20.94240837696335</v>
      </c>
      <c r="BJ52" s="15">
        <v>40</v>
      </c>
    </row>
    <row r="53" spans="2:62" ht="14.25">
      <c r="B53" s="5">
        <v>50</v>
      </c>
      <c r="C53" s="23"/>
      <c r="D53" s="7" t="s">
        <v>25</v>
      </c>
      <c r="E53" s="18"/>
      <c r="F53" s="121">
        <v>515.89117585507927</v>
      </c>
      <c r="G53" s="234"/>
      <c r="H53" s="5">
        <v>50</v>
      </c>
      <c r="I53" s="23"/>
      <c r="J53" s="7" t="s">
        <v>25</v>
      </c>
      <c r="K53" s="18"/>
      <c r="L53" s="121">
        <v>17998.784531924142</v>
      </c>
      <c r="M53" s="234"/>
      <c r="N53" s="5">
        <v>50</v>
      </c>
      <c r="O53" s="23"/>
      <c r="P53" s="7" t="s">
        <v>61</v>
      </c>
      <c r="Q53" s="18"/>
      <c r="R53" s="121">
        <v>42643.490540228406</v>
      </c>
      <c r="S53" s="234"/>
      <c r="T53" s="5">
        <v>50</v>
      </c>
      <c r="U53" s="23"/>
      <c r="V53" s="7" t="s">
        <v>46</v>
      </c>
      <c r="W53" s="18"/>
      <c r="X53" s="121">
        <v>2211.8048876799089</v>
      </c>
      <c r="Z53" s="5">
        <v>50</v>
      </c>
      <c r="AA53" s="23"/>
      <c r="AB53" s="7" t="s">
        <v>52</v>
      </c>
      <c r="AC53" s="18"/>
      <c r="AD53" s="121">
        <v>3728.9630816219828</v>
      </c>
      <c r="AF53" s="5">
        <v>50</v>
      </c>
      <c r="AG53" s="23"/>
      <c r="AH53" s="7" t="s">
        <v>22</v>
      </c>
      <c r="AI53" s="18"/>
      <c r="AJ53" s="183">
        <v>84.511893860050847</v>
      </c>
      <c r="AL53" s="5">
        <v>50</v>
      </c>
      <c r="AM53" s="23"/>
      <c r="AN53" s="7" t="s">
        <v>24</v>
      </c>
      <c r="AO53" s="18"/>
      <c r="AP53" s="183">
        <v>4</v>
      </c>
      <c r="AR53" s="5">
        <v>50</v>
      </c>
      <c r="AS53" s="23"/>
      <c r="AT53" s="7" t="s">
        <v>36</v>
      </c>
      <c r="AU53" s="18"/>
      <c r="AV53" s="183">
        <v>10.7</v>
      </c>
      <c r="AX53" s="5">
        <v>50</v>
      </c>
      <c r="AY53" s="23"/>
      <c r="AZ53" s="7" t="s">
        <v>11</v>
      </c>
      <c r="BA53" s="18"/>
      <c r="BB53" s="42">
        <v>91.953202003374386</v>
      </c>
      <c r="BC53" s="78">
        <v>11073</v>
      </c>
      <c r="BE53" s="5">
        <v>50</v>
      </c>
      <c r="BF53" s="23"/>
      <c r="BG53" s="7" t="s">
        <v>6</v>
      </c>
      <c r="BH53" s="18"/>
      <c r="BI53" s="42">
        <v>20.779220779220779</v>
      </c>
      <c r="BJ53" s="15">
        <v>96</v>
      </c>
    </row>
    <row r="54" spans="2:62" ht="14.25">
      <c r="B54" s="5">
        <v>51</v>
      </c>
      <c r="C54" s="23"/>
      <c r="D54" s="7" t="s">
        <v>9</v>
      </c>
      <c r="E54" s="18"/>
      <c r="F54" s="121">
        <v>513.38940035235453</v>
      </c>
      <c r="G54" s="234"/>
      <c r="H54" s="5">
        <v>51</v>
      </c>
      <c r="I54" s="23"/>
      <c r="J54" s="7" t="s">
        <v>58</v>
      </c>
      <c r="K54" s="18"/>
      <c r="L54" s="121">
        <v>17815.408090036504</v>
      </c>
      <c r="M54" s="234"/>
      <c r="N54" s="5">
        <v>51</v>
      </c>
      <c r="O54" s="23"/>
      <c r="P54" s="7" t="s">
        <v>45</v>
      </c>
      <c r="Q54" s="18"/>
      <c r="R54" s="121">
        <v>39848.907203239978</v>
      </c>
      <c r="S54" s="234"/>
      <c r="T54" s="5">
        <v>51</v>
      </c>
      <c r="U54" s="23"/>
      <c r="V54" s="7" t="s">
        <v>48</v>
      </c>
      <c r="W54" s="18"/>
      <c r="X54" s="121">
        <v>2166.7041167432126</v>
      </c>
      <c r="Z54" s="5">
        <v>51</v>
      </c>
      <c r="AA54" s="23"/>
      <c r="AB54" s="7" t="s">
        <v>45</v>
      </c>
      <c r="AC54" s="18"/>
      <c r="AD54" s="121">
        <v>3699.3802121556641</v>
      </c>
      <c r="AF54" s="5">
        <v>51</v>
      </c>
      <c r="AG54" s="23"/>
      <c r="AH54" s="7" t="s">
        <v>15</v>
      </c>
      <c r="AI54" s="18"/>
      <c r="AJ54" s="183">
        <v>84.50189255642789</v>
      </c>
      <c r="AL54" s="5">
        <v>51</v>
      </c>
      <c r="AM54" s="23"/>
      <c r="AN54" s="7" t="s">
        <v>12</v>
      </c>
      <c r="AO54" s="18"/>
      <c r="AP54" s="183">
        <v>3.9</v>
      </c>
      <c r="AR54" s="5">
        <v>51</v>
      </c>
      <c r="AS54" s="23"/>
      <c r="AT54" s="7" t="s">
        <v>56</v>
      </c>
      <c r="AU54" s="18"/>
      <c r="AV54" s="183">
        <v>9.6</v>
      </c>
      <c r="AX54" s="5">
        <v>51</v>
      </c>
      <c r="AY54" s="23"/>
      <c r="AZ54" s="7" t="s">
        <v>21</v>
      </c>
      <c r="BA54" s="18"/>
      <c r="BB54" s="42">
        <v>91.902627199457427</v>
      </c>
      <c r="BC54" s="78">
        <v>11063</v>
      </c>
      <c r="BE54" s="5">
        <v>51</v>
      </c>
      <c r="BF54" s="23"/>
      <c r="BG54" s="7" t="s">
        <v>2</v>
      </c>
      <c r="BH54" s="18"/>
      <c r="BI54" s="42">
        <v>20.711974110032365</v>
      </c>
      <c r="BJ54" s="15">
        <v>64</v>
      </c>
    </row>
    <row r="55" spans="2:62" ht="14.25">
      <c r="B55" s="5">
        <v>52</v>
      </c>
      <c r="C55" s="23"/>
      <c r="D55" s="7" t="s">
        <v>66</v>
      </c>
      <c r="E55" s="18"/>
      <c r="F55" s="121">
        <v>341.45799211318803</v>
      </c>
      <c r="G55" s="234"/>
      <c r="H55" s="5">
        <v>52</v>
      </c>
      <c r="I55" s="23"/>
      <c r="J55" s="7" t="s">
        <v>46</v>
      </c>
      <c r="K55" s="18"/>
      <c r="L55" s="121">
        <v>14631.326514160357</v>
      </c>
      <c r="M55" s="234"/>
      <c r="N55" s="5">
        <v>52</v>
      </c>
      <c r="O55" s="23"/>
      <c r="P55" s="7" t="s">
        <v>44</v>
      </c>
      <c r="Q55" s="18"/>
      <c r="R55" s="121">
        <v>39378.425969678945</v>
      </c>
      <c r="S55" s="234"/>
      <c r="T55" s="5">
        <v>52</v>
      </c>
      <c r="U55" s="23"/>
      <c r="V55" s="7" t="s">
        <v>61</v>
      </c>
      <c r="W55" s="18"/>
      <c r="X55" s="121">
        <v>2160.8710439431406</v>
      </c>
      <c r="Z55" s="5">
        <v>52</v>
      </c>
      <c r="AA55" s="23"/>
      <c r="AB55" s="7" t="s">
        <v>48</v>
      </c>
      <c r="AC55" s="18"/>
      <c r="AD55" s="121">
        <v>3668.0232067026732</v>
      </c>
      <c r="AF55" s="5">
        <v>52</v>
      </c>
      <c r="AG55" s="23"/>
      <c r="AH55" s="7" t="s">
        <v>45</v>
      </c>
      <c r="AI55" s="18"/>
      <c r="AJ55" s="183">
        <v>84.443495631584113</v>
      </c>
      <c r="AL55" s="5">
        <v>52</v>
      </c>
      <c r="AM55" s="23"/>
      <c r="AN55" s="7" t="s">
        <v>22</v>
      </c>
      <c r="AO55" s="18"/>
      <c r="AP55" s="183">
        <v>3.8</v>
      </c>
      <c r="AR55" s="5">
        <v>52</v>
      </c>
      <c r="AS55" s="23"/>
      <c r="AT55" s="7" t="s">
        <v>23</v>
      </c>
      <c r="AU55" s="18"/>
      <c r="AV55" s="183">
        <v>9.1999999999999993</v>
      </c>
      <c r="AX55" s="5">
        <v>52</v>
      </c>
      <c r="AY55" s="23"/>
      <c r="AZ55" s="7" t="s">
        <v>52</v>
      </c>
      <c r="BA55" s="18"/>
      <c r="BB55" s="42">
        <v>91.847954706814008</v>
      </c>
      <c r="BC55" s="78">
        <v>858</v>
      </c>
      <c r="BE55" s="5">
        <v>52</v>
      </c>
      <c r="BF55" s="23"/>
      <c r="BG55" s="7" t="s">
        <v>50</v>
      </c>
      <c r="BH55" s="18"/>
      <c r="BI55" s="42">
        <v>20.27027027027027</v>
      </c>
      <c r="BJ55" s="15">
        <v>45</v>
      </c>
    </row>
    <row r="56" spans="2:62" ht="14.25">
      <c r="B56" s="5">
        <v>53</v>
      </c>
      <c r="C56" s="23"/>
      <c r="D56" s="7" t="s">
        <v>49</v>
      </c>
      <c r="E56" s="18"/>
      <c r="F56" s="121">
        <v>332.36407237593727</v>
      </c>
      <c r="G56" s="234"/>
      <c r="H56" s="5">
        <v>53</v>
      </c>
      <c r="I56" s="23"/>
      <c r="J56" s="7" t="s">
        <v>61</v>
      </c>
      <c r="K56" s="18"/>
      <c r="L56" s="121">
        <v>12385.802368180252</v>
      </c>
      <c r="M56" s="234"/>
      <c r="N56" s="5">
        <v>53</v>
      </c>
      <c r="O56" s="23"/>
      <c r="P56" s="7" t="s">
        <v>48</v>
      </c>
      <c r="Q56" s="18"/>
      <c r="R56" s="121">
        <v>30852.358974590785</v>
      </c>
      <c r="S56" s="234"/>
      <c r="T56" s="5">
        <v>53</v>
      </c>
      <c r="U56" s="23"/>
      <c r="V56" s="7" t="s">
        <v>59</v>
      </c>
      <c r="W56" s="18"/>
      <c r="X56" s="121">
        <v>2103.9412136697506</v>
      </c>
      <c r="Z56" s="5">
        <v>53</v>
      </c>
      <c r="AA56" s="23"/>
      <c r="AB56" s="7" t="s">
        <v>43</v>
      </c>
      <c r="AC56" s="18"/>
      <c r="AD56" s="121">
        <v>3647.0977442540598</v>
      </c>
      <c r="AF56" s="5">
        <v>53</v>
      </c>
      <c r="AG56" s="23"/>
      <c r="AH56" s="7" t="s">
        <v>34</v>
      </c>
      <c r="AI56" s="18"/>
      <c r="AJ56" s="183">
        <v>84.283880958756484</v>
      </c>
      <c r="AL56" s="5">
        <v>53</v>
      </c>
      <c r="AM56" s="23"/>
      <c r="AN56" s="7" t="s">
        <v>37</v>
      </c>
      <c r="AO56" s="18"/>
      <c r="AP56" s="183">
        <v>3.6</v>
      </c>
      <c r="AR56" s="5">
        <v>53</v>
      </c>
      <c r="AS56" s="23"/>
      <c r="AT56" s="7" t="s">
        <v>39</v>
      </c>
      <c r="AU56" s="18"/>
      <c r="AV56" s="183">
        <v>9.1</v>
      </c>
      <c r="AX56" s="5">
        <v>53</v>
      </c>
      <c r="AY56" s="23"/>
      <c r="AZ56" s="7" t="s">
        <v>8</v>
      </c>
      <c r="BA56" s="18"/>
      <c r="BB56" s="42">
        <v>91.737990993296691</v>
      </c>
      <c r="BC56" s="78">
        <v>50992</v>
      </c>
      <c r="BE56" s="5">
        <v>53</v>
      </c>
      <c r="BF56" s="23"/>
      <c r="BG56" s="7" t="s">
        <v>52</v>
      </c>
      <c r="BH56" s="18"/>
      <c r="BI56" s="42">
        <v>19.457013574660635</v>
      </c>
      <c r="BJ56" s="15">
        <v>43</v>
      </c>
    </row>
    <row r="57" spans="2:62" ht="14.25">
      <c r="B57" s="5">
        <v>54</v>
      </c>
      <c r="C57" s="23"/>
      <c r="D57" s="7" t="s">
        <v>40</v>
      </c>
      <c r="E57" s="18"/>
      <c r="F57" s="121">
        <v>318.56872387442814</v>
      </c>
      <c r="G57" s="234"/>
      <c r="H57" s="5">
        <v>54</v>
      </c>
      <c r="I57" s="23"/>
      <c r="J57" s="7" t="s">
        <v>60</v>
      </c>
      <c r="K57" s="18"/>
      <c r="L57" s="121">
        <v>12066.828617514</v>
      </c>
      <c r="M57" s="234"/>
      <c r="N57" s="5">
        <v>54</v>
      </c>
      <c r="O57" s="23"/>
      <c r="P57" s="7" t="s">
        <v>49</v>
      </c>
      <c r="Q57" s="18"/>
      <c r="R57" s="121">
        <v>24615.801359011737</v>
      </c>
      <c r="S57" s="234"/>
      <c r="T57" s="5">
        <v>54</v>
      </c>
      <c r="U57" s="23"/>
      <c r="V57" s="7" t="s">
        <v>50</v>
      </c>
      <c r="W57" s="18"/>
      <c r="X57" s="121">
        <v>2099.1595116842018</v>
      </c>
      <c r="Z57" s="5">
        <v>54</v>
      </c>
      <c r="AA57" s="23"/>
      <c r="AB57" s="7" t="s">
        <v>7</v>
      </c>
      <c r="AC57" s="18"/>
      <c r="AD57" s="121">
        <v>3640.265231287563</v>
      </c>
      <c r="AF57" s="5">
        <v>54</v>
      </c>
      <c r="AG57" s="23"/>
      <c r="AH57" s="7" t="s">
        <v>58</v>
      </c>
      <c r="AI57" s="18"/>
      <c r="AJ57" s="183">
        <v>84.279245727018093</v>
      </c>
      <c r="AL57" s="5">
        <v>54</v>
      </c>
      <c r="AM57" s="23"/>
      <c r="AN57" s="7" t="s">
        <v>9</v>
      </c>
      <c r="AO57" s="18"/>
      <c r="AP57" s="183">
        <v>3.5</v>
      </c>
      <c r="AR57" s="5">
        <v>54</v>
      </c>
      <c r="AS57" s="23"/>
      <c r="AT57" s="7" t="s">
        <v>14</v>
      </c>
      <c r="AU57" s="18"/>
      <c r="AV57" s="183">
        <v>8.1</v>
      </c>
      <c r="AX57" s="5">
        <v>54</v>
      </c>
      <c r="AY57" s="23"/>
      <c r="AZ57" s="7" t="s">
        <v>27</v>
      </c>
      <c r="BA57" s="18"/>
      <c r="BB57" s="42">
        <v>91.424754377237647</v>
      </c>
      <c r="BC57" s="78">
        <v>23120</v>
      </c>
      <c r="BE57" s="5">
        <v>54</v>
      </c>
      <c r="BF57" s="23"/>
      <c r="BG57" s="7" t="s">
        <v>42</v>
      </c>
      <c r="BH57" s="18"/>
      <c r="BI57" s="42">
        <v>18.994413407821227</v>
      </c>
      <c r="BJ57" s="15">
        <v>34</v>
      </c>
    </row>
    <row r="58" spans="2:62" ht="14.25">
      <c r="B58" s="5">
        <v>55</v>
      </c>
      <c r="C58" s="23"/>
      <c r="D58" s="7" t="s">
        <v>46</v>
      </c>
      <c r="E58" s="18"/>
      <c r="F58" s="121">
        <v>305.1935335554972</v>
      </c>
      <c r="G58" s="234"/>
      <c r="H58" s="5">
        <v>55</v>
      </c>
      <c r="I58" s="23"/>
      <c r="J58" s="7" t="s">
        <v>53</v>
      </c>
      <c r="K58" s="18"/>
      <c r="L58" s="121">
        <v>10367.320250390028</v>
      </c>
      <c r="M58" s="234"/>
      <c r="N58" s="5">
        <v>55</v>
      </c>
      <c r="O58" s="23"/>
      <c r="P58" s="7" t="s">
        <v>55</v>
      </c>
      <c r="Q58" s="18"/>
      <c r="R58" s="121">
        <v>21891.059034406542</v>
      </c>
      <c r="S58" s="234"/>
      <c r="T58" s="5">
        <v>55</v>
      </c>
      <c r="U58" s="23"/>
      <c r="V58" s="7" t="s">
        <v>2</v>
      </c>
      <c r="W58" s="18"/>
      <c r="X58" s="121">
        <v>2073.9358169149214</v>
      </c>
      <c r="Z58" s="5">
        <v>55</v>
      </c>
      <c r="AA58" s="23"/>
      <c r="AB58" s="7" t="s">
        <v>50</v>
      </c>
      <c r="AC58" s="18"/>
      <c r="AD58" s="121">
        <v>3624.3053702169409</v>
      </c>
      <c r="AF58" s="5">
        <v>55</v>
      </c>
      <c r="AG58" s="23"/>
      <c r="AH58" s="7" t="s">
        <v>11</v>
      </c>
      <c r="AI58" s="18"/>
      <c r="AJ58" s="183">
        <v>84.237094649060751</v>
      </c>
      <c r="AL58" s="5">
        <v>54</v>
      </c>
      <c r="AM58" s="23"/>
      <c r="AN58" s="7" t="s">
        <v>51</v>
      </c>
      <c r="AO58" s="18"/>
      <c r="AP58" s="183">
        <v>3.5</v>
      </c>
      <c r="AR58" s="5">
        <v>55</v>
      </c>
      <c r="AS58" s="23"/>
      <c r="AT58" s="7" t="s">
        <v>8</v>
      </c>
      <c r="AU58" s="18"/>
      <c r="AV58" s="183">
        <v>7.6</v>
      </c>
      <c r="AX58" s="5">
        <v>55</v>
      </c>
      <c r="AY58" s="23"/>
      <c r="AZ58" s="7" t="s">
        <v>56</v>
      </c>
      <c r="BA58" s="18"/>
      <c r="BB58" s="42">
        <v>91.12976892450358</v>
      </c>
      <c r="BC58" s="78">
        <v>1736</v>
      </c>
      <c r="BE58" s="5">
        <v>55</v>
      </c>
      <c r="BF58" s="23"/>
      <c r="BG58" s="7" t="s">
        <v>48</v>
      </c>
      <c r="BH58" s="18"/>
      <c r="BI58" s="42">
        <v>18.473895582329316</v>
      </c>
      <c r="BJ58" s="15">
        <v>46</v>
      </c>
    </row>
    <row r="59" spans="2:62" ht="14.25">
      <c r="B59" s="5">
        <v>56</v>
      </c>
      <c r="C59" s="23"/>
      <c r="D59" s="7" t="s">
        <v>42</v>
      </c>
      <c r="E59" s="18"/>
      <c r="F59" s="121">
        <v>236.3227987533615</v>
      </c>
      <c r="G59" s="234"/>
      <c r="H59" s="5">
        <v>56</v>
      </c>
      <c r="I59" s="23"/>
      <c r="J59" s="7" t="s">
        <v>42</v>
      </c>
      <c r="K59" s="18"/>
      <c r="L59" s="121">
        <v>9707.5783323343239</v>
      </c>
      <c r="M59" s="234"/>
      <c r="N59" s="5">
        <v>56</v>
      </c>
      <c r="O59" s="23"/>
      <c r="P59" s="7" t="s">
        <v>51</v>
      </c>
      <c r="Q59" s="18"/>
      <c r="R59" s="121">
        <v>21629.167308263088</v>
      </c>
      <c r="S59" s="234"/>
      <c r="T59" s="5">
        <v>56</v>
      </c>
      <c r="U59" s="23"/>
      <c r="V59" s="7" t="s">
        <v>7</v>
      </c>
      <c r="W59" s="18"/>
      <c r="X59" s="121">
        <v>2062.0010685803259</v>
      </c>
      <c r="Z59" s="5">
        <v>56</v>
      </c>
      <c r="AA59" s="23"/>
      <c r="AB59" s="7" t="s">
        <v>58</v>
      </c>
      <c r="AC59" s="18"/>
      <c r="AD59" s="121">
        <v>3604.3884802123644</v>
      </c>
      <c r="AF59" s="5">
        <v>56</v>
      </c>
      <c r="AG59" s="23"/>
      <c r="AH59" s="7" t="s">
        <v>39</v>
      </c>
      <c r="AI59" s="18"/>
      <c r="AJ59" s="183">
        <v>84.208448306118683</v>
      </c>
      <c r="AL59" s="5">
        <v>56</v>
      </c>
      <c r="AM59" s="23"/>
      <c r="AN59" s="7" t="s">
        <v>8</v>
      </c>
      <c r="AO59" s="18"/>
      <c r="AP59" s="183">
        <v>3.2</v>
      </c>
      <c r="AR59" s="5">
        <v>56</v>
      </c>
      <c r="AS59" s="23"/>
      <c r="AT59" s="7" t="s">
        <v>47</v>
      </c>
      <c r="AU59" s="18"/>
      <c r="AV59" s="183">
        <v>5.2</v>
      </c>
      <c r="AX59" s="5">
        <v>56</v>
      </c>
      <c r="AY59" s="23"/>
      <c r="AZ59" s="7" t="s">
        <v>19</v>
      </c>
      <c r="BA59" s="18"/>
      <c r="BB59" s="42">
        <v>90.985251090670076</v>
      </c>
      <c r="BC59" s="78">
        <v>34741</v>
      </c>
      <c r="BE59" s="5">
        <v>56</v>
      </c>
      <c r="BF59" s="23"/>
      <c r="BG59" s="7" t="s">
        <v>47</v>
      </c>
      <c r="BH59" s="18"/>
      <c r="BI59" s="42">
        <v>17.796610169491526</v>
      </c>
      <c r="BJ59" s="15">
        <v>63</v>
      </c>
    </row>
    <row r="60" spans="2:62" ht="14.25">
      <c r="B60" s="5">
        <v>57</v>
      </c>
      <c r="C60" s="23"/>
      <c r="D60" s="7" t="s">
        <v>50</v>
      </c>
      <c r="E60" s="18"/>
      <c r="F60" s="121">
        <v>223.64889951783317</v>
      </c>
      <c r="G60" s="234"/>
      <c r="H60" s="5">
        <v>57</v>
      </c>
      <c r="I60" s="23"/>
      <c r="J60" s="7" t="s">
        <v>50</v>
      </c>
      <c r="K60" s="18"/>
      <c r="L60" s="121">
        <v>9327.2575369886345</v>
      </c>
      <c r="M60" s="234"/>
      <c r="N60" s="5">
        <v>57</v>
      </c>
      <c r="O60" s="23"/>
      <c r="P60" s="7" t="s">
        <v>56</v>
      </c>
      <c r="Q60" s="18"/>
      <c r="R60" s="121">
        <v>20500.789542725146</v>
      </c>
      <c r="S60" s="234"/>
      <c r="T60" s="5">
        <v>57</v>
      </c>
      <c r="U60" s="23"/>
      <c r="V60" s="7" t="s">
        <v>52</v>
      </c>
      <c r="W60" s="18"/>
      <c r="X60" s="121">
        <v>2048.7734329090135</v>
      </c>
      <c r="Z60" s="5">
        <v>57</v>
      </c>
      <c r="AA60" s="23"/>
      <c r="AB60" s="7" t="s">
        <v>57</v>
      </c>
      <c r="AC60" s="18"/>
      <c r="AD60" s="121">
        <v>3481.8836729416967</v>
      </c>
      <c r="AF60" s="5">
        <v>57</v>
      </c>
      <c r="AG60" s="23"/>
      <c r="AH60" s="7" t="s">
        <v>57</v>
      </c>
      <c r="AI60" s="18"/>
      <c r="AJ60" s="183">
        <v>82.201956330290017</v>
      </c>
      <c r="AL60" s="5">
        <v>56</v>
      </c>
      <c r="AM60" s="23"/>
      <c r="AN60" s="7" t="s">
        <v>26</v>
      </c>
      <c r="AO60" s="18"/>
      <c r="AP60" s="183">
        <v>3.2</v>
      </c>
      <c r="AR60" s="5">
        <v>57</v>
      </c>
      <c r="AS60" s="23"/>
      <c r="AT60" s="7" t="s">
        <v>32</v>
      </c>
      <c r="AU60" s="18"/>
      <c r="AV60" s="183">
        <v>2.2999999999999998</v>
      </c>
      <c r="AX60" s="5">
        <v>57</v>
      </c>
      <c r="AY60" s="23"/>
      <c r="AZ60" s="7" t="s">
        <v>57</v>
      </c>
      <c r="BA60" s="18"/>
      <c r="BB60" s="42">
        <v>90.715282351180804</v>
      </c>
      <c r="BC60" s="78">
        <v>3807</v>
      </c>
      <c r="BE60" s="5">
        <v>57</v>
      </c>
      <c r="BF60" s="23"/>
      <c r="BG60" s="7" t="s">
        <v>57</v>
      </c>
      <c r="BH60" s="18"/>
      <c r="BI60" s="42">
        <v>17.171717171717169</v>
      </c>
      <c r="BJ60" s="15">
        <v>34</v>
      </c>
    </row>
    <row r="61" spans="2:62" ht="14.25">
      <c r="B61" s="5">
        <v>58</v>
      </c>
      <c r="C61" s="23"/>
      <c r="D61" s="7" t="s">
        <v>51</v>
      </c>
      <c r="E61" s="18"/>
      <c r="F61" s="121">
        <v>217.61355033268541</v>
      </c>
      <c r="G61" s="234"/>
      <c r="H61" s="5">
        <v>58</v>
      </c>
      <c r="I61" s="23"/>
      <c r="J61" s="7" t="s">
        <v>51</v>
      </c>
      <c r="K61" s="18"/>
      <c r="L61" s="121">
        <v>7071.7733012827839</v>
      </c>
      <c r="M61" s="234"/>
      <c r="N61" s="5">
        <v>58</v>
      </c>
      <c r="O61" s="23"/>
      <c r="P61" s="7" t="s">
        <v>53</v>
      </c>
      <c r="Q61" s="18"/>
      <c r="R61" s="121">
        <v>19987.552888330531</v>
      </c>
      <c r="S61" s="234"/>
      <c r="T61" s="5">
        <v>58</v>
      </c>
      <c r="U61" s="23"/>
      <c r="V61" s="7" t="s">
        <v>43</v>
      </c>
      <c r="W61" s="18"/>
      <c r="X61" s="121">
        <v>2029.9154735581603</v>
      </c>
      <c r="Z61" s="5">
        <v>58</v>
      </c>
      <c r="AA61" s="23"/>
      <c r="AB61" s="7" t="s">
        <v>2</v>
      </c>
      <c r="AC61" s="18"/>
      <c r="AD61" s="121">
        <v>3377.6911988716079</v>
      </c>
      <c r="AF61" s="5">
        <v>58</v>
      </c>
      <c r="AG61" s="23"/>
      <c r="AH61" s="7" t="s">
        <v>7</v>
      </c>
      <c r="AI61" s="18"/>
      <c r="AJ61" s="183">
        <v>82.179406770112109</v>
      </c>
      <c r="AL61" s="5">
        <v>58</v>
      </c>
      <c r="AM61" s="23"/>
      <c r="AN61" s="7" t="s">
        <v>2</v>
      </c>
      <c r="AO61" s="18"/>
      <c r="AP61" s="183">
        <v>3</v>
      </c>
      <c r="AR61" s="5">
        <v>58</v>
      </c>
      <c r="AS61" s="23"/>
      <c r="AT61" s="7" t="s">
        <v>4</v>
      </c>
      <c r="AU61" s="18"/>
      <c r="AV61" s="261" t="s">
        <v>295</v>
      </c>
      <c r="AX61" s="5">
        <v>58</v>
      </c>
      <c r="AY61" s="23"/>
      <c r="AZ61" s="7" t="s">
        <v>35</v>
      </c>
      <c r="BA61" s="18"/>
      <c r="BB61" s="42">
        <v>90.640409456089742</v>
      </c>
      <c r="BC61" s="78">
        <v>13075</v>
      </c>
      <c r="BE61" s="5">
        <v>58</v>
      </c>
      <c r="BF61" s="23"/>
      <c r="BG61" s="7" t="s">
        <v>43</v>
      </c>
      <c r="BH61" s="18"/>
      <c r="BI61" s="42">
        <v>16.129032258064516</v>
      </c>
      <c r="BJ61" s="15">
        <v>20</v>
      </c>
    </row>
    <row r="62" spans="2:62" ht="14.25">
      <c r="B62" s="5">
        <v>59</v>
      </c>
      <c r="C62" s="23"/>
      <c r="D62" s="7" t="s">
        <v>52</v>
      </c>
      <c r="E62" s="18"/>
      <c r="F62" s="121">
        <v>188.81610273393528</v>
      </c>
      <c r="G62" s="234"/>
      <c r="H62" s="5">
        <v>59</v>
      </c>
      <c r="I62" s="23"/>
      <c r="J62" s="7" t="s">
        <v>59</v>
      </c>
      <c r="K62" s="18"/>
      <c r="L62" s="121">
        <v>7033.5142132943683</v>
      </c>
      <c r="M62" s="234"/>
      <c r="N62" s="5">
        <v>59</v>
      </c>
      <c r="O62" s="23"/>
      <c r="P62" s="7" t="s">
        <v>2</v>
      </c>
      <c r="Q62" s="18"/>
      <c r="R62" s="121">
        <v>19712.491692995365</v>
      </c>
      <c r="S62" s="234"/>
      <c r="T62" s="5">
        <v>59</v>
      </c>
      <c r="U62" s="23"/>
      <c r="V62" s="7" t="s">
        <v>56</v>
      </c>
      <c r="W62" s="18"/>
      <c r="X62" s="121">
        <v>1931.632685547012</v>
      </c>
      <c r="Z62" s="5">
        <v>59</v>
      </c>
      <c r="AA62" s="23"/>
      <c r="AB62" s="7" t="s">
        <v>55</v>
      </c>
      <c r="AC62" s="18"/>
      <c r="AD62" s="121">
        <v>3374.3942953129185</v>
      </c>
      <c r="AF62" s="5">
        <v>59</v>
      </c>
      <c r="AG62" s="23"/>
      <c r="AH62" s="7" t="s">
        <v>51</v>
      </c>
      <c r="AI62" s="18"/>
      <c r="AJ62" s="183">
        <v>81.156964405678167</v>
      </c>
      <c r="AL62" s="5">
        <v>59</v>
      </c>
      <c r="AM62" s="23"/>
      <c r="AN62" s="7" t="s">
        <v>54</v>
      </c>
      <c r="AO62" s="18"/>
      <c r="AP62" s="183">
        <v>2.9</v>
      </c>
      <c r="AR62" s="5">
        <v>58</v>
      </c>
      <c r="AS62" s="23"/>
      <c r="AT62" s="7" t="s">
        <v>17</v>
      </c>
      <c r="AU62" s="18"/>
      <c r="AV62" s="261" t="s">
        <v>295</v>
      </c>
      <c r="AX62" s="5">
        <v>59</v>
      </c>
      <c r="AY62" s="23"/>
      <c r="AZ62" s="7" t="s">
        <v>5</v>
      </c>
      <c r="BA62" s="18"/>
      <c r="BB62" s="42">
        <v>90.586397777869692</v>
      </c>
      <c r="BC62" s="78">
        <v>89085</v>
      </c>
      <c r="BE62" s="5">
        <v>59</v>
      </c>
      <c r="BF62" s="23"/>
      <c r="BG62" s="7" t="s">
        <v>55</v>
      </c>
      <c r="BH62" s="18"/>
      <c r="BI62" s="42">
        <v>14.347826086956522</v>
      </c>
      <c r="BJ62" s="15">
        <v>33</v>
      </c>
    </row>
    <row r="63" spans="2:62" ht="14.25">
      <c r="B63" s="5">
        <v>60</v>
      </c>
      <c r="C63" s="23"/>
      <c r="D63" s="7" t="s">
        <v>2</v>
      </c>
      <c r="E63" s="18"/>
      <c r="F63" s="121">
        <v>169.96321737945576</v>
      </c>
      <c r="G63" s="234"/>
      <c r="H63" s="5">
        <v>60</v>
      </c>
      <c r="I63" s="23"/>
      <c r="J63" s="7" t="s">
        <v>43</v>
      </c>
      <c r="K63" s="18"/>
      <c r="L63" s="121">
        <v>6701.1660678806666</v>
      </c>
      <c r="M63" s="234"/>
      <c r="N63" s="5">
        <v>60</v>
      </c>
      <c r="O63" s="23"/>
      <c r="P63" s="7" t="s">
        <v>43</v>
      </c>
      <c r="Q63" s="18"/>
      <c r="R63" s="121">
        <v>18213.430629120485</v>
      </c>
      <c r="S63" s="234"/>
      <c r="T63" s="5">
        <v>60</v>
      </c>
      <c r="U63" s="23"/>
      <c r="V63" s="7" t="s">
        <v>42</v>
      </c>
      <c r="W63" s="18"/>
      <c r="X63" s="121">
        <v>1926.1110305959444</v>
      </c>
      <c r="Z63" s="5">
        <v>60</v>
      </c>
      <c r="AA63" s="23"/>
      <c r="AB63" s="7" t="s">
        <v>51</v>
      </c>
      <c r="AC63" s="18"/>
      <c r="AD63" s="121">
        <v>3324.3079136763449</v>
      </c>
      <c r="AF63" s="5">
        <v>60</v>
      </c>
      <c r="AG63" s="23"/>
      <c r="AH63" s="7" t="s">
        <v>47</v>
      </c>
      <c r="AI63" s="18"/>
      <c r="AJ63" s="183">
        <v>80.810641258572659</v>
      </c>
      <c r="AL63" s="5">
        <v>60</v>
      </c>
      <c r="AM63" s="23"/>
      <c r="AN63" s="7" t="s">
        <v>1</v>
      </c>
      <c r="AO63" s="18"/>
      <c r="AP63" s="183">
        <v>2.1</v>
      </c>
      <c r="AR63" s="5">
        <v>58</v>
      </c>
      <c r="AS63" s="23"/>
      <c r="AT63" s="7" t="s">
        <v>25</v>
      </c>
      <c r="AU63" s="18"/>
      <c r="AV63" s="261" t="s">
        <v>295</v>
      </c>
      <c r="AX63" s="5">
        <v>60</v>
      </c>
      <c r="AY63" s="23"/>
      <c r="AZ63" s="7" t="s">
        <v>2</v>
      </c>
      <c r="BA63" s="18"/>
      <c r="BB63" s="42">
        <v>89.764123366783565</v>
      </c>
      <c r="BC63" s="78">
        <v>1377</v>
      </c>
      <c r="BE63" s="5">
        <v>60</v>
      </c>
      <c r="BF63" s="23"/>
      <c r="BG63" s="7" t="s">
        <v>54</v>
      </c>
      <c r="BH63" s="18"/>
      <c r="BI63" s="42">
        <v>12.135922330097088</v>
      </c>
      <c r="BJ63" s="15">
        <v>25</v>
      </c>
    </row>
    <row r="64" spans="2:62" ht="14.25">
      <c r="B64" s="5">
        <v>61</v>
      </c>
      <c r="C64" s="23"/>
      <c r="D64" s="7" t="s">
        <v>43</v>
      </c>
      <c r="E64" s="18"/>
      <c r="F64" s="121">
        <v>169.0880855486476</v>
      </c>
      <c r="G64" s="234"/>
      <c r="H64" s="5">
        <v>61</v>
      </c>
      <c r="I64" s="23"/>
      <c r="J64" s="7" t="s">
        <v>52</v>
      </c>
      <c r="K64" s="18"/>
      <c r="L64" s="121">
        <v>6220.7989546765029</v>
      </c>
      <c r="M64" s="234"/>
      <c r="N64" s="5">
        <v>61</v>
      </c>
      <c r="O64" s="23"/>
      <c r="P64" s="7" t="s">
        <v>52</v>
      </c>
      <c r="Q64" s="18"/>
      <c r="R64" s="121">
        <v>13455.481830077017</v>
      </c>
      <c r="S64" s="234"/>
      <c r="T64" s="5">
        <v>61</v>
      </c>
      <c r="U64" s="23"/>
      <c r="V64" s="7" t="s">
        <v>51</v>
      </c>
      <c r="W64" s="18"/>
      <c r="X64" s="121">
        <v>1889.352420947125</v>
      </c>
      <c r="Z64" s="5">
        <v>61</v>
      </c>
      <c r="AA64" s="23"/>
      <c r="AB64" s="7" t="s">
        <v>56</v>
      </c>
      <c r="AC64" s="18"/>
      <c r="AD64" s="121">
        <v>3188.1933200535586</v>
      </c>
      <c r="AF64" s="5">
        <v>61</v>
      </c>
      <c r="AG64" s="23"/>
      <c r="AH64" s="7" t="s">
        <v>53</v>
      </c>
      <c r="AI64" s="18"/>
      <c r="AJ64" s="183">
        <v>80.286089537153998</v>
      </c>
      <c r="AL64" s="5">
        <v>61</v>
      </c>
      <c r="AM64" s="23"/>
      <c r="AN64" s="7" t="s">
        <v>14</v>
      </c>
      <c r="AO64" s="18"/>
      <c r="AP64" s="183">
        <v>2</v>
      </c>
      <c r="AR64" s="5">
        <v>58</v>
      </c>
      <c r="AS64" s="23"/>
      <c r="AT64" s="7" t="s">
        <v>37</v>
      </c>
      <c r="AU64" s="18"/>
      <c r="AV64" s="261" t="s">
        <v>295</v>
      </c>
      <c r="AX64" s="5">
        <v>61</v>
      </c>
      <c r="AY64" s="23"/>
      <c r="AZ64" s="7" t="s">
        <v>61</v>
      </c>
      <c r="BA64" s="18"/>
      <c r="BB64" s="42">
        <v>89.739960470191846</v>
      </c>
      <c r="BC64" s="78">
        <v>3136</v>
      </c>
      <c r="BE64" s="5">
        <v>61</v>
      </c>
      <c r="BF64" s="23"/>
      <c r="BG64" s="7" t="s">
        <v>58</v>
      </c>
      <c r="BH64" s="18"/>
      <c r="BI64" s="42">
        <v>11.065573770491802</v>
      </c>
      <c r="BJ64" s="15">
        <v>27</v>
      </c>
    </row>
    <row r="65" spans="2:62" ht="12.75" customHeight="1">
      <c r="B65" s="5">
        <v>62</v>
      </c>
      <c r="C65" s="23"/>
      <c r="D65" s="7" t="s">
        <v>21</v>
      </c>
      <c r="E65" s="18"/>
      <c r="F65" s="121">
        <v>130.92205818654182</v>
      </c>
      <c r="G65" s="234"/>
      <c r="H65" s="5">
        <v>62</v>
      </c>
      <c r="I65" s="23"/>
      <c r="J65" s="7" t="s">
        <v>49</v>
      </c>
      <c r="K65" s="18"/>
      <c r="L65" s="121">
        <v>3771.860921396757</v>
      </c>
      <c r="M65" s="234"/>
      <c r="N65" s="5">
        <v>62</v>
      </c>
      <c r="O65" s="23"/>
      <c r="P65" s="7" t="s">
        <v>50</v>
      </c>
      <c r="Q65" s="18"/>
      <c r="R65" s="121">
        <v>13452.441037181738</v>
      </c>
      <c r="S65" s="234"/>
      <c r="T65" s="5">
        <v>62</v>
      </c>
      <c r="U65" s="23"/>
      <c r="V65" s="7" t="s">
        <v>53</v>
      </c>
      <c r="W65" s="18"/>
      <c r="X65" s="121">
        <v>1669.1371138281047</v>
      </c>
      <c r="Z65" s="5">
        <v>62</v>
      </c>
      <c r="AA65" s="23"/>
      <c r="AB65" s="7" t="s">
        <v>53</v>
      </c>
      <c r="AC65" s="18"/>
      <c r="AD65" s="121">
        <v>3067.2315126584094</v>
      </c>
      <c r="AF65" s="5">
        <v>62</v>
      </c>
      <c r="AG65" s="23"/>
      <c r="AH65" s="7" t="s">
        <v>55</v>
      </c>
      <c r="AI65" s="18"/>
      <c r="AJ65" s="183">
        <v>79.914639470621779</v>
      </c>
      <c r="AL65" s="5">
        <v>62</v>
      </c>
      <c r="AM65" s="23"/>
      <c r="AN65" s="7" t="s">
        <v>23</v>
      </c>
      <c r="AO65" s="18"/>
      <c r="AP65" s="183">
        <v>1.4</v>
      </c>
      <c r="AR65" s="5">
        <v>58</v>
      </c>
      <c r="AS65" s="23"/>
      <c r="AT65" s="7" t="s">
        <v>1</v>
      </c>
      <c r="AU65" s="18"/>
      <c r="AV65" s="261" t="s">
        <v>295</v>
      </c>
      <c r="AX65" s="5">
        <v>62</v>
      </c>
      <c r="AY65" s="23"/>
      <c r="AZ65" s="7" t="s">
        <v>42</v>
      </c>
      <c r="BA65" s="18"/>
      <c r="BB65" s="42">
        <v>88.936777484393673</v>
      </c>
      <c r="BC65" s="78">
        <v>3625</v>
      </c>
      <c r="BE65" s="5">
        <v>62</v>
      </c>
      <c r="BF65" s="23"/>
      <c r="BG65" s="7" t="s">
        <v>51</v>
      </c>
      <c r="BH65" s="18"/>
      <c r="BI65" s="42">
        <v>10.795454545454545</v>
      </c>
      <c r="BJ65" s="15">
        <v>19</v>
      </c>
    </row>
    <row r="66" spans="2:62" ht="14.25">
      <c r="B66" s="8">
        <v>63</v>
      </c>
      <c r="C66" s="24"/>
      <c r="D66" s="9" t="s">
        <v>54</v>
      </c>
      <c r="E66" s="19"/>
      <c r="F66" s="123">
        <v>58.065155236893368</v>
      </c>
      <c r="G66" s="234"/>
      <c r="H66" s="8">
        <v>63</v>
      </c>
      <c r="I66" s="24"/>
      <c r="J66" s="9" t="s">
        <v>54</v>
      </c>
      <c r="K66" s="19"/>
      <c r="L66" s="123">
        <v>1287.2687021038398</v>
      </c>
      <c r="M66" s="234"/>
      <c r="N66" s="8">
        <v>63</v>
      </c>
      <c r="O66" s="24"/>
      <c r="P66" s="9" t="s">
        <v>54</v>
      </c>
      <c r="Q66" s="19"/>
      <c r="R66" s="123">
        <v>3927.9380165388447</v>
      </c>
      <c r="S66" s="259"/>
      <c r="T66" s="8">
        <v>63</v>
      </c>
      <c r="U66" s="24"/>
      <c r="V66" s="9" t="s">
        <v>54</v>
      </c>
      <c r="W66" s="19"/>
      <c r="X66" s="123">
        <v>1494.3315119041026</v>
      </c>
      <c r="Z66" s="8">
        <v>63</v>
      </c>
      <c r="AA66" s="24"/>
      <c r="AB66" s="9" t="s">
        <v>54</v>
      </c>
      <c r="AC66" s="19"/>
      <c r="AD66" s="123">
        <v>2948.6128853445398</v>
      </c>
      <c r="AF66" s="8">
        <v>63</v>
      </c>
      <c r="AG66" s="24"/>
      <c r="AH66" s="9" t="s">
        <v>56</v>
      </c>
      <c r="AI66" s="19"/>
      <c r="AJ66" s="184">
        <v>79.038229953509827</v>
      </c>
      <c r="AL66" s="8">
        <v>63</v>
      </c>
      <c r="AM66" s="24"/>
      <c r="AN66" s="9" t="s">
        <v>25</v>
      </c>
      <c r="AO66" s="19"/>
      <c r="AP66" s="184">
        <v>0.1</v>
      </c>
      <c r="AR66" s="8">
        <v>58</v>
      </c>
      <c r="AS66" s="24"/>
      <c r="AT66" s="9" t="s">
        <v>54</v>
      </c>
      <c r="AU66" s="19"/>
      <c r="AV66" s="232" t="s">
        <v>295</v>
      </c>
      <c r="AX66" s="8">
        <v>63</v>
      </c>
      <c r="AY66" s="24"/>
      <c r="AZ66" s="9" t="s">
        <v>46</v>
      </c>
      <c r="BA66" s="19"/>
      <c r="BB66" s="43">
        <v>85.366368246133888</v>
      </c>
      <c r="BC66" s="80">
        <v>3791</v>
      </c>
      <c r="BE66" s="8">
        <v>63</v>
      </c>
      <c r="BF66" s="24"/>
      <c r="BG66" s="9" t="s">
        <v>53</v>
      </c>
      <c r="BH66" s="19"/>
      <c r="BI66" s="43">
        <v>10</v>
      </c>
      <c r="BJ66" s="16">
        <v>21</v>
      </c>
    </row>
    <row r="67" spans="2:62">
      <c r="B67" s="187" t="s">
        <v>281</v>
      </c>
      <c r="C67" s="1"/>
      <c r="D67" s="1"/>
      <c r="E67" s="1"/>
      <c r="F67" s="1"/>
      <c r="G67" s="1"/>
      <c r="H67" s="187" t="s">
        <v>281</v>
      </c>
      <c r="I67" s="1"/>
      <c r="J67" s="1"/>
      <c r="K67" s="1"/>
      <c r="L67" s="1"/>
      <c r="M67" s="1"/>
      <c r="N67" s="187" t="s">
        <v>281</v>
      </c>
      <c r="O67" s="1"/>
      <c r="P67" s="1"/>
      <c r="Q67" s="1"/>
      <c r="R67" s="1"/>
      <c r="S67" s="1"/>
      <c r="T67" s="187" t="s">
        <v>281</v>
      </c>
      <c r="U67" s="1"/>
      <c r="V67" s="1"/>
      <c r="W67" s="1"/>
      <c r="X67" s="1"/>
      <c r="Z67" s="187" t="s">
        <v>281</v>
      </c>
      <c r="AA67" s="1"/>
      <c r="AB67" s="1"/>
      <c r="AC67" s="1"/>
      <c r="AD67" s="1"/>
      <c r="AF67" s="187" t="s">
        <v>247</v>
      </c>
      <c r="AG67" s="1"/>
      <c r="AH67" s="1"/>
      <c r="AI67" s="1"/>
      <c r="AJ67" s="1"/>
      <c r="AL67" s="187" t="s">
        <v>247</v>
      </c>
      <c r="AM67" s="1"/>
      <c r="AN67" s="1"/>
      <c r="AO67" s="1"/>
      <c r="AP67" s="1"/>
      <c r="AR67" s="187" t="s">
        <v>247</v>
      </c>
      <c r="AS67" s="1"/>
      <c r="AT67" s="1"/>
      <c r="AU67" s="1"/>
      <c r="AV67" s="1"/>
      <c r="AX67" s="187" t="s">
        <v>247</v>
      </c>
      <c r="AY67" s="1"/>
      <c r="AZ67" s="1"/>
      <c r="BA67" s="1"/>
      <c r="BB67" s="1"/>
      <c r="BC67" s="1"/>
      <c r="BE67" s="187" t="s">
        <v>300</v>
      </c>
      <c r="BF67" s="1"/>
      <c r="BG67" s="1"/>
      <c r="BH67" s="1"/>
      <c r="BI67" s="1"/>
    </row>
    <row r="68" spans="2:62" ht="14.25">
      <c r="B68" s="186" t="s">
        <v>170</v>
      </c>
      <c r="C68" s="2"/>
      <c r="D68" s="2"/>
      <c r="E68" s="2"/>
      <c r="F68" s="2"/>
      <c r="G68" s="2"/>
      <c r="H68" s="186" t="s">
        <v>170</v>
      </c>
      <c r="I68" s="2"/>
      <c r="J68" s="2"/>
      <c r="K68" s="2"/>
      <c r="L68" s="2"/>
      <c r="M68" s="2"/>
      <c r="N68" s="186" t="s">
        <v>170</v>
      </c>
      <c r="O68" s="2"/>
      <c r="P68" s="2"/>
      <c r="Q68" s="2"/>
      <c r="R68" s="2"/>
      <c r="S68" s="2"/>
      <c r="T68" s="186" t="s">
        <v>170</v>
      </c>
      <c r="U68" s="2"/>
      <c r="V68" s="2"/>
      <c r="W68" s="2"/>
      <c r="X68" s="2"/>
      <c r="Z68" s="186" t="s">
        <v>170</v>
      </c>
      <c r="AA68" s="2"/>
      <c r="AB68" s="2"/>
      <c r="AC68" s="2"/>
      <c r="AD68" s="2"/>
      <c r="AF68" s="186" t="s">
        <v>285</v>
      </c>
      <c r="AG68" s="2"/>
      <c r="AH68" s="2"/>
      <c r="AI68" s="2"/>
      <c r="AJ68" s="2"/>
      <c r="AL68" s="186" t="s">
        <v>285</v>
      </c>
      <c r="AM68" s="2"/>
      <c r="AN68" s="2"/>
      <c r="AO68" s="2"/>
      <c r="AP68" s="2"/>
      <c r="AR68" s="186" t="s">
        <v>285</v>
      </c>
      <c r="AS68" s="2"/>
      <c r="AT68" s="2"/>
      <c r="AU68" s="2"/>
      <c r="AV68" s="2"/>
      <c r="AX68" s="186" t="s">
        <v>285</v>
      </c>
      <c r="AY68" s="2"/>
      <c r="AZ68" s="2"/>
      <c r="BA68" s="2"/>
      <c r="BB68" s="2"/>
      <c r="BC68" s="2"/>
      <c r="BE68" s="186" t="s">
        <v>301</v>
      </c>
      <c r="BF68" s="2"/>
      <c r="BG68" s="2"/>
      <c r="BH68" s="2"/>
      <c r="BI68" s="2"/>
    </row>
    <row r="69" spans="2:62" s="191" customFormat="1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85"/>
      <c r="U69" s="187"/>
      <c r="V69" s="187"/>
      <c r="W69" s="187"/>
      <c r="X69" s="187"/>
      <c r="Z69" s="187"/>
      <c r="AA69" s="187"/>
      <c r="AB69" s="187"/>
      <c r="AC69" s="187"/>
      <c r="AD69" s="187"/>
      <c r="AF69" s="187" t="s">
        <v>289</v>
      </c>
      <c r="AG69" s="187"/>
      <c r="AH69" s="187"/>
      <c r="AI69" s="187"/>
      <c r="AJ69" s="187"/>
      <c r="AL69" s="276" t="s">
        <v>287</v>
      </c>
      <c r="AM69" s="187"/>
      <c r="AN69" s="187"/>
      <c r="AO69" s="187"/>
      <c r="AP69" s="187"/>
      <c r="AR69" s="276" t="s">
        <v>296</v>
      </c>
      <c r="AS69" s="187"/>
      <c r="AT69" s="187"/>
      <c r="AU69" s="187"/>
      <c r="AV69" s="187"/>
      <c r="AX69" s="276" t="s">
        <v>296</v>
      </c>
      <c r="AY69" s="187"/>
      <c r="AZ69" s="187"/>
      <c r="BA69" s="187"/>
      <c r="BB69" s="187"/>
      <c r="BC69" s="187"/>
      <c r="BE69" s="186"/>
      <c r="BF69" s="187"/>
      <c r="BG69" s="187"/>
      <c r="BH69" s="187"/>
      <c r="BI69" s="187"/>
    </row>
    <row r="70" spans="2:62" ht="14.25"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Z70" s="2"/>
      <c r="AA70" s="2"/>
      <c r="AB70" s="2"/>
      <c r="AC70" s="2"/>
      <c r="AD70" s="2"/>
      <c r="AF70" s="2"/>
      <c r="AG70" s="2"/>
      <c r="AH70" s="2"/>
      <c r="AI70" s="2"/>
      <c r="AJ70" s="2"/>
      <c r="AL70" s="186" t="s">
        <v>288</v>
      </c>
      <c r="AM70" s="186"/>
      <c r="AN70" s="186"/>
      <c r="AO70" s="186"/>
      <c r="AP70" s="186"/>
      <c r="AQ70" s="191"/>
      <c r="AR70" s="186"/>
      <c r="AS70" s="186"/>
      <c r="AT70" s="186"/>
      <c r="AU70" s="2"/>
      <c r="AV70" s="2"/>
      <c r="AX70" s="186" t="s">
        <v>298</v>
      </c>
      <c r="AY70" s="186"/>
      <c r="AZ70" s="186"/>
      <c r="BA70" s="186"/>
      <c r="BB70" s="186"/>
      <c r="BC70" s="2"/>
      <c r="BE70" s="2"/>
      <c r="BF70" s="2"/>
      <c r="BG70" s="2"/>
      <c r="BH70" s="2"/>
      <c r="BI70" s="2"/>
    </row>
  </sheetData>
  <mergeCells count="10">
    <mergeCell ref="C2:E2"/>
    <mergeCell ref="I2:K2"/>
    <mergeCell ref="O2:Q2"/>
    <mergeCell ref="AY2:BA2"/>
    <mergeCell ref="BF2:BH2"/>
    <mergeCell ref="U2:W2"/>
    <mergeCell ref="AA2:AC2"/>
    <mergeCell ref="AG2:AI2"/>
    <mergeCell ref="AM2:AO2"/>
    <mergeCell ref="AS2:AU2"/>
  </mergeCells>
  <phoneticPr fontId="1"/>
  <pageMargins left="1.58" right="0.70866141732283472" top="0.45" bottom="0.36" header="0.31496062992125984" footer="0.31496062992125984"/>
  <pageSetup paperSize="9" scale="84" orientation="portrait" r:id="rId1"/>
  <colBreaks count="4" manualBreakCount="4">
    <brk id="13" max="1048575" man="1"/>
    <brk id="25" max="1048575" man="1"/>
    <brk id="37" max="1048575" man="1"/>
    <brk id="49" max="69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I19" sqref="I19"/>
    </sheetView>
  </sheetViews>
  <sheetFormatPr defaultRowHeight="13.5"/>
  <cols>
    <col min="1" max="1" width="1.875" customWidth="1"/>
  </cols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6</vt:i4>
      </vt:variant>
    </vt:vector>
  </HeadingPairs>
  <TitlesOfParts>
    <vt:vector size="15" baseType="lpstr">
      <vt:lpstr>人口・世帯(1)</vt:lpstr>
      <vt:lpstr>人口・世帯(2)</vt:lpstr>
      <vt:lpstr>産業・労働</vt:lpstr>
      <vt:lpstr>医療・福祉</vt:lpstr>
      <vt:lpstr>教育・文化</vt:lpstr>
      <vt:lpstr>くらし・環境</vt:lpstr>
      <vt:lpstr>安全</vt:lpstr>
      <vt:lpstr>行政・財政</vt:lpstr>
      <vt:lpstr>Sheet1</vt:lpstr>
      <vt:lpstr>くらし・環境!Print_Area</vt:lpstr>
      <vt:lpstr>安全!Print_Area</vt:lpstr>
      <vt:lpstr>医療・福祉!Print_Area</vt:lpstr>
      <vt:lpstr>教育・文化!Print_Area</vt:lpstr>
      <vt:lpstr>行政・財政!Print_Area</vt:lpstr>
      <vt:lpstr>'人口・世帯(2)'!Print_Area</vt:lpstr>
    </vt:vector>
  </TitlesOfParts>
  <Company>埼玉県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016445</dc:creator>
  <cp:lastModifiedBy>埼玉県</cp:lastModifiedBy>
  <cp:lastPrinted>2015-03-19T00:20:42Z</cp:lastPrinted>
  <dcterms:created xsi:type="dcterms:W3CDTF">2013-07-23T02:04:04Z</dcterms:created>
  <dcterms:modified xsi:type="dcterms:W3CDTF">2015-03-19T01:44:19Z</dcterms:modified>
</cp:coreProperties>
</file>