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" yWindow="-12" windowWidth="15336" windowHeight="3888" tabRatio="602"/>
  </bookViews>
  <sheets>
    <sheet name="2(3)土地に係る固定資産税の課税状況" sheetId="6" r:id="rId1"/>
  </sheets>
  <calcPr calcId="145621"/>
</workbook>
</file>

<file path=xl/calcChain.xml><?xml version="1.0" encoding="utf-8"?>
<calcChain xmlns="http://schemas.openxmlformats.org/spreadsheetml/2006/main">
  <c r="G32" i="6" l="1"/>
  <c r="I32" i="6"/>
  <c r="M32" i="6" s="1"/>
  <c r="J32" i="6"/>
  <c r="K32" i="6"/>
  <c r="L32" i="6"/>
  <c r="F32" i="6"/>
  <c r="H32" i="6" s="1"/>
  <c r="H22" i="6"/>
  <c r="M12" i="6"/>
  <c r="H31" i="6"/>
  <c r="M30" i="6"/>
  <c r="H30" i="6"/>
  <c r="M29" i="6"/>
  <c r="H29" i="6"/>
  <c r="M28" i="6"/>
  <c r="H28" i="6"/>
  <c r="M27" i="6"/>
  <c r="H27" i="6"/>
  <c r="H26" i="6"/>
  <c r="H25" i="6"/>
  <c r="M24" i="6"/>
  <c r="H24" i="6"/>
  <c r="M23" i="6"/>
  <c r="H23" i="6"/>
  <c r="M22" i="6"/>
  <c r="M21" i="6"/>
  <c r="H21" i="6"/>
  <c r="M20" i="6"/>
  <c r="H20" i="6"/>
  <c r="M19" i="6"/>
  <c r="H19" i="6"/>
  <c r="M18" i="6"/>
  <c r="H18" i="6"/>
  <c r="M17" i="6"/>
  <c r="H17" i="6"/>
  <c r="M16" i="6"/>
  <c r="H16" i="6"/>
  <c r="H15" i="6"/>
  <c r="M14" i="6"/>
  <c r="H14" i="6"/>
  <c r="M13" i="6"/>
  <c r="H13" i="6"/>
  <c r="M11" i="6"/>
  <c r="H11" i="6"/>
  <c r="M10" i="6"/>
  <c r="H10" i="6"/>
  <c r="M9" i="6"/>
  <c r="H9" i="6"/>
  <c r="M8" i="6"/>
  <c r="H8" i="6"/>
  <c r="M7" i="6"/>
  <c r="H7" i="6"/>
  <c r="H12" i="6" l="1"/>
</calcChain>
</file>

<file path=xl/sharedStrings.xml><?xml version="1.0" encoding="utf-8"?>
<sst xmlns="http://schemas.openxmlformats.org/spreadsheetml/2006/main" count="61" uniqueCount="58">
  <si>
    <t>区　分　</t>
  </si>
  <si>
    <t>決定価格</t>
  </si>
  <si>
    <t>課税標準額</t>
  </si>
  <si>
    <t>筆　　　　　数</t>
  </si>
  <si>
    <t>１㎡当たり平均</t>
  </si>
  <si>
    <t>計</t>
  </si>
  <si>
    <t>非課税地筆数</t>
  </si>
  <si>
    <t>評価総筆数</t>
  </si>
  <si>
    <t>価格  (B)/(A)</t>
  </si>
  <si>
    <t>　地　目</t>
  </si>
  <si>
    <t>(㎡)</t>
  </si>
  <si>
    <t>（㎡）　　(A)</t>
  </si>
  <si>
    <t>（千円）　(B)</t>
  </si>
  <si>
    <t>（千円）</t>
  </si>
  <si>
    <t>（筆）</t>
  </si>
  <si>
    <t>(円)</t>
  </si>
  <si>
    <t>田</t>
  </si>
  <si>
    <t>一般田</t>
  </si>
  <si>
    <t>畑</t>
  </si>
  <si>
    <t>一般畑</t>
  </si>
  <si>
    <t>介在畑・市街化区域畑</t>
  </si>
  <si>
    <t>小規模住宅用地</t>
  </si>
  <si>
    <t>塩田</t>
  </si>
  <si>
    <t>鉱泉地</t>
  </si>
  <si>
    <t>池沼</t>
  </si>
  <si>
    <t>一般山林</t>
  </si>
  <si>
    <t>介在山林</t>
  </si>
  <si>
    <t>牧場</t>
  </si>
  <si>
    <t>原野</t>
  </si>
  <si>
    <t>ゴルフ場の用地</t>
  </si>
  <si>
    <t>遊園地等の用地</t>
  </si>
  <si>
    <t>その他の雑種地</t>
  </si>
  <si>
    <t>その他</t>
  </si>
  <si>
    <t>合計</t>
  </si>
  <si>
    <t xml:space="preserve">非課税地積   </t>
  </si>
  <si>
    <t xml:space="preserve">評価総地積   </t>
  </si>
  <si>
    <t xml:space="preserve">計 </t>
    <phoneticPr fontId="4"/>
  </si>
  <si>
    <t>住</t>
    <rPh sb="0" eb="1">
      <t>ス</t>
    </rPh>
    <phoneticPr fontId="4"/>
  </si>
  <si>
    <t>宅</t>
    <rPh sb="0" eb="1">
      <t>タク</t>
    </rPh>
    <phoneticPr fontId="4"/>
  </si>
  <si>
    <t>用</t>
    <rPh sb="0" eb="1">
      <t>ヨウ</t>
    </rPh>
    <phoneticPr fontId="4"/>
  </si>
  <si>
    <t>地</t>
    <rPh sb="0" eb="1">
      <t>チ</t>
    </rPh>
    <phoneticPr fontId="4"/>
  </si>
  <si>
    <t>宅　地</t>
    <rPh sb="0" eb="1">
      <t>タク</t>
    </rPh>
    <rPh sb="2" eb="3">
      <t>チ</t>
    </rPh>
    <phoneticPr fontId="4"/>
  </si>
  <si>
    <t>雑　種　地</t>
    <rPh sb="0" eb="1">
      <t>ザツ</t>
    </rPh>
    <rPh sb="2" eb="3">
      <t>タネ</t>
    </rPh>
    <rPh sb="4" eb="5">
      <t>チ</t>
    </rPh>
    <phoneticPr fontId="4"/>
  </si>
  <si>
    <t>山林</t>
    <rPh sb="0" eb="1">
      <t>ヤマ</t>
    </rPh>
    <rPh sb="1" eb="2">
      <t>ハヤシ</t>
    </rPh>
    <phoneticPr fontId="4"/>
  </si>
  <si>
    <t>単体利用</t>
    <rPh sb="0" eb="2">
      <t>タンタイ</t>
    </rPh>
    <rPh sb="2" eb="4">
      <t>リヨウ</t>
    </rPh>
    <phoneticPr fontId="4"/>
  </si>
  <si>
    <t>鉄軌道用地</t>
    <rPh sb="0" eb="3">
      <t>テツキドウ</t>
    </rPh>
    <rPh sb="3" eb="5">
      <t>ヨウチ</t>
    </rPh>
    <phoneticPr fontId="4"/>
  </si>
  <si>
    <t>複合利用</t>
    <rPh sb="0" eb="2">
      <t>フクゴウ</t>
    </rPh>
    <rPh sb="2" eb="4">
      <t>リヨウ</t>
    </rPh>
    <phoneticPr fontId="4"/>
  </si>
  <si>
    <t>小規模住宅用地</t>
    <rPh sb="0" eb="3">
      <t>ショウキボ</t>
    </rPh>
    <rPh sb="3" eb="5">
      <t>ジュウタク</t>
    </rPh>
    <rPh sb="5" eb="7">
      <t>ヨウチ</t>
    </rPh>
    <phoneticPr fontId="4"/>
  </si>
  <si>
    <t>一般住宅用地</t>
    <rPh sb="0" eb="2">
      <t>イッパン</t>
    </rPh>
    <rPh sb="2" eb="4">
      <t>ジュウタク</t>
    </rPh>
    <rPh sb="4" eb="6">
      <t>ヨウチ</t>
    </rPh>
    <phoneticPr fontId="4"/>
  </si>
  <si>
    <t>住宅用地以外</t>
    <rPh sb="0" eb="2">
      <t>ジュウタク</t>
    </rPh>
    <rPh sb="2" eb="4">
      <t>ヨウチ</t>
    </rPh>
    <rPh sb="4" eb="6">
      <t>イガイ</t>
    </rPh>
    <phoneticPr fontId="4"/>
  </si>
  <si>
    <t>計</t>
    <rPh sb="0" eb="1">
      <t>ケイ</t>
    </rPh>
    <phoneticPr fontId="4"/>
  </si>
  <si>
    <t>地          積</t>
    <rPh sb="0" eb="1">
      <t>チ</t>
    </rPh>
    <rPh sb="11" eb="12">
      <t>セキ</t>
    </rPh>
    <phoneticPr fontId="5"/>
  </si>
  <si>
    <t>介在田・市街化区域田</t>
    <phoneticPr fontId="3"/>
  </si>
  <si>
    <t>一般住宅用地</t>
    <phoneticPr fontId="3"/>
  </si>
  <si>
    <t>非　住　宅　用　地</t>
    <phoneticPr fontId="4"/>
  </si>
  <si>
    <t>(注)   法定免税点未満も含めた「総数」である。</t>
    <phoneticPr fontId="3"/>
  </si>
  <si>
    <t>(3)　土地に係る固定資産税の課税状況</t>
    <rPh sb="7" eb="8">
      <t>カカ</t>
    </rPh>
    <rPh sb="9" eb="11">
      <t>コテイ</t>
    </rPh>
    <rPh sb="11" eb="13">
      <t>シサン</t>
    </rPh>
    <rPh sb="13" eb="14">
      <t>ゼイ</t>
    </rPh>
    <rPh sb="15" eb="17">
      <t>カゼイ</t>
    </rPh>
    <rPh sb="17" eb="19">
      <t>ジョウキョウ</t>
    </rPh>
    <phoneticPr fontId="3"/>
  </si>
  <si>
    <t xml:space="preserve"> 資料　「土地に関する概要調書等報告書」第2表</t>
    <rPh sb="15" eb="16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</si>
</sst>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6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distributed"/>
    </xf>
    <xf numFmtId="0" fontId="2" fillId="0" borderId="3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4" xfId="0" applyFont="1" applyBorder="1" applyAlignment="1">
      <alignment shrinkToFit="1"/>
    </xf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 applyAlignment="1">
      <alignment horizontal="distributed" justifyLastLine="1"/>
    </xf>
    <xf numFmtId="0" fontId="2" fillId="0" borderId="7" xfId="0" applyFont="1" applyBorder="1"/>
    <xf numFmtId="0" fontId="2" fillId="0" borderId="8" xfId="0" applyFont="1" applyBorder="1" applyAlignment="1">
      <alignment horizontal="distributed"/>
    </xf>
    <xf numFmtId="0" fontId="2" fillId="0" borderId="9" xfId="0" applyFont="1" applyBorder="1" applyAlignment="1">
      <alignment horizontal="left"/>
    </xf>
    <xf numFmtId="0" fontId="2" fillId="0" borderId="10" xfId="0" applyFont="1" applyBorder="1"/>
    <xf numFmtId="38" fontId="2" fillId="0" borderId="0" xfId="0" applyNumberFormat="1" applyFont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38" fontId="2" fillId="0" borderId="15" xfId="1" applyNumberFormat="1" applyFont="1" applyBorder="1"/>
    <xf numFmtId="38" fontId="2" fillId="0" borderId="16" xfId="1" applyNumberFormat="1" applyFont="1" applyBorder="1"/>
    <xf numFmtId="38" fontId="2" fillId="0" borderId="17" xfId="1" applyNumberFormat="1" applyFont="1" applyBorder="1"/>
    <xf numFmtId="38" fontId="2" fillId="0" borderId="18" xfId="1" applyNumberFormat="1" applyFont="1" applyBorder="1" applyAlignment="1">
      <alignment horizontal="right"/>
    </xf>
    <xf numFmtId="38" fontId="2" fillId="0" borderId="19" xfId="1" applyNumberFormat="1" applyFont="1" applyBorder="1"/>
    <xf numFmtId="38" fontId="2" fillId="0" borderId="0" xfId="1" applyNumberFormat="1" applyFont="1" applyBorder="1"/>
    <xf numFmtId="38" fontId="2" fillId="0" borderId="21" xfId="1" applyNumberFormat="1" applyFont="1" applyBorder="1"/>
    <xf numFmtId="38" fontId="2" fillId="0" borderId="22" xfId="1" applyNumberFormat="1" applyFont="1" applyBorder="1"/>
    <xf numFmtId="38" fontId="2" fillId="0" borderId="6" xfId="1" applyNumberFormat="1" applyFont="1" applyBorder="1"/>
    <xf numFmtId="38" fontId="2" fillId="0" borderId="23" xfId="1" applyNumberFormat="1" applyFont="1" applyBorder="1"/>
    <xf numFmtId="38" fontId="2" fillId="0" borderId="24" xfId="1" applyNumberFormat="1" applyFont="1" applyBorder="1"/>
    <xf numFmtId="38" fontId="2" fillId="0" borderId="25" xfId="1" applyNumberFormat="1" applyFont="1" applyBorder="1"/>
    <xf numFmtId="38" fontId="2" fillId="0" borderId="2" xfId="1" applyNumberFormat="1" applyFont="1" applyBorder="1"/>
    <xf numFmtId="38" fontId="2" fillId="0" borderId="62" xfId="1" applyNumberFormat="1" applyFont="1" applyBorder="1"/>
    <xf numFmtId="38" fontId="2" fillId="0" borderId="71" xfId="1" applyNumberFormat="1" applyFont="1" applyBorder="1"/>
    <xf numFmtId="38" fontId="2" fillId="0" borderId="72" xfId="1" applyNumberFormat="1" applyFont="1" applyBorder="1"/>
    <xf numFmtId="38" fontId="2" fillId="0" borderId="73" xfId="1" applyNumberFormat="1" applyFont="1" applyBorder="1"/>
    <xf numFmtId="38" fontId="2" fillId="0" borderId="74" xfId="1" applyNumberFormat="1" applyFont="1" applyBorder="1"/>
    <xf numFmtId="0" fontId="2" fillId="0" borderId="62" xfId="0" applyFont="1" applyBorder="1" applyAlignment="1">
      <alignment horizontal="center"/>
    </xf>
    <xf numFmtId="0" fontId="2" fillId="0" borderId="63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51" xfId="0" applyFont="1" applyBorder="1" applyAlignment="1">
      <alignment horizontal="distributed"/>
    </xf>
    <xf numFmtId="0" fontId="2" fillId="0" borderId="64" xfId="0" applyFont="1" applyBorder="1" applyAlignment="1"/>
    <xf numFmtId="0" fontId="2" fillId="0" borderId="52" xfId="0" applyFont="1" applyBorder="1" applyAlignment="1"/>
    <xf numFmtId="0" fontId="2" fillId="0" borderId="65" xfId="0" applyFont="1" applyBorder="1" applyAlignment="1">
      <alignment horizontal="distributed"/>
    </xf>
    <xf numFmtId="0" fontId="2" fillId="0" borderId="66" xfId="0" applyFont="1" applyBorder="1" applyAlignment="1"/>
    <xf numFmtId="0" fontId="2" fillId="0" borderId="67" xfId="0" applyFont="1" applyBorder="1" applyAlignment="1"/>
    <xf numFmtId="0" fontId="2" fillId="0" borderId="53" xfId="0" applyFont="1" applyBorder="1" applyAlignment="1">
      <alignment horizontal="distributed"/>
    </xf>
    <xf numFmtId="0" fontId="2" fillId="0" borderId="54" xfId="0" applyFont="1" applyBorder="1" applyAlignment="1"/>
    <xf numFmtId="0" fontId="2" fillId="0" borderId="55" xfId="0" applyFont="1" applyBorder="1" applyAlignment="1"/>
    <xf numFmtId="0" fontId="2" fillId="0" borderId="39" xfId="0" applyFont="1" applyBorder="1" applyAlignment="1">
      <alignment horizontal="distributed"/>
    </xf>
    <xf numFmtId="0" fontId="2" fillId="0" borderId="40" xfId="0" applyFont="1" applyBorder="1" applyAlignment="1">
      <alignment horizontal="distributed"/>
    </xf>
    <xf numFmtId="0" fontId="2" fillId="0" borderId="41" xfId="0" applyFont="1" applyBorder="1" applyAlignment="1">
      <alignment horizontal="distributed"/>
    </xf>
    <xf numFmtId="0" fontId="2" fillId="0" borderId="56" xfId="0" applyFont="1" applyBorder="1" applyAlignment="1">
      <alignment vertical="center" textRotation="255"/>
    </xf>
    <xf numFmtId="0" fontId="2" fillId="0" borderId="43" xfId="0" applyFont="1" applyBorder="1" applyAlignment="1">
      <alignment vertical="center" textRotation="255"/>
    </xf>
    <xf numFmtId="0" fontId="2" fillId="0" borderId="57" xfId="0" applyFont="1" applyBorder="1" applyAlignment="1">
      <alignment vertical="center" textRotation="255"/>
    </xf>
    <xf numFmtId="0" fontId="2" fillId="0" borderId="8" xfId="0" applyFont="1" applyBorder="1" applyAlignment="1">
      <alignment horizontal="distributed"/>
    </xf>
    <xf numFmtId="0" fontId="2" fillId="0" borderId="58" xfId="0" applyFont="1" applyBorder="1" applyAlignment="1">
      <alignment horizontal="distributed"/>
    </xf>
    <xf numFmtId="0" fontId="2" fillId="0" borderId="59" xfId="0" applyFont="1" applyBorder="1" applyAlignment="1">
      <alignment horizontal="distributed"/>
    </xf>
    <xf numFmtId="0" fontId="2" fillId="0" borderId="28" xfId="0" applyFont="1" applyBorder="1" applyAlignment="1">
      <alignment horizontal="distributed"/>
    </xf>
    <xf numFmtId="0" fontId="2" fillId="0" borderId="29" xfId="0" applyFont="1" applyBorder="1" applyAlignment="1"/>
    <xf numFmtId="0" fontId="2" fillId="0" borderId="60" xfId="0" applyFont="1" applyBorder="1" applyAlignment="1"/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/>
    <xf numFmtId="0" fontId="2" fillId="0" borderId="33" xfId="0" applyFont="1" applyBorder="1" applyAlignment="1"/>
    <xf numFmtId="0" fontId="2" fillId="0" borderId="61" xfId="0" applyFont="1" applyBorder="1" applyAlignment="1">
      <alignment horizontal="distributed"/>
    </xf>
    <xf numFmtId="0" fontId="2" fillId="0" borderId="42" xfId="0" applyFont="1" applyBorder="1" applyAlignment="1">
      <alignment vertical="center" textRotation="255"/>
    </xf>
    <xf numFmtId="0" fontId="2" fillId="0" borderId="44" xfId="0" applyFont="1" applyBorder="1" applyAlignment="1">
      <alignment vertical="center" textRotation="255"/>
    </xf>
    <xf numFmtId="0" fontId="2" fillId="0" borderId="48" xfId="0" applyFont="1" applyBorder="1" applyAlignment="1">
      <alignment horizontal="distributed"/>
    </xf>
    <xf numFmtId="0" fontId="2" fillId="0" borderId="49" xfId="0" applyFont="1" applyBorder="1" applyAlignment="1"/>
    <xf numFmtId="0" fontId="2" fillId="0" borderId="50" xfId="0" applyFont="1" applyBorder="1" applyAlignment="1"/>
    <xf numFmtId="0" fontId="2" fillId="0" borderId="40" xfId="0" applyFont="1" applyBorder="1" applyAlignment="1"/>
    <xf numFmtId="0" fontId="2" fillId="0" borderId="45" xfId="0" applyFont="1" applyBorder="1" applyAlignment="1"/>
    <xf numFmtId="0" fontId="2" fillId="0" borderId="46" xfId="0" applyFont="1" applyBorder="1" applyAlignment="1">
      <alignment vertical="center" textRotation="255"/>
    </xf>
    <xf numFmtId="0" fontId="2" fillId="0" borderId="47" xfId="0" applyFont="1" applyBorder="1" applyAlignment="1">
      <alignment vertical="center" textRotation="255"/>
    </xf>
    <xf numFmtId="0" fontId="2" fillId="0" borderId="49" xfId="0" applyFont="1" applyBorder="1" applyAlignment="1">
      <alignment horizontal="distributed"/>
    </xf>
    <xf numFmtId="0" fontId="2" fillId="0" borderId="50" xfId="0" applyFont="1" applyBorder="1" applyAlignment="1">
      <alignment horizontal="distributed"/>
    </xf>
    <xf numFmtId="0" fontId="2" fillId="0" borderId="6" xfId="0" applyFont="1" applyBorder="1" applyAlignment="1">
      <alignment vertical="center" textRotation="255"/>
    </xf>
    <xf numFmtId="0" fontId="2" fillId="0" borderId="20" xfId="0" applyFont="1" applyBorder="1" applyAlignment="1">
      <alignment vertical="center" textRotation="255"/>
    </xf>
    <xf numFmtId="0" fontId="2" fillId="0" borderId="52" xfId="0" applyFont="1" applyBorder="1" applyAlignment="1">
      <alignment horizontal="distributed"/>
    </xf>
    <xf numFmtId="0" fontId="2" fillId="0" borderId="30" xfId="0" applyFont="1" applyBorder="1" applyAlignment="1">
      <alignment horizontal="distributed"/>
    </xf>
    <xf numFmtId="0" fontId="2" fillId="0" borderId="26" xfId="0" applyFont="1" applyBorder="1" applyAlignment="1">
      <alignment horizontal="distributed"/>
    </xf>
    <xf numFmtId="0" fontId="2" fillId="0" borderId="27" xfId="0" applyFont="1" applyBorder="1" applyAlignment="1">
      <alignment horizontal="distributed"/>
    </xf>
    <xf numFmtId="0" fontId="2" fillId="0" borderId="29" xfId="0" applyFont="1" applyBorder="1" applyAlignment="1">
      <alignment horizontal="distributed"/>
    </xf>
    <xf numFmtId="0" fontId="2" fillId="0" borderId="34" xfId="0" applyFont="1" applyBorder="1" applyAlignment="1">
      <alignment horizontal="distributed"/>
    </xf>
    <xf numFmtId="0" fontId="2" fillId="0" borderId="10" xfId="0" applyFont="1" applyBorder="1" applyAlignment="1">
      <alignment horizontal="distributed"/>
    </xf>
    <xf numFmtId="0" fontId="2" fillId="0" borderId="35" xfId="0" applyFont="1" applyBorder="1" applyAlignment="1">
      <alignment horizontal="distributed"/>
    </xf>
    <xf numFmtId="0" fontId="2" fillId="0" borderId="36" xfId="0" applyFont="1" applyBorder="1" applyAlignment="1">
      <alignment horizontal="distributed"/>
    </xf>
    <xf numFmtId="0" fontId="2" fillId="0" borderId="37" xfId="0" applyFont="1" applyBorder="1" applyAlignment="1">
      <alignment horizontal="distributed"/>
    </xf>
    <xf numFmtId="0" fontId="2" fillId="0" borderId="38" xfId="0" applyFont="1" applyBorder="1" applyAlignment="1">
      <alignment horizontal="distributed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distributed"/>
    </xf>
    <xf numFmtId="0" fontId="2" fillId="0" borderId="2" xfId="0" applyFont="1" applyBorder="1" applyAlignment="1"/>
    <xf numFmtId="0" fontId="2" fillId="0" borderId="70" xfId="0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5</xdr:col>
      <xdr:colOff>0</xdr:colOff>
      <xdr:row>5</xdr:row>
      <xdr:rowOff>228600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676275"/>
          <a:ext cx="206692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4"/>
  <sheetViews>
    <sheetView tabSelected="1" zoomScale="75" workbookViewId="0"/>
  </sheetViews>
  <sheetFormatPr defaultColWidth="8.69921875" defaultRowHeight="18.75" customHeight="1" x14ac:dyDescent="0.2"/>
  <cols>
    <col min="1" max="1" width="2.8984375" style="1" customWidth="1"/>
    <col min="2" max="3" width="2.69921875" style="1" customWidth="1"/>
    <col min="4" max="4" width="6.5" style="1" customWidth="1"/>
    <col min="5" max="5" width="12.19921875" style="1" customWidth="1"/>
    <col min="6" max="13" width="15.69921875" style="1" customWidth="1"/>
    <col min="14" max="16384" width="8.69921875" style="1"/>
  </cols>
  <sheetData>
    <row r="2" spans="1:13" ht="18" customHeight="1" x14ac:dyDescent="0.2">
      <c r="A2" s="1" t="s">
        <v>56</v>
      </c>
    </row>
    <row r="3" spans="1:13" ht="15" customHeight="1" thickBot="1" x14ac:dyDescent="0.3">
      <c r="A3" s="2"/>
      <c r="B3" s="2"/>
      <c r="C3" s="2"/>
      <c r="D3" s="2"/>
    </row>
    <row r="4" spans="1:13" ht="18.75" customHeight="1" x14ac:dyDescent="0.2">
      <c r="A4" s="3"/>
      <c r="B4" s="4"/>
      <c r="C4" s="4"/>
      <c r="D4" s="4"/>
      <c r="E4" s="5" t="s">
        <v>0</v>
      </c>
      <c r="F4" s="40" t="s">
        <v>51</v>
      </c>
      <c r="G4" s="40"/>
      <c r="H4" s="40"/>
      <c r="I4" s="6" t="s">
        <v>1</v>
      </c>
      <c r="J4" s="6" t="s">
        <v>2</v>
      </c>
      <c r="K4" s="7" t="s">
        <v>3</v>
      </c>
      <c r="L4" s="8"/>
      <c r="M4" s="9" t="s">
        <v>4</v>
      </c>
    </row>
    <row r="5" spans="1:13" ht="18.75" customHeight="1" x14ac:dyDescent="0.2">
      <c r="A5" s="10"/>
      <c r="B5" s="11"/>
      <c r="C5" s="11"/>
      <c r="D5" s="11"/>
      <c r="E5" s="11"/>
      <c r="F5" s="12" t="s">
        <v>34</v>
      </c>
      <c r="G5" s="12" t="s">
        <v>35</v>
      </c>
      <c r="H5" s="12" t="s">
        <v>36</v>
      </c>
      <c r="I5" s="13"/>
      <c r="J5" s="13"/>
      <c r="K5" s="14" t="s">
        <v>6</v>
      </c>
      <c r="L5" s="14" t="s">
        <v>7</v>
      </c>
      <c r="M5" s="15" t="s">
        <v>8</v>
      </c>
    </row>
    <row r="6" spans="1:13" ht="18.75" customHeight="1" thickBot="1" x14ac:dyDescent="0.25">
      <c r="A6" s="18" t="s">
        <v>9</v>
      </c>
      <c r="B6" s="19"/>
      <c r="C6" s="19"/>
      <c r="D6" s="19"/>
      <c r="E6" s="19"/>
      <c r="F6" s="20" t="s">
        <v>10</v>
      </c>
      <c r="G6" s="20" t="s">
        <v>11</v>
      </c>
      <c r="H6" s="20" t="s">
        <v>10</v>
      </c>
      <c r="I6" s="20" t="s">
        <v>12</v>
      </c>
      <c r="J6" s="20" t="s">
        <v>13</v>
      </c>
      <c r="K6" s="20" t="s">
        <v>14</v>
      </c>
      <c r="L6" s="20" t="s">
        <v>14</v>
      </c>
      <c r="M6" s="21" t="s">
        <v>15</v>
      </c>
    </row>
    <row r="7" spans="1:13" ht="18.75" customHeight="1" x14ac:dyDescent="0.2">
      <c r="A7" s="92" t="s">
        <v>16</v>
      </c>
      <c r="B7" s="93" t="s">
        <v>17</v>
      </c>
      <c r="C7" s="94"/>
      <c r="D7" s="94"/>
      <c r="E7" s="95"/>
      <c r="F7" s="34">
        <v>9440246</v>
      </c>
      <c r="G7" s="35">
        <v>394894415</v>
      </c>
      <c r="H7" s="35">
        <f>F7+G7</f>
        <v>404334661</v>
      </c>
      <c r="I7" s="35">
        <v>38968507</v>
      </c>
      <c r="J7" s="35">
        <v>38958284</v>
      </c>
      <c r="K7" s="35">
        <v>46471</v>
      </c>
      <c r="L7" s="35">
        <v>473631</v>
      </c>
      <c r="M7" s="36">
        <f>I7*1000/G7</f>
        <v>98.680825860755718</v>
      </c>
    </row>
    <row r="8" spans="1:13" ht="18.75" customHeight="1" x14ac:dyDescent="0.2">
      <c r="A8" s="41"/>
      <c r="B8" s="43" t="s">
        <v>52</v>
      </c>
      <c r="C8" s="44"/>
      <c r="D8" s="44"/>
      <c r="E8" s="45"/>
      <c r="F8" s="29">
        <v>1030553</v>
      </c>
      <c r="G8" s="29">
        <v>6190485</v>
      </c>
      <c r="H8" s="29">
        <f t="shared" ref="H8:H32" si="0">F8+G8</f>
        <v>7221038</v>
      </c>
      <c r="I8" s="29">
        <v>200363161</v>
      </c>
      <c r="J8" s="29">
        <v>74091125</v>
      </c>
      <c r="K8" s="29">
        <v>5862</v>
      </c>
      <c r="L8" s="29">
        <v>13455</v>
      </c>
      <c r="M8" s="28">
        <f t="shared" ref="M8:M32" si="1">I8*1000/G8</f>
        <v>32366.310717173212</v>
      </c>
    </row>
    <row r="9" spans="1:13" ht="18.75" customHeight="1" x14ac:dyDescent="0.2">
      <c r="A9" s="41" t="s">
        <v>18</v>
      </c>
      <c r="B9" s="46" t="s">
        <v>19</v>
      </c>
      <c r="C9" s="47"/>
      <c r="D9" s="47"/>
      <c r="E9" s="48"/>
      <c r="F9" s="29">
        <v>11958908</v>
      </c>
      <c r="G9" s="29">
        <v>467551280</v>
      </c>
      <c r="H9" s="29">
        <f t="shared" si="0"/>
        <v>479510188</v>
      </c>
      <c r="I9" s="29">
        <v>27868675</v>
      </c>
      <c r="J9" s="29">
        <v>27860423</v>
      </c>
      <c r="K9" s="29">
        <v>59485</v>
      </c>
      <c r="L9" s="29">
        <v>719890</v>
      </c>
      <c r="M9" s="28">
        <f t="shared" si="1"/>
        <v>59.605600908631885</v>
      </c>
    </row>
    <row r="10" spans="1:13" ht="18.75" customHeight="1" x14ac:dyDescent="0.2">
      <c r="A10" s="41"/>
      <c r="B10" s="49" t="s">
        <v>20</v>
      </c>
      <c r="C10" s="50"/>
      <c r="D10" s="50"/>
      <c r="E10" s="51"/>
      <c r="F10" s="29">
        <v>1508793</v>
      </c>
      <c r="G10" s="29">
        <v>27247645</v>
      </c>
      <c r="H10" s="27">
        <f t="shared" si="0"/>
        <v>28756438</v>
      </c>
      <c r="I10" s="29">
        <v>1327712809</v>
      </c>
      <c r="J10" s="29">
        <v>425649797</v>
      </c>
      <c r="K10" s="29">
        <v>7631</v>
      </c>
      <c r="L10" s="29">
        <v>76027</v>
      </c>
      <c r="M10" s="28">
        <f t="shared" si="1"/>
        <v>48727.616973870587</v>
      </c>
    </row>
    <row r="11" spans="1:13" ht="18.75" customHeight="1" x14ac:dyDescent="0.2">
      <c r="A11" s="55" t="s">
        <v>41</v>
      </c>
      <c r="B11" s="16" t="s">
        <v>37</v>
      </c>
      <c r="C11" s="16" t="s">
        <v>38</v>
      </c>
      <c r="D11" s="58" t="s">
        <v>21</v>
      </c>
      <c r="E11" s="59"/>
      <c r="F11" s="22"/>
      <c r="G11" s="29">
        <v>327907747</v>
      </c>
      <c r="H11" s="29">
        <f t="shared" si="0"/>
        <v>327907747</v>
      </c>
      <c r="I11" s="29">
        <v>20513857100</v>
      </c>
      <c r="J11" s="29">
        <v>3336839377</v>
      </c>
      <c r="K11" s="22"/>
      <c r="L11" s="29">
        <v>2403797</v>
      </c>
      <c r="M11" s="28">
        <f t="shared" si="1"/>
        <v>62559.842784074266</v>
      </c>
    </row>
    <row r="12" spans="1:13" ht="18.75" customHeight="1" x14ac:dyDescent="0.2">
      <c r="A12" s="56"/>
      <c r="B12" s="11" t="s">
        <v>39</v>
      </c>
      <c r="C12" s="11" t="s">
        <v>40</v>
      </c>
      <c r="D12" s="60" t="s">
        <v>53</v>
      </c>
      <c r="E12" s="54"/>
      <c r="F12" s="23"/>
      <c r="G12" s="29">
        <v>162196449</v>
      </c>
      <c r="H12" s="29">
        <f t="shared" si="0"/>
        <v>162196449</v>
      </c>
      <c r="I12" s="29">
        <v>4490635779</v>
      </c>
      <c r="J12" s="29">
        <v>1473496753</v>
      </c>
      <c r="K12" s="22"/>
      <c r="L12" s="29">
        <v>855209</v>
      </c>
      <c r="M12" s="28">
        <f t="shared" si="1"/>
        <v>27686.400082655324</v>
      </c>
    </row>
    <row r="13" spans="1:13" ht="18.75" customHeight="1" thickBot="1" x14ac:dyDescent="0.25">
      <c r="A13" s="56"/>
      <c r="B13" s="61" t="s">
        <v>54</v>
      </c>
      <c r="C13" s="62"/>
      <c r="D13" s="42"/>
      <c r="E13" s="63"/>
      <c r="F13" s="24"/>
      <c r="G13" s="30">
        <v>188680958</v>
      </c>
      <c r="H13" s="30">
        <f t="shared" si="0"/>
        <v>188680958</v>
      </c>
      <c r="I13" s="30">
        <v>8795372360</v>
      </c>
      <c r="J13" s="30">
        <v>6001305500</v>
      </c>
      <c r="K13" s="24"/>
      <c r="L13" s="30">
        <v>420296</v>
      </c>
      <c r="M13" s="31">
        <f t="shared" si="1"/>
        <v>46615.050364541821</v>
      </c>
    </row>
    <row r="14" spans="1:13" ht="18.75" customHeight="1" thickTop="1" x14ac:dyDescent="0.2">
      <c r="A14" s="57"/>
      <c r="B14" s="64" t="s">
        <v>5</v>
      </c>
      <c r="C14" s="65"/>
      <c r="D14" s="65"/>
      <c r="E14" s="66"/>
      <c r="F14" s="32">
        <v>44698307</v>
      </c>
      <c r="G14" s="32">
        <v>678785154</v>
      </c>
      <c r="H14" s="32">
        <f t="shared" si="0"/>
        <v>723483461</v>
      </c>
      <c r="I14" s="32">
        <v>33799865239</v>
      </c>
      <c r="J14" s="32">
        <v>10811641630</v>
      </c>
      <c r="K14" s="32">
        <v>86392</v>
      </c>
      <c r="L14" s="32">
        <v>3679302</v>
      </c>
      <c r="M14" s="33">
        <f t="shared" si="1"/>
        <v>49794.64421079545</v>
      </c>
    </row>
    <row r="15" spans="1:13" ht="18.75" customHeight="1" x14ac:dyDescent="0.2">
      <c r="A15" s="67" t="s">
        <v>22</v>
      </c>
      <c r="B15" s="53"/>
      <c r="C15" s="53"/>
      <c r="D15" s="53"/>
      <c r="E15" s="54"/>
      <c r="F15" s="29">
        <v>0</v>
      </c>
      <c r="G15" s="22"/>
      <c r="H15" s="29">
        <f t="shared" si="0"/>
        <v>0</v>
      </c>
      <c r="I15" s="22"/>
      <c r="J15" s="22"/>
      <c r="K15" s="29">
        <v>0</v>
      </c>
      <c r="L15" s="22"/>
      <c r="M15" s="25"/>
    </row>
    <row r="16" spans="1:13" ht="18.75" customHeight="1" x14ac:dyDescent="0.2">
      <c r="A16" s="52" t="s">
        <v>23</v>
      </c>
      <c r="B16" s="53"/>
      <c r="C16" s="53"/>
      <c r="D16" s="53"/>
      <c r="E16" s="54"/>
      <c r="F16" s="29">
        <v>42076</v>
      </c>
      <c r="G16" s="29">
        <v>8</v>
      </c>
      <c r="H16" s="29">
        <f t="shared" si="0"/>
        <v>42084</v>
      </c>
      <c r="I16" s="29">
        <v>7</v>
      </c>
      <c r="J16" s="29">
        <v>5</v>
      </c>
      <c r="K16" s="29">
        <v>11</v>
      </c>
      <c r="L16" s="29">
        <v>2</v>
      </c>
      <c r="M16" s="28">
        <f t="shared" si="1"/>
        <v>875</v>
      </c>
    </row>
    <row r="17" spans="1:13" ht="18.75" customHeight="1" x14ac:dyDescent="0.2">
      <c r="A17" s="52" t="s">
        <v>24</v>
      </c>
      <c r="B17" s="53"/>
      <c r="C17" s="53"/>
      <c r="D17" s="53"/>
      <c r="E17" s="54"/>
      <c r="F17" s="29">
        <v>3551873</v>
      </c>
      <c r="G17" s="29">
        <v>4019529</v>
      </c>
      <c r="H17" s="29">
        <f t="shared" si="0"/>
        <v>7571402</v>
      </c>
      <c r="I17" s="29">
        <v>1100492</v>
      </c>
      <c r="J17" s="29">
        <v>747928</v>
      </c>
      <c r="K17" s="29">
        <v>2199</v>
      </c>
      <c r="L17" s="29">
        <v>4425</v>
      </c>
      <c r="M17" s="28">
        <f t="shared" si="1"/>
        <v>273.78630680360806</v>
      </c>
    </row>
    <row r="18" spans="1:13" ht="18.75" customHeight="1" x14ac:dyDescent="0.2">
      <c r="A18" s="68" t="s">
        <v>43</v>
      </c>
      <c r="B18" s="70" t="s">
        <v>25</v>
      </c>
      <c r="C18" s="71"/>
      <c r="D18" s="71"/>
      <c r="E18" s="72"/>
      <c r="F18" s="29">
        <v>145625707</v>
      </c>
      <c r="G18" s="29">
        <v>473976926</v>
      </c>
      <c r="H18" s="29">
        <f t="shared" si="0"/>
        <v>619602633</v>
      </c>
      <c r="I18" s="29">
        <v>12609840</v>
      </c>
      <c r="J18" s="29">
        <v>12608803</v>
      </c>
      <c r="K18" s="29">
        <v>23338</v>
      </c>
      <c r="L18" s="29">
        <v>254370</v>
      </c>
      <c r="M18" s="28">
        <f t="shared" si="1"/>
        <v>26.604333055655964</v>
      </c>
    </row>
    <row r="19" spans="1:13" ht="18.75" customHeight="1" x14ac:dyDescent="0.2">
      <c r="A19" s="69"/>
      <c r="B19" s="49" t="s">
        <v>26</v>
      </c>
      <c r="C19" s="50"/>
      <c r="D19" s="50"/>
      <c r="E19" s="51"/>
      <c r="F19" s="29">
        <v>2106782</v>
      </c>
      <c r="G19" s="29">
        <v>6380743</v>
      </c>
      <c r="H19" s="29">
        <f t="shared" si="0"/>
        <v>8487525</v>
      </c>
      <c r="I19" s="29">
        <v>95458228</v>
      </c>
      <c r="J19" s="29">
        <v>63081386</v>
      </c>
      <c r="K19" s="29">
        <v>2275</v>
      </c>
      <c r="L19" s="29">
        <v>10392</v>
      </c>
      <c r="M19" s="28">
        <f t="shared" si="1"/>
        <v>14960.36245308736</v>
      </c>
    </row>
    <row r="20" spans="1:13" ht="18.75" customHeight="1" x14ac:dyDescent="0.2">
      <c r="A20" s="52" t="s">
        <v>27</v>
      </c>
      <c r="B20" s="53"/>
      <c r="C20" s="53"/>
      <c r="D20" s="53"/>
      <c r="E20" s="54"/>
      <c r="F20" s="29">
        <v>1295200</v>
      </c>
      <c r="G20" s="29">
        <v>23557</v>
      </c>
      <c r="H20" s="29">
        <f t="shared" si="0"/>
        <v>1318757</v>
      </c>
      <c r="I20" s="29">
        <v>2742</v>
      </c>
      <c r="J20" s="29">
        <v>2742</v>
      </c>
      <c r="K20" s="29">
        <v>454</v>
      </c>
      <c r="L20" s="29">
        <v>32</v>
      </c>
      <c r="M20" s="28">
        <f t="shared" si="1"/>
        <v>116.39852273209662</v>
      </c>
    </row>
    <row r="21" spans="1:13" ht="18.75" customHeight="1" x14ac:dyDescent="0.2">
      <c r="A21" s="52" t="s">
        <v>28</v>
      </c>
      <c r="B21" s="53"/>
      <c r="C21" s="53"/>
      <c r="D21" s="53"/>
      <c r="E21" s="54"/>
      <c r="F21" s="29">
        <v>7748470</v>
      </c>
      <c r="G21" s="29">
        <v>26579053</v>
      </c>
      <c r="H21" s="29">
        <f t="shared" si="0"/>
        <v>34327523</v>
      </c>
      <c r="I21" s="29">
        <v>1438247</v>
      </c>
      <c r="J21" s="29">
        <v>1126883</v>
      </c>
      <c r="K21" s="29">
        <v>7352</v>
      </c>
      <c r="L21" s="29">
        <v>27787</v>
      </c>
      <c r="M21" s="28">
        <f t="shared" si="1"/>
        <v>54.112048311126813</v>
      </c>
    </row>
    <row r="22" spans="1:13" ht="18.75" customHeight="1" x14ac:dyDescent="0.2">
      <c r="A22" s="68" t="s">
        <v>42</v>
      </c>
      <c r="B22" s="53" t="s">
        <v>29</v>
      </c>
      <c r="C22" s="73"/>
      <c r="D22" s="73"/>
      <c r="E22" s="74"/>
      <c r="F22" s="29">
        <v>2844985</v>
      </c>
      <c r="G22" s="29">
        <v>47436801</v>
      </c>
      <c r="H22" s="29">
        <f t="shared" si="0"/>
        <v>50281786</v>
      </c>
      <c r="I22" s="29">
        <v>136913248</v>
      </c>
      <c r="J22" s="29">
        <v>109017245</v>
      </c>
      <c r="K22" s="29">
        <v>2224</v>
      </c>
      <c r="L22" s="29">
        <v>19975</v>
      </c>
      <c r="M22" s="28">
        <f t="shared" si="1"/>
        <v>2886.2243050495754</v>
      </c>
    </row>
    <row r="23" spans="1:13" ht="18.75" customHeight="1" x14ac:dyDescent="0.2">
      <c r="A23" s="56"/>
      <c r="B23" s="53" t="s">
        <v>30</v>
      </c>
      <c r="C23" s="73"/>
      <c r="D23" s="73"/>
      <c r="E23" s="74"/>
      <c r="F23" s="29">
        <v>4110158</v>
      </c>
      <c r="G23" s="29">
        <v>1918120</v>
      </c>
      <c r="H23" s="29">
        <f t="shared" si="0"/>
        <v>6028278</v>
      </c>
      <c r="I23" s="29">
        <v>18057032</v>
      </c>
      <c r="J23" s="29">
        <v>12394098</v>
      </c>
      <c r="K23" s="29">
        <v>2468</v>
      </c>
      <c r="L23" s="29">
        <v>3087</v>
      </c>
      <c r="M23" s="28">
        <f t="shared" si="1"/>
        <v>9413.9219652576485</v>
      </c>
    </row>
    <row r="24" spans="1:13" ht="18.75" customHeight="1" x14ac:dyDescent="0.2">
      <c r="A24" s="56"/>
      <c r="B24" s="75" t="s">
        <v>45</v>
      </c>
      <c r="C24" s="70" t="s">
        <v>44</v>
      </c>
      <c r="D24" s="77"/>
      <c r="E24" s="78"/>
      <c r="F24" s="29">
        <v>157890</v>
      </c>
      <c r="G24" s="29">
        <v>12560783</v>
      </c>
      <c r="H24" s="29">
        <f t="shared" si="0"/>
        <v>12718673</v>
      </c>
      <c r="I24" s="29">
        <v>251016440</v>
      </c>
      <c r="J24" s="29">
        <v>168675159</v>
      </c>
      <c r="K24" s="29">
        <v>819</v>
      </c>
      <c r="L24" s="29">
        <v>40549</v>
      </c>
      <c r="M24" s="28">
        <f t="shared" si="1"/>
        <v>19984.139523786056</v>
      </c>
    </row>
    <row r="25" spans="1:13" ht="18.75" customHeight="1" x14ac:dyDescent="0.2">
      <c r="A25" s="56"/>
      <c r="B25" s="76"/>
      <c r="C25" s="79" t="s">
        <v>46</v>
      </c>
      <c r="D25" s="43" t="s">
        <v>47</v>
      </c>
      <c r="E25" s="81"/>
      <c r="F25" s="22"/>
      <c r="G25" s="29">
        <v>0</v>
      </c>
      <c r="H25" s="29">
        <f t="shared" si="0"/>
        <v>0</v>
      </c>
      <c r="I25" s="29">
        <v>0</v>
      </c>
      <c r="J25" s="29">
        <v>0</v>
      </c>
      <c r="K25" s="22"/>
      <c r="L25" s="29">
        <v>0</v>
      </c>
      <c r="M25" s="28">
        <v>0</v>
      </c>
    </row>
    <row r="26" spans="1:13" ht="18.75" customHeight="1" x14ac:dyDescent="0.2">
      <c r="A26" s="56"/>
      <c r="B26" s="76"/>
      <c r="C26" s="76"/>
      <c r="D26" s="43" t="s">
        <v>48</v>
      </c>
      <c r="E26" s="81"/>
      <c r="F26" s="22"/>
      <c r="G26" s="29">
        <v>0</v>
      </c>
      <c r="H26" s="29">
        <f t="shared" si="0"/>
        <v>0</v>
      </c>
      <c r="I26" s="29">
        <v>0</v>
      </c>
      <c r="J26" s="29">
        <v>0</v>
      </c>
      <c r="K26" s="22"/>
      <c r="L26" s="29">
        <v>0</v>
      </c>
      <c r="M26" s="28">
        <v>0</v>
      </c>
    </row>
    <row r="27" spans="1:13" ht="18.75" customHeight="1" thickBot="1" x14ac:dyDescent="0.25">
      <c r="A27" s="56"/>
      <c r="B27" s="76"/>
      <c r="C27" s="76"/>
      <c r="D27" s="61" t="s">
        <v>49</v>
      </c>
      <c r="E27" s="82"/>
      <c r="F27" s="24"/>
      <c r="G27" s="30">
        <v>955423</v>
      </c>
      <c r="H27" s="30">
        <f t="shared" si="0"/>
        <v>955423</v>
      </c>
      <c r="I27" s="30">
        <v>87490065</v>
      </c>
      <c r="J27" s="30">
        <v>57831968</v>
      </c>
      <c r="K27" s="24"/>
      <c r="L27" s="30">
        <v>2403</v>
      </c>
      <c r="M27" s="31">
        <f t="shared" si="1"/>
        <v>91572.073312030378</v>
      </c>
    </row>
    <row r="28" spans="1:13" ht="18.75" customHeight="1" thickTop="1" x14ac:dyDescent="0.2">
      <c r="A28" s="56"/>
      <c r="B28" s="76"/>
      <c r="C28" s="80"/>
      <c r="D28" s="83" t="s">
        <v>50</v>
      </c>
      <c r="E28" s="84"/>
      <c r="F28" s="32">
        <v>70971</v>
      </c>
      <c r="G28" s="32">
        <v>955423</v>
      </c>
      <c r="H28" s="32">
        <f t="shared" si="0"/>
        <v>1026394</v>
      </c>
      <c r="I28" s="32">
        <v>87490065</v>
      </c>
      <c r="J28" s="32">
        <v>57831968</v>
      </c>
      <c r="K28" s="32">
        <v>71</v>
      </c>
      <c r="L28" s="32">
        <v>2403</v>
      </c>
      <c r="M28" s="33">
        <f t="shared" si="1"/>
        <v>91572.073312030378</v>
      </c>
    </row>
    <row r="29" spans="1:13" ht="18.75" customHeight="1" thickBot="1" x14ac:dyDescent="0.25">
      <c r="A29" s="56"/>
      <c r="B29" s="61" t="s">
        <v>31</v>
      </c>
      <c r="C29" s="85"/>
      <c r="D29" s="85"/>
      <c r="E29" s="82"/>
      <c r="F29" s="30">
        <v>76536859</v>
      </c>
      <c r="G29" s="30">
        <v>117699161</v>
      </c>
      <c r="H29" s="30">
        <f t="shared" si="0"/>
        <v>194236020</v>
      </c>
      <c r="I29" s="30">
        <v>3369832059</v>
      </c>
      <c r="J29" s="30">
        <v>2293517805</v>
      </c>
      <c r="K29" s="30">
        <v>354938</v>
      </c>
      <c r="L29" s="30">
        <v>378958</v>
      </c>
      <c r="M29" s="31">
        <f t="shared" si="1"/>
        <v>28630.892780960436</v>
      </c>
    </row>
    <row r="30" spans="1:13" ht="18.75" customHeight="1" thickTop="1" x14ac:dyDescent="0.2">
      <c r="A30" s="69"/>
      <c r="B30" s="64" t="s">
        <v>5</v>
      </c>
      <c r="C30" s="65"/>
      <c r="D30" s="65"/>
      <c r="E30" s="66"/>
      <c r="F30" s="32">
        <v>83720863</v>
      </c>
      <c r="G30" s="32">
        <v>180570288</v>
      </c>
      <c r="H30" s="32">
        <f t="shared" si="0"/>
        <v>264291151</v>
      </c>
      <c r="I30" s="32">
        <v>3863308844</v>
      </c>
      <c r="J30" s="32">
        <v>2641436275</v>
      </c>
      <c r="K30" s="32">
        <v>360520</v>
      </c>
      <c r="L30" s="32">
        <v>444972</v>
      </c>
      <c r="M30" s="33">
        <f t="shared" si="1"/>
        <v>21395.041713617913</v>
      </c>
    </row>
    <row r="31" spans="1:13" ht="18.75" customHeight="1" thickBot="1" x14ac:dyDescent="0.25">
      <c r="A31" s="86" t="s">
        <v>32</v>
      </c>
      <c r="B31" s="87"/>
      <c r="C31" s="87"/>
      <c r="D31" s="87"/>
      <c r="E31" s="88"/>
      <c r="F31" s="30">
        <v>1215564503</v>
      </c>
      <c r="G31" s="24"/>
      <c r="H31" s="30">
        <f t="shared" si="0"/>
        <v>1215564503</v>
      </c>
      <c r="I31" s="24"/>
      <c r="J31" s="24"/>
      <c r="K31" s="30">
        <v>1838243</v>
      </c>
      <c r="L31" s="24"/>
      <c r="M31" s="26"/>
    </row>
    <row r="32" spans="1:13" ht="18.75" customHeight="1" thickTop="1" thickBot="1" x14ac:dyDescent="0.25">
      <c r="A32" s="89" t="s">
        <v>33</v>
      </c>
      <c r="B32" s="90"/>
      <c r="C32" s="90"/>
      <c r="D32" s="90"/>
      <c r="E32" s="91"/>
      <c r="F32" s="37">
        <f>SUM(F7:F10,F14:F21,F30:F31)</f>
        <v>1528292281</v>
      </c>
      <c r="G32" s="38">
        <f t="shared" ref="G32:L32" si="2">SUM(G7:G10,G14:G21,G30:G31)</f>
        <v>2266219083</v>
      </c>
      <c r="H32" s="38">
        <f t="shared" si="0"/>
        <v>3794511364</v>
      </c>
      <c r="I32" s="38">
        <f t="shared" si="2"/>
        <v>39368696791</v>
      </c>
      <c r="J32" s="38">
        <f t="shared" si="2"/>
        <v>14097205281</v>
      </c>
      <c r="K32" s="38">
        <f t="shared" si="2"/>
        <v>2440233</v>
      </c>
      <c r="L32" s="38">
        <f t="shared" si="2"/>
        <v>5704285</v>
      </c>
      <c r="M32" s="39">
        <f t="shared" si="1"/>
        <v>17371.973030464505</v>
      </c>
    </row>
    <row r="33" spans="1:13" ht="18.75" customHeight="1" x14ac:dyDescent="0.2">
      <c r="A33" s="1" t="s">
        <v>55</v>
      </c>
      <c r="F33" s="17"/>
      <c r="G33" s="17"/>
      <c r="H33" s="17"/>
      <c r="I33" s="17"/>
      <c r="J33" s="17"/>
      <c r="K33" s="17"/>
      <c r="L33" s="17"/>
      <c r="M33" s="17"/>
    </row>
    <row r="34" spans="1:13" ht="18.75" customHeight="1" x14ac:dyDescent="0.2">
      <c r="A34" s="1" t="s">
        <v>57</v>
      </c>
    </row>
  </sheetData>
  <mergeCells count="34">
    <mergeCell ref="A31:E31"/>
    <mergeCell ref="A32:E32"/>
    <mergeCell ref="A21:E21"/>
    <mergeCell ref="A22:A30"/>
    <mergeCell ref="B22:E22"/>
    <mergeCell ref="B23:E23"/>
    <mergeCell ref="B24:B28"/>
    <mergeCell ref="C24:E24"/>
    <mergeCell ref="C25:C28"/>
    <mergeCell ref="D25:E25"/>
    <mergeCell ref="D26:E26"/>
    <mergeCell ref="D27:E27"/>
    <mergeCell ref="D28:E28"/>
    <mergeCell ref="B29:E29"/>
    <mergeCell ref="B30:E30"/>
    <mergeCell ref="A20:E20"/>
    <mergeCell ref="A11:A14"/>
    <mergeCell ref="D11:E11"/>
    <mergeCell ref="D12:E12"/>
    <mergeCell ref="B13:E13"/>
    <mergeCell ref="B14:E14"/>
    <mergeCell ref="A15:E15"/>
    <mergeCell ref="A16:E16"/>
    <mergeCell ref="A17:E17"/>
    <mergeCell ref="A18:A19"/>
    <mergeCell ref="B18:E18"/>
    <mergeCell ref="B19:E19"/>
    <mergeCell ref="F4:H4"/>
    <mergeCell ref="A7:A8"/>
    <mergeCell ref="B7:E7"/>
    <mergeCell ref="B8:E8"/>
    <mergeCell ref="A9:A10"/>
    <mergeCell ref="B9:E9"/>
    <mergeCell ref="B10:E10"/>
  </mergeCells>
  <phoneticPr fontId="4"/>
  <pageMargins left="1.1399999999999999" right="0.5" top="0.98399999999999999" bottom="0.98399999999999999" header="0.51200000000000001" footer="0.51200000000000001"/>
  <pageSetup paperSize="9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2(3)土地に係る固定資産税の課税状況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okada3</dc:creator>
  <cp:lastModifiedBy>埼玉県</cp:lastModifiedBy>
  <cp:lastPrinted>2015-02-09T07:35:04Z</cp:lastPrinted>
  <dcterms:created xsi:type="dcterms:W3CDTF">2001-01-29T08:25:31Z</dcterms:created>
  <dcterms:modified xsi:type="dcterms:W3CDTF">2015-02-19T09:13:29Z</dcterms:modified>
</cp:coreProperties>
</file>