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165" windowWidth="15030" windowHeight="7620"/>
  </bookViews>
  <sheets>
    <sheet name="(3)　換価処分の推移（件数・金額）" sheetId="1" r:id="rId1"/>
  </sheets>
  <calcPr calcId="125725"/>
</workbook>
</file>

<file path=xl/calcChain.xml><?xml version="1.0" encoding="utf-8"?>
<calcChain xmlns="http://schemas.openxmlformats.org/spreadsheetml/2006/main">
  <c r="E23" i="1"/>
  <c r="E25"/>
  <c r="C23"/>
  <c r="C25"/>
  <c r="E7"/>
  <c r="E9"/>
  <c r="C7"/>
  <c r="C9"/>
  <c r="H30"/>
  <c r="F30"/>
  <c r="D30"/>
  <c r="B30"/>
  <c r="E29"/>
  <c r="C29"/>
  <c r="H28"/>
  <c r="F28"/>
  <c r="D28"/>
  <c r="B28"/>
  <c r="E27"/>
  <c r="C27"/>
  <c r="H26"/>
  <c r="F26"/>
  <c r="D26"/>
  <c r="B26"/>
  <c r="H24"/>
  <c r="F24"/>
  <c r="D24"/>
  <c r="B24"/>
  <c r="H14"/>
  <c r="F14"/>
  <c r="D14"/>
  <c r="B14"/>
  <c r="E13"/>
  <c r="C13"/>
  <c r="H12"/>
  <c r="F12"/>
  <c r="D12"/>
  <c r="B12"/>
  <c r="E11"/>
  <c r="C11"/>
  <c r="H10"/>
  <c r="F10"/>
  <c r="D10"/>
  <c r="B10"/>
  <c r="H8"/>
  <c r="F8"/>
  <c r="D8"/>
  <c r="B8"/>
  <c r="F32"/>
  <c r="F16"/>
  <c r="B16"/>
  <c r="D32"/>
  <c r="B32"/>
  <c r="D16"/>
  <c r="B17"/>
  <c r="H32"/>
  <c r="H33"/>
  <c r="F33"/>
  <c r="D33"/>
  <c r="B33"/>
  <c r="C31"/>
  <c r="E31"/>
  <c r="H16"/>
  <c r="C15"/>
  <c r="E15"/>
  <c r="F17"/>
  <c r="D17"/>
  <c r="H17"/>
  <c r="G31" l="1"/>
  <c r="G15"/>
  <c r="G29"/>
  <c r="G27"/>
  <c r="G25"/>
  <c r="G23"/>
  <c r="G13"/>
  <c r="G11"/>
  <c r="G9"/>
  <c r="G7"/>
</calcChain>
</file>

<file path=xl/sharedStrings.xml><?xml version="1.0" encoding="utf-8"?>
<sst xmlns="http://schemas.openxmlformats.org/spreadsheetml/2006/main" count="41" uniqueCount="21">
  <si>
    <t>債権</t>
    <rPh sb="0" eb="2">
      <t>サイケン</t>
    </rPh>
    <phoneticPr fontId="2"/>
  </si>
  <si>
    <t>不動産</t>
    <rPh sb="0" eb="3">
      <t>フドウサン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</si>
  <si>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</si>
  <si>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</si>
  <si>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　資料　「徴収に関する取組状況調」</t>
    <rPh sb="1" eb="3">
      <t>シリョウ</t>
    </rPh>
    <rPh sb="5" eb="7">
      <t>チョウシュウ</t>
    </rPh>
    <rPh sb="8" eb="9">
      <t>カン</t>
    </rPh>
    <rPh sb="11" eb="13">
      <t>トリクミ</t>
    </rPh>
    <rPh sb="13" eb="15">
      <t>ジョウキョウ</t>
    </rPh>
    <rPh sb="15" eb="16">
      <t>シラベ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</si>
  <si>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</si>
  <si>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</si>
  <si>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　件数</t>
    <rPh sb="1" eb="2">
      <t>ケン</t>
    </rPh>
    <rPh sb="2" eb="3">
      <t>スウ</t>
    </rPh>
    <phoneticPr fontId="2"/>
  </si>
  <si>
    <t>財産名</t>
    <rPh sb="0" eb="2">
      <t>ザイサン</t>
    </rPh>
    <rPh sb="2" eb="3">
      <t>メイ</t>
    </rPh>
    <phoneticPr fontId="2"/>
  </si>
  <si>
    <t>　金額</t>
    <rPh sb="1" eb="3">
      <t>キンガク</t>
    </rPh>
    <phoneticPr fontId="2"/>
  </si>
  <si>
    <t>　「件数」は換価に係る差押処分調書の件数、「金額」は売却や取立により換価配当された金額</t>
    <rPh sb="2" eb="3">
      <t>ケン</t>
    </rPh>
    <rPh sb="3" eb="4">
      <t>スウ</t>
    </rPh>
    <rPh sb="6" eb="8">
      <t>カンカ</t>
    </rPh>
    <rPh sb="9" eb="10">
      <t>カカ</t>
    </rPh>
    <rPh sb="11" eb="13">
      <t>サシオサ</t>
    </rPh>
    <rPh sb="13" eb="15">
      <t>ショブン</t>
    </rPh>
    <rPh sb="15" eb="17">
      <t>チョウショ</t>
    </rPh>
    <rPh sb="18" eb="19">
      <t>ケン</t>
    </rPh>
    <rPh sb="19" eb="20">
      <t>スウ</t>
    </rPh>
    <rPh sb="22" eb="24">
      <t>キンガク</t>
    </rPh>
    <rPh sb="26" eb="28">
      <t>バイキャク</t>
    </rPh>
    <rPh sb="29" eb="31">
      <t>トリタテ</t>
    </rPh>
    <rPh sb="34" eb="36">
      <t>カンカ</t>
    </rPh>
    <rPh sb="36" eb="38">
      <t>ハイトウ</t>
    </rPh>
    <rPh sb="41" eb="43">
      <t>キンガク</t>
    </rPh>
    <phoneticPr fontId="2"/>
  </si>
  <si>
    <t>２１年度</t>
    <rPh sb="2" eb="4">
      <t>ネンド</t>
    </rPh>
    <phoneticPr fontId="2"/>
  </si>
  <si>
    <t>（単位：千円）</t>
    <rPh sb="1" eb="3">
      <t>タンイ</t>
    </rPh>
    <rPh sb="4" eb="6">
      <t>センエン</t>
    </rPh>
    <phoneticPr fontId="2"/>
  </si>
  <si>
    <t>２２年度</t>
    <rPh sb="2" eb="4">
      <t>ネンド</t>
    </rPh>
    <phoneticPr fontId="2"/>
  </si>
  <si>
    <t>２３年度</t>
    <rPh sb="2" eb="4">
      <t>ネンド</t>
    </rPh>
    <phoneticPr fontId="2"/>
  </si>
  <si>
    <t>　(3) 換価処分の推移（件数・金額）</t>
    <rPh sb="5" eb="7">
      <t>カンカ</t>
    </rPh>
    <rPh sb="7" eb="9">
      <t>ショブン</t>
    </rPh>
    <rPh sb="10" eb="12">
      <t>スイイ</t>
    </rPh>
    <rPh sb="13" eb="15">
      <t>ケンスウ</t>
    </rPh>
    <rPh sb="16" eb="18">
      <t>キンガク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</si>
  <si>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</si>
  <si>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２４年度</t>
    <rPh sb="2" eb="4">
      <t>ネンド</t>
    </rPh>
    <phoneticPr fontId="2"/>
  </si>
  <si>
    <t>　下段の数値は、平成21年度を100とした場合の割合である。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</si>
  <si>
    <t>２５年度</t>
    <rPh sb="2" eb="4">
      <t>ネンド</t>
    </rPh>
    <phoneticPr fontId="2"/>
  </si>
  <si>
    <t>伸長率
25/24(%)</t>
    <rPh sb="0" eb="2">
      <t>シンチョウ</t>
    </rPh>
    <rPh sb="2" eb="3">
      <t>リツ</t>
    </rPh>
    <phoneticPr fontId="2"/>
  </si>
</sst>
</file>

<file path=xl/styles.xml><?xml version="1.0" encoding="utf-8"?>
<styleSheet xmlns="http://schemas.openxmlformats.org/spreadsheetml/2006/main">
  <numFmts count="1">
    <numFmt numFmtId="176" formatCode="#,##0.0;[Red]\-#,##0.0"/>
  </numFmts>
  <fonts count="6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7" xfId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38" fontId="4" fillId="0" borderId="9" xfId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15" xfId="1" applyFont="1" applyBorder="1" applyAlignment="1">
      <alignment horizontal="center" vertical="center" wrapText="1"/>
    </xf>
    <xf numFmtId="176" fontId="4" fillId="0" borderId="16" xfId="1" applyNumberFormat="1" applyFont="1" applyBorder="1">
      <alignment vertical="center"/>
    </xf>
    <xf numFmtId="38" fontId="4" fillId="0" borderId="17" xfId="1" applyFont="1" applyBorder="1">
      <alignment vertical="center"/>
    </xf>
    <xf numFmtId="176" fontId="4" fillId="0" borderId="18" xfId="1" applyNumberFormat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21" xfId="1" applyFont="1" applyBorder="1">
      <alignment vertical="center"/>
    </xf>
    <xf numFmtId="0" fontId="4" fillId="0" borderId="0" xfId="2" applyFont="1">
      <alignment vertical="center"/>
    </xf>
    <xf numFmtId="38" fontId="4" fillId="0" borderId="27" xfId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left" vertical="center"/>
    </xf>
    <xf numFmtId="176" fontId="4" fillId="0" borderId="0" xfId="1" applyNumberFormat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20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0表_第20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85" name="Line 1"/>
        <xdr:cNvSpPr>
          <a:spLocks noChangeShapeType="1"/>
        </xdr:cNvSpPr>
      </xdr:nvSpPr>
      <xdr:spPr bwMode="auto">
        <a:xfrm flipH="1" flipV="1">
          <a:off x="19050" y="581025"/>
          <a:ext cx="74295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180975</xdr:rowOff>
    </xdr:from>
    <xdr:to>
      <xdr:col>1</xdr:col>
      <xdr:colOff>0</xdr:colOff>
      <xdr:row>22</xdr:row>
      <xdr:rowOff>0</xdr:rowOff>
    </xdr:to>
    <xdr:sp macro="" textlink="">
      <xdr:nvSpPr>
        <xdr:cNvPr id="1086" name="Line 2"/>
        <xdr:cNvSpPr>
          <a:spLocks noChangeShapeType="1"/>
        </xdr:cNvSpPr>
      </xdr:nvSpPr>
      <xdr:spPr bwMode="auto">
        <a:xfrm flipH="1" flipV="1">
          <a:off x="0" y="3800475"/>
          <a:ext cx="76200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view="pageBreakPreview" zoomScaleNormal="100" zoomScaleSheetLayoutView="100" workbookViewId="0">
      <selection activeCell="F36" sqref="F36"/>
    </sheetView>
  </sheetViews>
  <sheetFormatPr defaultRowHeight="12"/>
  <cols>
    <col min="1" max="1" width="13.33203125" style="3" customWidth="1"/>
    <col min="2" max="2" width="15" style="2" customWidth="1"/>
    <col min="3" max="3" width="9.5" style="2" customWidth="1"/>
    <col min="4" max="4" width="15" style="2" customWidth="1"/>
    <col min="5" max="5" width="9.5" style="2" customWidth="1"/>
    <col min="6" max="6" width="15" style="2" customWidth="1"/>
    <col min="7" max="7" width="9.5" style="2" customWidth="1"/>
    <col min="8" max="8" width="15" style="2" customWidth="1"/>
    <col min="9" max="9" width="9.5" style="2" customWidth="1"/>
    <col min="10" max="10" width="8.83203125" style="2" customWidth="1"/>
    <col min="11" max="11" width="11.33203125" style="2" customWidth="1"/>
    <col min="12" max="12" width="8.83203125" style="2" customWidth="1"/>
    <col min="13" max="13" width="11.33203125" style="2" customWidth="1"/>
    <col min="14" max="16384" width="9.33203125" style="3"/>
  </cols>
  <sheetData>
    <row r="1" spans="1:13" ht="15" customHeight="1">
      <c r="A1" s="1" t="s">
        <v>15</v>
      </c>
    </row>
    <row r="2" spans="1:13" ht="15" customHeight="1">
      <c r="A2" s="1"/>
    </row>
    <row r="3" spans="1:13" ht="15" customHeight="1" thickBot="1">
      <c r="A3" s="3" t="s">
        <v>7</v>
      </c>
      <c r="H3" s="42" t="s">
        <v>12</v>
      </c>
      <c r="I3" s="42"/>
    </row>
    <row r="4" spans="1:13" ht="15" customHeight="1">
      <c r="A4" s="4" t="s">
        <v>8</v>
      </c>
      <c r="B4" s="37" t="s">
        <v>0</v>
      </c>
      <c r="C4" s="5"/>
      <c r="D4" s="37" t="s">
        <v>1</v>
      </c>
      <c r="E4" s="5"/>
      <c r="F4" s="37" t="s">
        <v>2</v>
      </c>
      <c r="G4" s="6"/>
      <c r="H4" s="49" t="s">
        <v>3</v>
      </c>
      <c r="I4" s="7"/>
    </row>
    <row r="5" spans="1:13" ht="15" customHeight="1">
      <c r="A5" s="8"/>
      <c r="B5" s="38"/>
      <c r="C5" s="43" t="s">
        <v>6</v>
      </c>
      <c r="D5" s="38"/>
      <c r="E5" s="43" t="s">
        <v>6</v>
      </c>
      <c r="F5" s="38"/>
      <c r="G5" s="45" t="s">
        <v>6</v>
      </c>
      <c r="H5" s="50"/>
      <c r="I5" s="47" t="s">
        <v>6</v>
      </c>
    </row>
    <row r="6" spans="1:13" s="11" customFormat="1" ht="15" customHeight="1">
      <c r="A6" s="9" t="s">
        <v>5</v>
      </c>
      <c r="B6" s="39"/>
      <c r="C6" s="44"/>
      <c r="D6" s="39"/>
      <c r="E6" s="44"/>
      <c r="F6" s="39"/>
      <c r="G6" s="46"/>
      <c r="H6" s="51"/>
      <c r="I6" s="48"/>
      <c r="J6" s="10"/>
      <c r="K6" s="10"/>
      <c r="L6" s="10"/>
      <c r="M6" s="10"/>
    </row>
    <row r="7" spans="1:13" s="11" customFormat="1" ht="15" customHeight="1">
      <c r="A7" s="40" t="s">
        <v>11</v>
      </c>
      <c r="B7" s="12">
        <v>11246</v>
      </c>
      <c r="C7" s="13">
        <f>ROUND(B7/H7*100,1)</f>
        <v>98.7</v>
      </c>
      <c r="D7" s="12">
        <v>34</v>
      </c>
      <c r="E7" s="13">
        <f>ROUND(D7/H7*100,1)</f>
        <v>0.3</v>
      </c>
      <c r="F7" s="12">
        <v>119</v>
      </c>
      <c r="G7" s="14">
        <f>100-C7-E7</f>
        <v>0.99999999999999711</v>
      </c>
      <c r="H7" s="15">
        <v>11399</v>
      </c>
      <c r="I7" s="16">
        <v>100</v>
      </c>
      <c r="J7" s="17"/>
      <c r="K7" s="17"/>
      <c r="L7" s="17"/>
      <c r="M7" s="17"/>
    </row>
    <row r="8" spans="1:13" s="11" customFormat="1" ht="15" customHeight="1">
      <c r="A8" s="41"/>
      <c r="B8" s="35">
        <f>B7/B$7*100</f>
        <v>100</v>
      </c>
      <c r="C8" s="18"/>
      <c r="D8" s="35">
        <f>D7/D$7*100</f>
        <v>100</v>
      </c>
      <c r="E8" s="18"/>
      <c r="F8" s="35">
        <f>F7/F$7*100</f>
        <v>100</v>
      </c>
      <c r="G8" s="19"/>
      <c r="H8" s="36">
        <f>H7/H$7*100</f>
        <v>100</v>
      </c>
      <c r="I8" s="20"/>
      <c r="J8" s="17"/>
      <c r="K8" s="17"/>
      <c r="L8" s="17"/>
      <c r="M8" s="17"/>
    </row>
    <row r="9" spans="1:13" ht="15" customHeight="1">
      <c r="A9" s="40" t="s">
        <v>13</v>
      </c>
      <c r="B9" s="12">
        <v>14935</v>
      </c>
      <c r="C9" s="13">
        <f>ROUND(B9/H9*100,1)</f>
        <v>98.9</v>
      </c>
      <c r="D9" s="12">
        <v>62</v>
      </c>
      <c r="E9" s="13">
        <f>ROUND(D9/H9*100,1)</f>
        <v>0.4</v>
      </c>
      <c r="F9" s="12">
        <v>103</v>
      </c>
      <c r="G9" s="14">
        <f>100-C9-E9</f>
        <v>0.69999999999999429</v>
      </c>
      <c r="H9" s="15">
        <v>15100</v>
      </c>
      <c r="I9" s="16">
        <v>100</v>
      </c>
      <c r="J9" s="21"/>
      <c r="K9" s="21"/>
      <c r="L9" s="21"/>
      <c r="M9" s="21"/>
    </row>
    <row r="10" spans="1:13" ht="15" customHeight="1">
      <c r="A10" s="41"/>
      <c r="B10" s="35">
        <f>B9/B$7*100</f>
        <v>132.80277431975813</v>
      </c>
      <c r="C10" s="18"/>
      <c r="D10" s="35">
        <f>D9/D$7*100</f>
        <v>182.35294117647058</v>
      </c>
      <c r="E10" s="18"/>
      <c r="F10" s="35">
        <f>F9/F$7*100</f>
        <v>86.554621848739501</v>
      </c>
      <c r="G10" s="19"/>
      <c r="H10" s="36">
        <f>H9/H$7*100</f>
        <v>132.46776032985349</v>
      </c>
      <c r="I10" s="20"/>
      <c r="J10" s="21"/>
      <c r="K10" s="21"/>
      <c r="L10" s="21"/>
      <c r="M10" s="21"/>
    </row>
    <row r="11" spans="1:13" ht="15" customHeight="1">
      <c r="A11" s="40" t="s">
        <v>14</v>
      </c>
      <c r="B11" s="12">
        <v>20286</v>
      </c>
      <c r="C11" s="13">
        <f>ROUND(B11/H11*100,1)</f>
        <v>99.3</v>
      </c>
      <c r="D11" s="12">
        <v>62</v>
      </c>
      <c r="E11" s="13">
        <f>ROUND(D11/H11*100,1)</f>
        <v>0.3</v>
      </c>
      <c r="F11" s="12">
        <v>87</v>
      </c>
      <c r="G11" s="14">
        <f>100-C11-E11</f>
        <v>0.40000000000000285</v>
      </c>
      <c r="H11" s="15">
        <v>20435</v>
      </c>
      <c r="I11" s="16">
        <v>100</v>
      </c>
      <c r="J11" s="21"/>
      <c r="K11" s="21"/>
      <c r="L11" s="21"/>
      <c r="M11" s="21"/>
    </row>
    <row r="12" spans="1:13" ht="15" customHeight="1">
      <c r="A12" s="41"/>
      <c r="B12" s="35">
        <f>B11/B$7*100</f>
        <v>180.38413658189577</v>
      </c>
      <c r="C12" s="18"/>
      <c r="D12" s="35">
        <f>D11/D$7*100</f>
        <v>182.35294117647058</v>
      </c>
      <c r="E12" s="18"/>
      <c r="F12" s="35">
        <f>F11/F$7*100</f>
        <v>73.109243697478988</v>
      </c>
      <c r="G12" s="19"/>
      <c r="H12" s="36">
        <f>H11/H$7*100</f>
        <v>179.27011141328185</v>
      </c>
      <c r="I12" s="20"/>
      <c r="J12" s="21"/>
      <c r="K12" s="21"/>
      <c r="L12" s="21"/>
      <c r="M12" s="21"/>
    </row>
    <row r="13" spans="1:13" ht="15" customHeight="1">
      <c r="A13" s="40" t="s">
        <v>17</v>
      </c>
      <c r="B13" s="12">
        <v>26121</v>
      </c>
      <c r="C13" s="13">
        <f>ROUND(B13/H13*100,1)</f>
        <v>99.6</v>
      </c>
      <c r="D13" s="12">
        <v>61</v>
      </c>
      <c r="E13" s="13">
        <f>ROUND(D13/H13*100,1)</f>
        <v>0.2</v>
      </c>
      <c r="F13" s="12">
        <v>53</v>
      </c>
      <c r="G13" s="14">
        <f>100-C13-E13</f>
        <v>0.20000000000000567</v>
      </c>
      <c r="H13" s="15">
        <v>26235</v>
      </c>
      <c r="I13" s="16">
        <v>100</v>
      </c>
    </row>
    <row r="14" spans="1:13" ht="15" customHeight="1">
      <c r="A14" s="41"/>
      <c r="B14" s="35">
        <f>B13/B$7*100</f>
        <v>232.26925128934735</v>
      </c>
      <c r="C14" s="18"/>
      <c r="D14" s="35">
        <f>D13/D$7*100</f>
        <v>179.41176470588235</v>
      </c>
      <c r="E14" s="18"/>
      <c r="F14" s="35">
        <f>F13/F$7*100</f>
        <v>44.537815126050425</v>
      </c>
      <c r="G14" s="19"/>
      <c r="H14" s="36">
        <f>H13/H$7*100</f>
        <v>230.15176769892096</v>
      </c>
      <c r="I14" s="20"/>
    </row>
    <row r="15" spans="1:13" ht="15" customHeight="1">
      <c r="A15" s="40" t="s">
        <v>19</v>
      </c>
      <c r="B15" s="12">
        <v>26785</v>
      </c>
      <c r="C15" s="13">
        <f>ROUND(B15/H15*100,1)</f>
        <v>99.2</v>
      </c>
      <c r="D15" s="12">
        <v>75</v>
      </c>
      <c r="E15" s="13">
        <f>ROUND(D15/H15*100,1)</f>
        <v>0.3</v>
      </c>
      <c r="F15" s="12">
        <v>137</v>
      </c>
      <c r="G15" s="14">
        <f>100-C15-E15</f>
        <v>0.49999999999999717</v>
      </c>
      <c r="H15" s="15">
        <v>26997</v>
      </c>
      <c r="I15" s="16">
        <v>100</v>
      </c>
    </row>
    <row r="16" spans="1:13" ht="15" customHeight="1">
      <c r="A16" s="41"/>
      <c r="B16" s="35">
        <f>B15/B$7*100</f>
        <v>238.17357282589367</v>
      </c>
      <c r="C16" s="18"/>
      <c r="D16" s="35">
        <f>D15/D$7*100</f>
        <v>220.58823529411765</v>
      </c>
      <c r="E16" s="18"/>
      <c r="F16" s="35">
        <f>F15/F$7*100</f>
        <v>115.12605042016806</v>
      </c>
      <c r="G16" s="19"/>
      <c r="H16" s="36">
        <f>H15/H$7*100</f>
        <v>236.83656461093076</v>
      </c>
      <c r="I16" s="20"/>
    </row>
    <row r="17" spans="1:9" ht="30" customHeight="1" thickBot="1">
      <c r="A17" s="30" t="s">
        <v>20</v>
      </c>
      <c r="B17" s="23">
        <f>B15/B13*100</f>
        <v>102.54201600245014</v>
      </c>
      <c r="C17" s="24"/>
      <c r="D17" s="23">
        <f>D15/D13*100</f>
        <v>122.95081967213115</v>
      </c>
      <c r="E17" s="24"/>
      <c r="F17" s="23">
        <f>F15/F13*100</f>
        <v>258.49056603773585</v>
      </c>
      <c r="G17" s="24"/>
      <c r="H17" s="25">
        <f>H15/H13*100</f>
        <v>102.90451686678101</v>
      </c>
      <c r="I17" s="26"/>
    </row>
    <row r="18" spans="1:9" ht="15" customHeight="1">
      <c r="A18" s="31"/>
      <c r="B18" s="32"/>
      <c r="C18" s="21"/>
      <c r="D18" s="32"/>
      <c r="E18" s="21"/>
      <c r="F18" s="32"/>
      <c r="G18" s="21"/>
      <c r="H18" s="32"/>
      <c r="I18" s="33"/>
    </row>
    <row r="19" spans="1:9" ht="15" customHeight="1" thickBot="1">
      <c r="A19" s="3" t="s">
        <v>9</v>
      </c>
      <c r="H19" s="42" t="s">
        <v>12</v>
      </c>
      <c r="I19" s="42"/>
    </row>
    <row r="20" spans="1:9" ht="15" customHeight="1">
      <c r="A20" s="4" t="s">
        <v>8</v>
      </c>
      <c r="B20" s="37" t="s">
        <v>0</v>
      </c>
      <c r="C20" s="5"/>
      <c r="D20" s="37" t="s">
        <v>1</v>
      </c>
      <c r="E20" s="5"/>
      <c r="F20" s="37" t="s">
        <v>2</v>
      </c>
      <c r="G20" s="6"/>
      <c r="H20" s="49" t="s">
        <v>3</v>
      </c>
      <c r="I20" s="7"/>
    </row>
    <row r="21" spans="1:9" ht="15" customHeight="1">
      <c r="A21" s="8"/>
      <c r="B21" s="38"/>
      <c r="C21" s="43" t="s">
        <v>6</v>
      </c>
      <c r="D21" s="38"/>
      <c r="E21" s="43" t="s">
        <v>6</v>
      </c>
      <c r="F21" s="38"/>
      <c r="G21" s="45" t="s">
        <v>6</v>
      </c>
      <c r="H21" s="50"/>
      <c r="I21" s="47" t="s">
        <v>6</v>
      </c>
    </row>
    <row r="22" spans="1:9" ht="15" customHeight="1">
      <c r="A22" s="9" t="s">
        <v>5</v>
      </c>
      <c r="B22" s="39"/>
      <c r="C22" s="44"/>
      <c r="D22" s="39"/>
      <c r="E22" s="44"/>
      <c r="F22" s="39"/>
      <c r="G22" s="46"/>
      <c r="H22" s="51"/>
      <c r="I22" s="48"/>
    </row>
    <row r="23" spans="1:9" ht="15" customHeight="1">
      <c r="A23" s="40" t="s">
        <v>11</v>
      </c>
      <c r="B23" s="12">
        <v>1446711</v>
      </c>
      <c r="C23" s="13">
        <f>ROUND(B23/H23*100,1)</f>
        <v>90.9</v>
      </c>
      <c r="D23" s="12">
        <v>137651</v>
      </c>
      <c r="E23" s="13">
        <f>ROUND(D23/H23*100,1)</f>
        <v>8.6</v>
      </c>
      <c r="F23" s="12">
        <v>7722</v>
      </c>
      <c r="G23" s="14">
        <f>100-C23-E23</f>
        <v>0.49999999999999467</v>
      </c>
      <c r="H23" s="15">
        <v>1592084</v>
      </c>
      <c r="I23" s="16">
        <v>100</v>
      </c>
    </row>
    <row r="24" spans="1:9" ht="15" customHeight="1">
      <c r="A24" s="41"/>
      <c r="B24" s="35">
        <f>B23/B$23*100</f>
        <v>100</v>
      </c>
      <c r="C24" s="18"/>
      <c r="D24" s="35">
        <f>D23/D$23*100</f>
        <v>100</v>
      </c>
      <c r="E24" s="18"/>
      <c r="F24" s="35">
        <f>F23/F$23*100</f>
        <v>100</v>
      </c>
      <c r="G24" s="19"/>
      <c r="H24" s="36">
        <f>H23/H$23*100</f>
        <v>100</v>
      </c>
      <c r="I24" s="20"/>
    </row>
    <row r="25" spans="1:9" ht="15" customHeight="1">
      <c r="A25" s="40" t="s">
        <v>13</v>
      </c>
      <c r="B25" s="12">
        <v>1991957</v>
      </c>
      <c r="C25" s="13">
        <f>ROUND(B25/H25*100,1)</f>
        <v>83.9</v>
      </c>
      <c r="D25" s="12">
        <v>375704</v>
      </c>
      <c r="E25" s="13">
        <f>ROUND(D25/H25*100,1)</f>
        <v>15.8</v>
      </c>
      <c r="F25" s="12">
        <v>5651</v>
      </c>
      <c r="G25" s="14">
        <f>100-C25-E25</f>
        <v>0.29999999999999361</v>
      </c>
      <c r="H25" s="15">
        <v>2373312</v>
      </c>
      <c r="I25" s="16">
        <v>100</v>
      </c>
    </row>
    <row r="26" spans="1:9" ht="15" customHeight="1">
      <c r="A26" s="41"/>
      <c r="B26" s="35">
        <f>B25/B$23*100</f>
        <v>137.68866069311701</v>
      </c>
      <c r="C26" s="18"/>
      <c r="D26" s="35">
        <f>D25/D$23*100</f>
        <v>272.93953549193247</v>
      </c>
      <c r="E26" s="18"/>
      <c r="F26" s="35">
        <f>F25/F$23*100</f>
        <v>73.180523180523181</v>
      </c>
      <c r="G26" s="19"/>
      <c r="H26" s="36">
        <f>H25/H$23*100</f>
        <v>149.06952145741056</v>
      </c>
      <c r="I26" s="20"/>
    </row>
    <row r="27" spans="1:9" ht="15" customHeight="1">
      <c r="A27" s="40" t="s">
        <v>14</v>
      </c>
      <c r="B27" s="12">
        <v>2540603</v>
      </c>
      <c r="C27" s="13">
        <f>ROUND(B27/H27*100,1)</f>
        <v>93.8</v>
      </c>
      <c r="D27" s="12">
        <v>163244</v>
      </c>
      <c r="E27" s="13">
        <f>ROUND(D27/H27*100,1)</f>
        <v>6</v>
      </c>
      <c r="F27" s="34">
        <v>3871</v>
      </c>
      <c r="G27" s="14">
        <f>100-C27-E27</f>
        <v>0.20000000000000284</v>
      </c>
      <c r="H27" s="15">
        <v>2707717</v>
      </c>
      <c r="I27" s="16">
        <v>100</v>
      </c>
    </row>
    <row r="28" spans="1:9" ht="15" customHeight="1">
      <c r="A28" s="41"/>
      <c r="B28" s="35">
        <f>B27/B$23*100</f>
        <v>175.61233722561036</v>
      </c>
      <c r="C28" s="18"/>
      <c r="D28" s="35">
        <f>D27/D$23*100</f>
        <v>118.5926727738992</v>
      </c>
      <c r="E28" s="18"/>
      <c r="F28" s="35">
        <f>F27/F$23*100</f>
        <v>50.12950012950013</v>
      </c>
      <c r="G28" s="19"/>
      <c r="H28" s="36">
        <f>H27/H$23*100</f>
        <v>170.07375238994928</v>
      </c>
      <c r="I28" s="20"/>
    </row>
    <row r="29" spans="1:9" ht="15" customHeight="1">
      <c r="A29" s="40" t="s">
        <v>17</v>
      </c>
      <c r="B29" s="12">
        <v>3147837</v>
      </c>
      <c r="C29" s="13">
        <f>ROUND(B29/H29*100,1)</f>
        <v>97</v>
      </c>
      <c r="D29" s="12">
        <v>90105</v>
      </c>
      <c r="E29" s="13">
        <f>ROUND(D29/H29*100,1)</f>
        <v>2.8</v>
      </c>
      <c r="F29" s="34">
        <v>8714</v>
      </c>
      <c r="G29" s="14">
        <f>100-C29-E29</f>
        <v>0.20000000000000018</v>
      </c>
      <c r="H29" s="15">
        <v>3246656</v>
      </c>
      <c r="I29" s="16">
        <v>100</v>
      </c>
    </row>
    <row r="30" spans="1:9" ht="15" customHeight="1">
      <c r="A30" s="41"/>
      <c r="B30" s="35">
        <f>B29/B$23*100</f>
        <v>217.58575140439245</v>
      </c>
      <c r="C30" s="18"/>
      <c r="D30" s="35">
        <f>D29/D$23*100</f>
        <v>65.459023181814885</v>
      </c>
      <c r="E30" s="18"/>
      <c r="F30" s="35">
        <f>F29/F$23*100</f>
        <v>112.84641284641283</v>
      </c>
      <c r="G30" s="19"/>
      <c r="H30" s="36">
        <f>H29/H$23*100</f>
        <v>203.9249185344492</v>
      </c>
      <c r="I30" s="20"/>
    </row>
    <row r="31" spans="1:9" ht="15" customHeight="1">
      <c r="A31" s="40" t="s">
        <v>19</v>
      </c>
      <c r="B31" s="12">
        <v>3288271</v>
      </c>
      <c r="C31" s="13">
        <f>ROUND(B31/H31*100,1)</f>
        <v>95.7</v>
      </c>
      <c r="D31" s="12">
        <v>143345</v>
      </c>
      <c r="E31" s="13">
        <f>ROUND(D31/H31*100,1)</f>
        <v>4.2</v>
      </c>
      <c r="F31" s="34">
        <v>4432</v>
      </c>
      <c r="G31" s="14">
        <f>100-C31-E31</f>
        <v>9.999999999999698E-2</v>
      </c>
      <c r="H31" s="15">
        <v>3436048</v>
      </c>
      <c r="I31" s="16">
        <v>100</v>
      </c>
    </row>
    <row r="32" spans="1:9" ht="15" customHeight="1">
      <c r="A32" s="41"/>
      <c r="B32" s="35">
        <f>B31/B$23*100</f>
        <v>227.29287328291554</v>
      </c>
      <c r="C32" s="18"/>
      <c r="D32" s="35">
        <f>D31/D$23*100</f>
        <v>104.13654822703795</v>
      </c>
      <c r="E32" s="18"/>
      <c r="F32" s="35">
        <f>F31/F$23*100</f>
        <v>57.394457394457397</v>
      </c>
      <c r="G32" s="19"/>
      <c r="H32" s="36">
        <f>H31/H$23*100</f>
        <v>215.82077327578193</v>
      </c>
      <c r="I32" s="20"/>
    </row>
    <row r="33" spans="1:9" ht="30" customHeight="1" thickBot="1">
      <c r="A33" s="22" t="s">
        <v>20</v>
      </c>
      <c r="B33" s="23">
        <f>B31/B29*100</f>
        <v>104.46128563836056</v>
      </c>
      <c r="C33" s="27"/>
      <c r="D33" s="23">
        <f>D31/D29*100</f>
        <v>159.08662116419731</v>
      </c>
      <c r="E33" s="27"/>
      <c r="F33" s="23">
        <f>F31/F29*100</f>
        <v>50.860683956851048</v>
      </c>
      <c r="G33" s="27"/>
      <c r="H33" s="25">
        <f>H31/H29*100</f>
        <v>105.83344832344419</v>
      </c>
      <c r="I33" s="28"/>
    </row>
    <row r="34" spans="1:9" ht="15" customHeight="1">
      <c r="A34" s="3" t="s">
        <v>18</v>
      </c>
    </row>
    <row r="35" spans="1:9" ht="15" customHeight="1">
      <c r="A35" s="3" t="s">
        <v>10</v>
      </c>
    </row>
    <row r="36" spans="1:9" ht="15" customHeight="1">
      <c r="A36" s="3" t="s">
        <v>4</v>
      </c>
    </row>
    <row r="37" spans="1:9">
      <c r="A37" s="29" t="s">
        <v>16</v>
      </c>
    </row>
  </sheetData>
  <mergeCells count="28">
    <mergeCell ref="A9:A10"/>
    <mergeCell ref="C5:C6"/>
    <mergeCell ref="A11:A12"/>
    <mergeCell ref="A31:A32"/>
    <mergeCell ref="I21:I22"/>
    <mergeCell ref="F20:F22"/>
    <mergeCell ref="H20:H22"/>
    <mergeCell ref="C21:C22"/>
    <mergeCell ref="A27:A28"/>
    <mergeCell ref="A29:A30"/>
    <mergeCell ref="A23:A24"/>
    <mergeCell ref="A25:A26"/>
    <mergeCell ref="B4:B6"/>
    <mergeCell ref="A13:A14"/>
    <mergeCell ref="H3:I3"/>
    <mergeCell ref="H19:I19"/>
    <mergeCell ref="E21:E22"/>
    <mergeCell ref="B20:B22"/>
    <mergeCell ref="D20:D22"/>
    <mergeCell ref="G21:G22"/>
    <mergeCell ref="D4:D6"/>
    <mergeCell ref="G5:G6"/>
    <mergeCell ref="E5:E6"/>
    <mergeCell ref="I5:I6"/>
    <mergeCell ref="H4:H6"/>
    <mergeCell ref="F4:F6"/>
    <mergeCell ref="A15:A16"/>
    <mergeCell ref="A7:A8"/>
  </mergeCells>
  <phoneticPr fontId="2"/>
  <pageMargins left="0.59055118110236227" right="0.59055118110236227" top="0.98425196850393704" bottom="0.98425196850393704" header="0.51181102362204722" footer="0.51181102362204722"/>
  <pageSetup paperSize="9" firstPageNumber="312" orientation="portrait" useFirstPageNumber="1" r:id="rId1"/>
  <headerFooter differentOddEven="1">
    <oddHeader>&amp;L&amp;"ＭＳ ゴシック,標準"&amp;12Ⅱ　市町村税の納税
　３　滞納整理の状況</oddHeader>
    <oddFooter>&amp;C&amp;"ＭＳ ゴシック,標準"&amp;11&amp;P</oddFooter>
    <evenFooter>&amp;C&amp;"ＭＳ ゴシック,標準"&amp;11&amp;P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(3)　換価処分の推移（件数・金額）</vt:lpstr>
    </vt:vector>
  </TitlesOfParts>
  <Company>埼玉県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S03696</cp:lastModifiedBy>
  <cp:lastPrinted>2015-02-20T04:51:39Z</cp:lastPrinted>
  <dcterms:created xsi:type="dcterms:W3CDTF">2009-03-03T04:42:02Z</dcterms:created>
  <dcterms:modified xsi:type="dcterms:W3CDTF">2015-02-20T04:51:52Z</dcterms:modified>
</cp:coreProperties>
</file>