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第8表　市町村税（国保税を除く）（H25年度）" sheetId="1" r:id="rId1"/>
  </sheets>
  <definedNames>
    <definedName name="_xlnm.Print_Area" localSheetId="0">'第8表　市町村税（国保税を除く）（H25年度）'!$A$1:$P$83</definedName>
  </definedNames>
  <calcPr calcId="125725"/>
</workbook>
</file>

<file path=xl/calcChain.xml><?xml version="1.0" encoding="utf-8"?>
<calcChain xmlns="http://schemas.openxmlformats.org/spreadsheetml/2006/main">
  <c r="N79" i="1"/>
  <c r="M79"/>
  <c r="L79"/>
  <c r="N78"/>
  <c r="M78"/>
  <c r="L78"/>
  <c r="N77"/>
  <c r="M77"/>
  <c r="L77"/>
  <c r="N76"/>
  <c r="M76"/>
  <c r="L76"/>
  <c r="N75"/>
  <c r="M75"/>
  <c r="L75"/>
  <c r="N74"/>
  <c r="M74"/>
  <c r="L74"/>
  <c r="N73"/>
  <c r="M73"/>
  <c r="L73"/>
  <c r="N72"/>
  <c r="M72"/>
  <c r="L72"/>
  <c r="N71"/>
  <c r="M71"/>
  <c r="L71"/>
  <c r="N70"/>
  <c r="M70"/>
  <c r="L70"/>
  <c r="N69"/>
  <c r="M69"/>
  <c r="L69"/>
  <c r="N68"/>
  <c r="M68"/>
  <c r="L68"/>
  <c r="N67"/>
  <c r="M67"/>
  <c r="L67"/>
  <c r="N66"/>
  <c r="M66"/>
  <c r="L66"/>
  <c r="N65"/>
  <c r="M65"/>
  <c r="L65"/>
  <c r="N64"/>
  <c r="M64"/>
  <c r="L64"/>
  <c r="N63"/>
  <c r="M63"/>
  <c r="L63"/>
  <c r="N62"/>
  <c r="M62"/>
  <c r="L62"/>
  <c r="N61"/>
  <c r="M61"/>
  <c r="L61"/>
  <c r="N60"/>
  <c r="M60"/>
  <c r="L60"/>
  <c r="N59"/>
  <c r="M59"/>
  <c r="L59"/>
  <c r="N58"/>
  <c r="M58"/>
  <c r="L58"/>
  <c r="N57"/>
  <c r="M57"/>
  <c r="L57"/>
  <c r="N47"/>
  <c r="M47"/>
  <c r="L47"/>
  <c r="N46"/>
  <c r="M46"/>
  <c r="L46"/>
  <c r="N45"/>
  <c r="M45"/>
  <c r="L45"/>
  <c r="N44"/>
  <c r="M44"/>
  <c r="L44"/>
  <c r="N43"/>
  <c r="M43"/>
  <c r="L43"/>
  <c r="N42"/>
  <c r="M42"/>
  <c r="L42"/>
  <c r="N41"/>
  <c r="M41"/>
  <c r="L41"/>
  <c r="N40"/>
  <c r="M40"/>
  <c r="L40"/>
  <c r="N39"/>
  <c r="M39"/>
  <c r="L39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N31"/>
  <c r="M31"/>
  <c r="L31"/>
  <c r="N30"/>
  <c r="M30"/>
  <c r="L30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N9"/>
  <c r="M9"/>
  <c r="L9"/>
  <c r="N8"/>
  <c r="M8"/>
  <c r="L8"/>
  <c r="K48"/>
  <c r="J48"/>
  <c r="I48"/>
  <c r="H48"/>
  <c r="G48"/>
  <c r="F48"/>
  <c r="M48" s="1"/>
  <c r="E48"/>
  <c r="J80"/>
  <c r="I80"/>
  <c r="I81" s="1"/>
  <c r="H80"/>
  <c r="F80"/>
  <c r="G80" s="1"/>
  <c r="E80"/>
  <c r="H81"/>
  <c r="J81"/>
  <c r="F81"/>
  <c r="K80" l="1"/>
  <c r="L80"/>
  <c r="N80"/>
  <c r="E81"/>
  <c r="N48"/>
  <c r="M81"/>
  <c r="M80"/>
  <c r="G81"/>
  <c r="K81"/>
  <c r="L81"/>
  <c r="L48"/>
  <c r="N81" l="1"/>
</calcChain>
</file>

<file path=xl/sharedStrings.xml><?xml version="1.0" encoding="utf-8"?>
<sst xmlns="http://schemas.openxmlformats.org/spreadsheetml/2006/main" count="195" uniqueCount="92">
  <si>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</si>
  <si>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</si>
  <si>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</si>
  <si>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</si>
  <si>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</si>
  <si>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</si>
  <si>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</si>
  <si>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</si>
  <si>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</si>
  <si>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</si>
  <si>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</si>
  <si>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</si>
  <si>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</si>
  <si>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</si>
  <si>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</si>
  <si>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</si>
  <si>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</si>
  <si>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</si>
  <si>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</si>
  <si>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</si>
  <si>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</si>
  <si>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</si>
  <si>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</si>
  <si>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</si>
  <si>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</si>
  <si>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</si>
  <si>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</si>
  <si>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</si>
  <si>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</si>
  <si>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</si>
  <si>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</si>
  <si>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</si>
  <si>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</si>
  <si>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</si>
  <si>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</si>
  <si>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</si>
  <si>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</si>
  <si>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</si>
  <si>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</si>
  <si>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</si>
  <si>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</si>
  <si>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</si>
  <si>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</si>
  <si>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</si>
  <si>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</si>
  <si>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</si>
  <si>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</si>
  <si>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</si>
  <si>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</si>
  <si>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</si>
  <si>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</si>
  <si>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</si>
  <si>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</si>
  <si>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</si>
  <si>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</si>
  <si>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</si>
  <si>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</si>
  <si>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</si>
  <si>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</si>
  <si>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</si>
  <si>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</si>
  <si>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</si>
  <si>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</si>
  <si>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</si>
  <si>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</si>
  <si>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</si>
  <si>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</si>
  <si>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</si>
  <si>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</si>
  <si>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</si>
  <si>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</si>
  <si>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</si>
  <si>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</si>
  <si>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</si>
  <si>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</si>
  <si>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</si>
  <si>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</si>
  <si>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</si>
  <si>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</si>
  <si>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</si>
  <si>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</si>
  <si>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</si>
  <si>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</si>
  <si>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</si>
  <si>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</si>
  <si>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</si>
  <si>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2"/>
  </si>
  <si>
    <t>鶴ヶ島市</t>
  </si>
  <si>
    <t>２５　年　度</t>
    <rPh sb="3" eb="4">
      <t>トシ</t>
    </rPh>
    <rPh sb="5" eb="6">
      <t>ド</t>
    </rPh>
    <phoneticPr fontId="3"/>
  </si>
  <si>
    <t>２４年度</t>
    <rPh sb="2" eb="4">
      <t>ネンド</t>
    </rPh>
    <phoneticPr fontId="3"/>
  </si>
  <si>
    <t>資料　「地方財政状況調」第6表</t>
    <phoneticPr fontId="3"/>
  </si>
  <si>
    <t>第8表　市町村税（国保税を除く）（平成25年度）</t>
    <rPh sb="0" eb="1">
      <t>ダイ</t>
    </rPh>
    <rPh sb="2" eb="3">
      <t>ヒョウ</t>
    </rPh>
    <rPh sb="4" eb="6">
      <t>シチョウ</t>
    </rPh>
    <rPh sb="6" eb="8">
      <t>ソンゼイ</t>
    </rPh>
    <rPh sb="9" eb="11">
      <t>コクホ</t>
    </rPh>
    <rPh sb="11" eb="12">
      <t>ゼイ</t>
    </rPh>
    <rPh sb="13" eb="14">
      <t>ノゾ</t>
    </rPh>
    <rPh sb="17" eb="19">
      <t>ヘイセイ</t>
    </rPh>
    <rPh sb="21" eb="23">
      <t>ネンド</t>
    </rPh>
    <phoneticPr fontId="2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</si>
</sst>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horizontal="distributed" vertical="center"/>
    </xf>
    <xf numFmtId="176" fontId="8" fillId="0" borderId="0" xfId="1" applyNumberFormat="1" applyFont="1" applyBorder="1">
      <alignment vertical="center"/>
    </xf>
    <xf numFmtId="177" fontId="8" fillId="0" borderId="0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178" fontId="8" fillId="0" borderId="16" xfId="1" applyNumberFormat="1" applyFont="1" applyBorder="1" applyAlignment="1">
      <alignment horizontal="center" vertical="center"/>
    </xf>
    <xf numFmtId="178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distributed" vertical="center" indent="2"/>
    </xf>
    <xf numFmtId="0" fontId="8" fillId="0" borderId="34" xfId="1" applyFont="1" applyBorder="1" applyAlignment="1">
      <alignment horizontal="distributed" vertical="center" indent="2"/>
    </xf>
    <xf numFmtId="0" fontId="8" fillId="0" borderId="35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P83"/>
  <sheetViews>
    <sheetView tabSelected="1" view="pageBreakPreview" zoomScaleNormal="100" zoomScaleSheetLayoutView="100" workbookViewId="0">
      <selection activeCell="K2" sqref="K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91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50" t="s">
        <v>0</v>
      </c>
      <c r="D4" s="51"/>
      <c r="E4" s="56" t="s">
        <v>1</v>
      </c>
      <c r="F4" s="56"/>
      <c r="G4" s="56"/>
      <c r="H4" s="56"/>
      <c r="I4" s="57" t="s">
        <v>2</v>
      </c>
      <c r="J4" s="58"/>
      <c r="K4" s="59"/>
      <c r="L4" s="60" t="s">
        <v>3</v>
      </c>
      <c r="M4" s="61"/>
      <c r="N4" s="61"/>
      <c r="O4" s="61"/>
      <c r="P4" s="43" t="s">
        <v>0</v>
      </c>
    </row>
    <row r="5" spans="3:16" s="4" customFormat="1" ht="12">
      <c r="C5" s="52"/>
      <c r="D5" s="53"/>
      <c r="E5" s="46" t="s">
        <v>4</v>
      </c>
      <c r="F5" s="46" t="s">
        <v>5</v>
      </c>
      <c r="G5" s="46" t="s">
        <v>6</v>
      </c>
      <c r="H5" s="5" t="s">
        <v>7</v>
      </c>
      <c r="I5" s="46" t="s">
        <v>4</v>
      </c>
      <c r="J5" s="46" t="s">
        <v>5</v>
      </c>
      <c r="K5" s="46" t="s">
        <v>6</v>
      </c>
      <c r="L5" s="48" t="s">
        <v>88</v>
      </c>
      <c r="M5" s="49"/>
      <c r="N5" s="49"/>
      <c r="O5" s="42" t="s">
        <v>89</v>
      </c>
      <c r="P5" s="44"/>
    </row>
    <row r="6" spans="3:16" s="4" customFormat="1" ht="12">
      <c r="C6" s="52"/>
      <c r="D6" s="53"/>
      <c r="E6" s="47"/>
      <c r="F6" s="47"/>
      <c r="G6" s="47"/>
      <c r="H6" s="6" t="s">
        <v>8</v>
      </c>
      <c r="I6" s="47"/>
      <c r="J6" s="47"/>
      <c r="K6" s="47"/>
      <c r="L6" s="7" t="s">
        <v>9</v>
      </c>
      <c r="M6" s="7" t="s">
        <v>10</v>
      </c>
      <c r="N6" s="7" t="s">
        <v>6</v>
      </c>
      <c r="O6" s="7" t="s">
        <v>6</v>
      </c>
      <c r="P6" s="44"/>
    </row>
    <row r="7" spans="3:16" s="4" customFormat="1" ht="12.75" thickBot="1">
      <c r="C7" s="54"/>
      <c r="D7" s="55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45"/>
    </row>
    <row r="8" spans="3:16" s="4" customFormat="1" ht="15.95" customHeight="1">
      <c r="C8" s="10">
        <v>1</v>
      </c>
      <c r="D8" s="11" t="s">
        <v>21</v>
      </c>
      <c r="E8" s="12">
        <v>219050052</v>
      </c>
      <c r="F8" s="12">
        <v>11236411</v>
      </c>
      <c r="G8" s="12">
        <v>230286463</v>
      </c>
      <c r="H8" s="12">
        <v>0</v>
      </c>
      <c r="I8" s="12">
        <v>216139452</v>
      </c>
      <c r="J8" s="12">
        <v>3051843</v>
      </c>
      <c r="K8" s="12">
        <v>219191295</v>
      </c>
      <c r="L8" s="37">
        <f>IF(ISERROR(I8/E8),"-",ROUND(I8/E8*100,1))</f>
        <v>98.7</v>
      </c>
      <c r="M8" s="37">
        <f t="shared" ref="M8:M48" si="0">IF(ISERROR(J8/F8),"-",ROUND(J8/F8*100,1))</f>
        <v>27.2</v>
      </c>
      <c r="N8" s="37">
        <f t="shared" ref="N8:N48" si="1">IF(ISERROR(K8/G8),"-",ROUND(K8/G8*100,1))</f>
        <v>95.2</v>
      </c>
      <c r="O8" s="37">
        <v>94.6</v>
      </c>
      <c r="P8" s="13" t="s">
        <v>21</v>
      </c>
    </row>
    <row r="9" spans="3:16" s="4" customFormat="1" ht="15.95" customHeight="1">
      <c r="C9" s="10">
        <v>2</v>
      </c>
      <c r="D9" s="11" t="s">
        <v>22</v>
      </c>
      <c r="E9" s="12">
        <v>54837001</v>
      </c>
      <c r="F9" s="12">
        <v>3626258</v>
      </c>
      <c r="G9" s="12">
        <v>58463259</v>
      </c>
      <c r="H9" s="12">
        <v>143489</v>
      </c>
      <c r="I9" s="12">
        <v>54035153</v>
      </c>
      <c r="J9" s="12">
        <v>877412</v>
      </c>
      <c r="K9" s="12">
        <v>54912565</v>
      </c>
      <c r="L9" s="37">
        <f t="shared" ref="L9:L48" si="2">IF(ISERROR(I9/E9),"-",ROUND(I9/E9*100,1))</f>
        <v>98.5</v>
      </c>
      <c r="M9" s="37">
        <f t="shared" si="0"/>
        <v>24.2</v>
      </c>
      <c r="N9" s="37">
        <f t="shared" si="1"/>
        <v>93.9</v>
      </c>
      <c r="O9" s="37">
        <v>93.4</v>
      </c>
      <c r="P9" s="13" t="s">
        <v>22</v>
      </c>
    </row>
    <row r="10" spans="3:16" s="4" customFormat="1" ht="15.95" customHeight="1">
      <c r="C10" s="10">
        <v>3</v>
      </c>
      <c r="D10" s="11" t="s">
        <v>23</v>
      </c>
      <c r="E10" s="12">
        <v>29656696</v>
      </c>
      <c r="F10" s="12">
        <v>2048135</v>
      </c>
      <c r="G10" s="12">
        <v>31704831</v>
      </c>
      <c r="H10" s="12">
        <v>0</v>
      </c>
      <c r="I10" s="12">
        <v>29216566</v>
      </c>
      <c r="J10" s="12">
        <v>515956</v>
      </c>
      <c r="K10" s="12">
        <v>29732522</v>
      </c>
      <c r="L10" s="37">
        <f t="shared" si="2"/>
        <v>98.5</v>
      </c>
      <c r="M10" s="37">
        <f t="shared" si="0"/>
        <v>25.2</v>
      </c>
      <c r="N10" s="37">
        <f t="shared" si="1"/>
        <v>93.8</v>
      </c>
      <c r="O10" s="37">
        <v>92.8</v>
      </c>
      <c r="P10" s="13" t="s">
        <v>23</v>
      </c>
    </row>
    <row r="11" spans="3:16" s="4" customFormat="1" ht="15.95" customHeight="1">
      <c r="C11" s="10">
        <v>4</v>
      </c>
      <c r="D11" s="11" t="s">
        <v>24</v>
      </c>
      <c r="E11" s="12">
        <v>89269277</v>
      </c>
      <c r="F11" s="12">
        <v>9073831</v>
      </c>
      <c r="G11" s="12">
        <v>98343108</v>
      </c>
      <c r="H11" s="12">
        <v>0</v>
      </c>
      <c r="I11" s="12">
        <v>86828839</v>
      </c>
      <c r="J11" s="12">
        <v>2256640</v>
      </c>
      <c r="K11" s="12">
        <v>89085479</v>
      </c>
      <c r="L11" s="37">
        <f t="shared" si="2"/>
        <v>97.3</v>
      </c>
      <c r="M11" s="37">
        <f t="shared" si="0"/>
        <v>24.9</v>
      </c>
      <c r="N11" s="37">
        <f t="shared" si="1"/>
        <v>90.6</v>
      </c>
      <c r="O11" s="37">
        <v>89.7</v>
      </c>
      <c r="P11" s="13" t="s">
        <v>24</v>
      </c>
    </row>
    <row r="12" spans="3:16" s="4" customFormat="1" ht="15.95" customHeight="1">
      <c r="C12" s="14">
        <v>5</v>
      </c>
      <c r="D12" s="15" t="s">
        <v>25</v>
      </c>
      <c r="E12" s="16">
        <v>10311516</v>
      </c>
      <c r="F12" s="16">
        <v>698667</v>
      </c>
      <c r="G12" s="16">
        <v>11010183</v>
      </c>
      <c r="H12" s="16">
        <v>0</v>
      </c>
      <c r="I12" s="16">
        <v>10163437</v>
      </c>
      <c r="J12" s="16">
        <v>162637</v>
      </c>
      <c r="K12" s="16">
        <v>10326074</v>
      </c>
      <c r="L12" s="38">
        <f t="shared" si="2"/>
        <v>98.6</v>
      </c>
      <c r="M12" s="38">
        <f t="shared" si="0"/>
        <v>23.3</v>
      </c>
      <c r="N12" s="38">
        <f t="shared" si="1"/>
        <v>93.8</v>
      </c>
      <c r="O12" s="38">
        <v>92.8</v>
      </c>
      <c r="P12" s="17" t="s">
        <v>25</v>
      </c>
    </row>
    <row r="13" spans="3:16" s="4" customFormat="1" ht="15.95" customHeight="1">
      <c r="C13" s="18">
        <v>6</v>
      </c>
      <c r="D13" s="19" t="s">
        <v>26</v>
      </c>
      <c r="E13" s="20">
        <v>8613642</v>
      </c>
      <c r="F13" s="20">
        <v>672038</v>
      </c>
      <c r="G13" s="20">
        <v>9285680</v>
      </c>
      <c r="H13" s="20">
        <v>0</v>
      </c>
      <c r="I13" s="20">
        <v>8481544</v>
      </c>
      <c r="J13" s="20">
        <v>101432</v>
      </c>
      <c r="K13" s="20">
        <v>8582976</v>
      </c>
      <c r="L13" s="39">
        <f t="shared" si="2"/>
        <v>98.5</v>
      </c>
      <c r="M13" s="39">
        <f t="shared" si="0"/>
        <v>15.1</v>
      </c>
      <c r="N13" s="39">
        <f t="shared" si="1"/>
        <v>92.4</v>
      </c>
      <c r="O13" s="39">
        <v>92.4</v>
      </c>
      <c r="P13" s="21" t="s">
        <v>26</v>
      </c>
    </row>
    <row r="14" spans="3:16" s="4" customFormat="1" ht="15.95" customHeight="1">
      <c r="C14" s="10">
        <v>7</v>
      </c>
      <c r="D14" s="11" t="s">
        <v>27</v>
      </c>
      <c r="E14" s="12">
        <v>51242665</v>
      </c>
      <c r="F14" s="12">
        <v>4342157</v>
      </c>
      <c r="G14" s="12">
        <v>55584822</v>
      </c>
      <c r="H14" s="12">
        <v>0</v>
      </c>
      <c r="I14" s="12">
        <v>50195744</v>
      </c>
      <c r="J14" s="12">
        <v>796655</v>
      </c>
      <c r="K14" s="12">
        <v>50992399</v>
      </c>
      <c r="L14" s="37">
        <f t="shared" si="2"/>
        <v>98</v>
      </c>
      <c r="M14" s="37">
        <f t="shared" si="0"/>
        <v>18.3</v>
      </c>
      <c r="N14" s="37">
        <f t="shared" si="1"/>
        <v>91.7</v>
      </c>
      <c r="O14" s="37">
        <v>91.3</v>
      </c>
      <c r="P14" s="13" t="s">
        <v>27</v>
      </c>
    </row>
    <row r="15" spans="3:16" s="4" customFormat="1" ht="15.95" customHeight="1">
      <c r="C15" s="10">
        <v>8</v>
      </c>
      <c r="D15" s="11" t="s">
        <v>28</v>
      </c>
      <c r="E15" s="12">
        <v>11683084</v>
      </c>
      <c r="F15" s="12">
        <v>711555</v>
      </c>
      <c r="G15" s="12">
        <v>12394639</v>
      </c>
      <c r="H15" s="12">
        <v>0</v>
      </c>
      <c r="I15" s="12">
        <v>11518016</v>
      </c>
      <c r="J15" s="12">
        <v>150446</v>
      </c>
      <c r="K15" s="12">
        <v>11668462</v>
      </c>
      <c r="L15" s="37">
        <f t="shared" si="2"/>
        <v>98.6</v>
      </c>
      <c r="M15" s="37">
        <f t="shared" si="0"/>
        <v>21.1</v>
      </c>
      <c r="N15" s="37">
        <f t="shared" si="1"/>
        <v>94.1</v>
      </c>
      <c r="O15" s="37">
        <v>93.4</v>
      </c>
      <c r="P15" s="13" t="s">
        <v>28</v>
      </c>
    </row>
    <row r="16" spans="3:16" s="4" customFormat="1" ht="15.95" customHeight="1">
      <c r="C16" s="10">
        <v>9</v>
      </c>
      <c r="D16" s="11" t="s">
        <v>29</v>
      </c>
      <c r="E16" s="12">
        <v>15366149</v>
      </c>
      <c r="F16" s="12">
        <v>578423</v>
      </c>
      <c r="G16" s="12">
        <v>15944572</v>
      </c>
      <c r="H16" s="12">
        <v>0</v>
      </c>
      <c r="I16" s="12">
        <v>15170115</v>
      </c>
      <c r="J16" s="12">
        <v>212057</v>
      </c>
      <c r="K16" s="12">
        <v>15382172</v>
      </c>
      <c r="L16" s="37">
        <f t="shared" si="2"/>
        <v>98.7</v>
      </c>
      <c r="M16" s="37">
        <f t="shared" si="0"/>
        <v>36.700000000000003</v>
      </c>
      <c r="N16" s="37">
        <f t="shared" si="1"/>
        <v>96.5</v>
      </c>
      <c r="O16" s="37">
        <v>95.6</v>
      </c>
      <c r="P16" s="13" t="s">
        <v>29</v>
      </c>
    </row>
    <row r="17" spans="3:16" s="4" customFormat="1" ht="15.95" customHeight="1">
      <c r="C17" s="14">
        <v>10</v>
      </c>
      <c r="D17" s="15" t="s">
        <v>30</v>
      </c>
      <c r="E17" s="16">
        <v>11015993</v>
      </c>
      <c r="F17" s="16">
        <v>1025890</v>
      </c>
      <c r="G17" s="16">
        <v>12041883</v>
      </c>
      <c r="H17" s="16">
        <v>0</v>
      </c>
      <c r="I17" s="16">
        <v>10815933</v>
      </c>
      <c r="J17" s="16">
        <v>256964</v>
      </c>
      <c r="K17" s="16">
        <v>11072897</v>
      </c>
      <c r="L17" s="38">
        <f t="shared" si="2"/>
        <v>98.2</v>
      </c>
      <c r="M17" s="38">
        <f t="shared" si="0"/>
        <v>25</v>
      </c>
      <c r="N17" s="38">
        <f t="shared" si="1"/>
        <v>92</v>
      </c>
      <c r="O17" s="38">
        <v>90.4</v>
      </c>
      <c r="P17" s="17" t="s">
        <v>30</v>
      </c>
    </row>
    <row r="18" spans="3:16" s="4" customFormat="1" ht="15.95" customHeight="1">
      <c r="C18" s="18">
        <v>11</v>
      </c>
      <c r="D18" s="19" t="s">
        <v>31</v>
      </c>
      <c r="E18" s="20">
        <v>12245957</v>
      </c>
      <c r="F18" s="20">
        <v>915035</v>
      </c>
      <c r="G18" s="20">
        <v>13160992</v>
      </c>
      <c r="H18" s="20">
        <v>0</v>
      </c>
      <c r="I18" s="20">
        <v>12094950</v>
      </c>
      <c r="J18" s="20">
        <v>213523</v>
      </c>
      <c r="K18" s="20">
        <v>12308473</v>
      </c>
      <c r="L18" s="39">
        <f t="shared" si="2"/>
        <v>98.8</v>
      </c>
      <c r="M18" s="39">
        <f t="shared" si="0"/>
        <v>23.3</v>
      </c>
      <c r="N18" s="39">
        <f t="shared" si="1"/>
        <v>93.5</v>
      </c>
      <c r="O18" s="39">
        <v>92.2</v>
      </c>
      <c r="P18" s="21" t="s">
        <v>31</v>
      </c>
    </row>
    <row r="19" spans="3:16" s="4" customFormat="1" ht="15.95" customHeight="1">
      <c r="C19" s="10">
        <v>12</v>
      </c>
      <c r="D19" s="11" t="s">
        <v>32</v>
      </c>
      <c r="E19" s="12">
        <v>27582730</v>
      </c>
      <c r="F19" s="12">
        <v>2239260</v>
      </c>
      <c r="G19" s="12">
        <v>29821990</v>
      </c>
      <c r="H19" s="12">
        <v>0</v>
      </c>
      <c r="I19" s="12">
        <v>27123225</v>
      </c>
      <c r="J19" s="12">
        <v>533629</v>
      </c>
      <c r="K19" s="12">
        <v>27656854</v>
      </c>
      <c r="L19" s="37">
        <f t="shared" si="2"/>
        <v>98.3</v>
      </c>
      <c r="M19" s="37">
        <f t="shared" si="0"/>
        <v>23.8</v>
      </c>
      <c r="N19" s="37">
        <f t="shared" si="1"/>
        <v>92.7</v>
      </c>
      <c r="O19" s="37">
        <v>91.4</v>
      </c>
      <c r="P19" s="13" t="s">
        <v>32</v>
      </c>
    </row>
    <row r="20" spans="3:16" s="4" customFormat="1" ht="15.95" customHeight="1">
      <c r="C20" s="10">
        <v>13</v>
      </c>
      <c r="D20" s="11" t="s">
        <v>33</v>
      </c>
      <c r="E20" s="12">
        <v>21627733</v>
      </c>
      <c r="F20" s="12">
        <v>1505301</v>
      </c>
      <c r="G20" s="12">
        <v>23133034</v>
      </c>
      <c r="H20" s="12">
        <v>0</v>
      </c>
      <c r="I20" s="12">
        <v>21280299</v>
      </c>
      <c r="J20" s="12">
        <v>291525</v>
      </c>
      <c r="K20" s="12">
        <v>21571824</v>
      </c>
      <c r="L20" s="37">
        <f t="shared" si="2"/>
        <v>98.4</v>
      </c>
      <c r="M20" s="37">
        <f t="shared" si="0"/>
        <v>19.399999999999999</v>
      </c>
      <c r="N20" s="37">
        <f t="shared" si="1"/>
        <v>93.3</v>
      </c>
      <c r="O20" s="37">
        <v>92.8</v>
      </c>
      <c r="P20" s="13" t="s">
        <v>33</v>
      </c>
    </row>
    <row r="21" spans="3:16" s="4" customFormat="1" ht="15.95" customHeight="1">
      <c r="C21" s="10">
        <v>14</v>
      </c>
      <c r="D21" s="11" t="s">
        <v>34</v>
      </c>
      <c r="E21" s="12">
        <v>7564331</v>
      </c>
      <c r="F21" s="12">
        <v>380430</v>
      </c>
      <c r="G21" s="12">
        <v>7944761</v>
      </c>
      <c r="H21" s="12">
        <v>0</v>
      </c>
      <c r="I21" s="12">
        <v>7481634</v>
      </c>
      <c r="J21" s="12">
        <v>99952</v>
      </c>
      <c r="K21" s="12">
        <v>7581586</v>
      </c>
      <c r="L21" s="37">
        <f t="shared" si="2"/>
        <v>98.9</v>
      </c>
      <c r="M21" s="37">
        <f t="shared" si="0"/>
        <v>26.3</v>
      </c>
      <c r="N21" s="37">
        <f t="shared" si="1"/>
        <v>95.4</v>
      </c>
      <c r="O21" s="37">
        <v>94.3</v>
      </c>
      <c r="P21" s="13" t="s">
        <v>34</v>
      </c>
    </row>
    <row r="22" spans="3:16" s="4" customFormat="1" ht="15.95" customHeight="1">
      <c r="C22" s="14">
        <v>15</v>
      </c>
      <c r="D22" s="15" t="s">
        <v>35</v>
      </c>
      <c r="E22" s="16">
        <v>14547453</v>
      </c>
      <c r="F22" s="16">
        <v>880168</v>
      </c>
      <c r="G22" s="16">
        <v>15427621</v>
      </c>
      <c r="H22" s="16">
        <v>0</v>
      </c>
      <c r="I22" s="16">
        <v>14328413</v>
      </c>
      <c r="J22" s="16">
        <v>183276</v>
      </c>
      <c r="K22" s="16">
        <v>14511689</v>
      </c>
      <c r="L22" s="38">
        <f t="shared" si="2"/>
        <v>98.5</v>
      </c>
      <c r="M22" s="38">
        <f t="shared" si="0"/>
        <v>20.8</v>
      </c>
      <c r="N22" s="38">
        <f t="shared" si="1"/>
        <v>94.1</v>
      </c>
      <c r="O22" s="38">
        <v>93.7</v>
      </c>
      <c r="P22" s="17" t="s">
        <v>35</v>
      </c>
    </row>
    <row r="23" spans="3:16" s="4" customFormat="1" ht="15.95" customHeight="1">
      <c r="C23" s="10">
        <v>16</v>
      </c>
      <c r="D23" s="11" t="s">
        <v>36</v>
      </c>
      <c r="E23" s="12">
        <v>18738922</v>
      </c>
      <c r="F23" s="12">
        <v>1389311</v>
      </c>
      <c r="G23" s="12">
        <v>20128233</v>
      </c>
      <c r="H23" s="12">
        <v>0</v>
      </c>
      <c r="I23" s="12">
        <v>18461097</v>
      </c>
      <c r="J23" s="12">
        <v>340584</v>
      </c>
      <c r="K23" s="12">
        <v>18801681</v>
      </c>
      <c r="L23" s="37">
        <f t="shared" si="2"/>
        <v>98.5</v>
      </c>
      <c r="M23" s="37">
        <f t="shared" si="0"/>
        <v>24.5</v>
      </c>
      <c r="N23" s="37">
        <f t="shared" si="1"/>
        <v>93.4</v>
      </c>
      <c r="O23" s="37">
        <v>92.3</v>
      </c>
      <c r="P23" s="13" t="s">
        <v>36</v>
      </c>
    </row>
    <row r="24" spans="3:16" s="4" customFormat="1" ht="15.95" customHeight="1">
      <c r="C24" s="10">
        <v>17</v>
      </c>
      <c r="D24" s="11" t="s">
        <v>37</v>
      </c>
      <c r="E24" s="12">
        <v>29944250</v>
      </c>
      <c r="F24" s="12">
        <v>1753753</v>
      </c>
      <c r="G24" s="12">
        <v>31698003</v>
      </c>
      <c r="H24" s="12">
        <v>0</v>
      </c>
      <c r="I24" s="12">
        <v>29524042</v>
      </c>
      <c r="J24" s="12">
        <v>534350</v>
      </c>
      <c r="K24" s="12">
        <v>30058392</v>
      </c>
      <c r="L24" s="37">
        <f t="shared" si="2"/>
        <v>98.6</v>
      </c>
      <c r="M24" s="37">
        <f t="shared" si="0"/>
        <v>30.5</v>
      </c>
      <c r="N24" s="37">
        <f t="shared" si="1"/>
        <v>94.8</v>
      </c>
      <c r="O24" s="37">
        <v>93.4</v>
      </c>
      <c r="P24" s="13" t="s">
        <v>37</v>
      </c>
    </row>
    <row r="25" spans="3:16" s="4" customFormat="1" ht="15.95" customHeight="1">
      <c r="C25" s="10">
        <v>18</v>
      </c>
      <c r="D25" s="11" t="s">
        <v>38</v>
      </c>
      <c r="E25" s="12">
        <v>34590512</v>
      </c>
      <c r="F25" s="12">
        <v>3593125</v>
      </c>
      <c r="G25" s="12">
        <v>38183637</v>
      </c>
      <c r="H25" s="12">
        <v>0</v>
      </c>
      <c r="I25" s="12">
        <v>33759362</v>
      </c>
      <c r="J25" s="12">
        <v>982116</v>
      </c>
      <c r="K25" s="12">
        <v>34741478</v>
      </c>
      <c r="L25" s="37">
        <f t="shared" si="2"/>
        <v>97.6</v>
      </c>
      <c r="M25" s="37">
        <f t="shared" si="0"/>
        <v>27.3</v>
      </c>
      <c r="N25" s="37">
        <f t="shared" si="1"/>
        <v>91</v>
      </c>
      <c r="O25" s="37">
        <v>89.7</v>
      </c>
      <c r="P25" s="13" t="s">
        <v>38</v>
      </c>
    </row>
    <row r="26" spans="3:16" s="4" customFormat="1" ht="15.95" customHeight="1">
      <c r="C26" s="10">
        <v>19</v>
      </c>
      <c r="D26" s="11" t="s">
        <v>39</v>
      </c>
      <c r="E26" s="12">
        <v>45950742</v>
      </c>
      <c r="F26" s="12">
        <v>1472459</v>
      </c>
      <c r="G26" s="12">
        <v>47423201</v>
      </c>
      <c r="H26" s="12">
        <v>1071</v>
      </c>
      <c r="I26" s="12">
        <v>45394041</v>
      </c>
      <c r="J26" s="12">
        <v>500591</v>
      </c>
      <c r="K26" s="12">
        <v>45894632</v>
      </c>
      <c r="L26" s="37">
        <f t="shared" si="2"/>
        <v>98.8</v>
      </c>
      <c r="M26" s="37">
        <f t="shared" si="0"/>
        <v>34</v>
      </c>
      <c r="N26" s="37">
        <f t="shared" si="1"/>
        <v>96.8</v>
      </c>
      <c r="O26" s="37">
        <v>96.7</v>
      </c>
      <c r="P26" s="13" t="s">
        <v>39</v>
      </c>
    </row>
    <row r="27" spans="3:16" s="4" customFormat="1" ht="15.95" customHeight="1">
      <c r="C27" s="14">
        <v>20</v>
      </c>
      <c r="D27" s="15" t="s">
        <v>40</v>
      </c>
      <c r="E27" s="16">
        <v>11068614</v>
      </c>
      <c r="F27" s="16">
        <v>968957</v>
      </c>
      <c r="G27" s="16">
        <v>12037571</v>
      </c>
      <c r="H27" s="16">
        <v>0</v>
      </c>
      <c r="I27" s="16">
        <v>10847876</v>
      </c>
      <c r="J27" s="16">
        <v>214968</v>
      </c>
      <c r="K27" s="16">
        <v>11062844</v>
      </c>
      <c r="L27" s="38">
        <f t="shared" si="2"/>
        <v>98</v>
      </c>
      <c r="M27" s="38">
        <f t="shared" si="0"/>
        <v>22.2</v>
      </c>
      <c r="N27" s="38">
        <f t="shared" si="1"/>
        <v>91.9</v>
      </c>
      <c r="O27" s="38">
        <v>91</v>
      </c>
      <c r="P27" s="17" t="s">
        <v>40</v>
      </c>
    </row>
    <row r="28" spans="3:16" s="4" customFormat="1" ht="15.95" customHeight="1">
      <c r="C28" s="10">
        <v>21</v>
      </c>
      <c r="D28" s="11" t="s">
        <v>41</v>
      </c>
      <c r="E28" s="12">
        <v>27130716</v>
      </c>
      <c r="F28" s="12">
        <v>1331171</v>
      </c>
      <c r="G28" s="12">
        <v>28461887</v>
      </c>
      <c r="H28" s="12">
        <v>0</v>
      </c>
      <c r="I28" s="12">
        <v>26781481</v>
      </c>
      <c r="J28" s="12">
        <v>212040</v>
      </c>
      <c r="K28" s="12">
        <v>26993521</v>
      </c>
      <c r="L28" s="37">
        <f t="shared" si="2"/>
        <v>98.7</v>
      </c>
      <c r="M28" s="37">
        <f t="shared" si="0"/>
        <v>15.9</v>
      </c>
      <c r="N28" s="37">
        <f t="shared" si="1"/>
        <v>94.8</v>
      </c>
      <c r="O28" s="37">
        <v>94.7</v>
      </c>
      <c r="P28" s="13" t="s">
        <v>41</v>
      </c>
    </row>
    <row r="29" spans="3:16" s="4" customFormat="1" ht="15.95" customHeight="1">
      <c r="C29" s="10">
        <v>22</v>
      </c>
      <c r="D29" s="11" t="s">
        <v>42</v>
      </c>
      <c r="E29" s="12">
        <v>20941667</v>
      </c>
      <c r="F29" s="12">
        <v>1859531</v>
      </c>
      <c r="G29" s="12">
        <v>22801198</v>
      </c>
      <c r="H29" s="12">
        <v>0</v>
      </c>
      <c r="I29" s="12">
        <v>20573551</v>
      </c>
      <c r="J29" s="12">
        <v>490201</v>
      </c>
      <c r="K29" s="12">
        <v>21063752</v>
      </c>
      <c r="L29" s="37">
        <f t="shared" si="2"/>
        <v>98.2</v>
      </c>
      <c r="M29" s="37">
        <f t="shared" si="0"/>
        <v>26.4</v>
      </c>
      <c r="N29" s="37">
        <f t="shared" si="1"/>
        <v>92.4</v>
      </c>
      <c r="O29" s="37">
        <v>91.2</v>
      </c>
      <c r="P29" s="13" t="s">
        <v>42</v>
      </c>
    </row>
    <row r="30" spans="3:16" s="4" customFormat="1" ht="15.95" customHeight="1">
      <c r="C30" s="10">
        <v>23</v>
      </c>
      <c r="D30" s="11" t="s">
        <v>43</v>
      </c>
      <c r="E30" s="12">
        <v>20473199</v>
      </c>
      <c r="F30" s="12">
        <v>1491195</v>
      </c>
      <c r="G30" s="12">
        <v>21964394</v>
      </c>
      <c r="H30" s="12">
        <v>0</v>
      </c>
      <c r="I30" s="12">
        <v>20159378</v>
      </c>
      <c r="J30" s="12">
        <v>373271</v>
      </c>
      <c r="K30" s="12">
        <v>20532649</v>
      </c>
      <c r="L30" s="37">
        <f t="shared" si="2"/>
        <v>98.5</v>
      </c>
      <c r="M30" s="37">
        <f t="shared" si="0"/>
        <v>25</v>
      </c>
      <c r="N30" s="37">
        <f t="shared" si="1"/>
        <v>93.5</v>
      </c>
      <c r="O30" s="37">
        <v>92.4</v>
      </c>
      <c r="P30" s="13" t="s">
        <v>43</v>
      </c>
    </row>
    <row r="31" spans="3:16" s="4" customFormat="1" ht="15.95" customHeight="1">
      <c r="C31" s="10">
        <v>24</v>
      </c>
      <c r="D31" s="11" t="s">
        <v>44</v>
      </c>
      <c r="E31" s="12">
        <v>10422547</v>
      </c>
      <c r="F31" s="12">
        <v>694921</v>
      </c>
      <c r="G31" s="12">
        <v>11117468</v>
      </c>
      <c r="H31" s="12">
        <v>0</v>
      </c>
      <c r="I31" s="12">
        <v>10298865</v>
      </c>
      <c r="J31" s="12">
        <v>171576</v>
      </c>
      <c r="K31" s="12">
        <v>10470441</v>
      </c>
      <c r="L31" s="37">
        <f t="shared" si="2"/>
        <v>98.8</v>
      </c>
      <c r="M31" s="37">
        <f t="shared" si="0"/>
        <v>24.7</v>
      </c>
      <c r="N31" s="37">
        <f t="shared" si="1"/>
        <v>94.2</v>
      </c>
      <c r="O31" s="37">
        <v>93.3</v>
      </c>
      <c r="P31" s="13" t="s">
        <v>44</v>
      </c>
    </row>
    <row r="32" spans="3:16" s="4" customFormat="1" ht="15.95" customHeight="1">
      <c r="C32" s="14">
        <v>25</v>
      </c>
      <c r="D32" s="15" t="s">
        <v>45</v>
      </c>
      <c r="E32" s="16">
        <v>13745341</v>
      </c>
      <c r="F32" s="16">
        <v>1121448</v>
      </c>
      <c r="G32" s="16">
        <v>14866789</v>
      </c>
      <c r="H32" s="16">
        <v>0</v>
      </c>
      <c r="I32" s="16">
        <v>13599497</v>
      </c>
      <c r="J32" s="16">
        <v>260942</v>
      </c>
      <c r="K32" s="16">
        <v>13860439</v>
      </c>
      <c r="L32" s="38">
        <f t="shared" si="2"/>
        <v>98.9</v>
      </c>
      <c r="M32" s="38">
        <f t="shared" si="0"/>
        <v>23.3</v>
      </c>
      <c r="N32" s="38">
        <f t="shared" si="1"/>
        <v>93.2</v>
      </c>
      <c r="O32" s="38">
        <v>92.1</v>
      </c>
      <c r="P32" s="17" t="s">
        <v>45</v>
      </c>
    </row>
    <row r="33" spans="3:16" s="4" customFormat="1" ht="15.95" customHeight="1">
      <c r="C33" s="10">
        <v>26</v>
      </c>
      <c r="D33" s="11" t="s">
        <v>46</v>
      </c>
      <c r="E33" s="12">
        <v>23104516</v>
      </c>
      <c r="F33" s="12">
        <v>2184264</v>
      </c>
      <c r="G33" s="12">
        <v>25288780</v>
      </c>
      <c r="H33" s="12">
        <v>0</v>
      </c>
      <c r="I33" s="12">
        <v>22646523</v>
      </c>
      <c r="J33" s="12">
        <v>473682</v>
      </c>
      <c r="K33" s="12">
        <v>23120205</v>
      </c>
      <c r="L33" s="37">
        <f t="shared" si="2"/>
        <v>98</v>
      </c>
      <c r="M33" s="37">
        <f t="shared" si="0"/>
        <v>21.7</v>
      </c>
      <c r="N33" s="37">
        <f t="shared" si="1"/>
        <v>91.4</v>
      </c>
      <c r="O33" s="37">
        <v>90.1</v>
      </c>
      <c r="P33" s="13" t="s">
        <v>46</v>
      </c>
    </row>
    <row r="34" spans="3:16" s="4" customFormat="1" ht="15.95" customHeight="1">
      <c r="C34" s="10">
        <v>27</v>
      </c>
      <c r="D34" s="11" t="s">
        <v>47</v>
      </c>
      <c r="E34" s="12">
        <v>10002685</v>
      </c>
      <c r="F34" s="12">
        <v>329501</v>
      </c>
      <c r="G34" s="12">
        <v>10332186</v>
      </c>
      <c r="H34" s="12">
        <v>6909</v>
      </c>
      <c r="I34" s="12">
        <v>9950570</v>
      </c>
      <c r="J34" s="12">
        <v>72045</v>
      </c>
      <c r="K34" s="12">
        <v>10022615</v>
      </c>
      <c r="L34" s="37">
        <f t="shared" si="2"/>
        <v>99.5</v>
      </c>
      <c r="M34" s="37">
        <f t="shared" si="0"/>
        <v>21.9</v>
      </c>
      <c r="N34" s="37">
        <f t="shared" si="1"/>
        <v>97</v>
      </c>
      <c r="O34" s="37">
        <v>96.6</v>
      </c>
      <c r="P34" s="13" t="s">
        <v>47</v>
      </c>
    </row>
    <row r="35" spans="3:16" s="4" customFormat="1" ht="15.95" customHeight="1">
      <c r="C35" s="10">
        <v>28</v>
      </c>
      <c r="D35" s="11" t="s">
        <v>48</v>
      </c>
      <c r="E35" s="12">
        <v>21526409</v>
      </c>
      <c r="F35" s="12">
        <v>1298923</v>
      </c>
      <c r="G35" s="12">
        <v>22825332</v>
      </c>
      <c r="H35" s="12">
        <v>29775</v>
      </c>
      <c r="I35" s="12">
        <v>21221707</v>
      </c>
      <c r="J35" s="12">
        <v>338106</v>
      </c>
      <c r="K35" s="12">
        <v>21559813</v>
      </c>
      <c r="L35" s="37">
        <f t="shared" si="2"/>
        <v>98.6</v>
      </c>
      <c r="M35" s="37">
        <f t="shared" si="0"/>
        <v>26</v>
      </c>
      <c r="N35" s="37">
        <f t="shared" si="1"/>
        <v>94.5</v>
      </c>
      <c r="O35" s="37">
        <v>93.8</v>
      </c>
      <c r="P35" s="13" t="s">
        <v>48</v>
      </c>
    </row>
    <row r="36" spans="3:16" s="4" customFormat="1" ht="15.95" customHeight="1">
      <c r="C36" s="10">
        <v>29</v>
      </c>
      <c r="D36" s="11" t="s">
        <v>49</v>
      </c>
      <c r="E36" s="12">
        <v>8565724</v>
      </c>
      <c r="F36" s="12">
        <v>514271</v>
      </c>
      <c r="G36" s="12">
        <v>9079995</v>
      </c>
      <c r="H36" s="12">
        <v>2783</v>
      </c>
      <c r="I36" s="12">
        <v>8447886</v>
      </c>
      <c r="J36" s="12">
        <v>123326</v>
      </c>
      <c r="K36" s="12">
        <v>8571212</v>
      </c>
      <c r="L36" s="37">
        <f t="shared" si="2"/>
        <v>98.6</v>
      </c>
      <c r="M36" s="37">
        <f t="shared" si="0"/>
        <v>24</v>
      </c>
      <c r="N36" s="37">
        <f t="shared" si="1"/>
        <v>94.4</v>
      </c>
      <c r="O36" s="37">
        <v>93.9</v>
      </c>
      <c r="P36" s="13" t="s">
        <v>49</v>
      </c>
    </row>
    <row r="37" spans="3:16" s="4" customFormat="1" ht="15.95" customHeight="1">
      <c r="C37" s="14">
        <v>30</v>
      </c>
      <c r="D37" s="15" t="s">
        <v>50</v>
      </c>
      <c r="E37" s="16">
        <v>15212749</v>
      </c>
      <c r="F37" s="16">
        <v>1270586</v>
      </c>
      <c r="G37" s="16">
        <v>16483335</v>
      </c>
      <c r="H37" s="16">
        <v>0</v>
      </c>
      <c r="I37" s="16">
        <v>14864969</v>
      </c>
      <c r="J37" s="16">
        <v>408175</v>
      </c>
      <c r="K37" s="16">
        <v>15273144</v>
      </c>
      <c r="L37" s="38">
        <f t="shared" si="2"/>
        <v>97.7</v>
      </c>
      <c r="M37" s="38">
        <f t="shared" si="0"/>
        <v>32.1</v>
      </c>
      <c r="N37" s="38">
        <f t="shared" si="1"/>
        <v>92.7</v>
      </c>
      <c r="O37" s="38">
        <v>91.6</v>
      </c>
      <c r="P37" s="17" t="s">
        <v>50</v>
      </c>
    </row>
    <row r="38" spans="3:16" s="4" customFormat="1" ht="15.95" customHeight="1">
      <c r="C38" s="10">
        <v>31</v>
      </c>
      <c r="D38" s="11" t="s">
        <v>51</v>
      </c>
      <c r="E38" s="12">
        <v>14079001</v>
      </c>
      <c r="F38" s="12">
        <v>1118667</v>
      </c>
      <c r="G38" s="12">
        <v>15197668</v>
      </c>
      <c r="H38" s="12">
        <v>0</v>
      </c>
      <c r="I38" s="12">
        <v>13792076</v>
      </c>
      <c r="J38" s="12">
        <v>235018</v>
      </c>
      <c r="K38" s="12">
        <v>14027094</v>
      </c>
      <c r="L38" s="37">
        <f t="shared" si="2"/>
        <v>98</v>
      </c>
      <c r="M38" s="37">
        <f t="shared" si="0"/>
        <v>21</v>
      </c>
      <c r="N38" s="37">
        <f t="shared" si="1"/>
        <v>92.3</v>
      </c>
      <c r="O38" s="37">
        <v>91.6</v>
      </c>
      <c r="P38" s="13" t="s">
        <v>51</v>
      </c>
    </row>
    <row r="39" spans="3:16" s="4" customFormat="1" ht="15.95" customHeight="1">
      <c r="C39" s="10">
        <v>32</v>
      </c>
      <c r="D39" s="11" t="s">
        <v>52</v>
      </c>
      <c r="E39" s="12">
        <v>20061218</v>
      </c>
      <c r="F39" s="12">
        <v>1476768</v>
      </c>
      <c r="G39" s="12">
        <v>21537986</v>
      </c>
      <c r="H39" s="12">
        <v>0</v>
      </c>
      <c r="I39" s="12">
        <v>19764683</v>
      </c>
      <c r="J39" s="12">
        <v>349471</v>
      </c>
      <c r="K39" s="12">
        <v>20114154</v>
      </c>
      <c r="L39" s="37">
        <f t="shared" si="2"/>
        <v>98.5</v>
      </c>
      <c r="M39" s="37">
        <f t="shared" si="0"/>
        <v>23.7</v>
      </c>
      <c r="N39" s="37">
        <f t="shared" si="1"/>
        <v>93.4</v>
      </c>
      <c r="O39" s="37">
        <v>92.5</v>
      </c>
      <c r="P39" s="13" t="s">
        <v>52</v>
      </c>
    </row>
    <row r="40" spans="3:16" s="4" customFormat="1" ht="15.95" customHeight="1">
      <c r="C40" s="10">
        <v>33</v>
      </c>
      <c r="D40" s="11" t="s">
        <v>53</v>
      </c>
      <c r="E40" s="12">
        <v>8024907</v>
      </c>
      <c r="F40" s="12">
        <v>668023</v>
      </c>
      <c r="G40" s="12">
        <v>8692930</v>
      </c>
      <c r="H40" s="12">
        <v>0</v>
      </c>
      <c r="I40" s="12">
        <v>7910572</v>
      </c>
      <c r="J40" s="12">
        <v>108633</v>
      </c>
      <c r="K40" s="12">
        <v>8019205</v>
      </c>
      <c r="L40" s="37">
        <f t="shared" si="2"/>
        <v>98.6</v>
      </c>
      <c r="M40" s="37">
        <f t="shared" si="0"/>
        <v>16.3</v>
      </c>
      <c r="N40" s="37">
        <f t="shared" si="1"/>
        <v>92.2</v>
      </c>
      <c r="O40" s="37">
        <v>92</v>
      </c>
      <c r="P40" s="13" t="s">
        <v>53</v>
      </c>
    </row>
    <row r="41" spans="3:16" s="4" customFormat="1" ht="15.95" customHeight="1">
      <c r="C41" s="10">
        <v>34</v>
      </c>
      <c r="D41" s="11" t="s">
        <v>54</v>
      </c>
      <c r="E41" s="12">
        <v>13042325</v>
      </c>
      <c r="F41" s="12">
        <v>1382665</v>
      </c>
      <c r="G41" s="12">
        <v>14424990</v>
      </c>
      <c r="H41" s="12">
        <v>0</v>
      </c>
      <c r="I41" s="12">
        <v>12785766</v>
      </c>
      <c r="J41" s="12">
        <v>289104</v>
      </c>
      <c r="K41" s="12">
        <v>13074870</v>
      </c>
      <c r="L41" s="37">
        <f t="shared" si="2"/>
        <v>98</v>
      </c>
      <c r="M41" s="37">
        <f t="shared" si="0"/>
        <v>20.9</v>
      </c>
      <c r="N41" s="37">
        <f t="shared" si="1"/>
        <v>90.6</v>
      </c>
      <c r="O41" s="37">
        <v>89.7</v>
      </c>
      <c r="P41" s="13" t="s">
        <v>54</v>
      </c>
    </row>
    <row r="42" spans="3:16" s="4" customFormat="1" ht="15.95" customHeight="1">
      <c r="C42" s="14">
        <v>35</v>
      </c>
      <c r="D42" s="15" t="s">
        <v>55</v>
      </c>
      <c r="E42" s="16">
        <v>6359059</v>
      </c>
      <c r="F42" s="16">
        <v>407731</v>
      </c>
      <c r="G42" s="16">
        <v>6766790</v>
      </c>
      <c r="H42" s="16">
        <v>0</v>
      </c>
      <c r="I42" s="16">
        <v>6261986</v>
      </c>
      <c r="J42" s="16">
        <v>171011</v>
      </c>
      <c r="K42" s="16">
        <v>6432997</v>
      </c>
      <c r="L42" s="38">
        <f t="shared" si="2"/>
        <v>98.5</v>
      </c>
      <c r="M42" s="38">
        <f t="shared" si="0"/>
        <v>41.9</v>
      </c>
      <c r="N42" s="38">
        <f t="shared" si="1"/>
        <v>95.1</v>
      </c>
      <c r="O42" s="38">
        <v>93.5</v>
      </c>
      <c r="P42" s="17" t="s">
        <v>55</v>
      </c>
    </row>
    <row r="43" spans="3:16" s="4" customFormat="1" ht="15.95" customHeight="1">
      <c r="C43" s="10">
        <v>36</v>
      </c>
      <c r="D43" s="11" t="s">
        <v>87</v>
      </c>
      <c r="E43" s="12">
        <v>9644028</v>
      </c>
      <c r="F43" s="12">
        <v>688102</v>
      </c>
      <c r="G43" s="12">
        <v>10332130</v>
      </c>
      <c r="H43" s="12">
        <v>0</v>
      </c>
      <c r="I43" s="12">
        <v>9513598</v>
      </c>
      <c r="J43" s="12">
        <v>147881</v>
      </c>
      <c r="K43" s="12">
        <v>9661479</v>
      </c>
      <c r="L43" s="37">
        <f t="shared" si="2"/>
        <v>98.6</v>
      </c>
      <c r="M43" s="37">
        <f t="shared" si="0"/>
        <v>21.5</v>
      </c>
      <c r="N43" s="37">
        <f t="shared" si="1"/>
        <v>93.5</v>
      </c>
      <c r="O43" s="37">
        <v>93</v>
      </c>
      <c r="P43" s="13" t="s">
        <v>87</v>
      </c>
    </row>
    <row r="44" spans="3:16" s="4" customFormat="1" ht="15.95" customHeight="1">
      <c r="C44" s="10">
        <v>37</v>
      </c>
      <c r="D44" s="11" t="s">
        <v>56</v>
      </c>
      <c r="E44" s="12">
        <v>8104652</v>
      </c>
      <c r="F44" s="12">
        <v>640758</v>
      </c>
      <c r="G44" s="12">
        <v>8745410</v>
      </c>
      <c r="H44" s="12">
        <v>0</v>
      </c>
      <c r="I44" s="12">
        <v>7993891</v>
      </c>
      <c r="J44" s="12">
        <v>162671</v>
      </c>
      <c r="K44" s="12">
        <v>8156562</v>
      </c>
      <c r="L44" s="37">
        <f t="shared" si="2"/>
        <v>98.6</v>
      </c>
      <c r="M44" s="37">
        <f t="shared" si="0"/>
        <v>25.4</v>
      </c>
      <c r="N44" s="37">
        <f t="shared" si="1"/>
        <v>93.3</v>
      </c>
      <c r="O44" s="37">
        <v>92.2</v>
      </c>
      <c r="P44" s="13" t="s">
        <v>56</v>
      </c>
    </row>
    <row r="45" spans="3:16" s="4" customFormat="1" ht="15.95" customHeight="1">
      <c r="C45" s="10">
        <v>38</v>
      </c>
      <c r="D45" s="11" t="s">
        <v>57</v>
      </c>
      <c r="E45" s="12">
        <v>8992160</v>
      </c>
      <c r="F45" s="12">
        <v>657231</v>
      </c>
      <c r="G45" s="12">
        <v>9649391</v>
      </c>
      <c r="H45" s="12">
        <v>0</v>
      </c>
      <c r="I45" s="12">
        <v>8841410</v>
      </c>
      <c r="J45" s="12">
        <v>207597</v>
      </c>
      <c r="K45" s="12">
        <v>9049007</v>
      </c>
      <c r="L45" s="37">
        <f t="shared" si="2"/>
        <v>98.3</v>
      </c>
      <c r="M45" s="37">
        <f t="shared" si="0"/>
        <v>31.6</v>
      </c>
      <c r="N45" s="37">
        <f t="shared" si="1"/>
        <v>93.8</v>
      </c>
      <c r="O45" s="37">
        <v>92.9</v>
      </c>
      <c r="P45" s="13" t="s">
        <v>57</v>
      </c>
    </row>
    <row r="46" spans="3:16" s="4" customFormat="1" ht="15.95" customHeight="1">
      <c r="C46" s="10">
        <v>39</v>
      </c>
      <c r="D46" s="11" t="s">
        <v>58</v>
      </c>
      <c r="E46" s="12">
        <v>15319954</v>
      </c>
      <c r="F46" s="12">
        <v>1334311</v>
      </c>
      <c r="G46" s="12">
        <v>16654265</v>
      </c>
      <c r="H46" s="12">
        <v>0</v>
      </c>
      <c r="I46" s="12">
        <v>15016651</v>
      </c>
      <c r="J46" s="12">
        <v>337617</v>
      </c>
      <c r="K46" s="12">
        <v>15354268</v>
      </c>
      <c r="L46" s="37">
        <f t="shared" si="2"/>
        <v>98</v>
      </c>
      <c r="M46" s="37">
        <f t="shared" si="0"/>
        <v>25.3</v>
      </c>
      <c r="N46" s="37">
        <f t="shared" si="1"/>
        <v>92.2</v>
      </c>
      <c r="O46" s="37">
        <v>91.3</v>
      </c>
      <c r="P46" s="13" t="s">
        <v>58</v>
      </c>
    </row>
    <row r="47" spans="3:16" s="4" customFormat="1" ht="15.95" customHeight="1" thickBot="1">
      <c r="C47" s="10">
        <v>40</v>
      </c>
      <c r="D47" s="11" t="s">
        <v>86</v>
      </c>
      <c r="E47" s="12">
        <v>6629626</v>
      </c>
      <c r="F47" s="12">
        <v>345837</v>
      </c>
      <c r="G47" s="12">
        <v>6975463</v>
      </c>
      <c r="H47" s="12">
        <v>0</v>
      </c>
      <c r="I47" s="12">
        <v>6562941</v>
      </c>
      <c r="J47" s="12">
        <v>70568</v>
      </c>
      <c r="K47" s="12">
        <v>6633509</v>
      </c>
      <c r="L47" s="37">
        <f t="shared" si="2"/>
        <v>99</v>
      </c>
      <c r="M47" s="37">
        <f t="shared" si="0"/>
        <v>20.399999999999999</v>
      </c>
      <c r="N47" s="37">
        <f t="shared" si="1"/>
        <v>95.1</v>
      </c>
      <c r="O47" s="37">
        <v>94.8</v>
      </c>
      <c r="P47" s="13" t="s">
        <v>86</v>
      </c>
    </row>
    <row r="48" spans="3:16" s="4" customFormat="1" ht="15.95" customHeight="1" thickTop="1" thickBot="1">
      <c r="C48" s="22"/>
      <c r="D48" s="23" t="s">
        <v>59</v>
      </c>
      <c r="E48" s="24">
        <f t="shared" ref="E48:K48" si="3">SUM(E8:E47)</f>
        <v>1006289802</v>
      </c>
      <c r="F48" s="24">
        <f t="shared" si="3"/>
        <v>69927068</v>
      </c>
      <c r="G48" s="24">
        <f t="shared" si="3"/>
        <v>1076216870</v>
      </c>
      <c r="H48" s="24">
        <f t="shared" si="3"/>
        <v>184027</v>
      </c>
      <c r="I48" s="24">
        <f t="shared" si="3"/>
        <v>989847739</v>
      </c>
      <c r="J48" s="24">
        <f t="shared" si="3"/>
        <v>17279491</v>
      </c>
      <c r="K48" s="24">
        <f t="shared" si="3"/>
        <v>1007127230</v>
      </c>
      <c r="L48" s="40">
        <f t="shared" si="2"/>
        <v>98.4</v>
      </c>
      <c r="M48" s="40">
        <f t="shared" si="0"/>
        <v>24.7</v>
      </c>
      <c r="N48" s="40">
        <f t="shared" si="1"/>
        <v>93.6</v>
      </c>
      <c r="O48" s="40">
        <v>92.8</v>
      </c>
      <c r="P48" s="25" t="s">
        <v>59</v>
      </c>
    </row>
    <row r="49" spans="3:16" s="4" customFormat="1" ht="15" customHeight="1">
      <c r="C49" s="26" t="s">
        <v>90</v>
      </c>
      <c r="D49" s="27"/>
      <c r="E49" s="28"/>
      <c r="F49" s="28"/>
      <c r="G49" s="28"/>
      <c r="H49" s="28"/>
      <c r="I49" s="28"/>
      <c r="J49" s="28"/>
      <c r="K49" s="28"/>
      <c r="L49" s="29"/>
      <c r="M49" s="29"/>
      <c r="N49" s="29"/>
      <c r="O49" s="29"/>
      <c r="P49" s="27"/>
    </row>
    <row r="50" spans="3:16" s="4" customFormat="1" ht="15" customHeight="1">
      <c r="D50" s="30"/>
      <c r="E50" s="31"/>
      <c r="F50" s="31"/>
      <c r="G50" s="31"/>
      <c r="H50" s="31"/>
      <c r="I50" s="31"/>
      <c r="J50" s="31"/>
      <c r="K50" s="31"/>
      <c r="L50" s="32"/>
      <c r="M50" s="32"/>
      <c r="N50" s="32"/>
      <c r="O50" s="32"/>
      <c r="P50" s="30"/>
    </row>
    <row r="51" spans="3:16" s="4" customFormat="1" ht="63.75" customHeight="1">
      <c r="D51" s="30"/>
      <c r="E51" s="31"/>
      <c r="F51" s="31"/>
      <c r="G51" s="31"/>
      <c r="H51" s="31"/>
      <c r="I51" s="31"/>
      <c r="J51" s="31"/>
      <c r="K51" s="31"/>
      <c r="L51" s="32"/>
      <c r="M51" s="32"/>
      <c r="N51" s="32"/>
      <c r="O51" s="32"/>
      <c r="P51" s="30"/>
    </row>
    <row r="52" spans="3:16" s="4" customFormat="1" ht="15" customHeight="1" thickBot="1">
      <c r="D52" s="30"/>
      <c r="E52" s="31"/>
      <c r="F52" s="31"/>
      <c r="G52" s="31"/>
      <c r="H52" s="31"/>
      <c r="I52" s="31"/>
      <c r="J52" s="31"/>
      <c r="K52" s="31"/>
      <c r="L52" s="32"/>
      <c r="M52" s="32"/>
      <c r="N52" s="32"/>
      <c r="O52" s="32" t="s">
        <v>85</v>
      </c>
      <c r="P52" s="30"/>
    </row>
    <row r="53" spans="3:16" s="4" customFormat="1" ht="15.95" customHeight="1">
      <c r="C53" s="50" t="s">
        <v>0</v>
      </c>
      <c r="D53" s="51"/>
      <c r="E53" s="56" t="s">
        <v>1</v>
      </c>
      <c r="F53" s="56"/>
      <c r="G53" s="56"/>
      <c r="H53" s="56"/>
      <c r="I53" s="57" t="s">
        <v>2</v>
      </c>
      <c r="J53" s="58"/>
      <c r="K53" s="59"/>
      <c r="L53" s="60" t="s">
        <v>3</v>
      </c>
      <c r="M53" s="61"/>
      <c r="N53" s="61"/>
      <c r="O53" s="61"/>
      <c r="P53" s="43" t="s">
        <v>0</v>
      </c>
    </row>
    <row r="54" spans="3:16" s="4" customFormat="1" ht="12">
      <c r="C54" s="52"/>
      <c r="D54" s="53"/>
      <c r="E54" s="46" t="s">
        <v>4</v>
      </c>
      <c r="F54" s="46" t="s">
        <v>5</v>
      </c>
      <c r="G54" s="46" t="s">
        <v>6</v>
      </c>
      <c r="H54" s="5" t="s">
        <v>7</v>
      </c>
      <c r="I54" s="46" t="s">
        <v>4</v>
      </c>
      <c r="J54" s="46" t="s">
        <v>5</v>
      </c>
      <c r="K54" s="46" t="s">
        <v>6</v>
      </c>
      <c r="L54" s="48" t="s">
        <v>88</v>
      </c>
      <c r="M54" s="49"/>
      <c r="N54" s="49"/>
      <c r="O54" s="42" t="s">
        <v>89</v>
      </c>
      <c r="P54" s="44"/>
    </row>
    <row r="55" spans="3:16" s="4" customFormat="1" ht="12">
      <c r="C55" s="52"/>
      <c r="D55" s="53"/>
      <c r="E55" s="47"/>
      <c r="F55" s="47"/>
      <c r="G55" s="47"/>
      <c r="H55" s="6" t="s">
        <v>8</v>
      </c>
      <c r="I55" s="47"/>
      <c r="J55" s="47"/>
      <c r="K55" s="47"/>
      <c r="L55" s="7" t="s">
        <v>9</v>
      </c>
      <c r="M55" s="7" t="s">
        <v>10</v>
      </c>
      <c r="N55" s="7" t="s">
        <v>6</v>
      </c>
      <c r="O55" s="7" t="s">
        <v>6</v>
      </c>
      <c r="P55" s="44"/>
    </row>
    <row r="56" spans="3:16" s="4" customFormat="1" ht="12.75" thickBot="1">
      <c r="C56" s="54"/>
      <c r="D56" s="55"/>
      <c r="E56" s="8" t="s">
        <v>11</v>
      </c>
      <c r="F56" s="8" t="s">
        <v>12</v>
      </c>
      <c r="G56" s="8" t="s">
        <v>13</v>
      </c>
      <c r="H56" s="8" t="s">
        <v>14</v>
      </c>
      <c r="I56" s="8" t="s">
        <v>15</v>
      </c>
      <c r="J56" s="8" t="s">
        <v>16</v>
      </c>
      <c r="K56" s="8" t="s">
        <v>17</v>
      </c>
      <c r="L56" s="8" t="s">
        <v>18</v>
      </c>
      <c r="M56" s="8" t="s">
        <v>19</v>
      </c>
      <c r="N56" s="8" t="s">
        <v>20</v>
      </c>
      <c r="O56" s="9"/>
      <c r="P56" s="45"/>
    </row>
    <row r="57" spans="3:16" s="4" customFormat="1" ht="15.95" customHeight="1">
      <c r="C57" s="10">
        <v>41</v>
      </c>
      <c r="D57" s="11" t="s">
        <v>60</v>
      </c>
      <c r="E57" s="12">
        <v>5428746</v>
      </c>
      <c r="F57" s="12">
        <v>352386</v>
      </c>
      <c r="G57" s="12">
        <v>5781132</v>
      </c>
      <c r="H57" s="12">
        <v>0</v>
      </c>
      <c r="I57" s="12">
        <v>5345641</v>
      </c>
      <c r="J57" s="12">
        <v>62814</v>
      </c>
      <c r="K57" s="12">
        <v>5408455</v>
      </c>
      <c r="L57" s="37">
        <f t="shared" ref="L57:L81" si="4">IF(ISERROR(I57/E57),"-",ROUND(I57/E57*100,1))</f>
        <v>98.5</v>
      </c>
      <c r="M57" s="37">
        <f t="shared" ref="M57:M81" si="5">IF(ISERROR(J57/F57),"-",ROUND(J57/F57*100,1))</f>
        <v>17.8</v>
      </c>
      <c r="N57" s="37">
        <f t="shared" ref="N57:N81" si="6">IF(ISERROR(K57/G57),"-",ROUND(K57/G57*100,1))</f>
        <v>93.6</v>
      </c>
      <c r="O57" s="37">
        <v>93.1</v>
      </c>
      <c r="P57" s="13" t="s">
        <v>60</v>
      </c>
    </row>
    <row r="58" spans="3:16" s="4" customFormat="1" ht="15.95" customHeight="1">
      <c r="C58" s="10">
        <v>42</v>
      </c>
      <c r="D58" s="11" t="s">
        <v>61</v>
      </c>
      <c r="E58" s="12">
        <v>7354579</v>
      </c>
      <c r="F58" s="12">
        <v>313170</v>
      </c>
      <c r="G58" s="12">
        <v>7667749</v>
      </c>
      <c r="H58" s="12">
        <v>0</v>
      </c>
      <c r="I58" s="12">
        <v>7268110</v>
      </c>
      <c r="J58" s="12">
        <v>84266</v>
      </c>
      <c r="K58" s="12">
        <v>7352376</v>
      </c>
      <c r="L58" s="37">
        <f t="shared" si="4"/>
        <v>98.8</v>
      </c>
      <c r="M58" s="37">
        <f t="shared" si="5"/>
        <v>26.9</v>
      </c>
      <c r="N58" s="37">
        <f t="shared" si="6"/>
        <v>95.9</v>
      </c>
      <c r="O58" s="37">
        <v>95.5</v>
      </c>
      <c r="P58" s="13" t="s">
        <v>61</v>
      </c>
    </row>
    <row r="59" spans="3:16" s="4" customFormat="1" ht="15.95" customHeight="1">
      <c r="C59" s="10">
        <v>43</v>
      </c>
      <c r="D59" s="11" t="s">
        <v>62</v>
      </c>
      <c r="E59" s="12">
        <v>3604719</v>
      </c>
      <c r="F59" s="12">
        <v>470712</v>
      </c>
      <c r="G59" s="12">
        <v>4075431</v>
      </c>
      <c r="H59" s="12">
        <v>0</v>
      </c>
      <c r="I59" s="12">
        <v>3479537</v>
      </c>
      <c r="J59" s="12">
        <v>145020</v>
      </c>
      <c r="K59" s="12">
        <v>3624557</v>
      </c>
      <c r="L59" s="37">
        <f t="shared" si="4"/>
        <v>96.5</v>
      </c>
      <c r="M59" s="37">
        <f t="shared" si="5"/>
        <v>30.8</v>
      </c>
      <c r="N59" s="37">
        <f t="shared" si="6"/>
        <v>88.9</v>
      </c>
      <c r="O59" s="37">
        <v>88</v>
      </c>
      <c r="P59" s="13" t="s">
        <v>62</v>
      </c>
    </row>
    <row r="60" spans="3:16" s="4" customFormat="1" ht="15.95" customHeight="1">
      <c r="C60" s="10">
        <v>44</v>
      </c>
      <c r="D60" s="11" t="s">
        <v>63</v>
      </c>
      <c r="E60" s="12">
        <v>1352535</v>
      </c>
      <c r="F60" s="12">
        <v>56113</v>
      </c>
      <c r="G60" s="12">
        <v>1408648</v>
      </c>
      <c r="H60" s="12">
        <v>0</v>
      </c>
      <c r="I60" s="12">
        <v>1338981</v>
      </c>
      <c r="J60" s="12">
        <v>16159</v>
      </c>
      <c r="K60" s="12">
        <v>1355140</v>
      </c>
      <c r="L60" s="37">
        <f t="shared" si="4"/>
        <v>99</v>
      </c>
      <c r="M60" s="37">
        <f t="shared" si="5"/>
        <v>28.8</v>
      </c>
      <c r="N60" s="37">
        <f t="shared" si="6"/>
        <v>96.2</v>
      </c>
      <c r="O60" s="37">
        <v>95.1</v>
      </c>
      <c r="P60" s="13" t="s">
        <v>63</v>
      </c>
    </row>
    <row r="61" spans="3:16" s="4" customFormat="1" ht="15.95" customHeight="1">
      <c r="C61" s="14">
        <v>45</v>
      </c>
      <c r="D61" s="15" t="s">
        <v>64</v>
      </c>
      <c r="E61" s="16">
        <v>2963696</v>
      </c>
      <c r="F61" s="16">
        <v>156021</v>
      </c>
      <c r="G61" s="16">
        <v>3119717</v>
      </c>
      <c r="H61" s="16">
        <v>0</v>
      </c>
      <c r="I61" s="16">
        <v>2921363</v>
      </c>
      <c r="J61" s="16">
        <v>28776</v>
      </c>
      <c r="K61" s="16">
        <v>2950139</v>
      </c>
      <c r="L61" s="38">
        <f t="shared" si="4"/>
        <v>98.6</v>
      </c>
      <c r="M61" s="38">
        <f t="shared" si="5"/>
        <v>18.399999999999999</v>
      </c>
      <c r="N61" s="38">
        <f t="shared" si="6"/>
        <v>94.6</v>
      </c>
      <c r="O61" s="38">
        <v>94.4</v>
      </c>
      <c r="P61" s="17" t="s">
        <v>64</v>
      </c>
    </row>
    <row r="62" spans="3:16" s="4" customFormat="1" ht="15.95" customHeight="1">
      <c r="C62" s="10">
        <v>46</v>
      </c>
      <c r="D62" s="11" t="s">
        <v>65</v>
      </c>
      <c r="E62" s="12">
        <v>2786142</v>
      </c>
      <c r="F62" s="12">
        <v>236783</v>
      </c>
      <c r="G62" s="12">
        <v>3022925</v>
      </c>
      <c r="H62" s="12">
        <v>0</v>
      </c>
      <c r="I62" s="12">
        <v>2757488</v>
      </c>
      <c r="J62" s="12">
        <v>29138</v>
      </c>
      <c r="K62" s="12">
        <v>2786626</v>
      </c>
      <c r="L62" s="37">
        <f t="shared" si="4"/>
        <v>99</v>
      </c>
      <c r="M62" s="37">
        <f t="shared" si="5"/>
        <v>12.3</v>
      </c>
      <c r="N62" s="37">
        <f t="shared" si="6"/>
        <v>92.2</v>
      </c>
      <c r="O62" s="37">
        <v>91.7</v>
      </c>
      <c r="P62" s="13" t="s">
        <v>65</v>
      </c>
    </row>
    <row r="63" spans="3:16" s="4" customFormat="1" ht="15.95" customHeight="1">
      <c r="C63" s="10">
        <v>47</v>
      </c>
      <c r="D63" s="11" t="s">
        <v>66</v>
      </c>
      <c r="E63" s="12">
        <v>3769689</v>
      </c>
      <c r="F63" s="12">
        <v>671471</v>
      </c>
      <c r="G63" s="12">
        <v>4441160</v>
      </c>
      <c r="H63" s="12">
        <v>0</v>
      </c>
      <c r="I63" s="12">
        <v>3718547</v>
      </c>
      <c r="J63" s="12">
        <v>72710</v>
      </c>
      <c r="K63" s="12">
        <v>3791257</v>
      </c>
      <c r="L63" s="37">
        <f t="shared" si="4"/>
        <v>98.6</v>
      </c>
      <c r="M63" s="37">
        <f t="shared" si="5"/>
        <v>10.8</v>
      </c>
      <c r="N63" s="37">
        <f t="shared" si="6"/>
        <v>85.4</v>
      </c>
      <c r="O63" s="37">
        <v>83.9</v>
      </c>
      <c r="P63" s="13" t="s">
        <v>66</v>
      </c>
    </row>
    <row r="64" spans="3:16" s="4" customFormat="1" ht="15.95" customHeight="1">
      <c r="C64" s="10">
        <v>48</v>
      </c>
      <c r="D64" s="11" t="s">
        <v>67</v>
      </c>
      <c r="E64" s="12">
        <v>3186477</v>
      </c>
      <c r="F64" s="12">
        <v>158540</v>
      </c>
      <c r="G64" s="12">
        <v>3345017</v>
      </c>
      <c r="H64" s="12">
        <v>0</v>
      </c>
      <c r="I64" s="12">
        <v>3154217</v>
      </c>
      <c r="J64" s="12">
        <v>42988</v>
      </c>
      <c r="K64" s="12">
        <v>3197205</v>
      </c>
      <c r="L64" s="37">
        <f t="shared" si="4"/>
        <v>99</v>
      </c>
      <c r="M64" s="37">
        <f t="shared" si="5"/>
        <v>27.1</v>
      </c>
      <c r="N64" s="37">
        <f t="shared" si="6"/>
        <v>95.6</v>
      </c>
      <c r="O64" s="37">
        <v>94.9</v>
      </c>
      <c r="P64" s="13" t="s">
        <v>67</v>
      </c>
    </row>
    <row r="65" spans="3:16" s="4" customFormat="1" ht="15.95" customHeight="1">
      <c r="C65" s="10">
        <v>49</v>
      </c>
      <c r="D65" s="11" t="s">
        <v>68</v>
      </c>
      <c r="E65" s="12">
        <v>2461558</v>
      </c>
      <c r="F65" s="12">
        <v>172993</v>
      </c>
      <c r="G65" s="12">
        <v>2634551</v>
      </c>
      <c r="H65" s="12">
        <v>0</v>
      </c>
      <c r="I65" s="12">
        <v>2426318</v>
      </c>
      <c r="J65" s="12">
        <v>30159</v>
      </c>
      <c r="K65" s="12">
        <v>2456477</v>
      </c>
      <c r="L65" s="37">
        <f t="shared" si="4"/>
        <v>98.6</v>
      </c>
      <c r="M65" s="37">
        <f t="shared" si="5"/>
        <v>17.399999999999999</v>
      </c>
      <c r="N65" s="37">
        <f t="shared" si="6"/>
        <v>93.2</v>
      </c>
      <c r="O65" s="37">
        <v>92.9</v>
      </c>
      <c r="P65" s="13" t="s">
        <v>68</v>
      </c>
    </row>
    <row r="66" spans="3:16" s="4" customFormat="1" ht="15.95" customHeight="1">
      <c r="C66" s="14">
        <v>50</v>
      </c>
      <c r="D66" s="15" t="s">
        <v>69</v>
      </c>
      <c r="E66" s="16">
        <v>1681027</v>
      </c>
      <c r="F66" s="16">
        <v>89411</v>
      </c>
      <c r="G66" s="16">
        <v>1770438</v>
      </c>
      <c r="H66" s="16">
        <v>0</v>
      </c>
      <c r="I66" s="16">
        <v>1656996</v>
      </c>
      <c r="J66" s="16">
        <v>26607</v>
      </c>
      <c r="K66" s="16">
        <v>1683603</v>
      </c>
      <c r="L66" s="38">
        <f t="shared" si="4"/>
        <v>98.6</v>
      </c>
      <c r="M66" s="38">
        <f t="shared" si="5"/>
        <v>29.8</v>
      </c>
      <c r="N66" s="38">
        <f t="shared" si="6"/>
        <v>95.1</v>
      </c>
      <c r="O66" s="38">
        <v>94.5</v>
      </c>
      <c r="P66" s="17" t="s">
        <v>69</v>
      </c>
    </row>
    <row r="67" spans="3:16" s="4" customFormat="1" ht="15.95" customHeight="1">
      <c r="C67" s="10">
        <v>51</v>
      </c>
      <c r="D67" s="11" t="s">
        <v>70</v>
      </c>
      <c r="E67" s="12">
        <v>1376685</v>
      </c>
      <c r="F67" s="12">
        <v>157634</v>
      </c>
      <c r="G67" s="12">
        <v>1534319</v>
      </c>
      <c r="H67" s="12">
        <v>0</v>
      </c>
      <c r="I67" s="12">
        <v>1353319</v>
      </c>
      <c r="J67" s="12">
        <v>23949</v>
      </c>
      <c r="K67" s="12">
        <v>1377268</v>
      </c>
      <c r="L67" s="37">
        <f t="shared" si="4"/>
        <v>98.3</v>
      </c>
      <c r="M67" s="37">
        <f t="shared" si="5"/>
        <v>15.2</v>
      </c>
      <c r="N67" s="37">
        <f t="shared" si="6"/>
        <v>89.8</v>
      </c>
      <c r="O67" s="37">
        <v>88.7</v>
      </c>
      <c r="P67" s="13" t="s">
        <v>70</v>
      </c>
    </row>
    <row r="68" spans="3:16" s="4" customFormat="1" ht="15.95" customHeight="1">
      <c r="C68" s="10">
        <v>52</v>
      </c>
      <c r="D68" s="11" t="s">
        <v>71</v>
      </c>
      <c r="E68" s="12">
        <v>1149574</v>
      </c>
      <c r="F68" s="12">
        <v>91214</v>
      </c>
      <c r="G68" s="12">
        <v>1240788</v>
      </c>
      <c r="H68" s="12">
        <v>0</v>
      </c>
      <c r="I68" s="12">
        <v>1135329</v>
      </c>
      <c r="J68" s="12">
        <v>15313</v>
      </c>
      <c r="K68" s="12">
        <v>1150642</v>
      </c>
      <c r="L68" s="37">
        <f t="shared" si="4"/>
        <v>98.8</v>
      </c>
      <c r="M68" s="37">
        <f t="shared" si="5"/>
        <v>16.8</v>
      </c>
      <c r="N68" s="37">
        <f t="shared" si="6"/>
        <v>92.7</v>
      </c>
      <c r="O68" s="37">
        <v>92.6</v>
      </c>
      <c r="P68" s="13" t="s">
        <v>71</v>
      </c>
    </row>
    <row r="69" spans="3:16" s="4" customFormat="1" ht="15.95" customHeight="1">
      <c r="C69" s="10">
        <v>53</v>
      </c>
      <c r="D69" s="11" t="s">
        <v>72</v>
      </c>
      <c r="E69" s="12">
        <v>1101604</v>
      </c>
      <c r="F69" s="12">
        <v>67315</v>
      </c>
      <c r="G69" s="12">
        <v>1168919</v>
      </c>
      <c r="H69" s="12">
        <v>0</v>
      </c>
      <c r="I69" s="12">
        <v>1086794</v>
      </c>
      <c r="J69" s="12">
        <v>8848</v>
      </c>
      <c r="K69" s="12">
        <v>1095642</v>
      </c>
      <c r="L69" s="37">
        <f t="shared" si="4"/>
        <v>98.7</v>
      </c>
      <c r="M69" s="37">
        <f t="shared" si="5"/>
        <v>13.1</v>
      </c>
      <c r="N69" s="37">
        <f t="shared" si="6"/>
        <v>93.7</v>
      </c>
      <c r="O69" s="37">
        <v>93.9</v>
      </c>
      <c r="P69" s="13" t="s">
        <v>72</v>
      </c>
    </row>
    <row r="70" spans="3:16" s="4" customFormat="1" ht="15.95" customHeight="1">
      <c r="C70" s="10">
        <v>54</v>
      </c>
      <c r="D70" s="11" t="s">
        <v>73</v>
      </c>
      <c r="E70" s="12">
        <v>851026</v>
      </c>
      <c r="F70" s="12">
        <v>82801</v>
      </c>
      <c r="G70" s="12">
        <v>933827</v>
      </c>
      <c r="H70" s="12">
        <v>0</v>
      </c>
      <c r="I70" s="12">
        <v>842011</v>
      </c>
      <c r="J70" s="12">
        <v>15690</v>
      </c>
      <c r="K70" s="12">
        <v>857701</v>
      </c>
      <c r="L70" s="37">
        <f t="shared" si="4"/>
        <v>98.9</v>
      </c>
      <c r="M70" s="37">
        <f t="shared" si="5"/>
        <v>18.899999999999999</v>
      </c>
      <c r="N70" s="37">
        <f t="shared" si="6"/>
        <v>91.8</v>
      </c>
      <c r="O70" s="37">
        <v>91.1</v>
      </c>
      <c r="P70" s="13" t="s">
        <v>73</v>
      </c>
    </row>
    <row r="71" spans="3:16" s="4" customFormat="1" ht="15.95" customHeight="1">
      <c r="C71" s="14">
        <v>55</v>
      </c>
      <c r="D71" s="15" t="s">
        <v>74</v>
      </c>
      <c r="E71" s="16">
        <v>1293845</v>
      </c>
      <c r="F71" s="16">
        <v>112786</v>
      </c>
      <c r="G71" s="16">
        <v>1406631</v>
      </c>
      <c r="H71" s="16">
        <v>0</v>
      </c>
      <c r="I71" s="16">
        <v>1279118</v>
      </c>
      <c r="J71" s="16">
        <v>17360</v>
      </c>
      <c r="K71" s="16">
        <v>1296478</v>
      </c>
      <c r="L71" s="38">
        <f t="shared" si="4"/>
        <v>98.9</v>
      </c>
      <c r="M71" s="38">
        <f t="shared" si="5"/>
        <v>15.4</v>
      </c>
      <c r="N71" s="38">
        <f t="shared" si="6"/>
        <v>92.2</v>
      </c>
      <c r="O71" s="38">
        <v>91.9</v>
      </c>
      <c r="P71" s="17" t="s">
        <v>74</v>
      </c>
    </row>
    <row r="72" spans="3:16" s="4" customFormat="1" ht="15.95" customHeight="1">
      <c r="C72" s="10">
        <v>56</v>
      </c>
      <c r="D72" s="11" t="s">
        <v>75</v>
      </c>
      <c r="E72" s="12">
        <v>245257</v>
      </c>
      <c r="F72" s="12">
        <v>1231</v>
      </c>
      <c r="G72" s="12">
        <v>246488</v>
      </c>
      <c r="H72" s="12">
        <v>0</v>
      </c>
      <c r="I72" s="12">
        <v>245055</v>
      </c>
      <c r="J72" s="12">
        <v>532</v>
      </c>
      <c r="K72" s="12">
        <v>245587</v>
      </c>
      <c r="L72" s="37">
        <f t="shared" si="4"/>
        <v>99.9</v>
      </c>
      <c r="M72" s="37">
        <f t="shared" si="5"/>
        <v>43.2</v>
      </c>
      <c r="N72" s="37">
        <f t="shared" si="6"/>
        <v>99.6</v>
      </c>
      <c r="O72" s="37">
        <v>99.4</v>
      </c>
      <c r="P72" s="13" t="s">
        <v>75</v>
      </c>
    </row>
    <row r="73" spans="3:16" s="4" customFormat="1" ht="15.95" customHeight="1">
      <c r="C73" s="10">
        <v>57</v>
      </c>
      <c r="D73" s="11" t="s">
        <v>76</v>
      </c>
      <c r="E73" s="12">
        <v>1831293</v>
      </c>
      <c r="F73" s="12">
        <v>102037</v>
      </c>
      <c r="G73" s="12">
        <v>1933330</v>
      </c>
      <c r="H73" s="12">
        <v>0</v>
      </c>
      <c r="I73" s="12">
        <v>1811865</v>
      </c>
      <c r="J73" s="12">
        <v>15334</v>
      </c>
      <c r="K73" s="12">
        <v>1827199</v>
      </c>
      <c r="L73" s="37">
        <f t="shared" si="4"/>
        <v>98.9</v>
      </c>
      <c r="M73" s="37">
        <f t="shared" si="5"/>
        <v>15</v>
      </c>
      <c r="N73" s="37">
        <f t="shared" si="6"/>
        <v>94.5</v>
      </c>
      <c r="O73" s="37">
        <v>94.3</v>
      </c>
      <c r="P73" s="13" t="s">
        <v>76</v>
      </c>
    </row>
    <row r="74" spans="3:16" s="4" customFormat="1" ht="15.95" customHeight="1">
      <c r="C74" s="10">
        <v>58</v>
      </c>
      <c r="D74" s="11" t="s">
        <v>77</v>
      </c>
      <c r="E74" s="12">
        <v>1739088</v>
      </c>
      <c r="F74" s="12">
        <v>165744</v>
      </c>
      <c r="G74" s="12">
        <v>1904832</v>
      </c>
      <c r="H74" s="12">
        <v>0</v>
      </c>
      <c r="I74" s="12">
        <v>1709686</v>
      </c>
      <c r="J74" s="12">
        <v>26183</v>
      </c>
      <c r="K74" s="12">
        <v>1735869</v>
      </c>
      <c r="L74" s="37">
        <f t="shared" si="4"/>
        <v>98.3</v>
      </c>
      <c r="M74" s="37">
        <f t="shared" si="5"/>
        <v>15.8</v>
      </c>
      <c r="N74" s="37">
        <f t="shared" si="6"/>
        <v>91.1</v>
      </c>
      <c r="O74" s="37">
        <v>90.4</v>
      </c>
      <c r="P74" s="13" t="s">
        <v>77</v>
      </c>
    </row>
    <row r="75" spans="3:16" s="4" customFormat="1" ht="15.95" customHeight="1">
      <c r="C75" s="10">
        <v>59</v>
      </c>
      <c r="D75" s="11" t="s">
        <v>78</v>
      </c>
      <c r="E75" s="12">
        <v>3808441</v>
      </c>
      <c r="F75" s="12">
        <v>388531</v>
      </c>
      <c r="G75" s="12">
        <v>4196972</v>
      </c>
      <c r="H75" s="12">
        <v>0</v>
      </c>
      <c r="I75" s="12">
        <v>3744574</v>
      </c>
      <c r="J75" s="12">
        <v>62721</v>
      </c>
      <c r="K75" s="12">
        <v>3807295</v>
      </c>
      <c r="L75" s="37">
        <f t="shared" si="4"/>
        <v>98.3</v>
      </c>
      <c r="M75" s="37">
        <f t="shared" si="5"/>
        <v>16.100000000000001</v>
      </c>
      <c r="N75" s="37">
        <f t="shared" si="6"/>
        <v>90.7</v>
      </c>
      <c r="O75" s="37">
        <v>89.8</v>
      </c>
      <c r="P75" s="13" t="s">
        <v>78</v>
      </c>
    </row>
    <row r="76" spans="3:16" s="4" customFormat="1" ht="15.95" customHeight="1">
      <c r="C76" s="14">
        <v>60</v>
      </c>
      <c r="D76" s="15" t="s">
        <v>79</v>
      </c>
      <c r="E76" s="16">
        <v>4778499</v>
      </c>
      <c r="F76" s="16">
        <v>389632</v>
      </c>
      <c r="G76" s="16">
        <v>5168131</v>
      </c>
      <c r="H76" s="16">
        <v>0</v>
      </c>
      <c r="I76" s="16">
        <v>4700276</v>
      </c>
      <c r="J76" s="16">
        <v>88750</v>
      </c>
      <c r="K76" s="16">
        <v>4789026</v>
      </c>
      <c r="L76" s="38">
        <f t="shared" si="4"/>
        <v>98.4</v>
      </c>
      <c r="M76" s="38">
        <f t="shared" si="5"/>
        <v>22.8</v>
      </c>
      <c r="N76" s="38">
        <f t="shared" si="6"/>
        <v>92.7</v>
      </c>
      <c r="O76" s="38">
        <v>90.4</v>
      </c>
      <c r="P76" s="17" t="s">
        <v>79</v>
      </c>
    </row>
    <row r="77" spans="3:16" s="4" customFormat="1" ht="15.95" customHeight="1">
      <c r="C77" s="10">
        <v>61</v>
      </c>
      <c r="D77" s="11" t="s">
        <v>80</v>
      </c>
      <c r="E77" s="12">
        <v>3590427</v>
      </c>
      <c r="F77" s="12">
        <v>183822</v>
      </c>
      <c r="G77" s="12">
        <v>3774249</v>
      </c>
      <c r="H77" s="12">
        <v>0</v>
      </c>
      <c r="I77" s="12">
        <v>3534784</v>
      </c>
      <c r="J77" s="12">
        <v>45876</v>
      </c>
      <c r="K77" s="12">
        <v>3580660</v>
      </c>
      <c r="L77" s="37">
        <f t="shared" si="4"/>
        <v>98.5</v>
      </c>
      <c r="M77" s="37">
        <f t="shared" si="5"/>
        <v>25</v>
      </c>
      <c r="N77" s="37">
        <f t="shared" si="6"/>
        <v>94.9</v>
      </c>
      <c r="O77" s="37">
        <v>94.9</v>
      </c>
      <c r="P77" s="13" t="s">
        <v>80</v>
      </c>
    </row>
    <row r="78" spans="3:16" s="4" customFormat="1" ht="15.95" customHeight="1">
      <c r="C78" s="10">
        <v>62</v>
      </c>
      <c r="D78" s="11" t="s">
        <v>81</v>
      </c>
      <c r="E78" s="12">
        <v>5315014</v>
      </c>
      <c r="F78" s="12">
        <v>365684</v>
      </c>
      <c r="G78" s="12">
        <v>5680698</v>
      </c>
      <c r="H78" s="12">
        <v>0</v>
      </c>
      <c r="I78" s="12">
        <v>5232789</v>
      </c>
      <c r="J78" s="12">
        <v>93771</v>
      </c>
      <c r="K78" s="12">
        <v>5326560</v>
      </c>
      <c r="L78" s="37">
        <f t="shared" si="4"/>
        <v>98.5</v>
      </c>
      <c r="M78" s="37">
        <f t="shared" si="5"/>
        <v>25.6</v>
      </c>
      <c r="N78" s="37">
        <f t="shared" si="6"/>
        <v>93.8</v>
      </c>
      <c r="O78" s="37">
        <v>92.9</v>
      </c>
      <c r="P78" s="13" t="s">
        <v>81</v>
      </c>
    </row>
    <row r="79" spans="3:16" s="4" customFormat="1" ht="15.95" customHeight="1" thickBot="1">
      <c r="C79" s="10">
        <v>63</v>
      </c>
      <c r="D79" s="11" t="s">
        <v>82</v>
      </c>
      <c r="E79" s="12">
        <v>3121113</v>
      </c>
      <c r="F79" s="12">
        <v>373971</v>
      </c>
      <c r="G79" s="12">
        <v>3495084</v>
      </c>
      <c r="H79" s="12">
        <v>0</v>
      </c>
      <c r="I79" s="12">
        <v>3045565</v>
      </c>
      <c r="J79" s="12">
        <v>90922</v>
      </c>
      <c r="K79" s="12">
        <v>3136487</v>
      </c>
      <c r="L79" s="37">
        <f t="shared" si="4"/>
        <v>97.6</v>
      </c>
      <c r="M79" s="37">
        <f t="shared" si="5"/>
        <v>24.3</v>
      </c>
      <c r="N79" s="37">
        <f t="shared" si="6"/>
        <v>89.7</v>
      </c>
      <c r="O79" s="37">
        <v>88.6</v>
      </c>
      <c r="P79" s="13" t="s">
        <v>82</v>
      </c>
    </row>
    <row r="80" spans="3:16" s="4" customFormat="1" ht="15.95" customHeight="1" thickTop="1" thickBot="1">
      <c r="C80" s="33"/>
      <c r="D80" s="34" t="s">
        <v>83</v>
      </c>
      <c r="E80" s="35">
        <f>SUM(E57:E79)</f>
        <v>64791034</v>
      </c>
      <c r="F80" s="35">
        <f>SUM(F57:F79)</f>
        <v>5160002</v>
      </c>
      <c r="G80" s="35">
        <f>SUM(E80:F80)</f>
        <v>69951036</v>
      </c>
      <c r="H80" s="35">
        <f>SUM(H57:H79)</f>
        <v>0</v>
      </c>
      <c r="I80" s="35">
        <f>SUM(I57:I79)</f>
        <v>63788363</v>
      </c>
      <c r="J80" s="35">
        <f>SUM(J57:J79)</f>
        <v>1043886</v>
      </c>
      <c r="K80" s="35">
        <f>SUM(I80:J80)</f>
        <v>64832249</v>
      </c>
      <c r="L80" s="41">
        <f t="shared" si="4"/>
        <v>98.5</v>
      </c>
      <c r="M80" s="41">
        <f t="shared" si="5"/>
        <v>20.2</v>
      </c>
      <c r="N80" s="41">
        <f t="shared" si="6"/>
        <v>92.7</v>
      </c>
      <c r="O80" s="41">
        <v>91.9</v>
      </c>
      <c r="P80" s="36" t="s">
        <v>83</v>
      </c>
    </row>
    <row r="81" spans="3:16" s="4" customFormat="1" ht="15.95" customHeight="1" thickTop="1" thickBot="1">
      <c r="C81" s="22"/>
      <c r="D81" s="23" t="s">
        <v>84</v>
      </c>
      <c r="E81" s="24">
        <f>E48+E80</f>
        <v>1071080836</v>
      </c>
      <c r="F81" s="24">
        <f>F48+F80</f>
        <v>75087070</v>
      </c>
      <c r="G81" s="24">
        <f>SUM(E81:F81)</f>
        <v>1146167906</v>
      </c>
      <c r="H81" s="24">
        <f>H48+H80</f>
        <v>184027</v>
      </c>
      <c r="I81" s="24">
        <f>I48+I80</f>
        <v>1053636102</v>
      </c>
      <c r="J81" s="24">
        <f>J48+J80</f>
        <v>18323377</v>
      </c>
      <c r="K81" s="24">
        <f>SUM(I81:J81)</f>
        <v>1071959479</v>
      </c>
      <c r="L81" s="40">
        <f t="shared" si="4"/>
        <v>98.4</v>
      </c>
      <c r="M81" s="40">
        <f t="shared" si="5"/>
        <v>24.4</v>
      </c>
      <c r="N81" s="40">
        <f t="shared" si="6"/>
        <v>93.5</v>
      </c>
      <c r="O81" s="40">
        <v>92.8</v>
      </c>
      <c r="P81" s="25" t="s">
        <v>84</v>
      </c>
    </row>
    <row r="82" spans="3:16">
      <c r="C82" s="4" t="s">
        <v>90</v>
      </c>
    </row>
    <row r="83" spans="3:16">
      <c r="C83" s="4"/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3:D56"/>
    <mergeCell ref="E53:H53"/>
    <mergeCell ref="I53:K53"/>
    <mergeCell ref="L53:O53"/>
    <mergeCell ref="C4:D7"/>
    <mergeCell ref="E4:H4"/>
    <mergeCell ref="I4:K4"/>
    <mergeCell ref="L4:O4"/>
    <mergeCell ref="P53:P56"/>
    <mergeCell ref="E54:E55"/>
    <mergeCell ref="F54:F55"/>
    <mergeCell ref="G54:G55"/>
    <mergeCell ref="I54:I55"/>
    <mergeCell ref="J54:J55"/>
    <mergeCell ref="K54:K55"/>
    <mergeCell ref="L54:N54"/>
  </mergeCells>
  <phoneticPr fontId="2"/>
  <pageMargins left="0.74803149606299213" right="0.47244094488188981" top="0.74803149606299213" bottom="0.70866141732283472" header="0.51181102362204722" footer="0.51181102362204722"/>
  <pageSetup paperSize="9" firstPageNumber="270" fitToWidth="2" fitToHeight="2" pageOrder="overThenDown" orientation="portrait" useFirstPageNumber="1" r:id="rId1"/>
  <headerFooter differentOddEven="1">
    <oddHeader>&amp;L&amp;"ＭＳ ゴシック,標準"&amp;12Ⅱ　市町村税の納税
　２　徴収実績・納税率</oddHeader>
    <oddFooter>&amp;C&amp;"ＭＳ ゴシック,標準"&amp;P</oddFooter>
    <evenFooter>&amp;C&amp;P</evenFooter>
  </headerFooter>
  <rowBreaks count="1" manualBreakCount="1">
    <brk id="50" max="17" man="1"/>
  </rowBreaks>
  <colBreaks count="1" manualBreakCount="1">
    <brk id="8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第8表　市町村税（国保税を除く）（H25年度）</vt:lpstr>
      <vt:lpstr>'第8表　市町村税（国保税を除く）（H25年度）'!Print_Area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2015-02-20T01:15:54Z</cp:lastPrinted>
  <dcterms:created xsi:type="dcterms:W3CDTF">2010-03-17T01:42:04Z</dcterms:created>
  <dcterms:modified xsi:type="dcterms:W3CDTF">2015-02-20T01:16:13Z</dcterms:modified>
</cp:coreProperties>
</file>