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6605" windowHeight="8550"/>
  </bookViews>
  <sheets>
    <sheet name="1(4)第2表税目別収入済額" sheetId="3" r:id="rId1"/>
  </sheets>
  <definedNames>
    <definedName name="_xlnm.Print_Area" localSheetId="0">'1(4)第2表税目別収入済額'!$A$1:$K$85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25725"/>
</workbook>
</file>

<file path=xl/calcChain.xml><?xml version="1.0" encoding="utf-8"?>
<calcChain xmlns="http://schemas.openxmlformats.org/spreadsheetml/2006/main">
  <c r="F46" i="3"/>
  <c r="D46"/>
  <c r="B46"/>
  <c r="E71"/>
  <c r="H76"/>
  <c r="H74"/>
  <c r="H72"/>
  <c r="H70"/>
  <c r="H68"/>
  <c r="H66"/>
  <c r="H64"/>
  <c r="H62"/>
  <c r="H60"/>
  <c r="H58"/>
  <c r="H56"/>
  <c r="H54"/>
  <c r="H12"/>
  <c r="H14"/>
  <c r="H16"/>
  <c r="H18"/>
  <c r="H20"/>
  <c r="H22"/>
  <c r="H24"/>
  <c r="H26"/>
  <c r="H28"/>
  <c r="H30"/>
  <c r="H32"/>
  <c r="H34"/>
  <c r="H36"/>
  <c r="H37"/>
  <c r="H38"/>
  <c r="H39"/>
  <c r="H40"/>
  <c r="H41"/>
  <c r="H42"/>
  <c r="H43"/>
  <c r="H44"/>
  <c r="H45"/>
  <c r="H9"/>
  <c r="H10"/>
  <c r="H7"/>
  <c r="H8"/>
  <c r="H6"/>
  <c r="G45"/>
  <c r="E45"/>
  <c r="F77"/>
  <c r="G76"/>
  <c r="C76"/>
  <c r="G75"/>
  <c r="E75"/>
  <c r="C75"/>
  <c r="G74"/>
  <c r="C74"/>
  <c r="G73"/>
  <c r="E73"/>
  <c r="I73"/>
  <c r="C73"/>
  <c r="G72"/>
  <c r="C72"/>
  <c r="G71"/>
  <c r="C71"/>
  <c r="E70"/>
  <c r="G69"/>
  <c r="E69"/>
  <c r="I69"/>
  <c r="C69"/>
  <c r="E68"/>
  <c r="G67"/>
  <c r="E67"/>
  <c r="C67"/>
  <c r="E66"/>
  <c r="G65"/>
  <c r="E65"/>
  <c r="C65"/>
  <c r="E64"/>
  <c r="G63"/>
  <c r="E63"/>
  <c r="C63"/>
  <c r="E62"/>
  <c r="G61"/>
  <c r="E61"/>
  <c r="C61"/>
  <c r="E60"/>
  <c r="G59"/>
  <c r="E59"/>
  <c r="C59"/>
  <c r="E58"/>
  <c r="G57"/>
  <c r="E57"/>
  <c r="C57"/>
  <c r="E56"/>
  <c r="G55"/>
  <c r="E55"/>
  <c r="C55"/>
  <c r="G54"/>
  <c r="E54"/>
  <c r="C54"/>
  <c r="G44"/>
  <c r="C44"/>
  <c r="G43"/>
  <c r="E43"/>
  <c r="C43"/>
  <c r="G42"/>
  <c r="C42"/>
  <c r="G41"/>
  <c r="I41"/>
  <c r="E41"/>
  <c r="C41"/>
  <c r="G40"/>
  <c r="C40"/>
  <c r="G39"/>
  <c r="E39"/>
  <c r="C39"/>
  <c r="G38"/>
  <c r="I38"/>
  <c r="C38"/>
  <c r="G37"/>
  <c r="E37"/>
  <c r="C37"/>
  <c r="C36"/>
  <c r="G35"/>
  <c r="I35"/>
  <c r="E35"/>
  <c r="C35"/>
  <c r="E34"/>
  <c r="G33"/>
  <c r="E33"/>
  <c r="C33"/>
  <c r="C32"/>
  <c r="G31"/>
  <c r="E31"/>
  <c r="C31"/>
  <c r="E30"/>
  <c r="G29"/>
  <c r="E29"/>
  <c r="C29"/>
  <c r="E28"/>
  <c r="G27"/>
  <c r="E27"/>
  <c r="C27"/>
  <c r="E26"/>
  <c r="G25"/>
  <c r="I25"/>
  <c r="E25"/>
  <c r="C25"/>
  <c r="E24"/>
  <c r="G23"/>
  <c r="E23"/>
  <c r="C23"/>
  <c r="E22"/>
  <c r="G21"/>
  <c r="I21"/>
  <c r="E21"/>
  <c r="C21"/>
  <c r="E20"/>
  <c r="G19"/>
  <c r="I19"/>
  <c r="E19"/>
  <c r="C19"/>
  <c r="C18"/>
  <c r="G17"/>
  <c r="I17"/>
  <c r="E17"/>
  <c r="C17"/>
  <c r="G16"/>
  <c r="C16"/>
  <c r="G15"/>
  <c r="E15"/>
  <c r="C15"/>
  <c r="E14"/>
  <c r="G13"/>
  <c r="E13"/>
  <c r="C13"/>
  <c r="C12"/>
  <c r="G11"/>
  <c r="E11"/>
  <c r="C11"/>
  <c r="E10"/>
  <c r="G9"/>
  <c r="E9"/>
  <c r="C9"/>
  <c r="E8"/>
  <c r="G7"/>
  <c r="E7"/>
  <c r="C7"/>
  <c r="G6"/>
  <c r="E6"/>
  <c r="C6"/>
  <c r="I27"/>
  <c r="I39"/>
  <c r="H35"/>
  <c r="H33"/>
  <c r="H31"/>
  <c r="H29"/>
  <c r="H27"/>
  <c r="H25"/>
  <c r="H23"/>
  <c r="H21"/>
  <c r="H19"/>
  <c r="H17"/>
  <c r="H15"/>
  <c r="H13"/>
  <c r="H11"/>
  <c r="H57"/>
  <c r="H59"/>
  <c r="H61"/>
  <c r="H63"/>
  <c r="H65"/>
  <c r="H67"/>
  <c r="H69"/>
  <c r="H71"/>
  <c r="H73"/>
  <c r="H75"/>
  <c r="C45"/>
  <c r="I45"/>
  <c r="B77"/>
  <c r="G8"/>
  <c r="C10"/>
  <c r="E12"/>
  <c r="C14"/>
  <c r="E16"/>
  <c r="E18"/>
  <c r="C20"/>
  <c r="G22"/>
  <c r="G24"/>
  <c r="I24"/>
  <c r="G26"/>
  <c r="G28"/>
  <c r="I28"/>
  <c r="C30"/>
  <c r="E32"/>
  <c r="C34"/>
  <c r="E36"/>
  <c r="E38"/>
  <c r="E40"/>
  <c r="I40"/>
  <c r="E42"/>
  <c r="E44"/>
  <c r="I44"/>
  <c r="G56"/>
  <c r="G58"/>
  <c r="G60"/>
  <c r="G62"/>
  <c r="G64"/>
  <c r="G66"/>
  <c r="G68"/>
  <c r="G70"/>
  <c r="E72"/>
  <c r="E74"/>
  <c r="I74"/>
  <c r="E76"/>
  <c r="I76"/>
  <c r="H55"/>
  <c r="H77"/>
  <c r="J77"/>
  <c r="I23"/>
  <c r="I33"/>
  <c r="I75"/>
  <c r="C56"/>
  <c r="C58"/>
  <c r="C60"/>
  <c r="C62"/>
  <c r="I62"/>
  <c r="C64"/>
  <c r="C66"/>
  <c r="I66"/>
  <c r="C68"/>
  <c r="C70"/>
  <c r="I70"/>
  <c r="I9"/>
  <c r="I16"/>
  <c r="I29"/>
  <c r="I42"/>
  <c r="C8"/>
  <c r="I11"/>
  <c r="C22"/>
  <c r="I22"/>
  <c r="C24"/>
  <c r="C26"/>
  <c r="I26"/>
  <c r="C28"/>
  <c r="I31"/>
  <c r="G10"/>
  <c r="I10"/>
  <c r="G12"/>
  <c r="I12"/>
  <c r="G14"/>
  <c r="I14"/>
  <c r="G18"/>
  <c r="I18"/>
  <c r="G20"/>
  <c r="G30"/>
  <c r="I30"/>
  <c r="G32"/>
  <c r="I32"/>
  <c r="G34"/>
  <c r="I34"/>
  <c r="G36"/>
  <c r="I36"/>
  <c r="F78"/>
  <c r="I54"/>
  <c r="I65"/>
  <c r="D77"/>
  <c r="B78"/>
  <c r="I13"/>
  <c r="I15"/>
  <c r="I20"/>
  <c r="I7"/>
  <c r="I8"/>
  <c r="D78"/>
  <c r="I56"/>
  <c r="I57"/>
  <c r="I58"/>
  <c r="I60"/>
  <c r="I71"/>
  <c r="C77"/>
  <c r="G77"/>
  <c r="I68"/>
  <c r="I64"/>
  <c r="I55"/>
  <c r="I59"/>
  <c r="I61"/>
  <c r="I63"/>
  <c r="I67"/>
  <c r="I72"/>
  <c r="H46"/>
  <c r="J46"/>
  <c r="I6"/>
  <c r="I37"/>
  <c r="I43"/>
  <c r="E77"/>
  <c r="H78"/>
  <c r="J78"/>
  <c r="I77"/>
  <c r="E46"/>
  <c r="C46"/>
  <c r="G46"/>
  <c r="E78"/>
  <c r="G78"/>
  <c r="C78"/>
  <c r="I78"/>
  <c r="I46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<sst xmlns="http://schemas.openxmlformats.org/spreadsheetml/2006/main" count="105" uniqueCount="78">
  <si>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</si>
  <si>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</si>
  <si>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</si>
  <si>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</si>
  <si>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</si>
  <si>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</si>
  <si>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</si>
  <si>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</si>
  <si>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</si>
  <si>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</si>
  <si>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</si>
  <si>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</si>
  <si>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</si>
  <si>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</si>
  <si>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</si>
  <si>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</si>
  <si>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</si>
  <si>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</si>
  <si>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</si>
  <si>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</si>
  <si>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</si>
  <si>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</si>
  <si>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</si>
  <si>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</si>
  <si>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</si>
  <si>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</si>
  <si>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</si>
  <si>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</si>
  <si>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</si>
  <si>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</si>
  <si>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</si>
  <si>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</si>
  <si>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</si>
  <si>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</si>
  <si>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</si>
  <si>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</si>
  <si>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</si>
  <si>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</si>
  <si>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</si>
  <si>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</si>
  <si>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</si>
  <si>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</si>
  <si>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</si>
  <si>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</si>
  <si>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</si>
  <si>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</si>
  <si>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</si>
  <si>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</si>
  <si>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</si>
  <si>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</si>
  <si>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</si>
  <si>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</si>
  <si>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</si>
  <si>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</si>
  <si>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</si>
  <si>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</si>
  <si>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</si>
  <si>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</si>
  <si>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</si>
  <si>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</si>
  <si>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</si>
  <si>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</si>
  <si>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</si>
  <si>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</si>
  <si>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</si>
  <si>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</si>
  <si>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</si>
  <si>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</si>
  <si>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</si>
  <si>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</si>
  <si>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</si>
  <si>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</si>
  <si>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</si>
  <si>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</si>
  <si>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</si>
  <si>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</si>
  <si>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</si>
  <si>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　第2表　税目別収入済額（平成25年度）</t>
    <rPh sb="1" eb="2">
      <t>ダイ</t>
    </rPh>
    <rPh sb="3" eb="4">
      <t>ヒョウ</t>
    </rPh>
    <rPh sb="5" eb="8">
      <t>ゼイモクベツ</t>
    </rPh>
    <rPh sb="8" eb="11">
      <t>シュウニュウズミ</t>
    </rPh>
    <rPh sb="11" eb="12">
      <t>ガク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</si>
</sst>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49" fontId="6" fillId="0" borderId="0" xfId="3" applyNumberFormat="1" applyFont="1">
      <alignment vertical="center"/>
    </xf>
    <xf numFmtId="38" fontId="6" fillId="0" borderId="0" xfId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6" fontId="6" fillId="0" borderId="7" xfId="1" applyNumberFormat="1" applyFont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176" fontId="6" fillId="0" borderId="8" xfId="1" applyNumberFormat="1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176" fontId="6" fillId="0" borderId="10" xfId="1" applyNumberFormat="1" applyFont="1" applyBorder="1" applyAlignment="1">
      <alignment vertical="center"/>
    </xf>
    <xf numFmtId="0" fontId="6" fillId="0" borderId="11" xfId="2" applyFont="1" applyBorder="1" applyAlignment="1">
      <alignment horizontal="left"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_【済】6(3)" xfId="2"/>
    <cellStyle name="標準_第20表_第20表" xfId="3"/>
    <cellStyle name="未定義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/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/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O79"/>
  <sheetViews>
    <sheetView tabSelected="1" view="pageBreakPreview" zoomScaleNormal="100" workbookViewId="0">
      <selection activeCell="O11" sqref="O11"/>
    </sheetView>
  </sheetViews>
  <sheetFormatPr defaultColWidth="7" defaultRowHeight="12.75" customHeight="1"/>
  <cols>
    <col min="1" max="1" width="8.75" style="1" customWidth="1"/>
    <col min="2" max="2" width="9.625" style="2" customWidth="1"/>
    <col min="3" max="3" width="5.25" style="2" customWidth="1"/>
    <col min="4" max="4" width="9.625" style="2" customWidth="1"/>
    <col min="5" max="5" width="5.25" style="2" customWidth="1"/>
    <col min="6" max="6" width="9.625" style="2" customWidth="1"/>
    <col min="7" max="7" width="5.25" style="2" customWidth="1"/>
    <col min="8" max="8" width="9.625" style="2" customWidth="1"/>
    <col min="9" max="9" width="5.25" style="2" customWidth="1"/>
    <col min="10" max="10" width="11.125" style="2" customWidth="1"/>
    <col min="11" max="11" width="5.25" style="2" customWidth="1"/>
    <col min="12" max="12" width="6.625" style="2" customWidth="1"/>
    <col min="13" max="13" width="8.5" style="2" customWidth="1"/>
    <col min="14" max="14" width="6.625" style="2" customWidth="1"/>
    <col min="15" max="15" width="8.5" style="2" customWidth="1"/>
    <col min="16" max="16384" width="7" style="1"/>
  </cols>
  <sheetData>
    <row r="1" spans="1:15" ht="12.75" customHeight="1">
      <c r="A1" s="1" t="s">
        <v>77</v>
      </c>
    </row>
    <row r="2" spans="1:15" ht="12.75" customHeight="1" thickBot="1">
      <c r="J2" s="2" t="s">
        <v>0</v>
      </c>
    </row>
    <row r="3" spans="1:15" ht="15.95" customHeight="1">
      <c r="A3" s="16" t="s">
        <v>57</v>
      </c>
      <c r="B3" s="44" t="s">
        <v>58</v>
      </c>
      <c r="C3" s="44"/>
      <c r="D3" s="45" t="s">
        <v>59</v>
      </c>
      <c r="E3" s="46"/>
      <c r="F3" s="47" t="s">
        <v>60</v>
      </c>
      <c r="G3" s="47"/>
      <c r="H3" s="47" t="s">
        <v>61</v>
      </c>
      <c r="I3" s="48"/>
      <c r="J3" s="49" t="s">
        <v>62</v>
      </c>
      <c r="K3" s="50"/>
    </row>
    <row r="4" spans="1:15" ht="15.95" customHeight="1">
      <c r="A4" s="17"/>
      <c r="B4" s="42" t="s">
        <v>63</v>
      </c>
      <c r="C4" s="42" t="s">
        <v>64</v>
      </c>
      <c r="D4" s="42" t="s">
        <v>63</v>
      </c>
      <c r="E4" s="42" t="s">
        <v>64</v>
      </c>
      <c r="F4" s="42" t="s">
        <v>63</v>
      </c>
      <c r="G4" s="42" t="s">
        <v>64</v>
      </c>
      <c r="H4" s="42" t="s">
        <v>63</v>
      </c>
      <c r="I4" s="51" t="s">
        <v>64</v>
      </c>
      <c r="J4" s="53" t="s">
        <v>63</v>
      </c>
      <c r="K4" s="55" t="s">
        <v>64</v>
      </c>
    </row>
    <row r="5" spans="1:15" s="4" customFormat="1" ht="15.95" customHeight="1" thickBot="1">
      <c r="A5" s="24" t="s">
        <v>1</v>
      </c>
      <c r="B5" s="43"/>
      <c r="C5" s="43"/>
      <c r="D5" s="43"/>
      <c r="E5" s="43"/>
      <c r="F5" s="43"/>
      <c r="G5" s="43"/>
      <c r="H5" s="43"/>
      <c r="I5" s="52"/>
      <c r="J5" s="54"/>
      <c r="K5" s="56"/>
      <c r="L5" s="3"/>
      <c r="M5" s="3"/>
      <c r="N5" s="3"/>
      <c r="O5" s="3"/>
    </row>
    <row r="6" spans="1:15" ht="15.95" customHeight="1">
      <c r="A6" s="20" t="s">
        <v>2</v>
      </c>
      <c r="B6" s="8">
        <v>88173645</v>
      </c>
      <c r="C6" s="9">
        <f t="shared" ref="C6:C46" si="0">ROUND(B6/J6*100,1)</f>
        <v>40.200000000000003</v>
      </c>
      <c r="D6" s="8">
        <v>21627801</v>
      </c>
      <c r="E6" s="9">
        <f>ROUND(D6/J6*100,1)</f>
        <v>9.9</v>
      </c>
      <c r="F6" s="8">
        <v>78756172</v>
      </c>
      <c r="G6" s="9">
        <f t="shared" ref="G6:G46" si="1">ROUND(F6/J6*100,1)</f>
        <v>35.9</v>
      </c>
      <c r="H6" s="8">
        <f>J6-B6-D6-F6</f>
        <v>30633677</v>
      </c>
      <c r="I6" s="25">
        <f>K6-C6-G6-E6</f>
        <v>13.999999999999998</v>
      </c>
      <c r="J6" s="28">
        <v>219191295</v>
      </c>
      <c r="K6" s="21">
        <v>100</v>
      </c>
      <c r="L6" s="7"/>
      <c r="M6" s="7"/>
      <c r="N6" s="7"/>
      <c r="O6" s="7"/>
    </row>
    <row r="7" spans="1:15" ht="15.95" customHeight="1">
      <c r="A7" s="20" t="s">
        <v>3</v>
      </c>
      <c r="B7" s="8">
        <v>20067307</v>
      </c>
      <c r="C7" s="9">
        <f t="shared" si="0"/>
        <v>36.5</v>
      </c>
      <c r="D7" s="8">
        <v>4768943</v>
      </c>
      <c r="E7" s="9">
        <f t="shared" ref="E7:E46" si="2">ROUND(D7/J7*100,1)</f>
        <v>8.6999999999999993</v>
      </c>
      <c r="F7" s="8">
        <v>21808535</v>
      </c>
      <c r="G7" s="9">
        <f t="shared" si="1"/>
        <v>39.700000000000003</v>
      </c>
      <c r="H7" s="8">
        <f t="shared" ref="H7:H45" si="3">J7-B7-D7-F7</f>
        <v>8267780</v>
      </c>
      <c r="I7" s="25">
        <f t="shared" ref="I7:I46" si="4">K7-C7-G7-E7</f>
        <v>15.099999999999998</v>
      </c>
      <c r="J7" s="28">
        <v>54912565</v>
      </c>
      <c r="K7" s="21">
        <v>100</v>
      </c>
    </row>
    <row r="8" spans="1:15" ht="15.95" customHeight="1">
      <c r="A8" s="20" t="s">
        <v>4</v>
      </c>
      <c r="B8" s="8">
        <v>10861503</v>
      </c>
      <c r="C8" s="9">
        <f t="shared" si="0"/>
        <v>36.5</v>
      </c>
      <c r="D8" s="8">
        <v>3073887</v>
      </c>
      <c r="E8" s="9">
        <f t="shared" si="2"/>
        <v>10.3</v>
      </c>
      <c r="F8" s="8">
        <v>12083179</v>
      </c>
      <c r="G8" s="9">
        <f t="shared" si="1"/>
        <v>40.6</v>
      </c>
      <c r="H8" s="8">
        <f t="shared" si="3"/>
        <v>3713953</v>
      </c>
      <c r="I8" s="25">
        <f t="shared" si="4"/>
        <v>12.599999999999998</v>
      </c>
      <c r="J8" s="28">
        <v>29732522</v>
      </c>
      <c r="K8" s="21">
        <v>100</v>
      </c>
    </row>
    <row r="9" spans="1:15" ht="15.95" customHeight="1">
      <c r="A9" s="20" t="s">
        <v>65</v>
      </c>
      <c r="B9" s="8">
        <v>34717973</v>
      </c>
      <c r="C9" s="9">
        <f t="shared" si="0"/>
        <v>39</v>
      </c>
      <c r="D9" s="8">
        <v>4533077</v>
      </c>
      <c r="E9" s="9">
        <f t="shared" si="2"/>
        <v>5.0999999999999996</v>
      </c>
      <c r="F9" s="8">
        <v>35547403</v>
      </c>
      <c r="G9" s="9">
        <f t="shared" si="1"/>
        <v>39.9</v>
      </c>
      <c r="H9" s="8">
        <f t="shared" si="3"/>
        <v>14287026</v>
      </c>
      <c r="I9" s="25">
        <f t="shared" si="4"/>
        <v>16</v>
      </c>
      <c r="J9" s="28">
        <v>89085479</v>
      </c>
      <c r="K9" s="21">
        <v>100</v>
      </c>
    </row>
    <row r="10" spans="1:15" ht="15.95" customHeight="1">
      <c r="A10" s="22" t="s">
        <v>5</v>
      </c>
      <c r="B10" s="10">
        <v>4082288</v>
      </c>
      <c r="C10" s="11">
        <f t="shared" si="0"/>
        <v>39.5</v>
      </c>
      <c r="D10" s="10">
        <v>601133</v>
      </c>
      <c r="E10" s="11">
        <f t="shared" si="2"/>
        <v>5.8</v>
      </c>
      <c r="F10" s="10">
        <v>4268816</v>
      </c>
      <c r="G10" s="11">
        <f t="shared" si="1"/>
        <v>41.3</v>
      </c>
      <c r="H10" s="10">
        <f t="shared" si="3"/>
        <v>1373837</v>
      </c>
      <c r="I10" s="26">
        <f t="shared" si="4"/>
        <v>13.400000000000002</v>
      </c>
      <c r="J10" s="29">
        <v>10326074</v>
      </c>
      <c r="K10" s="23">
        <v>100</v>
      </c>
    </row>
    <row r="11" spans="1:15" ht="15.95" customHeight="1">
      <c r="A11" s="20" t="s">
        <v>6</v>
      </c>
      <c r="B11" s="8">
        <v>2680220</v>
      </c>
      <c r="C11" s="6">
        <f t="shared" si="0"/>
        <v>31.2</v>
      </c>
      <c r="D11" s="8">
        <v>484353</v>
      </c>
      <c r="E11" s="6">
        <f t="shared" si="2"/>
        <v>5.6</v>
      </c>
      <c r="F11" s="5">
        <v>4499560</v>
      </c>
      <c r="G11" s="6">
        <f t="shared" si="1"/>
        <v>52.4</v>
      </c>
      <c r="H11" s="5">
        <f t="shared" si="3"/>
        <v>918843</v>
      </c>
      <c r="I11" s="27">
        <f t="shared" si="4"/>
        <v>10.799999999999999</v>
      </c>
      <c r="J11" s="30">
        <v>8582976</v>
      </c>
      <c r="K11" s="19">
        <v>100</v>
      </c>
    </row>
    <row r="12" spans="1:15" ht="15.95" customHeight="1">
      <c r="A12" s="20" t="s">
        <v>7</v>
      </c>
      <c r="B12" s="8">
        <v>21913796</v>
      </c>
      <c r="C12" s="9">
        <f t="shared" si="0"/>
        <v>43</v>
      </c>
      <c r="D12" s="8">
        <v>2985801</v>
      </c>
      <c r="E12" s="9">
        <f t="shared" si="2"/>
        <v>5.9</v>
      </c>
      <c r="F12" s="8">
        <v>19208120</v>
      </c>
      <c r="G12" s="9">
        <f t="shared" si="1"/>
        <v>37.700000000000003</v>
      </c>
      <c r="H12" s="8">
        <f t="shared" si="3"/>
        <v>6884682</v>
      </c>
      <c r="I12" s="25">
        <f t="shared" si="4"/>
        <v>13.399999999999997</v>
      </c>
      <c r="J12" s="28">
        <v>50992399</v>
      </c>
      <c r="K12" s="21">
        <v>100</v>
      </c>
    </row>
    <row r="13" spans="1:15" ht="15.95" customHeight="1">
      <c r="A13" s="20" t="s">
        <v>8</v>
      </c>
      <c r="B13" s="8">
        <v>4383881</v>
      </c>
      <c r="C13" s="9">
        <f t="shared" si="0"/>
        <v>37.6</v>
      </c>
      <c r="D13" s="8">
        <v>662668</v>
      </c>
      <c r="E13" s="9">
        <f t="shared" si="2"/>
        <v>5.7</v>
      </c>
      <c r="F13" s="8">
        <v>5190672</v>
      </c>
      <c r="G13" s="9">
        <f t="shared" si="1"/>
        <v>44.5</v>
      </c>
      <c r="H13" s="8">
        <f t="shared" si="3"/>
        <v>1431241</v>
      </c>
      <c r="I13" s="25">
        <f t="shared" si="4"/>
        <v>12.2</v>
      </c>
      <c r="J13" s="28">
        <v>11668462</v>
      </c>
      <c r="K13" s="21">
        <v>100</v>
      </c>
    </row>
    <row r="14" spans="1:15" ht="15.95" customHeight="1">
      <c r="A14" s="20" t="s">
        <v>9</v>
      </c>
      <c r="B14" s="8">
        <v>5588150</v>
      </c>
      <c r="C14" s="9">
        <f t="shared" si="0"/>
        <v>36.299999999999997</v>
      </c>
      <c r="D14" s="8">
        <v>1047689</v>
      </c>
      <c r="E14" s="9">
        <f t="shared" si="2"/>
        <v>6.8</v>
      </c>
      <c r="F14" s="8">
        <v>7086963</v>
      </c>
      <c r="G14" s="9">
        <f t="shared" si="1"/>
        <v>46.1</v>
      </c>
      <c r="H14" s="8">
        <f t="shared" si="3"/>
        <v>1659370</v>
      </c>
      <c r="I14" s="25">
        <f t="shared" si="4"/>
        <v>10.8</v>
      </c>
      <c r="J14" s="28">
        <v>15382172</v>
      </c>
      <c r="K14" s="21">
        <v>100</v>
      </c>
    </row>
    <row r="15" spans="1:15" ht="15.95" customHeight="1">
      <c r="A15" s="22" t="s">
        <v>66</v>
      </c>
      <c r="B15" s="10">
        <v>3802533</v>
      </c>
      <c r="C15" s="11">
        <f t="shared" si="0"/>
        <v>34.299999999999997</v>
      </c>
      <c r="D15" s="10">
        <v>946303</v>
      </c>
      <c r="E15" s="11">
        <f t="shared" si="2"/>
        <v>8.5</v>
      </c>
      <c r="F15" s="10">
        <v>4861298</v>
      </c>
      <c r="G15" s="11">
        <f t="shared" si="1"/>
        <v>43.9</v>
      </c>
      <c r="H15" s="10">
        <f t="shared" si="3"/>
        <v>1462763</v>
      </c>
      <c r="I15" s="26">
        <f t="shared" si="4"/>
        <v>13.300000000000004</v>
      </c>
      <c r="J15" s="29">
        <v>11072897</v>
      </c>
      <c r="K15" s="23">
        <v>100</v>
      </c>
    </row>
    <row r="16" spans="1:15" ht="15.95" customHeight="1">
      <c r="A16" s="18" t="s">
        <v>10</v>
      </c>
      <c r="B16" s="8">
        <v>4777907</v>
      </c>
      <c r="C16" s="9">
        <f t="shared" si="0"/>
        <v>38.799999999999997</v>
      </c>
      <c r="D16" s="8">
        <v>850740</v>
      </c>
      <c r="E16" s="9">
        <f t="shared" si="2"/>
        <v>6.9</v>
      </c>
      <c r="F16" s="8">
        <v>5268601</v>
      </c>
      <c r="G16" s="9">
        <f t="shared" si="1"/>
        <v>42.8</v>
      </c>
      <c r="H16" s="8">
        <f t="shared" si="3"/>
        <v>1411225</v>
      </c>
      <c r="I16" s="25">
        <f t="shared" si="4"/>
        <v>11.500000000000005</v>
      </c>
      <c r="J16" s="28">
        <v>12308473</v>
      </c>
      <c r="K16" s="21">
        <v>100</v>
      </c>
    </row>
    <row r="17" spans="1:11" ht="15.95" customHeight="1">
      <c r="A17" s="20" t="s">
        <v>11</v>
      </c>
      <c r="B17" s="8">
        <v>12303366</v>
      </c>
      <c r="C17" s="9">
        <f t="shared" si="0"/>
        <v>44.5</v>
      </c>
      <c r="D17" s="8">
        <v>1840409</v>
      </c>
      <c r="E17" s="9">
        <f t="shared" si="2"/>
        <v>6.7</v>
      </c>
      <c r="F17" s="8">
        <v>10259063</v>
      </c>
      <c r="G17" s="9">
        <f t="shared" si="1"/>
        <v>37.1</v>
      </c>
      <c r="H17" s="8">
        <f t="shared" si="3"/>
        <v>3254016</v>
      </c>
      <c r="I17" s="25">
        <f t="shared" si="4"/>
        <v>11.7</v>
      </c>
      <c r="J17" s="28">
        <v>27656854</v>
      </c>
      <c r="K17" s="21">
        <v>100</v>
      </c>
    </row>
    <row r="18" spans="1:11" ht="15.95" customHeight="1">
      <c r="A18" s="20" t="s">
        <v>12</v>
      </c>
      <c r="B18" s="8">
        <v>8685995</v>
      </c>
      <c r="C18" s="9">
        <f t="shared" si="0"/>
        <v>40.299999999999997</v>
      </c>
      <c r="D18" s="8">
        <v>1531454</v>
      </c>
      <c r="E18" s="9">
        <f t="shared" si="2"/>
        <v>7.1</v>
      </c>
      <c r="F18" s="8">
        <v>9136400</v>
      </c>
      <c r="G18" s="9">
        <f t="shared" si="1"/>
        <v>42.4</v>
      </c>
      <c r="H18" s="8">
        <f t="shared" si="3"/>
        <v>2217975</v>
      </c>
      <c r="I18" s="25">
        <f t="shared" si="4"/>
        <v>10.200000000000005</v>
      </c>
      <c r="J18" s="28">
        <v>21571824</v>
      </c>
      <c r="K18" s="21">
        <v>100</v>
      </c>
    </row>
    <row r="19" spans="1:11" ht="15.95" customHeight="1">
      <c r="A19" s="20" t="s">
        <v>13</v>
      </c>
      <c r="B19" s="8">
        <v>2591131</v>
      </c>
      <c r="C19" s="9">
        <f t="shared" si="0"/>
        <v>34.200000000000003</v>
      </c>
      <c r="D19" s="8">
        <v>579897</v>
      </c>
      <c r="E19" s="9">
        <f t="shared" si="2"/>
        <v>7.6</v>
      </c>
      <c r="F19" s="8">
        <v>3503163</v>
      </c>
      <c r="G19" s="9">
        <f t="shared" si="1"/>
        <v>46.2</v>
      </c>
      <c r="H19" s="8">
        <f t="shared" si="3"/>
        <v>907395</v>
      </c>
      <c r="I19" s="25">
        <f t="shared" si="4"/>
        <v>11.999999999999995</v>
      </c>
      <c r="J19" s="28">
        <v>7581586</v>
      </c>
      <c r="K19" s="21">
        <v>100</v>
      </c>
    </row>
    <row r="20" spans="1:11" ht="15.95" customHeight="1">
      <c r="A20" s="22" t="s">
        <v>14</v>
      </c>
      <c r="B20" s="10">
        <v>6472536</v>
      </c>
      <c r="C20" s="11">
        <f t="shared" si="0"/>
        <v>44.6</v>
      </c>
      <c r="D20" s="10">
        <v>786748</v>
      </c>
      <c r="E20" s="11">
        <f t="shared" si="2"/>
        <v>5.4</v>
      </c>
      <c r="F20" s="10">
        <v>5723802</v>
      </c>
      <c r="G20" s="11">
        <f t="shared" si="1"/>
        <v>39.4</v>
      </c>
      <c r="H20" s="10">
        <f t="shared" si="3"/>
        <v>1528603</v>
      </c>
      <c r="I20" s="26">
        <f t="shared" si="4"/>
        <v>10.6</v>
      </c>
      <c r="J20" s="29">
        <v>14511689</v>
      </c>
      <c r="K20" s="23">
        <v>100</v>
      </c>
    </row>
    <row r="21" spans="1:11" ht="15.95" customHeight="1">
      <c r="A21" s="18" t="s">
        <v>15</v>
      </c>
      <c r="B21" s="8">
        <v>7096829</v>
      </c>
      <c r="C21" s="9">
        <f t="shared" si="0"/>
        <v>37.700000000000003</v>
      </c>
      <c r="D21" s="8">
        <v>1413911</v>
      </c>
      <c r="E21" s="9">
        <f t="shared" si="2"/>
        <v>7.5</v>
      </c>
      <c r="F21" s="8">
        <v>8351752</v>
      </c>
      <c r="G21" s="9">
        <f t="shared" si="1"/>
        <v>44.4</v>
      </c>
      <c r="H21" s="8">
        <f t="shared" si="3"/>
        <v>1939189</v>
      </c>
      <c r="I21" s="25">
        <f t="shared" si="4"/>
        <v>10.399999999999999</v>
      </c>
      <c r="J21" s="28">
        <v>18801681</v>
      </c>
      <c r="K21" s="21">
        <v>100</v>
      </c>
    </row>
    <row r="22" spans="1:11" ht="15.95" customHeight="1">
      <c r="A22" s="20" t="s">
        <v>16</v>
      </c>
      <c r="B22" s="8">
        <v>12943310</v>
      </c>
      <c r="C22" s="9">
        <f t="shared" si="0"/>
        <v>43.1</v>
      </c>
      <c r="D22" s="8">
        <v>2089588</v>
      </c>
      <c r="E22" s="9">
        <f t="shared" si="2"/>
        <v>7</v>
      </c>
      <c r="F22" s="8">
        <v>11279068</v>
      </c>
      <c r="G22" s="9">
        <f t="shared" si="1"/>
        <v>37.5</v>
      </c>
      <c r="H22" s="8">
        <f t="shared" si="3"/>
        <v>3746426</v>
      </c>
      <c r="I22" s="25">
        <f t="shared" si="4"/>
        <v>12.399999999999999</v>
      </c>
      <c r="J22" s="28">
        <v>30058392</v>
      </c>
      <c r="K22" s="21">
        <v>100</v>
      </c>
    </row>
    <row r="23" spans="1:11" ht="15.95" customHeight="1">
      <c r="A23" s="20" t="s">
        <v>17</v>
      </c>
      <c r="B23" s="8">
        <v>14172467</v>
      </c>
      <c r="C23" s="9">
        <f t="shared" si="0"/>
        <v>40.799999999999997</v>
      </c>
      <c r="D23" s="8">
        <v>2511219</v>
      </c>
      <c r="E23" s="9">
        <f t="shared" si="2"/>
        <v>7.2</v>
      </c>
      <c r="F23" s="8">
        <v>13422781</v>
      </c>
      <c r="G23" s="9">
        <f t="shared" si="1"/>
        <v>38.6</v>
      </c>
      <c r="H23" s="8">
        <f t="shared" si="3"/>
        <v>4635011</v>
      </c>
      <c r="I23" s="25">
        <f t="shared" si="4"/>
        <v>13.400000000000002</v>
      </c>
      <c r="J23" s="28">
        <v>34741478</v>
      </c>
      <c r="K23" s="21">
        <v>100</v>
      </c>
    </row>
    <row r="24" spans="1:11" ht="15.95" customHeight="1">
      <c r="A24" s="20" t="s">
        <v>18</v>
      </c>
      <c r="B24" s="8">
        <v>19245204</v>
      </c>
      <c r="C24" s="9">
        <f t="shared" si="0"/>
        <v>41.9</v>
      </c>
      <c r="D24" s="8">
        <v>3072049</v>
      </c>
      <c r="E24" s="9">
        <f t="shared" si="2"/>
        <v>6.7</v>
      </c>
      <c r="F24" s="8">
        <v>17737615</v>
      </c>
      <c r="G24" s="9">
        <f t="shared" si="1"/>
        <v>38.6</v>
      </c>
      <c r="H24" s="8">
        <f t="shared" si="3"/>
        <v>5839764</v>
      </c>
      <c r="I24" s="25">
        <f t="shared" si="4"/>
        <v>12.8</v>
      </c>
      <c r="J24" s="28">
        <v>45894632</v>
      </c>
      <c r="K24" s="21">
        <v>100</v>
      </c>
    </row>
    <row r="25" spans="1:11" ht="15.95" customHeight="1">
      <c r="A25" s="22" t="s">
        <v>67</v>
      </c>
      <c r="B25" s="10">
        <v>4538589</v>
      </c>
      <c r="C25" s="11">
        <f t="shared" si="0"/>
        <v>41</v>
      </c>
      <c r="D25" s="10">
        <v>683664</v>
      </c>
      <c r="E25" s="11">
        <f t="shared" si="2"/>
        <v>6.2</v>
      </c>
      <c r="F25" s="10">
        <v>4177213</v>
      </c>
      <c r="G25" s="11">
        <f t="shared" si="1"/>
        <v>37.799999999999997</v>
      </c>
      <c r="H25" s="10">
        <f t="shared" si="3"/>
        <v>1663378</v>
      </c>
      <c r="I25" s="26">
        <f t="shared" si="4"/>
        <v>15.000000000000004</v>
      </c>
      <c r="J25" s="29">
        <v>11062844</v>
      </c>
      <c r="K25" s="23">
        <v>100</v>
      </c>
    </row>
    <row r="26" spans="1:11" ht="15.95" customHeight="1">
      <c r="A26" s="18" t="s">
        <v>19</v>
      </c>
      <c r="B26" s="8">
        <v>8871486</v>
      </c>
      <c r="C26" s="6">
        <f t="shared" si="0"/>
        <v>32.9</v>
      </c>
      <c r="D26" s="8">
        <v>2787731</v>
      </c>
      <c r="E26" s="6">
        <f t="shared" si="2"/>
        <v>10.3</v>
      </c>
      <c r="F26" s="5">
        <v>12452181</v>
      </c>
      <c r="G26" s="6">
        <f t="shared" si="1"/>
        <v>46.1</v>
      </c>
      <c r="H26" s="5">
        <f t="shared" si="3"/>
        <v>2882123</v>
      </c>
      <c r="I26" s="27">
        <f t="shared" si="4"/>
        <v>10.699999999999992</v>
      </c>
      <c r="J26" s="30">
        <v>26993521</v>
      </c>
      <c r="K26" s="19">
        <v>100</v>
      </c>
    </row>
    <row r="27" spans="1:11" ht="15.95" customHeight="1">
      <c r="A27" s="20" t="s">
        <v>20</v>
      </c>
      <c r="B27" s="8">
        <v>8428029</v>
      </c>
      <c r="C27" s="9">
        <f t="shared" si="0"/>
        <v>40</v>
      </c>
      <c r="D27" s="8">
        <v>1345343</v>
      </c>
      <c r="E27" s="9">
        <f t="shared" si="2"/>
        <v>6.4</v>
      </c>
      <c r="F27" s="8">
        <v>8829699</v>
      </c>
      <c r="G27" s="9">
        <f t="shared" si="1"/>
        <v>41.9</v>
      </c>
      <c r="H27" s="8">
        <f t="shared" si="3"/>
        <v>2460681</v>
      </c>
      <c r="I27" s="25">
        <f t="shared" si="4"/>
        <v>11.700000000000001</v>
      </c>
      <c r="J27" s="28">
        <v>21063752</v>
      </c>
      <c r="K27" s="21">
        <v>100</v>
      </c>
    </row>
    <row r="28" spans="1:11" ht="15.95" customHeight="1">
      <c r="A28" s="20" t="s">
        <v>21</v>
      </c>
      <c r="B28" s="8">
        <v>9110183</v>
      </c>
      <c r="C28" s="9">
        <f t="shared" si="0"/>
        <v>44.4</v>
      </c>
      <c r="D28" s="8">
        <v>847986</v>
      </c>
      <c r="E28" s="9">
        <f t="shared" si="2"/>
        <v>4.0999999999999996</v>
      </c>
      <c r="F28" s="8">
        <v>8410542</v>
      </c>
      <c r="G28" s="9">
        <f t="shared" si="1"/>
        <v>41</v>
      </c>
      <c r="H28" s="8">
        <f t="shared" si="3"/>
        <v>2163938</v>
      </c>
      <c r="I28" s="25">
        <f t="shared" si="4"/>
        <v>10.500000000000002</v>
      </c>
      <c r="J28" s="28">
        <v>20532649</v>
      </c>
      <c r="K28" s="21">
        <v>100</v>
      </c>
    </row>
    <row r="29" spans="1:11" ht="15.95" customHeight="1">
      <c r="A29" s="20" t="s">
        <v>22</v>
      </c>
      <c r="B29" s="8">
        <v>4842424</v>
      </c>
      <c r="C29" s="9">
        <f t="shared" si="0"/>
        <v>46.2</v>
      </c>
      <c r="D29" s="8">
        <v>488450</v>
      </c>
      <c r="E29" s="9">
        <f t="shared" si="2"/>
        <v>4.7</v>
      </c>
      <c r="F29" s="8">
        <v>4067370</v>
      </c>
      <c r="G29" s="9">
        <f t="shared" si="1"/>
        <v>38.799999999999997</v>
      </c>
      <c r="H29" s="8">
        <f t="shared" si="3"/>
        <v>1072197</v>
      </c>
      <c r="I29" s="25">
        <f t="shared" si="4"/>
        <v>10.3</v>
      </c>
      <c r="J29" s="28">
        <v>10470441</v>
      </c>
      <c r="K29" s="21">
        <v>100</v>
      </c>
    </row>
    <row r="30" spans="1:11" ht="15.95" customHeight="1">
      <c r="A30" s="22" t="s">
        <v>23</v>
      </c>
      <c r="B30" s="10">
        <v>6143128</v>
      </c>
      <c r="C30" s="11">
        <f t="shared" si="0"/>
        <v>44.3</v>
      </c>
      <c r="D30" s="10">
        <v>528598</v>
      </c>
      <c r="E30" s="11">
        <f t="shared" si="2"/>
        <v>3.8</v>
      </c>
      <c r="F30" s="10">
        <v>5784530</v>
      </c>
      <c r="G30" s="11">
        <f t="shared" si="1"/>
        <v>41.7</v>
      </c>
      <c r="H30" s="10">
        <f t="shared" si="3"/>
        <v>1404183</v>
      </c>
      <c r="I30" s="26">
        <f t="shared" si="4"/>
        <v>10.199999999999999</v>
      </c>
      <c r="J30" s="29">
        <v>13860439</v>
      </c>
      <c r="K30" s="23">
        <v>100</v>
      </c>
    </row>
    <row r="31" spans="1:11" ht="15.95" customHeight="1">
      <c r="A31" s="20" t="s">
        <v>24</v>
      </c>
      <c r="B31" s="8">
        <v>9506295</v>
      </c>
      <c r="C31" s="9">
        <f t="shared" si="0"/>
        <v>41.1</v>
      </c>
      <c r="D31" s="8">
        <v>1473871</v>
      </c>
      <c r="E31" s="9">
        <f t="shared" si="2"/>
        <v>6.4</v>
      </c>
      <c r="F31" s="8">
        <v>9569827</v>
      </c>
      <c r="G31" s="9">
        <f t="shared" si="1"/>
        <v>41.4</v>
      </c>
      <c r="H31" s="8">
        <f t="shared" si="3"/>
        <v>2570212</v>
      </c>
      <c r="I31" s="25">
        <f t="shared" si="4"/>
        <v>11.1</v>
      </c>
      <c r="J31" s="28">
        <v>23120205</v>
      </c>
      <c r="K31" s="21">
        <v>100</v>
      </c>
    </row>
    <row r="32" spans="1:11" ht="15.95" customHeight="1">
      <c r="A32" s="20" t="s">
        <v>25</v>
      </c>
      <c r="B32" s="8">
        <v>4212944</v>
      </c>
      <c r="C32" s="9">
        <f t="shared" si="0"/>
        <v>42</v>
      </c>
      <c r="D32" s="8">
        <v>569673</v>
      </c>
      <c r="E32" s="9">
        <f t="shared" si="2"/>
        <v>5.7</v>
      </c>
      <c r="F32" s="8">
        <v>3973568</v>
      </c>
      <c r="G32" s="9">
        <f t="shared" si="1"/>
        <v>39.6</v>
      </c>
      <c r="H32" s="8">
        <f t="shared" si="3"/>
        <v>1266430</v>
      </c>
      <c r="I32" s="25">
        <f t="shared" si="4"/>
        <v>12.7</v>
      </c>
      <c r="J32" s="28">
        <v>10022615</v>
      </c>
      <c r="K32" s="21">
        <v>100</v>
      </c>
    </row>
    <row r="33" spans="1:11" ht="15.95" customHeight="1">
      <c r="A33" s="20" t="s">
        <v>26</v>
      </c>
      <c r="B33" s="8">
        <v>8469272</v>
      </c>
      <c r="C33" s="9">
        <f t="shared" si="0"/>
        <v>39.299999999999997</v>
      </c>
      <c r="D33" s="8">
        <v>1641891</v>
      </c>
      <c r="E33" s="9">
        <f t="shared" si="2"/>
        <v>7.6</v>
      </c>
      <c r="F33" s="8">
        <v>9240088</v>
      </c>
      <c r="G33" s="9">
        <f t="shared" si="1"/>
        <v>42.9</v>
      </c>
      <c r="H33" s="8">
        <f t="shared" si="3"/>
        <v>2208562</v>
      </c>
      <c r="I33" s="25">
        <f t="shared" si="4"/>
        <v>10.200000000000005</v>
      </c>
      <c r="J33" s="28">
        <v>21559813</v>
      </c>
      <c r="K33" s="21">
        <v>100</v>
      </c>
    </row>
    <row r="34" spans="1:11" ht="15.95" customHeight="1">
      <c r="A34" s="20" t="s">
        <v>27</v>
      </c>
      <c r="B34" s="8">
        <v>3788544</v>
      </c>
      <c r="C34" s="9">
        <f t="shared" si="0"/>
        <v>44.2</v>
      </c>
      <c r="D34" s="8">
        <v>473628</v>
      </c>
      <c r="E34" s="9">
        <f t="shared" si="2"/>
        <v>5.5</v>
      </c>
      <c r="F34" s="8">
        <v>3391792</v>
      </c>
      <c r="G34" s="9">
        <f t="shared" si="1"/>
        <v>39.6</v>
      </c>
      <c r="H34" s="8">
        <f t="shared" si="3"/>
        <v>917248</v>
      </c>
      <c r="I34" s="25">
        <f t="shared" si="4"/>
        <v>10.699999999999996</v>
      </c>
      <c r="J34" s="28">
        <v>8571212</v>
      </c>
      <c r="K34" s="21">
        <v>100</v>
      </c>
    </row>
    <row r="35" spans="1:11" ht="15.95" customHeight="1">
      <c r="A35" s="22" t="s">
        <v>28</v>
      </c>
      <c r="B35" s="10">
        <v>4636448</v>
      </c>
      <c r="C35" s="11">
        <f t="shared" si="0"/>
        <v>30.4</v>
      </c>
      <c r="D35" s="10">
        <v>1142394</v>
      </c>
      <c r="E35" s="11">
        <f t="shared" si="2"/>
        <v>7.5</v>
      </c>
      <c r="F35" s="10">
        <v>7343770</v>
      </c>
      <c r="G35" s="11">
        <f t="shared" si="1"/>
        <v>48.1</v>
      </c>
      <c r="H35" s="10">
        <f t="shared" si="3"/>
        <v>2150532</v>
      </c>
      <c r="I35" s="26">
        <f t="shared" si="4"/>
        <v>13.999999999999993</v>
      </c>
      <c r="J35" s="29">
        <v>15273144</v>
      </c>
      <c r="K35" s="23">
        <v>100</v>
      </c>
    </row>
    <row r="36" spans="1:11" ht="15.95" customHeight="1">
      <c r="A36" s="20" t="s">
        <v>29</v>
      </c>
      <c r="B36" s="8">
        <v>6556575</v>
      </c>
      <c r="C36" s="9">
        <f t="shared" si="0"/>
        <v>46.7</v>
      </c>
      <c r="D36" s="8">
        <v>514348</v>
      </c>
      <c r="E36" s="9">
        <f t="shared" si="2"/>
        <v>3.7</v>
      </c>
      <c r="F36" s="8">
        <v>5110406</v>
      </c>
      <c r="G36" s="9">
        <f t="shared" si="1"/>
        <v>36.4</v>
      </c>
      <c r="H36" s="8">
        <f t="shared" si="3"/>
        <v>1845765</v>
      </c>
      <c r="I36" s="25">
        <f t="shared" si="4"/>
        <v>13.2</v>
      </c>
      <c r="J36" s="28">
        <v>14027094</v>
      </c>
      <c r="K36" s="21">
        <v>100</v>
      </c>
    </row>
    <row r="37" spans="1:11" ht="15.95" customHeight="1">
      <c r="A37" s="20" t="s">
        <v>30</v>
      </c>
      <c r="B37" s="8">
        <v>7370704</v>
      </c>
      <c r="C37" s="9">
        <f t="shared" si="0"/>
        <v>36.6</v>
      </c>
      <c r="D37" s="8">
        <v>1165800</v>
      </c>
      <c r="E37" s="9">
        <f t="shared" si="2"/>
        <v>5.8</v>
      </c>
      <c r="F37" s="8">
        <v>9043389</v>
      </c>
      <c r="G37" s="9">
        <f t="shared" si="1"/>
        <v>45</v>
      </c>
      <c r="H37" s="8">
        <f t="shared" si="3"/>
        <v>2534261</v>
      </c>
      <c r="I37" s="25">
        <f t="shared" si="4"/>
        <v>12.599999999999998</v>
      </c>
      <c r="J37" s="28">
        <v>20114154</v>
      </c>
      <c r="K37" s="21">
        <v>100</v>
      </c>
    </row>
    <row r="38" spans="1:11" ht="15.95" customHeight="1">
      <c r="A38" s="20" t="s">
        <v>31</v>
      </c>
      <c r="B38" s="8">
        <v>3696298</v>
      </c>
      <c r="C38" s="9">
        <f t="shared" si="0"/>
        <v>46.1</v>
      </c>
      <c r="D38" s="8">
        <v>470869</v>
      </c>
      <c r="E38" s="9">
        <f t="shared" si="2"/>
        <v>5.9</v>
      </c>
      <c r="F38" s="8">
        <v>3213211</v>
      </c>
      <c r="G38" s="9">
        <f t="shared" si="1"/>
        <v>40.1</v>
      </c>
      <c r="H38" s="8">
        <f t="shared" si="3"/>
        <v>638827</v>
      </c>
      <c r="I38" s="25">
        <f t="shared" si="4"/>
        <v>7.8999999999999968</v>
      </c>
      <c r="J38" s="28">
        <v>8019205</v>
      </c>
      <c r="K38" s="21">
        <v>100</v>
      </c>
    </row>
    <row r="39" spans="1:11" ht="15.95" customHeight="1">
      <c r="A39" s="20" t="s">
        <v>32</v>
      </c>
      <c r="B39" s="8">
        <v>5207154</v>
      </c>
      <c r="C39" s="9">
        <f t="shared" si="0"/>
        <v>39.799999999999997</v>
      </c>
      <c r="D39" s="8">
        <v>801006</v>
      </c>
      <c r="E39" s="9">
        <f t="shared" si="2"/>
        <v>6.1</v>
      </c>
      <c r="F39" s="8">
        <v>5637168</v>
      </c>
      <c r="G39" s="9">
        <f t="shared" si="1"/>
        <v>43.1</v>
      </c>
      <c r="H39" s="8">
        <f t="shared" si="3"/>
        <v>1429542</v>
      </c>
      <c r="I39" s="25">
        <f t="shared" si="4"/>
        <v>11.000000000000002</v>
      </c>
      <c r="J39" s="28">
        <v>13074870</v>
      </c>
      <c r="K39" s="21">
        <v>100</v>
      </c>
    </row>
    <row r="40" spans="1:11" ht="15.95" customHeight="1">
      <c r="A40" s="22" t="s">
        <v>68</v>
      </c>
      <c r="B40" s="10">
        <v>2724722</v>
      </c>
      <c r="C40" s="11">
        <f t="shared" si="0"/>
        <v>42.4</v>
      </c>
      <c r="D40" s="10">
        <v>362964</v>
      </c>
      <c r="E40" s="11">
        <f t="shared" si="2"/>
        <v>5.6</v>
      </c>
      <c r="F40" s="10">
        <v>2551502</v>
      </c>
      <c r="G40" s="11">
        <f t="shared" si="1"/>
        <v>39.700000000000003</v>
      </c>
      <c r="H40" s="10">
        <f t="shared" si="3"/>
        <v>793809</v>
      </c>
      <c r="I40" s="26">
        <f t="shared" si="4"/>
        <v>12.299999999999999</v>
      </c>
      <c r="J40" s="29">
        <v>6432997</v>
      </c>
      <c r="K40" s="23">
        <v>100</v>
      </c>
    </row>
    <row r="41" spans="1:11" ht="15.95" customHeight="1">
      <c r="A41" s="20" t="s">
        <v>33</v>
      </c>
      <c r="B41" s="8">
        <v>3988425</v>
      </c>
      <c r="C41" s="9">
        <f t="shared" si="0"/>
        <v>41.3</v>
      </c>
      <c r="D41" s="8">
        <v>531397</v>
      </c>
      <c r="E41" s="9">
        <f t="shared" si="2"/>
        <v>5.5</v>
      </c>
      <c r="F41" s="8">
        <v>4010159</v>
      </c>
      <c r="G41" s="9">
        <f t="shared" si="1"/>
        <v>41.5</v>
      </c>
      <c r="H41" s="8">
        <f t="shared" si="3"/>
        <v>1131498</v>
      </c>
      <c r="I41" s="25">
        <f t="shared" si="4"/>
        <v>11.700000000000003</v>
      </c>
      <c r="J41" s="28">
        <v>9661479</v>
      </c>
      <c r="K41" s="21">
        <v>100</v>
      </c>
    </row>
    <row r="42" spans="1:11" ht="15.95" customHeight="1">
      <c r="A42" s="20" t="s">
        <v>34</v>
      </c>
      <c r="B42" s="8">
        <v>2934528</v>
      </c>
      <c r="C42" s="9">
        <f t="shared" si="0"/>
        <v>36</v>
      </c>
      <c r="D42" s="8">
        <v>634141</v>
      </c>
      <c r="E42" s="9">
        <f t="shared" si="2"/>
        <v>7.8</v>
      </c>
      <c r="F42" s="8">
        <v>3784187</v>
      </c>
      <c r="G42" s="9">
        <f t="shared" si="1"/>
        <v>46.4</v>
      </c>
      <c r="H42" s="8">
        <f t="shared" si="3"/>
        <v>803706</v>
      </c>
      <c r="I42" s="25">
        <f t="shared" si="4"/>
        <v>9.8000000000000007</v>
      </c>
      <c r="J42" s="28">
        <v>8156562</v>
      </c>
      <c r="K42" s="21">
        <v>100</v>
      </c>
    </row>
    <row r="43" spans="1:11" ht="15.95" customHeight="1">
      <c r="A43" s="20" t="s">
        <v>35</v>
      </c>
      <c r="B43" s="8">
        <v>3734248</v>
      </c>
      <c r="C43" s="9">
        <f t="shared" si="0"/>
        <v>41.3</v>
      </c>
      <c r="D43" s="8">
        <v>497182</v>
      </c>
      <c r="E43" s="9">
        <f t="shared" si="2"/>
        <v>5.5</v>
      </c>
      <c r="F43" s="8">
        <v>3761129</v>
      </c>
      <c r="G43" s="9">
        <f t="shared" si="1"/>
        <v>41.6</v>
      </c>
      <c r="H43" s="8">
        <f t="shared" si="3"/>
        <v>1056448</v>
      </c>
      <c r="I43" s="25">
        <f t="shared" si="4"/>
        <v>11.600000000000001</v>
      </c>
      <c r="J43" s="28">
        <v>9049007</v>
      </c>
      <c r="K43" s="21">
        <v>100</v>
      </c>
    </row>
    <row r="44" spans="1:11" ht="15.95" customHeight="1">
      <c r="A44" s="20" t="s">
        <v>36</v>
      </c>
      <c r="B44" s="8">
        <v>6398331</v>
      </c>
      <c r="C44" s="9">
        <f t="shared" si="0"/>
        <v>41.7</v>
      </c>
      <c r="D44" s="8">
        <v>732938</v>
      </c>
      <c r="E44" s="9">
        <f t="shared" si="2"/>
        <v>4.8</v>
      </c>
      <c r="F44" s="8">
        <v>6347190</v>
      </c>
      <c r="G44" s="9">
        <f t="shared" si="1"/>
        <v>41.3</v>
      </c>
      <c r="H44" s="8">
        <f t="shared" si="3"/>
        <v>1875809</v>
      </c>
      <c r="I44" s="25">
        <f t="shared" si="4"/>
        <v>12.2</v>
      </c>
      <c r="J44" s="28">
        <v>15354268</v>
      </c>
      <c r="K44" s="21">
        <v>100</v>
      </c>
    </row>
    <row r="45" spans="1:11" ht="15.95" customHeight="1" thickBot="1">
      <c r="A45" s="20" t="s">
        <v>75</v>
      </c>
      <c r="B45" s="8">
        <v>2982857</v>
      </c>
      <c r="C45" s="9">
        <f t="shared" si="0"/>
        <v>45</v>
      </c>
      <c r="D45" s="8">
        <v>369847</v>
      </c>
      <c r="E45" s="9">
        <f t="shared" si="2"/>
        <v>5.6</v>
      </c>
      <c r="F45" s="8">
        <v>2767433</v>
      </c>
      <c r="G45" s="9">
        <f t="shared" si="1"/>
        <v>41.7</v>
      </c>
      <c r="H45" s="8">
        <f t="shared" si="3"/>
        <v>513372</v>
      </c>
      <c r="I45" s="25">
        <f t="shared" si="4"/>
        <v>7.6999999999999975</v>
      </c>
      <c r="J45" s="28">
        <v>6633509</v>
      </c>
      <c r="K45" s="21">
        <v>100</v>
      </c>
    </row>
    <row r="46" spans="1:11" ht="15.95" customHeight="1" thickTop="1" thickBot="1">
      <c r="A46" s="31" t="s">
        <v>69</v>
      </c>
      <c r="B46" s="32">
        <f>SUM(B6:B45)</f>
        <v>402701225</v>
      </c>
      <c r="C46" s="33">
        <f t="shared" si="0"/>
        <v>40</v>
      </c>
      <c r="D46" s="32">
        <f>SUM(D6:D45)</f>
        <v>73471391</v>
      </c>
      <c r="E46" s="33">
        <f t="shared" si="2"/>
        <v>7.3</v>
      </c>
      <c r="F46" s="32">
        <f>SUM(F6:F45)</f>
        <v>401459317</v>
      </c>
      <c r="G46" s="33">
        <f t="shared" si="1"/>
        <v>39.9</v>
      </c>
      <c r="H46" s="32">
        <f>SUM(H6:H45)</f>
        <v>129495297</v>
      </c>
      <c r="I46" s="34">
        <f t="shared" si="4"/>
        <v>12.8</v>
      </c>
      <c r="J46" s="35">
        <f>B46+F46+H46+D46</f>
        <v>1007127230</v>
      </c>
      <c r="K46" s="36">
        <v>100</v>
      </c>
    </row>
    <row r="47" spans="1:11" ht="13.5" customHeight="1">
      <c r="A47" s="12" t="s">
        <v>76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2.75" customHeigh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ht="12.75" customHeight="1">
      <c r="A49" s="14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2.75" customHeight="1" thickBot="1">
      <c r="A50" s="15"/>
      <c r="B50" s="13"/>
      <c r="C50" s="13"/>
      <c r="D50" s="13"/>
      <c r="E50" s="13"/>
      <c r="F50" s="13"/>
      <c r="G50" s="13"/>
      <c r="H50" s="13"/>
      <c r="I50" s="13"/>
      <c r="J50" s="2" t="s">
        <v>0</v>
      </c>
      <c r="K50" s="13"/>
    </row>
    <row r="51" spans="1:11" ht="15.95" customHeight="1">
      <c r="A51" s="37" t="s">
        <v>57</v>
      </c>
      <c r="B51" s="44" t="s">
        <v>58</v>
      </c>
      <c r="C51" s="44"/>
      <c r="D51" s="45" t="s">
        <v>59</v>
      </c>
      <c r="E51" s="46"/>
      <c r="F51" s="47" t="s">
        <v>60</v>
      </c>
      <c r="G51" s="47"/>
      <c r="H51" s="47" t="s">
        <v>61</v>
      </c>
      <c r="I51" s="48"/>
      <c r="J51" s="49" t="s">
        <v>62</v>
      </c>
      <c r="K51" s="50"/>
    </row>
    <row r="52" spans="1:11" ht="15.95" customHeight="1">
      <c r="A52" s="38"/>
      <c r="B52" s="42" t="s">
        <v>63</v>
      </c>
      <c r="C52" s="42" t="s">
        <v>64</v>
      </c>
      <c r="D52" s="42" t="s">
        <v>63</v>
      </c>
      <c r="E52" s="42" t="s">
        <v>64</v>
      </c>
      <c r="F52" s="42" t="s">
        <v>63</v>
      </c>
      <c r="G52" s="42" t="s">
        <v>64</v>
      </c>
      <c r="H52" s="42" t="s">
        <v>63</v>
      </c>
      <c r="I52" s="51" t="s">
        <v>64</v>
      </c>
      <c r="J52" s="53" t="s">
        <v>63</v>
      </c>
      <c r="K52" s="55" t="s">
        <v>64</v>
      </c>
    </row>
    <row r="53" spans="1:11" ht="15.95" customHeight="1" thickBot="1">
      <c r="A53" s="39" t="s">
        <v>1</v>
      </c>
      <c r="B53" s="43"/>
      <c r="C53" s="43"/>
      <c r="D53" s="43"/>
      <c r="E53" s="43"/>
      <c r="F53" s="43"/>
      <c r="G53" s="43"/>
      <c r="H53" s="43"/>
      <c r="I53" s="52"/>
      <c r="J53" s="54"/>
      <c r="K53" s="56"/>
    </row>
    <row r="54" spans="1:11" ht="15.95" customHeight="1">
      <c r="A54" s="20" t="s">
        <v>37</v>
      </c>
      <c r="B54" s="8">
        <v>2309475</v>
      </c>
      <c r="C54" s="9">
        <f t="shared" ref="C54:C78" si="5">ROUND(B54/J54*100,1)</f>
        <v>42.7</v>
      </c>
      <c r="D54" s="8">
        <v>420206</v>
      </c>
      <c r="E54" s="9">
        <f t="shared" ref="E54:E78" si="6">ROUND(D54/J54*100,1)</f>
        <v>7.8</v>
      </c>
      <c r="F54" s="8">
        <v>2346007</v>
      </c>
      <c r="G54" s="9">
        <f t="shared" ref="G54:G78" si="7">ROUND(F54/J54*100,1)</f>
        <v>43.4</v>
      </c>
      <c r="H54" s="8">
        <f t="shared" ref="H54:H76" si="8">J54-B54-D54-F54</f>
        <v>332767</v>
      </c>
      <c r="I54" s="25">
        <f t="shared" ref="I54:I78" si="9">K54-C54-G54-E54</f>
        <v>6.0999999999999988</v>
      </c>
      <c r="J54" s="28">
        <v>5408455</v>
      </c>
      <c r="K54" s="21">
        <v>100</v>
      </c>
    </row>
    <row r="55" spans="1:11" ht="15.95" customHeight="1">
      <c r="A55" s="20" t="s">
        <v>70</v>
      </c>
      <c r="B55" s="8">
        <v>2185673</v>
      </c>
      <c r="C55" s="9">
        <f t="shared" si="5"/>
        <v>29.7</v>
      </c>
      <c r="D55" s="8">
        <v>785103</v>
      </c>
      <c r="E55" s="9">
        <f t="shared" si="6"/>
        <v>10.7</v>
      </c>
      <c r="F55" s="8">
        <v>3696035</v>
      </c>
      <c r="G55" s="9">
        <f t="shared" si="7"/>
        <v>50.3</v>
      </c>
      <c r="H55" s="8">
        <f t="shared" si="8"/>
        <v>685565</v>
      </c>
      <c r="I55" s="25">
        <f t="shared" si="9"/>
        <v>9.3000000000000007</v>
      </c>
      <c r="J55" s="28">
        <v>7352376</v>
      </c>
      <c r="K55" s="21">
        <v>100</v>
      </c>
    </row>
    <row r="56" spans="1:11" ht="15.95" customHeight="1">
      <c r="A56" s="20" t="s">
        <v>38</v>
      </c>
      <c r="B56" s="8">
        <v>1662607</v>
      </c>
      <c r="C56" s="9">
        <f t="shared" si="5"/>
        <v>45.9</v>
      </c>
      <c r="D56" s="8">
        <v>139034</v>
      </c>
      <c r="E56" s="9">
        <f t="shared" si="6"/>
        <v>3.8</v>
      </c>
      <c r="F56" s="8">
        <v>1405196</v>
      </c>
      <c r="G56" s="9">
        <f t="shared" si="7"/>
        <v>38.799999999999997</v>
      </c>
      <c r="H56" s="8">
        <f t="shared" si="8"/>
        <v>417720</v>
      </c>
      <c r="I56" s="25">
        <f t="shared" si="9"/>
        <v>11.500000000000004</v>
      </c>
      <c r="J56" s="28">
        <v>3624557</v>
      </c>
      <c r="K56" s="21">
        <v>100</v>
      </c>
    </row>
    <row r="57" spans="1:11" ht="15.95" customHeight="1">
      <c r="A57" s="20" t="s">
        <v>39</v>
      </c>
      <c r="B57" s="8">
        <v>572912</v>
      </c>
      <c r="C57" s="9">
        <f t="shared" si="5"/>
        <v>42.3</v>
      </c>
      <c r="D57" s="8">
        <v>43697</v>
      </c>
      <c r="E57" s="9">
        <f t="shared" si="6"/>
        <v>3.2</v>
      </c>
      <c r="F57" s="8">
        <v>655603</v>
      </c>
      <c r="G57" s="9">
        <f t="shared" si="7"/>
        <v>48.4</v>
      </c>
      <c r="H57" s="8">
        <f t="shared" si="8"/>
        <v>82928</v>
      </c>
      <c r="I57" s="25">
        <f t="shared" si="9"/>
        <v>6.1000000000000041</v>
      </c>
      <c r="J57" s="28">
        <v>1355140</v>
      </c>
      <c r="K57" s="21">
        <v>100</v>
      </c>
    </row>
    <row r="58" spans="1:11" ht="15.95" customHeight="1">
      <c r="A58" s="22" t="s">
        <v>71</v>
      </c>
      <c r="B58" s="10">
        <v>913814</v>
      </c>
      <c r="C58" s="11">
        <f t="shared" si="5"/>
        <v>31</v>
      </c>
      <c r="D58" s="10">
        <v>325336</v>
      </c>
      <c r="E58" s="11">
        <f t="shared" si="6"/>
        <v>11</v>
      </c>
      <c r="F58" s="10">
        <v>1503174</v>
      </c>
      <c r="G58" s="11">
        <f t="shared" si="7"/>
        <v>51</v>
      </c>
      <c r="H58" s="10">
        <f t="shared" si="8"/>
        <v>207815</v>
      </c>
      <c r="I58" s="26">
        <f t="shared" si="9"/>
        <v>7</v>
      </c>
      <c r="J58" s="29">
        <v>2950139</v>
      </c>
      <c r="K58" s="23">
        <v>100</v>
      </c>
    </row>
    <row r="59" spans="1:11" ht="15.95" customHeight="1">
      <c r="A59" s="18" t="s">
        <v>40</v>
      </c>
      <c r="B59" s="8">
        <v>865079</v>
      </c>
      <c r="C59" s="9">
        <f t="shared" si="5"/>
        <v>31</v>
      </c>
      <c r="D59" s="8">
        <v>287259</v>
      </c>
      <c r="E59" s="9">
        <f t="shared" si="6"/>
        <v>10.3</v>
      </c>
      <c r="F59" s="8">
        <v>1458092</v>
      </c>
      <c r="G59" s="9">
        <f t="shared" si="7"/>
        <v>52.3</v>
      </c>
      <c r="H59" s="8">
        <f t="shared" si="8"/>
        <v>176196</v>
      </c>
      <c r="I59" s="25">
        <f t="shared" si="9"/>
        <v>6.4000000000000021</v>
      </c>
      <c r="J59" s="28">
        <v>2786626</v>
      </c>
      <c r="K59" s="21">
        <v>100</v>
      </c>
    </row>
    <row r="60" spans="1:11" ht="15.95" customHeight="1">
      <c r="A60" s="20" t="s">
        <v>41</v>
      </c>
      <c r="B60" s="8">
        <v>1616767</v>
      </c>
      <c r="C60" s="9">
        <f t="shared" si="5"/>
        <v>42.6</v>
      </c>
      <c r="D60" s="8">
        <v>167941</v>
      </c>
      <c r="E60" s="9">
        <f t="shared" si="6"/>
        <v>4.4000000000000004</v>
      </c>
      <c r="F60" s="8">
        <v>1622752</v>
      </c>
      <c r="G60" s="9">
        <f t="shared" si="7"/>
        <v>42.8</v>
      </c>
      <c r="H60" s="8">
        <f t="shared" si="8"/>
        <v>383797</v>
      </c>
      <c r="I60" s="25">
        <f t="shared" si="9"/>
        <v>10.200000000000001</v>
      </c>
      <c r="J60" s="28">
        <v>3791257</v>
      </c>
      <c r="K60" s="21">
        <v>100</v>
      </c>
    </row>
    <row r="61" spans="1:11" ht="15.95" customHeight="1">
      <c r="A61" s="20" t="s">
        <v>42</v>
      </c>
      <c r="B61" s="8">
        <v>1030136</v>
      </c>
      <c r="C61" s="9">
        <f t="shared" si="5"/>
        <v>32.200000000000003</v>
      </c>
      <c r="D61" s="8">
        <v>244433</v>
      </c>
      <c r="E61" s="9">
        <f t="shared" si="6"/>
        <v>7.6</v>
      </c>
      <c r="F61" s="8">
        <v>1692617</v>
      </c>
      <c r="G61" s="9">
        <f t="shared" si="7"/>
        <v>52.9</v>
      </c>
      <c r="H61" s="8">
        <f t="shared" si="8"/>
        <v>230019</v>
      </c>
      <c r="I61" s="25">
        <f t="shared" si="9"/>
        <v>7.2999999999999989</v>
      </c>
      <c r="J61" s="28">
        <v>3197205</v>
      </c>
      <c r="K61" s="21">
        <v>100</v>
      </c>
    </row>
    <row r="62" spans="1:11" ht="15.95" customHeight="1">
      <c r="A62" s="20" t="s">
        <v>43</v>
      </c>
      <c r="B62" s="8">
        <v>971509</v>
      </c>
      <c r="C62" s="9">
        <f t="shared" si="5"/>
        <v>39.5</v>
      </c>
      <c r="D62" s="8">
        <v>108885</v>
      </c>
      <c r="E62" s="9">
        <f t="shared" si="6"/>
        <v>4.4000000000000004</v>
      </c>
      <c r="F62" s="8">
        <v>1228227</v>
      </c>
      <c r="G62" s="9">
        <f t="shared" si="7"/>
        <v>50</v>
      </c>
      <c r="H62" s="8">
        <f t="shared" si="8"/>
        <v>147856</v>
      </c>
      <c r="I62" s="25">
        <f t="shared" si="9"/>
        <v>6.1</v>
      </c>
      <c r="J62" s="28">
        <v>2456477</v>
      </c>
      <c r="K62" s="21">
        <v>100</v>
      </c>
    </row>
    <row r="63" spans="1:11" ht="15.95" customHeight="1">
      <c r="A63" s="22" t="s">
        <v>44</v>
      </c>
      <c r="B63" s="10">
        <v>790753</v>
      </c>
      <c r="C63" s="11">
        <f t="shared" si="5"/>
        <v>47</v>
      </c>
      <c r="D63" s="10">
        <v>43065</v>
      </c>
      <c r="E63" s="11">
        <f t="shared" si="6"/>
        <v>2.6</v>
      </c>
      <c r="F63" s="10">
        <v>733604</v>
      </c>
      <c r="G63" s="11">
        <f t="shared" si="7"/>
        <v>43.6</v>
      </c>
      <c r="H63" s="10">
        <f t="shared" si="8"/>
        <v>116181</v>
      </c>
      <c r="I63" s="26">
        <f t="shared" si="9"/>
        <v>6.7999999999999989</v>
      </c>
      <c r="J63" s="29">
        <v>1683603</v>
      </c>
      <c r="K63" s="23">
        <v>100</v>
      </c>
    </row>
    <row r="64" spans="1:11" ht="15.95" customHeight="1">
      <c r="A64" s="18" t="s">
        <v>45</v>
      </c>
      <c r="B64" s="8">
        <v>518991</v>
      </c>
      <c r="C64" s="9">
        <f t="shared" si="5"/>
        <v>37.700000000000003</v>
      </c>
      <c r="D64" s="8">
        <v>109507</v>
      </c>
      <c r="E64" s="9">
        <f t="shared" si="6"/>
        <v>8</v>
      </c>
      <c r="F64" s="8">
        <v>650354</v>
      </c>
      <c r="G64" s="9">
        <f t="shared" si="7"/>
        <v>47.2</v>
      </c>
      <c r="H64" s="8">
        <f t="shared" si="8"/>
        <v>98416</v>
      </c>
      <c r="I64" s="25">
        <f t="shared" si="9"/>
        <v>7.0999999999999943</v>
      </c>
      <c r="J64" s="28">
        <v>1377268</v>
      </c>
      <c r="K64" s="21">
        <v>100</v>
      </c>
    </row>
    <row r="65" spans="1:11" ht="15.95" customHeight="1">
      <c r="A65" s="20" t="s">
        <v>46</v>
      </c>
      <c r="B65" s="8">
        <v>374091</v>
      </c>
      <c r="C65" s="9">
        <f t="shared" si="5"/>
        <v>32.5</v>
      </c>
      <c r="D65" s="8">
        <v>93138</v>
      </c>
      <c r="E65" s="9">
        <f t="shared" si="6"/>
        <v>8.1</v>
      </c>
      <c r="F65" s="8">
        <v>592241</v>
      </c>
      <c r="G65" s="9">
        <f t="shared" si="7"/>
        <v>51.5</v>
      </c>
      <c r="H65" s="8">
        <f t="shared" si="8"/>
        <v>91172</v>
      </c>
      <c r="I65" s="25">
        <f t="shared" si="9"/>
        <v>7.9</v>
      </c>
      <c r="J65" s="28">
        <v>1150642</v>
      </c>
      <c r="K65" s="21">
        <v>100</v>
      </c>
    </row>
    <row r="66" spans="1:11" ht="15.95" customHeight="1">
      <c r="A66" s="20" t="s">
        <v>72</v>
      </c>
      <c r="B66" s="8">
        <v>393741</v>
      </c>
      <c r="C66" s="9">
        <f t="shared" si="5"/>
        <v>35.9</v>
      </c>
      <c r="D66" s="8">
        <v>82524</v>
      </c>
      <c r="E66" s="9">
        <f t="shared" si="6"/>
        <v>7.5</v>
      </c>
      <c r="F66" s="8">
        <v>522897</v>
      </c>
      <c r="G66" s="9">
        <f t="shared" si="7"/>
        <v>47.7</v>
      </c>
      <c r="H66" s="8">
        <f t="shared" si="8"/>
        <v>96480</v>
      </c>
      <c r="I66" s="25">
        <f t="shared" si="9"/>
        <v>8.8999999999999915</v>
      </c>
      <c r="J66" s="28">
        <v>1095642</v>
      </c>
      <c r="K66" s="21">
        <v>100</v>
      </c>
    </row>
    <row r="67" spans="1:11" ht="15.95" customHeight="1">
      <c r="A67" s="20" t="s">
        <v>47</v>
      </c>
      <c r="B67" s="8">
        <v>332495</v>
      </c>
      <c r="C67" s="9">
        <f t="shared" si="5"/>
        <v>38.799999999999997</v>
      </c>
      <c r="D67" s="8">
        <v>33196</v>
      </c>
      <c r="E67" s="9">
        <f t="shared" si="6"/>
        <v>3.9</v>
      </c>
      <c r="F67" s="8">
        <v>430167</v>
      </c>
      <c r="G67" s="9">
        <f t="shared" si="7"/>
        <v>50.2</v>
      </c>
      <c r="H67" s="8">
        <f t="shared" si="8"/>
        <v>61843</v>
      </c>
      <c r="I67" s="25">
        <f t="shared" si="9"/>
        <v>7.1</v>
      </c>
      <c r="J67" s="28">
        <v>857701</v>
      </c>
      <c r="K67" s="21">
        <v>100</v>
      </c>
    </row>
    <row r="68" spans="1:11" ht="15.95" customHeight="1">
      <c r="A68" s="22" t="s">
        <v>48</v>
      </c>
      <c r="B68" s="10">
        <v>457911</v>
      </c>
      <c r="C68" s="11">
        <f t="shared" si="5"/>
        <v>35.299999999999997</v>
      </c>
      <c r="D68" s="10">
        <v>59708</v>
      </c>
      <c r="E68" s="11">
        <f t="shared" si="6"/>
        <v>4.5999999999999996</v>
      </c>
      <c r="F68" s="10">
        <v>653563</v>
      </c>
      <c r="G68" s="11">
        <f t="shared" si="7"/>
        <v>50.4</v>
      </c>
      <c r="H68" s="10">
        <f t="shared" si="8"/>
        <v>125296</v>
      </c>
      <c r="I68" s="26">
        <f t="shared" si="9"/>
        <v>9.7000000000000046</v>
      </c>
      <c r="J68" s="29">
        <v>1296478</v>
      </c>
      <c r="K68" s="23">
        <v>100</v>
      </c>
    </row>
    <row r="69" spans="1:11" ht="15.95" customHeight="1">
      <c r="A69" s="18" t="s">
        <v>49</v>
      </c>
      <c r="B69" s="8">
        <v>105952</v>
      </c>
      <c r="C69" s="9">
        <f t="shared" si="5"/>
        <v>43.1</v>
      </c>
      <c r="D69" s="8">
        <v>7396</v>
      </c>
      <c r="E69" s="9">
        <f t="shared" si="6"/>
        <v>3</v>
      </c>
      <c r="F69" s="8">
        <v>116938</v>
      </c>
      <c r="G69" s="9">
        <f t="shared" si="7"/>
        <v>47.6</v>
      </c>
      <c r="H69" s="8">
        <f t="shared" si="8"/>
        <v>15301</v>
      </c>
      <c r="I69" s="25">
        <f t="shared" si="9"/>
        <v>6.2999999999999972</v>
      </c>
      <c r="J69" s="28">
        <v>245587</v>
      </c>
      <c r="K69" s="21">
        <v>100</v>
      </c>
    </row>
    <row r="70" spans="1:11" ht="15.95" customHeight="1">
      <c r="A70" s="20" t="s">
        <v>50</v>
      </c>
      <c r="B70" s="8">
        <v>455291</v>
      </c>
      <c r="C70" s="9">
        <f t="shared" si="5"/>
        <v>24.9</v>
      </c>
      <c r="D70" s="8">
        <v>292236</v>
      </c>
      <c r="E70" s="9">
        <f t="shared" si="6"/>
        <v>16</v>
      </c>
      <c r="F70" s="8">
        <v>946769</v>
      </c>
      <c r="G70" s="9">
        <f t="shared" si="7"/>
        <v>51.8</v>
      </c>
      <c r="H70" s="8">
        <f t="shared" si="8"/>
        <v>132903</v>
      </c>
      <c r="I70" s="25">
        <f t="shared" si="9"/>
        <v>7.2999999999999972</v>
      </c>
      <c r="J70" s="28">
        <v>1827199</v>
      </c>
      <c r="K70" s="21">
        <v>100</v>
      </c>
    </row>
    <row r="71" spans="1:11" ht="15.95" customHeight="1">
      <c r="A71" s="20" t="s">
        <v>51</v>
      </c>
      <c r="B71" s="8">
        <v>542708</v>
      </c>
      <c r="C71" s="9">
        <f t="shared" si="5"/>
        <v>31.3</v>
      </c>
      <c r="D71" s="8">
        <v>98884</v>
      </c>
      <c r="E71" s="9">
        <f t="shared" si="6"/>
        <v>5.7</v>
      </c>
      <c r="F71" s="8">
        <v>953856</v>
      </c>
      <c r="G71" s="9">
        <f t="shared" si="7"/>
        <v>54.9</v>
      </c>
      <c r="H71" s="8">
        <f t="shared" si="8"/>
        <v>140421</v>
      </c>
      <c r="I71" s="25">
        <f t="shared" si="9"/>
        <v>8.100000000000005</v>
      </c>
      <c r="J71" s="28">
        <v>1735869</v>
      </c>
      <c r="K71" s="21">
        <v>100</v>
      </c>
    </row>
    <row r="72" spans="1:11" ht="15.95" customHeight="1">
      <c r="A72" s="20" t="s">
        <v>52</v>
      </c>
      <c r="B72" s="8">
        <v>1354672</v>
      </c>
      <c r="C72" s="9">
        <f t="shared" si="5"/>
        <v>35.6</v>
      </c>
      <c r="D72" s="8">
        <v>324245</v>
      </c>
      <c r="E72" s="9">
        <f t="shared" si="6"/>
        <v>8.5</v>
      </c>
      <c r="F72" s="8">
        <v>1774527</v>
      </c>
      <c r="G72" s="9">
        <f t="shared" si="7"/>
        <v>46.6</v>
      </c>
      <c r="H72" s="8">
        <f t="shared" si="8"/>
        <v>353851</v>
      </c>
      <c r="I72" s="25">
        <f t="shared" si="9"/>
        <v>9.3000000000000043</v>
      </c>
      <c r="J72" s="28">
        <v>3807295</v>
      </c>
      <c r="K72" s="21">
        <v>100</v>
      </c>
    </row>
    <row r="73" spans="1:11" ht="15.95" customHeight="1">
      <c r="A73" s="22" t="s">
        <v>53</v>
      </c>
      <c r="B73" s="10">
        <v>1507821</v>
      </c>
      <c r="C73" s="11">
        <f t="shared" si="5"/>
        <v>31.5</v>
      </c>
      <c r="D73" s="10">
        <v>344501</v>
      </c>
      <c r="E73" s="11">
        <f t="shared" si="6"/>
        <v>7.2</v>
      </c>
      <c r="F73" s="10">
        <v>2494105</v>
      </c>
      <c r="G73" s="11">
        <f t="shared" si="7"/>
        <v>52.1</v>
      </c>
      <c r="H73" s="10">
        <f t="shared" si="8"/>
        <v>442599</v>
      </c>
      <c r="I73" s="26">
        <f t="shared" si="9"/>
        <v>9.1999999999999993</v>
      </c>
      <c r="J73" s="29">
        <v>4789026</v>
      </c>
      <c r="K73" s="23">
        <v>100</v>
      </c>
    </row>
    <row r="74" spans="1:11" ht="15.95" customHeight="1">
      <c r="A74" s="20" t="s">
        <v>54</v>
      </c>
      <c r="B74" s="8">
        <v>1655694</v>
      </c>
      <c r="C74" s="9">
        <f t="shared" si="5"/>
        <v>46.2</v>
      </c>
      <c r="D74" s="8">
        <v>133747</v>
      </c>
      <c r="E74" s="9">
        <f t="shared" si="6"/>
        <v>3.7</v>
      </c>
      <c r="F74" s="8">
        <v>1409285</v>
      </c>
      <c r="G74" s="9">
        <f t="shared" si="7"/>
        <v>39.4</v>
      </c>
      <c r="H74" s="8">
        <f t="shared" si="8"/>
        <v>381934</v>
      </c>
      <c r="I74" s="25">
        <f t="shared" si="9"/>
        <v>10.7</v>
      </c>
      <c r="J74" s="28">
        <v>3580660</v>
      </c>
      <c r="K74" s="21">
        <v>100</v>
      </c>
    </row>
    <row r="75" spans="1:11" ht="15.95" customHeight="1">
      <c r="A75" s="20" t="s">
        <v>55</v>
      </c>
      <c r="B75" s="8">
        <v>2361253</v>
      </c>
      <c r="C75" s="9">
        <f t="shared" si="5"/>
        <v>44.3</v>
      </c>
      <c r="D75" s="8">
        <v>315761</v>
      </c>
      <c r="E75" s="9">
        <f t="shared" si="6"/>
        <v>5.9</v>
      </c>
      <c r="F75" s="8">
        <v>2271907</v>
      </c>
      <c r="G75" s="9">
        <f t="shared" si="7"/>
        <v>42.7</v>
      </c>
      <c r="H75" s="8">
        <f t="shared" si="8"/>
        <v>377639</v>
      </c>
      <c r="I75" s="25">
        <f t="shared" si="9"/>
        <v>7.1</v>
      </c>
      <c r="J75" s="28">
        <v>5326560</v>
      </c>
      <c r="K75" s="21">
        <v>100</v>
      </c>
    </row>
    <row r="76" spans="1:11" ht="15.95" customHeight="1">
      <c r="A76" s="20" t="s">
        <v>56</v>
      </c>
      <c r="B76" s="10">
        <v>1495162</v>
      </c>
      <c r="C76" s="11">
        <f t="shared" si="5"/>
        <v>47.7</v>
      </c>
      <c r="D76" s="10">
        <v>157430</v>
      </c>
      <c r="E76" s="11">
        <f t="shared" si="6"/>
        <v>5</v>
      </c>
      <c r="F76" s="10">
        <v>1225196</v>
      </c>
      <c r="G76" s="11">
        <f t="shared" si="7"/>
        <v>39.1</v>
      </c>
      <c r="H76" s="10">
        <f t="shared" si="8"/>
        <v>258699</v>
      </c>
      <c r="I76" s="26">
        <f t="shared" si="9"/>
        <v>8.1999999999999957</v>
      </c>
      <c r="J76" s="29">
        <v>3136487</v>
      </c>
      <c r="K76" s="23">
        <v>100</v>
      </c>
    </row>
    <row r="77" spans="1:11" ht="15.95" customHeight="1" thickBot="1">
      <c r="A77" s="40" t="s">
        <v>73</v>
      </c>
      <c r="B77" s="5">
        <f>SUM(B54:B76)</f>
        <v>24474507</v>
      </c>
      <c r="C77" s="6">
        <f t="shared" si="5"/>
        <v>37.799999999999997</v>
      </c>
      <c r="D77" s="5">
        <f>SUM(D54:D76)</f>
        <v>4617232</v>
      </c>
      <c r="E77" s="6">
        <f t="shared" si="6"/>
        <v>7.1</v>
      </c>
      <c r="F77" s="5">
        <f>SUM(F54:F76)</f>
        <v>30383112</v>
      </c>
      <c r="G77" s="6">
        <f t="shared" si="7"/>
        <v>46.9</v>
      </c>
      <c r="H77" s="5">
        <f>SUM(H54:H76)</f>
        <v>5357398</v>
      </c>
      <c r="I77" s="27">
        <f t="shared" si="9"/>
        <v>8.2000000000000046</v>
      </c>
      <c r="J77" s="30">
        <f>B77+F77+H77+D77</f>
        <v>64832249</v>
      </c>
      <c r="K77" s="19">
        <v>100</v>
      </c>
    </row>
    <row r="78" spans="1:11" ht="15.95" customHeight="1" thickTop="1" thickBot="1">
      <c r="A78" s="31" t="s">
        <v>74</v>
      </c>
      <c r="B78" s="32">
        <f>B46+B77</f>
        <v>427175732</v>
      </c>
      <c r="C78" s="33">
        <f t="shared" si="5"/>
        <v>39.799999999999997</v>
      </c>
      <c r="D78" s="32">
        <f>D46+D77</f>
        <v>78088623</v>
      </c>
      <c r="E78" s="33">
        <f t="shared" si="6"/>
        <v>7.3</v>
      </c>
      <c r="F78" s="32">
        <f>F46+F77</f>
        <v>431842429</v>
      </c>
      <c r="G78" s="33">
        <f t="shared" si="7"/>
        <v>40.299999999999997</v>
      </c>
      <c r="H78" s="32">
        <f>H46+H77</f>
        <v>134852695</v>
      </c>
      <c r="I78" s="34">
        <f t="shared" si="9"/>
        <v>12.600000000000005</v>
      </c>
      <c r="J78" s="35">
        <f>B78+F78+H78+D78</f>
        <v>1071959479</v>
      </c>
      <c r="K78" s="36">
        <v>100</v>
      </c>
    </row>
    <row r="79" spans="1:11" ht="13.5" customHeight="1">
      <c r="A79" s="12" t="s">
        <v>76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</row>
  </sheetData>
  <mergeCells count="30"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  <mergeCell ref="G4:G5"/>
    <mergeCell ref="H4:H5"/>
    <mergeCell ref="I4:I5"/>
    <mergeCell ref="J4:J5"/>
    <mergeCell ref="K4:K5"/>
    <mergeCell ref="B51:C51"/>
    <mergeCell ref="D51:E51"/>
    <mergeCell ref="F51:G51"/>
    <mergeCell ref="H51:I51"/>
    <mergeCell ref="J51:K51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</mergeCells>
  <phoneticPr fontId="2"/>
  <pageMargins left="0.51181102362204722" right="0.43307086614173229" top="0.98425196850393704" bottom="0.98425196850393704" header="0.51181102362204722" footer="0.51181102362204722"/>
  <pageSetup paperSize="9" firstPageNumber="250" orientation="portrait" useFirstPageNumber="1" r:id="rId1"/>
  <headerFooter differentOddEven="1">
    <oddHeader>&amp;L&amp;"ＭＳ ゴシック,標準"Ⅰ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</vt:lpstr>
      <vt:lpstr>'1(4)第2表税目別収入済額'!Print_Area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2015-02-18T05:55:05Z</cp:lastPrinted>
  <dcterms:created xsi:type="dcterms:W3CDTF">2010-03-17T06:20:59Z</dcterms:created>
  <dcterms:modified xsi:type="dcterms:W3CDTF">2015-02-24T02:04:08Z</dcterms:modified>
</cp:coreProperties>
</file>