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59\Box\【02_課所共有】01_07_市町村課\R05年度\03　行政担当\09_制度\09_02_調査・照会\09_02_070_退職・再任用_(5)\050616令和5年度「地方公務員の再任用及び退職状況等調査」について\16HP更新\02掲載用\"/>
    </mc:Choice>
  </mc:AlternateContent>
  <xr:revisionPtr revIDLastSave="0" documentId="13_ncr:1_{EA922DFC-3CCF-48A3-92B8-051F75944988}" xr6:coauthVersionLast="36" xr6:coauthVersionMax="36" xr10:uidLastSave="{00000000-0000-0000-0000-000000000000}"/>
  <bookViews>
    <workbookView xWindow="32760" yWindow="15" windowWidth="20490" windowHeight="7425" xr2:uid="{00000000-000D-0000-FFFF-FFFF00000000}"/>
  </bookViews>
  <sheets>
    <sheet name="実施状況等" sheetId="1" r:id="rId1"/>
    <sheet name="給与月額別採用数" sheetId="2" r:id="rId2"/>
    <sheet name="【市町村】実施状況" sheetId="10" r:id="rId3"/>
    <sheet name="【一組等】実施状況" sheetId="11" r:id="rId4"/>
  </sheets>
  <definedNames>
    <definedName name="_xlnm.Print_Area" localSheetId="3">【一組等】実施状況!$B$1:$G$52</definedName>
    <definedName name="_xlnm.Print_Area" localSheetId="2">【市町村】実施状況!$A$1:$L$49</definedName>
    <definedName name="_xlnm.Print_Area" localSheetId="0">実施状況等!$A$1:$G$84</definedName>
    <definedName name="_xlnm.Print_Area">#REF!</definedName>
    <definedName name="_xlnm.Print_Titles" localSheetId="3">【一組等】実施状況!$1:$5</definedName>
    <definedName name="一組">#REF!</definedName>
  </definedNames>
  <calcPr calcId="191029"/>
</workbook>
</file>

<file path=xl/calcChain.xml><?xml version="1.0" encoding="utf-8"?>
<calcChain xmlns="http://schemas.openxmlformats.org/spreadsheetml/2006/main">
  <c r="K29" i="10" l="1"/>
  <c r="J29" i="10"/>
  <c r="I29" i="10"/>
  <c r="I35" i="10" s="1"/>
  <c r="I36" i="10" s="1"/>
  <c r="D45" i="10"/>
  <c r="J33" i="10" s="1"/>
  <c r="J34" i="10" s="1"/>
  <c r="C45" i="10"/>
  <c r="I33" i="10" s="1"/>
  <c r="I34" i="10" s="1"/>
  <c r="E45" i="10"/>
  <c r="K33" i="10" s="1"/>
  <c r="K34" i="10" s="1"/>
  <c r="G52" i="11"/>
  <c r="F52" i="11"/>
  <c r="E52" i="11"/>
  <c r="D52" i="11"/>
  <c r="I47" i="10"/>
  <c r="I48" i="10" s="1"/>
  <c r="I46" i="10"/>
  <c r="F45" i="10"/>
  <c r="I44" i="10"/>
  <c r="L29" i="10"/>
  <c r="L35" i="10" s="1"/>
  <c r="L36" i="10" s="1"/>
  <c r="L37" i="10" l="1"/>
  <c r="L38" i="10" s="1"/>
  <c r="J37" i="10"/>
  <c r="J38" i="10" s="1"/>
  <c r="K37" i="10"/>
  <c r="K38" i="10" s="1"/>
  <c r="L33" i="10"/>
  <c r="L34" i="10" s="1"/>
  <c r="J35" i="10"/>
  <c r="J36" i="10" s="1"/>
  <c r="K35" i="10"/>
  <c r="K36" i="10" s="1"/>
  <c r="I37" i="10"/>
  <c r="I38" i="10" s="1"/>
  <c r="C11" i="1" l="1"/>
  <c r="B11" i="1"/>
  <c r="B10" i="1" l="1"/>
  <c r="C10" i="1"/>
  <c r="D11" i="1"/>
  <c r="D10" i="1" l="1"/>
  <c r="A1" i="2"/>
  <c r="F79" i="1" l="1"/>
  <c r="D79" i="1"/>
  <c r="B79" i="1"/>
  <c r="F70" i="1"/>
  <c r="D70" i="1"/>
  <c r="B70" i="1"/>
  <c r="D78" i="1"/>
  <c r="B78" i="1"/>
  <c r="F69" i="1"/>
  <c r="D69" i="1"/>
  <c r="F61" i="1"/>
  <c r="D61" i="1"/>
  <c r="B61" i="1"/>
  <c r="B69" i="1"/>
  <c r="B60" i="1"/>
  <c r="D49" i="1"/>
  <c r="B49" i="1"/>
  <c r="D48" i="1"/>
  <c r="B48" i="1"/>
  <c r="F40" i="1"/>
  <c r="D40" i="1"/>
  <c r="B40" i="1"/>
  <c r="F39" i="1"/>
  <c r="D39" i="1"/>
  <c r="B39" i="1"/>
  <c r="B31" i="1"/>
  <c r="F31" i="1"/>
  <c r="D31" i="1"/>
  <c r="D20" i="1"/>
  <c r="B20" i="1"/>
  <c r="G8" i="2"/>
  <c r="I44" i="2"/>
  <c r="J33" i="2" s="1"/>
  <c r="B30" i="1"/>
  <c r="E30" i="2"/>
  <c r="I43" i="2"/>
  <c r="H43" i="2" s="1"/>
  <c r="G42" i="2"/>
  <c r="G41" i="2"/>
  <c r="E42" i="2"/>
  <c r="E41" i="2"/>
  <c r="C42" i="2"/>
  <c r="C41" i="2"/>
  <c r="I31" i="2"/>
  <c r="I30" i="2"/>
  <c r="G31" i="2"/>
  <c r="G30" i="2"/>
  <c r="E31" i="2"/>
  <c r="C31" i="2"/>
  <c r="C30" i="2"/>
  <c r="I20" i="2"/>
  <c r="I19" i="2"/>
  <c r="G20" i="2"/>
  <c r="G19" i="2"/>
  <c r="G9" i="2"/>
  <c r="E20" i="2"/>
  <c r="E19" i="2"/>
  <c r="C19" i="2"/>
  <c r="C20" i="2"/>
  <c r="I9" i="2"/>
  <c r="I8" i="2"/>
  <c r="E8" i="2"/>
  <c r="E9" i="2"/>
  <c r="C9" i="2"/>
  <c r="C8" i="2"/>
  <c r="F60" i="1"/>
  <c r="D60" i="1"/>
  <c r="F30" i="1"/>
  <c r="D30" i="1"/>
  <c r="D21" i="1"/>
  <c r="B21" i="1"/>
  <c r="F78" i="1" l="1"/>
  <c r="E60" i="1" s="1"/>
  <c r="F44" i="2"/>
  <c r="D43" i="2"/>
  <c r="H10" i="2"/>
  <c r="J21" i="2"/>
  <c r="H44" i="2"/>
  <c r="F22" i="2"/>
  <c r="I41" i="2"/>
  <c r="F41" i="2" s="1"/>
  <c r="I42" i="2"/>
  <c r="J31" i="2" s="1"/>
  <c r="E61" i="1"/>
  <c r="J22" i="2"/>
  <c r="F33" i="2"/>
  <c r="H11" i="2"/>
  <c r="H33" i="2"/>
  <c r="F11" i="2"/>
  <c r="F48" i="1"/>
  <c r="C48" i="1" s="1"/>
  <c r="F49" i="1"/>
  <c r="G49" i="1" s="1"/>
  <c r="F20" i="1"/>
  <c r="E20" i="1" s="1"/>
  <c r="J11" i="2"/>
  <c r="D33" i="2"/>
  <c r="D44" i="2"/>
  <c r="J44" i="2"/>
  <c r="H22" i="2"/>
  <c r="D11" i="2"/>
  <c r="D22" i="2"/>
  <c r="H32" i="2"/>
  <c r="J43" i="2"/>
  <c r="F21" i="2"/>
  <c r="F10" i="2"/>
  <c r="H21" i="2"/>
  <c r="J32" i="2"/>
  <c r="J10" i="2"/>
  <c r="D21" i="2"/>
  <c r="F43" i="2"/>
  <c r="D32" i="2"/>
  <c r="F32" i="2"/>
  <c r="F21" i="1"/>
  <c r="C21" i="1" s="1"/>
  <c r="D10" i="2"/>
  <c r="C69" i="1" l="1"/>
  <c r="H42" i="2"/>
  <c r="F42" i="2"/>
  <c r="D20" i="2"/>
  <c r="F20" i="2"/>
  <c r="F9" i="2"/>
  <c r="J41" i="2"/>
  <c r="E48" i="1"/>
  <c r="E30" i="1"/>
  <c r="G48" i="1"/>
  <c r="H20" i="2"/>
  <c r="F30" i="2"/>
  <c r="J19" i="2"/>
  <c r="H30" i="2"/>
  <c r="H41" i="2"/>
  <c r="H19" i="2"/>
  <c r="D19" i="2"/>
  <c r="J30" i="2"/>
  <c r="J8" i="2"/>
  <c r="F8" i="2"/>
  <c r="H8" i="2"/>
  <c r="D8" i="2"/>
  <c r="D30" i="2"/>
  <c r="F19" i="2"/>
  <c r="D41" i="2"/>
  <c r="J9" i="2"/>
  <c r="F31" i="2"/>
  <c r="J42" i="2"/>
  <c r="H31" i="2"/>
  <c r="H9" i="2"/>
  <c r="D31" i="2"/>
  <c r="J20" i="2"/>
  <c r="D42" i="2"/>
  <c r="D9" i="2"/>
  <c r="G60" i="1"/>
  <c r="C60" i="1"/>
  <c r="C70" i="1"/>
  <c r="E79" i="1"/>
  <c r="C61" i="1"/>
  <c r="E39" i="1"/>
  <c r="G39" i="1"/>
  <c r="C30" i="1"/>
  <c r="C39" i="1"/>
  <c r="G61" i="1"/>
  <c r="G31" i="1"/>
  <c r="C31" i="1"/>
  <c r="G30" i="1"/>
  <c r="G79" i="1"/>
  <c r="G70" i="1"/>
  <c r="E70" i="1"/>
  <c r="C79" i="1"/>
  <c r="G78" i="1"/>
  <c r="E78" i="1"/>
  <c r="C78" i="1"/>
  <c r="E69" i="1"/>
  <c r="G69" i="1"/>
  <c r="E49" i="1"/>
  <c r="G40" i="1"/>
  <c r="E31" i="1"/>
  <c r="E40" i="1"/>
  <c r="C40" i="1"/>
  <c r="C49" i="1"/>
  <c r="C20" i="1"/>
  <c r="E21" i="1"/>
</calcChain>
</file>

<file path=xl/sharedStrings.xml><?xml version="1.0" encoding="utf-8"?>
<sst xmlns="http://schemas.openxmlformats.org/spreadsheetml/2006/main" count="738" uniqueCount="188">
  <si>
    <t>市町村</t>
    <rPh sb="0" eb="3">
      <t>シチョウソン</t>
    </rPh>
    <phoneticPr fontId="2"/>
  </si>
  <si>
    <t>一部事務組合等</t>
    <rPh sb="0" eb="2">
      <t>イチブ</t>
    </rPh>
    <rPh sb="2" eb="4">
      <t>ジム</t>
    </rPh>
    <rPh sb="4" eb="6">
      <t>クミアイ</t>
    </rPh>
    <rPh sb="6" eb="7">
      <t>ナド</t>
    </rPh>
    <phoneticPr fontId="2"/>
  </si>
  <si>
    <t>合計</t>
    <rPh sb="0" eb="2">
      <t>ゴウケイ</t>
    </rPh>
    <phoneticPr fontId="2"/>
  </si>
  <si>
    <t>構成比</t>
    <rPh sb="0" eb="3">
      <t>コウセイヒ</t>
    </rPh>
    <phoneticPr fontId="2"/>
  </si>
  <si>
    <t>短時間勤務職員数
　　　　　　　　（人）</t>
    <rPh sb="0" eb="3">
      <t>タンジカン</t>
    </rPh>
    <rPh sb="3" eb="5">
      <t>キンム</t>
    </rPh>
    <rPh sb="5" eb="7">
      <t>ショクイン</t>
    </rPh>
    <rPh sb="7" eb="8">
      <t>スウ</t>
    </rPh>
    <rPh sb="18" eb="19">
      <t>ヒト</t>
    </rPh>
    <phoneticPr fontId="2"/>
  </si>
  <si>
    <t>合計
　　　　　　　　（人）</t>
    <rPh sb="0" eb="1">
      <t>ゴウ</t>
    </rPh>
    <rPh sb="1" eb="2">
      <t>ケイ</t>
    </rPh>
    <rPh sb="12" eb="13">
      <t>ヒト</t>
    </rPh>
    <phoneticPr fontId="2"/>
  </si>
  <si>
    <t>一部事務組合等</t>
    <phoneticPr fontId="2"/>
  </si>
  <si>
    <t>一般行政職
　　　　　　　　（人）</t>
    <rPh sb="0" eb="2">
      <t>イッパン</t>
    </rPh>
    <rPh sb="2" eb="4">
      <t>ギョウセイ</t>
    </rPh>
    <rPh sb="4" eb="5">
      <t>ショク</t>
    </rPh>
    <phoneticPr fontId="2"/>
  </si>
  <si>
    <t>税務職
　　　　　　　　（人）</t>
    <rPh sb="0" eb="2">
      <t>ゼイム</t>
    </rPh>
    <rPh sb="2" eb="3">
      <t>ショク</t>
    </rPh>
    <phoneticPr fontId="2"/>
  </si>
  <si>
    <t>医療職
　　　　　　　　（人）</t>
    <rPh sb="0" eb="2">
      <t>イリョウ</t>
    </rPh>
    <rPh sb="2" eb="3">
      <t>ショク</t>
    </rPh>
    <phoneticPr fontId="2"/>
  </si>
  <si>
    <t>福祉職
　　　　　　　　（人）</t>
    <rPh sb="0" eb="2">
      <t>フクシ</t>
    </rPh>
    <rPh sb="2" eb="3">
      <t>ショク</t>
    </rPh>
    <phoneticPr fontId="2"/>
  </si>
  <si>
    <t>消防職
　　　　　　　　（人）</t>
    <rPh sb="0" eb="2">
      <t>ショウボウ</t>
    </rPh>
    <rPh sb="2" eb="3">
      <t>ショク</t>
    </rPh>
    <phoneticPr fontId="2"/>
  </si>
  <si>
    <t>企業職
　　　　　　　　（人）</t>
    <rPh sb="0" eb="2">
      <t>キギョウ</t>
    </rPh>
    <rPh sb="2" eb="3">
      <t>ショク</t>
    </rPh>
    <phoneticPr fontId="2"/>
  </si>
  <si>
    <t>技能労務職
　　　　　　　　（人）</t>
    <rPh sb="0" eb="2">
      <t>ギノウ</t>
    </rPh>
    <rPh sb="2" eb="4">
      <t>ロウム</t>
    </rPh>
    <rPh sb="4" eb="5">
      <t>ショク</t>
    </rPh>
    <phoneticPr fontId="2"/>
  </si>
  <si>
    <t>教育職
　　　　　　　　（人）</t>
    <rPh sb="0" eb="2">
      <t>キョウイク</t>
    </rPh>
    <rPh sb="2" eb="3">
      <t>ショク</t>
    </rPh>
    <phoneticPr fontId="2"/>
  </si>
  <si>
    <t>合計
　　　　　　　　（人）</t>
    <rPh sb="0" eb="2">
      <t>ゴウケイ</t>
    </rPh>
    <phoneticPr fontId="2"/>
  </si>
  <si>
    <t>全国の状況</t>
    <rPh sb="0" eb="2">
      <t>ゼンコク</t>
    </rPh>
    <rPh sb="3" eb="5">
      <t>ジョウキョウ</t>
    </rPh>
    <phoneticPr fontId="2"/>
  </si>
  <si>
    <t xml:space="preserve"> </t>
    <phoneticPr fontId="2"/>
  </si>
  <si>
    <t>　　１０万円未満
　　　　　　　　　　（人）</t>
    <rPh sb="4" eb="6">
      <t>マンエン</t>
    </rPh>
    <rPh sb="6" eb="8">
      <t>ミマン</t>
    </rPh>
    <phoneticPr fontId="2"/>
  </si>
  <si>
    <t>　　１０万円以上
　　１２万円未満（人）</t>
    <rPh sb="4" eb="6">
      <t>マンエン</t>
    </rPh>
    <rPh sb="6" eb="8">
      <t>イジョウ</t>
    </rPh>
    <rPh sb="18" eb="19">
      <t>ヒト</t>
    </rPh>
    <phoneticPr fontId="2"/>
  </si>
  <si>
    <t>　　１２万円以上
　　１４万円未満（人）</t>
    <rPh sb="4" eb="6">
      <t>マンエン</t>
    </rPh>
    <rPh sb="6" eb="8">
      <t>イジョウ</t>
    </rPh>
    <rPh sb="18" eb="19">
      <t>ヒト</t>
    </rPh>
    <phoneticPr fontId="2"/>
  </si>
  <si>
    <t>　　１４万円以上
　　１６万円未満（人）</t>
    <rPh sb="4" eb="6">
      <t>マンエン</t>
    </rPh>
    <rPh sb="6" eb="8">
      <t>イジョウ</t>
    </rPh>
    <phoneticPr fontId="2"/>
  </si>
  <si>
    <t>短時間勤務職員</t>
    <rPh sb="0" eb="3">
      <t>タンジカン</t>
    </rPh>
    <rPh sb="3" eb="5">
      <t>キンム</t>
    </rPh>
    <rPh sb="5" eb="7">
      <t>ショクイン</t>
    </rPh>
    <phoneticPr fontId="2"/>
  </si>
  <si>
    <t>　　１６万円以上
　　１８万円未満（人）</t>
    <rPh sb="4" eb="6">
      <t>マンエン</t>
    </rPh>
    <rPh sb="6" eb="8">
      <t>イジョウ</t>
    </rPh>
    <phoneticPr fontId="2"/>
  </si>
  <si>
    <t>　　１８万円以上
　　２０万円未満（人）</t>
    <rPh sb="4" eb="6">
      <t>マンエン</t>
    </rPh>
    <rPh sb="6" eb="8">
      <t>イジョウ</t>
    </rPh>
    <phoneticPr fontId="2"/>
  </si>
  <si>
    <t>　　２０万円以上
　　２２万円未満（人）</t>
    <rPh sb="4" eb="6">
      <t>マンエン</t>
    </rPh>
    <rPh sb="6" eb="8">
      <t>イジョウ</t>
    </rPh>
    <phoneticPr fontId="2"/>
  </si>
  <si>
    <t>　　２２万円以上
　　２４万円未満（人）</t>
    <rPh sb="4" eb="6">
      <t>マンエン</t>
    </rPh>
    <rPh sb="6" eb="8">
      <t>イジョウ</t>
    </rPh>
    <phoneticPr fontId="2"/>
  </si>
  <si>
    <t>　　２４万円以上
　　２６万円未満（人）</t>
    <rPh sb="4" eb="6">
      <t>マンエン</t>
    </rPh>
    <rPh sb="6" eb="8">
      <t>イジョウ</t>
    </rPh>
    <phoneticPr fontId="2"/>
  </si>
  <si>
    <t>　　２６万円以上
　　２８万円未満（人）</t>
    <rPh sb="4" eb="6">
      <t>マンエン</t>
    </rPh>
    <rPh sb="6" eb="8">
      <t>イジョウ</t>
    </rPh>
    <phoneticPr fontId="2"/>
  </si>
  <si>
    <t>　　２８万円以上
　　３０万円未満（人）</t>
    <rPh sb="4" eb="6">
      <t>マンエン</t>
    </rPh>
    <rPh sb="6" eb="8">
      <t>イジョウ</t>
    </rPh>
    <phoneticPr fontId="2"/>
  </si>
  <si>
    <t>　　３０万円以上
　　３２万円未満（人）</t>
    <rPh sb="4" eb="6">
      <t>マンエン</t>
    </rPh>
    <rPh sb="6" eb="8">
      <t>イジョウ</t>
    </rPh>
    <phoneticPr fontId="2"/>
  </si>
  <si>
    <t>　　３２万円以上
　　３４万円未満（人）</t>
    <rPh sb="4" eb="6">
      <t>マンエン</t>
    </rPh>
    <rPh sb="6" eb="8">
      <t>イジョウ</t>
    </rPh>
    <phoneticPr fontId="2"/>
  </si>
  <si>
    <t>　　３４万円以上
　　３６万円未満（人）</t>
    <rPh sb="4" eb="6">
      <t>マンエン</t>
    </rPh>
    <rPh sb="6" eb="8">
      <t>イジョウ</t>
    </rPh>
    <phoneticPr fontId="2"/>
  </si>
  <si>
    <t>　　３６万円以上
　　　　　　　　　　（人）</t>
    <rPh sb="4" eb="6">
      <t>マンエン</t>
    </rPh>
    <rPh sb="6" eb="8">
      <t>イジョウ</t>
    </rPh>
    <phoneticPr fontId="2"/>
  </si>
  <si>
    <t>　　合計
　　　　　　　　（人）</t>
    <rPh sb="2" eb="4">
      <t>ゴウケイ</t>
    </rPh>
    <phoneticPr fontId="2"/>
  </si>
  <si>
    <t>※任期を更新された者を含む。</t>
    <rPh sb="1" eb="3">
      <t>ニンキ</t>
    </rPh>
    <rPh sb="4" eb="6">
      <t>コウシン</t>
    </rPh>
    <rPh sb="9" eb="10">
      <t>モノ</t>
    </rPh>
    <rPh sb="11" eb="12">
      <t>フク</t>
    </rPh>
    <phoneticPr fontId="2"/>
  </si>
  <si>
    <t>川越市</t>
  </si>
  <si>
    <t>伊奈町</t>
  </si>
  <si>
    <t>熊谷市</t>
  </si>
  <si>
    <t>三芳町</t>
  </si>
  <si>
    <t>川口市</t>
  </si>
  <si>
    <t>毛呂山町</t>
  </si>
  <si>
    <t>越生町</t>
  </si>
  <si>
    <t>秩父市</t>
  </si>
  <si>
    <t>滑川町</t>
  </si>
  <si>
    <t>嵐山町</t>
  </si>
  <si>
    <t>飯能市</t>
  </si>
  <si>
    <t>小川町</t>
  </si>
  <si>
    <t>加須市</t>
  </si>
  <si>
    <t>川島町</t>
  </si>
  <si>
    <t>本庄市</t>
  </si>
  <si>
    <t>吉見町</t>
  </si>
  <si>
    <t>東松山市</t>
  </si>
  <si>
    <t>鳩山町</t>
  </si>
  <si>
    <t>春日部市</t>
  </si>
  <si>
    <t>狭山市</t>
  </si>
  <si>
    <t>横瀬町</t>
  </si>
  <si>
    <t>羽生市</t>
  </si>
  <si>
    <t>皆野町</t>
  </si>
  <si>
    <t>長瀞町</t>
  </si>
  <si>
    <t>深谷市</t>
  </si>
  <si>
    <t>小鹿野町</t>
  </si>
  <si>
    <t>東秩父村</t>
  </si>
  <si>
    <t>草加市</t>
  </si>
  <si>
    <t>美里町</t>
  </si>
  <si>
    <t>神川町</t>
  </si>
  <si>
    <t>蕨市</t>
  </si>
  <si>
    <t>上里町</t>
  </si>
  <si>
    <t>戸田市</t>
  </si>
  <si>
    <t>寄居町</t>
  </si>
  <si>
    <t>入間市</t>
  </si>
  <si>
    <t>宮代町</t>
  </si>
  <si>
    <t>朝霞市</t>
  </si>
  <si>
    <t>杉戸町</t>
  </si>
  <si>
    <t>志木市</t>
  </si>
  <si>
    <t>松伏町</t>
  </si>
  <si>
    <t>和光市</t>
  </si>
  <si>
    <t>新座市</t>
  </si>
  <si>
    <t>桶川市</t>
  </si>
  <si>
    <t>久喜市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</si>
  <si>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</si>
  <si>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</si>
  <si>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</si>
  <si>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</si>
  <si>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</si>
  <si>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</si>
  <si>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</si>
  <si>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</si>
  <si>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</si>
  <si>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埼葛斎場組合</t>
  </si>
  <si>
    <t>蓮田白岡衛生組合</t>
  </si>
  <si>
    <t>久喜宮代衛生組合</t>
  </si>
  <si>
    <t>上尾、桶川、伊奈衛生組合</t>
  </si>
  <si>
    <t>北本地区衛生組合</t>
  </si>
  <si>
    <t>入間西部衛生組合</t>
  </si>
  <si>
    <t>小川地区衛生組合</t>
  </si>
  <si>
    <t>坂戸地区衛生組合</t>
  </si>
  <si>
    <t>東埼玉資源環境組合</t>
  </si>
  <si>
    <t>蕨戸田衛生センター組合</t>
  </si>
  <si>
    <t>越谷・松伏水道企業団</t>
  </si>
  <si>
    <t>坂戸、鶴ヶ島水道企業団</t>
  </si>
  <si>
    <t>坂戸、鶴ヶ島下水道組合</t>
  </si>
  <si>
    <t>秩父広域市町村圏組合</t>
  </si>
  <si>
    <t>吉川松伏消防組合</t>
  </si>
  <si>
    <t>児玉郡市広域市町村圏組合</t>
  </si>
  <si>
    <t>埼玉西部環境保全組合</t>
  </si>
  <si>
    <t>比企広域市町村圏組合</t>
  </si>
  <si>
    <t>川越地区消防組合</t>
  </si>
  <si>
    <t>埼玉県央広域事務組合</t>
  </si>
  <si>
    <t>西入間広域消防組合</t>
  </si>
  <si>
    <t>埼玉中部環境保全組合</t>
  </si>
  <si>
    <t>埼玉県浦和競馬組合</t>
  </si>
  <si>
    <t>毛呂山・越生・鳩山公共下水道組合</t>
  </si>
  <si>
    <t>広域静苑組合</t>
  </si>
  <si>
    <t>広域利根斎場組合</t>
  </si>
  <si>
    <t>彩の国さいたま人づくり広域連合</t>
  </si>
  <si>
    <t>大里広域市町村圏組合</t>
  </si>
  <si>
    <t>埼玉県後期高齢者医療広域連合</t>
  </si>
  <si>
    <t>埼玉東部消防組合</t>
  </si>
  <si>
    <t>※網掛け部：全国（都道府県、政令指定都市、市、特別区、町村、一部事務組合等）</t>
    <rPh sb="1" eb="3">
      <t>アミカ</t>
    </rPh>
    <rPh sb="4" eb="5">
      <t>ブ</t>
    </rPh>
    <rPh sb="6" eb="8">
      <t>ゼンコク</t>
    </rPh>
    <rPh sb="9" eb="13">
      <t>トドウフケン</t>
    </rPh>
    <rPh sb="14" eb="16">
      <t>セイレイ</t>
    </rPh>
    <rPh sb="16" eb="18">
      <t>シテイ</t>
    </rPh>
    <rPh sb="18" eb="20">
      <t>トシ</t>
    </rPh>
    <rPh sb="21" eb="22">
      <t>シ</t>
    </rPh>
    <rPh sb="23" eb="26">
      <t>トクベツク</t>
    </rPh>
    <rPh sb="27" eb="29">
      <t>チョウソン</t>
    </rPh>
    <rPh sb="30" eb="32">
      <t>イチブ</t>
    </rPh>
    <rPh sb="32" eb="34">
      <t>ジム</t>
    </rPh>
    <rPh sb="34" eb="36">
      <t>クミアイ</t>
    </rPh>
    <rPh sb="36" eb="37">
      <t>トウ</t>
    </rPh>
    <phoneticPr fontId="2"/>
  </si>
  <si>
    <t>市町村</t>
    <rPh sb="0" eb="3">
      <t>シチョウソンチョウソン</t>
    </rPh>
    <phoneticPr fontId="2"/>
  </si>
  <si>
    <t>短時間勤務職員</t>
    <phoneticPr fontId="2"/>
  </si>
  <si>
    <t>短時間勤務職員</t>
    <phoneticPr fontId="2"/>
  </si>
  <si>
    <t>朝霞地区一部事務組合</t>
  </si>
  <si>
    <t>志木地区衛生組合</t>
  </si>
  <si>
    <t>本庄上里学校給食組合</t>
  </si>
  <si>
    <t>桶川北本水道企業団</t>
  </si>
  <si>
    <t>埼玉県市町村総合事務組合</t>
  </si>
  <si>
    <t>坂戸・鶴ヶ島消防組合</t>
  </si>
  <si>
    <t>草加八潮消防組合</t>
  </si>
  <si>
    <t>広域飯能斎場組合</t>
  </si>
  <si>
    <t>皆野・長瀞下水道組合</t>
  </si>
  <si>
    <t>網掛け部以外：埼玉県内（さいたま市を除く）</t>
    <rPh sb="4" eb="6">
      <t>イガイ</t>
    </rPh>
    <rPh sb="7" eb="9">
      <t>サイタマ</t>
    </rPh>
    <rPh sb="9" eb="11">
      <t>ケンナイ</t>
    </rPh>
    <rPh sb="16" eb="17">
      <t>シ</t>
    </rPh>
    <rPh sb="18" eb="19">
      <t>ノゾ</t>
    </rPh>
    <phoneticPr fontId="2"/>
  </si>
  <si>
    <r>
      <rPr>
        <sz val="11"/>
        <rFont val="ＭＳ Ｐゴシック"/>
        <family val="3"/>
        <charset val="128"/>
      </rPr>
      <t>フルタイム勤務職員
　　　　　　　　（人）</t>
    </r>
    <rPh sb="5" eb="7">
      <t>キンム</t>
    </rPh>
    <rPh sb="7" eb="9">
      <t>ショクイン</t>
    </rPh>
    <rPh sb="19" eb="20">
      <t>ヒト</t>
    </rPh>
    <phoneticPr fontId="2"/>
  </si>
  <si>
    <t>朝霞和光資源循環組合</t>
  </si>
  <si>
    <t>彩北広域清掃組合</t>
  </si>
  <si>
    <t>　（埼玉県内市町村、一部事務組合等においてはいずれも0人。）</t>
    <phoneticPr fontId="2"/>
  </si>
  <si>
    <r>
      <rPr>
        <sz val="11"/>
        <rFont val="ＭＳ Ｐゴシック"/>
        <family val="3"/>
        <charset val="128"/>
      </rPr>
      <t>フルタイム勤務職員</t>
    </r>
    <rPh sb="5" eb="7">
      <t>キンム</t>
    </rPh>
    <rPh sb="7" eb="9">
      <t>ショクイン</t>
    </rPh>
    <phoneticPr fontId="2"/>
  </si>
  <si>
    <t>令和４年度地方公務員の再任用実施状況等調査結果の概要</t>
    <rPh sb="0" eb="2">
      <t>レイワ</t>
    </rPh>
    <rPh sb="3" eb="5">
      <t>ネンド</t>
    </rPh>
    <rPh sb="5" eb="7">
      <t>チホウ</t>
    </rPh>
    <rPh sb="7" eb="10">
      <t>コウムイン</t>
    </rPh>
    <rPh sb="11" eb="14">
      <t>サイニンヨウ</t>
    </rPh>
    <rPh sb="14" eb="16">
      <t>ジッシ</t>
    </rPh>
    <rPh sb="16" eb="18">
      <t>ジョウキョウ</t>
    </rPh>
    <rPh sb="18" eb="19">
      <t>トウ</t>
    </rPh>
    <rPh sb="19" eb="21">
      <t>チョウサ</t>
    </rPh>
    <rPh sb="21" eb="23">
      <t>ケッカ</t>
    </rPh>
    <rPh sb="24" eb="26">
      <t>ガイヨウ</t>
    </rPh>
    <phoneticPr fontId="2"/>
  </si>
  <si>
    <t>※全国の合計は海事職、研究職及び警察職を含む（海事職12人、研究職2人、警察職0人。）。</t>
    <rPh sb="1" eb="3">
      <t>ゼンコク</t>
    </rPh>
    <rPh sb="4" eb="6">
      <t>ゴウケイ</t>
    </rPh>
    <rPh sb="7" eb="9">
      <t>カイジ</t>
    </rPh>
    <rPh sb="9" eb="10">
      <t>ショク</t>
    </rPh>
    <rPh sb="11" eb="14">
      <t>ケンキュウショク</t>
    </rPh>
    <rPh sb="14" eb="15">
      <t>オヨ</t>
    </rPh>
    <rPh sb="16" eb="18">
      <t>ケイサツ</t>
    </rPh>
    <rPh sb="18" eb="19">
      <t>ショク</t>
    </rPh>
    <rPh sb="20" eb="21">
      <t>フク</t>
    </rPh>
    <rPh sb="23" eb="25">
      <t>カイジ</t>
    </rPh>
    <rPh sb="25" eb="26">
      <t>ショク</t>
    </rPh>
    <rPh sb="28" eb="29">
      <t>ニン</t>
    </rPh>
    <rPh sb="30" eb="33">
      <t>ケンキュウショク</t>
    </rPh>
    <rPh sb="34" eb="35">
      <t>ニン</t>
    </rPh>
    <rPh sb="36" eb="38">
      <t>ケイサツ</t>
    </rPh>
    <rPh sb="38" eb="39">
      <t>ショク</t>
    </rPh>
    <rPh sb="40" eb="41">
      <t>ニン</t>
    </rPh>
    <phoneticPr fontId="2"/>
  </si>
  <si>
    <t>※全国の合計は海事職、研究職及び警察職を含む（海事職9人。研究職及び警察職はいずれも0人。）。</t>
    <rPh sb="1" eb="3">
      <t>ゼンコク</t>
    </rPh>
    <rPh sb="4" eb="6">
      <t>ゴウケイ</t>
    </rPh>
    <rPh sb="7" eb="9">
      <t>カイジ</t>
    </rPh>
    <rPh sb="9" eb="10">
      <t>ショク</t>
    </rPh>
    <rPh sb="11" eb="14">
      <t>ケンキュウショク</t>
    </rPh>
    <rPh sb="14" eb="15">
      <t>オヨ</t>
    </rPh>
    <rPh sb="16" eb="18">
      <t>ケイサツ</t>
    </rPh>
    <rPh sb="18" eb="19">
      <t>ショク</t>
    </rPh>
    <rPh sb="20" eb="21">
      <t>フク</t>
    </rPh>
    <rPh sb="23" eb="25">
      <t>カイジ</t>
    </rPh>
    <rPh sb="25" eb="26">
      <t>ニン</t>
    </rPh>
    <rPh sb="27" eb="30">
      <t>ケンキュウショク</t>
    </rPh>
    <rPh sb="30" eb="31">
      <t>オヨ</t>
    </rPh>
    <rPh sb="32" eb="34">
      <t>ケイサツ</t>
    </rPh>
    <rPh sb="34" eb="35">
      <t>ショク</t>
    </rPh>
    <rPh sb="41" eb="42">
      <t>ニン</t>
    </rPh>
    <phoneticPr fontId="2"/>
  </si>
  <si>
    <t>１　再任用制度の実施状況</t>
    <rPh sb="2" eb="5">
      <t>サイニンヨウ</t>
    </rPh>
    <rPh sb="5" eb="7">
      <t>セイド</t>
    </rPh>
    <rPh sb="8" eb="10">
      <t>ジッシ</t>
    </rPh>
    <rPh sb="10" eb="12">
      <t>ジョウキョウ</t>
    </rPh>
    <phoneticPr fontId="2"/>
  </si>
  <si>
    <t>区分</t>
    <rPh sb="0" eb="2">
      <t>クブン</t>
    </rPh>
    <phoneticPr fontId="2"/>
  </si>
  <si>
    <t>全団体数</t>
    <rPh sb="0" eb="1">
      <t>ゼン</t>
    </rPh>
    <rPh sb="1" eb="3">
      <t>ダンタイ</t>
    </rPh>
    <rPh sb="3" eb="4">
      <t>スウ</t>
    </rPh>
    <phoneticPr fontId="2"/>
  </si>
  <si>
    <t>実施団体数</t>
    <rPh sb="0" eb="2">
      <t>ジッシ</t>
    </rPh>
    <rPh sb="2" eb="4">
      <t>ダンタイ</t>
    </rPh>
    <rPh sb="4" eb="5">
      <t>スウ</t>
    </rPh>
    <phoneticPr fontId="2"/>
  </si>
  <si>
    <t>実施割合</t>
    <rPh sb="0" eb="2">
      <t>ジッシ</t>
    </rPh>
    <rPh sb="2" eb="4">
      <t>ワリアイ</t>
    </rPh>
    <phoneticPr fontId="2"/>
  </si>
  <si>
    <t>一部事務組合等</t>
    <rPh sb="0" eb="2">
      <t>イチブ</t>
    </rPh>
    <rPh sb="2" eb="4">
      <t>ジム</t>
    </rPh>
    <rPh sb="4" eb="6">
      <t>クミアイ</t>
    </rPh>
    <rPh sb="6" eb="7">
      <t>トウ</t>
    </rPh>
    <phoneticPr fontId="2"/>
  </si>
  <si>
    <t>２　再任用職員数</t>
    <rPh sb="2" eb="5">
      <t>サイニンヨウ</t>
    </rPh>
    <rPh sb="5" eb="8">
      <t>ショクインスウ</t>
    </rPh>
    <phoneticPr fontId="2"/>
  </si>
  <si>
    <t>３－１　職種別採用状況（フルタイム勤務職員）</t>
    <rPh sb="4" eb="7">
      <t>ショクシュベツ</t>
    </rPh>
    <rPh sb="7" eb="9">
      <t>サイヨウ</t>
    </rPh>
    <rPh sb="9" eb="11">
      <t>ジョウキョウ</t>
    </rPh>
    <rPh sb="17" eb="19">
      <t>キンム</t>
    </rPh>
    <rPh sb="19" eb="21">
      <t>ショクイン</t>
    </rPh>
    <phoneticPr fontId="2"/>
  </si>
  <si>
    <t>３－２　職種別採用状況（短時間勤務職員）</t>
    <rPh sb="4" eb="7">
      <t>ショクシュベツ</t>
    </rPh>
    <rPh sb="7" eb="9">
      <t>サイヨウ</t>
    </rPh>
    <rPh sb="9" eb="11">
      <t>ジョウキョウ</t>
    </rPh>
    <rPh sb="12" eb="15">
      <t>タンジカン</t>
    </rPh>
    <rPh sb="15" eb="17">
      <t>キンム</t>
    </rPh>
    <rPh sb="17" eb="19">
      <t>ショクイン</t>
    </rPh>
    <phoneticPr fontId="2"/>
  </si>
  <si>
    <t>※全ての表について</t>
    <rPh sb="1" eb="2">
      <t>ゼン</t>
    </rPh>
    <rPh sb="4" eb="5">
      <t>ヒョウ</t>
    </rPh>
    <phoneticPr fontId="2"/>
  </si>
  <si>
    <t>上段：埼玉県内（さいたま市を除く）</t>
    <rPh sb="0" eb="2">
      <t>ジョウダン</t>
    </rPh>
    <rPh sb="3" eb="5">
      <t>サイタマ</t>
    </rPh>
    <rPh sb="5" eb="6">
      <t>ケン</t>
    </rPh>
    <rPh sb="6" eb="7">
      <t>ナイ</t>
    </rPh>
    <rPh sb="12" eb="13">
      <t>シ</t>
    </rPh>
    <rPh sb="14" eb="15">
      <t>ノゾ</t>
    </rPh>
    <phoneticPr fontId="2"/>
  </si>
  <si>
    <t>下段：全国（市町村に特別区を含む）</t>
    <rPh sb="0" eb="2">
      <t>ゲダン</t>
    </rPh>
    <rPh sb="3" eb="5">
      <t>ゼンコク</t>
    </rPh>
    <rPh sb="6" eb="9">
      <t>シチョウソン</t>
    </rPh>
    <rPh sb="10" eb="13">
      <t>トクベツク</t>
    </rPh>
    <rPh sb="14" eb="15">
      <t>フク</t>
    </rPh>
    <phoneticPr fontId="2"/>
  </si>
  <si>
    <t>【市町村（さいたま市を除く。）】</t>
    <rPh sb="1" eb="4">
      <t>シチョウソン</t>
    </rPh>
    <rPh sb="9" eb="10">
      <t>シ</t>
    </rPh>
    <rPh sb="11" eb="12">
      <t>ノゾ</t>
    </rPh>
    <phoneticPr fontId="2"/>
  </si>
  <si>
    <t>両方</t>
    <rPh sb="0" eb="2">
      <t>リョウホウ</t>
    </rPh>
    <phoneticPr fontId="2"/>
  </si>
  <si>
    <t>行田市</t>
    <rPh sb="0" eb="3">
      <t>ギョウダシ</t>
    </rPh>
    <phoneticPr fontId="2"/>
  </si>
  <si>
    <t>所沢市</t>
    <rPh sb="0" eb="3">
      <t>トコロザワシ</t>
    </rPh>
    <phoneticPr fontId="2"/>
  </si>
  <si>
    <t>ときがわ町</t>
    <rPh sb="4" eb="5">
      <t>マチ</t>
    </rPh>
    <phoneticPr fontId="11"/>
  </si>
  <si>
    <t>鴻巣市</t>
    <rPh sb="0" eb="3">
      <t>コウノスシ</t>
    </rPh>
    <phoneticPr fontId="2"/>
  </si>
  <si>
    <t>上尾市</t>
    <rPh sb="0" eb="3">
      <t>アゲオシ</t>
    </rPh>
    <phoneticPr fontId="2"/>
  </si>
  <si>
    <t>越谷市</t>
    <rPh sb="0" eb="3">
      <t>コシガヤシ</t>
    </rPh>
    <phoneticPr fontId="2"/>
  </si>
  <si>
    <t>町村計</t>
    <rPh sb="0" eb="1">
      <t>マチ</t>
    </rPh>
    <rPh sb="1" eb="2">
      <t>ムラ</t>
    </rPh>
    <rPh sb="2" eb="3">
      <t>ケイ</t>
    </rPh>
    <phoneticPr fontId="2"/>
  </si>
  <si>
    <t>北本市</t>
    <rPh sb="0" eb="3">
      <t>キタモトシ</t>
    </rPh>
    <phoneticPr fontId="2"/>
  </si>
  <si>
    <t>市</t>
    <rPh sb="0" eb="1">
      <t>シ</t>
    </rPh>
    <phoneticPr fontId="2"/>
  </si>
  <si>
    <t>町村</t>
    <rPh sb="0" eb="2">
      <t>チョウソン</t>
    </rPh>
    <phoneticPr fontId="2"/>
  </si>
  <si>
    <t>市町村計</t>
  </si>
  <si>
    <t>参考（国全体での割合）</t>
    <rPh sb="0" eb="2">
      <t>サンコウ</t>
    </rPh>
    <rPh sb="3" eb="4">
      <t>クニ</t>
    </rPh>
    <rPh sb="4" eb="6">
      <t>ゼンタイ</t>
    </rPh>
    <rPh sb="8" eb="10">
      <t>ワリアイ</t>
    </rPh>
    <phoneticPr fontId="2"/>
  </si>
  <si>
    <t>ふじみ野市</t>
    <rPh sb="3" eb="4">
      <t>ノ</t>
    </rPh>
    <rPh sb="4" eb="5">
      <t>シ</t>
    </rPh>
    <phoneticPr fontId="11"/>
  </si>
  <si>
    <t>市・特別区</t>
    <rPh sb="0" eb="1">
      <t>シ</t>
    </rPh>
    <rPh sb="2" eb="5">
      <t>トクベツク</t>
    </rPh>
    <phoneticPr fontId="2"/>
  </si>
  <si>
    <t>白岡市</t>
    <rPh sb="0" eb="2">
      <t>シラオカ</t>
    </rPh>
    <rPh sb="2" eb="3">
      <t>シ</t>
    </rPh>
    <phoneticPr fontId="2"/>
  </si>
  <si>
    <t>市計</t>
  </si>
  <si>
    <t>計</t>
    <rPh sb="0" eb="1">
      <t>ケイ</t>
    </rPh>
    <phoneticPr fontId="2"/>
  </si>
  <si>
    <t>※市・特別区：全795団体、町村：全926団体</t>
    <rPh sb="1" eb="2">
      <t>シ</t>
    </rPh>
    <rPh sb="3" eb="6">
      <t>トクベツク</t>
    </rPh>
    <rPh sb="7" eb="8">
      <t>ゼン</t>
    </rPh>
    <rPh sb="11" eb="13">
      <t>ダンタイ</t>
    </rPh>
    <rPh sb="14" eb="16">
      <t>チョウソン</t>
    </rPh>
    <rPh sb="17" eb="18">
      <t>ゼン</t>
    </rPh>
    <rPh sb="21" eb="23">
      <t>ダンタイ</t>
    </rPh>
    <phoneticPr fontId="2"/>
  </si>
  <si>
    <t>平成２９年度地方公務員の再任用実施状況等調査結果の概要</t>
    <rPh sb="0" eb="2">
      <t>ヘイセイ</t>
    </rPh>
    <rPh sb="4" eb="5">
      <t>ネン</t>
    </rPh>
    <rPh sb="5" eb="6">
      <t>ド</t>
    </rPh>
    <rPh sb="6" eb="8">
      <t>チホウ</t>
    </rPh>
    <rPh sb="8" eb="11">
      <t>コウムイン</t>
    </rPh>
    <rPh sb="12" eb="15">
      <t>サイニンヨウ</t>
    </rPh>
    <rPh sb="15" eb="17">
      <t>ジッシ</t>
    </rPh>
    <rPh sb="17" eb="19">
      <t>ジョウキョウ</t>
    </rPh>
    <rPh sb="19" eb="20">
      <t>トウ</t>
    </rPh>
    <rPh sb="20" eb="22">
      <t>チョウサ</t>
    </rPh>
    <rPh sb="22" eb="24">
      <t>ケッカ</t>
    </rPh>
    <rPh sb="25" eb="27">
      <t>ガイヨウ</t>
    </rPh>
    <phoneticPr fontId="2"/>
  </si>
  <si>
    <t>【一部事務組合等】</t>
    <rPh sb="1" eb="3">
      <t>イチブ</t>
    </rPh>
    <rPh sb="3" eb="5">
      <t>ジム</t>
    </rPh>
    <rPh sb="5" eb="7">
      <t>クミアイ</t>
    </rPh>
    <rPh sb="7" eb="8">
      <t>トウ</t>
    </rPh>
    <phoneticPr fontId="2"/>
  </si>
  <si>
    <t>再任用
実施団体</t>
    <rPh sb="0" eb="3">
      <t>サイニンヨウ</t>
    </rPh>
    <rPh sb="4" eb="6">
      <t>ジッシ</t>
    </rPh>
    <rPh sb="6" eb="8">
      <t>ダンタイ</t>
    </rPh>
    <phoneticPr fontId="2"/>
  </si>
  <si>
    <t>フルタイム
勤務のみ</t>
    <rPh sb="6" eb="8">
      <t>キンム</t>
    </rPh>
    <phoneticPr fontId="2"/>
  </si>
  <si>
    <t>短時間
勤務のみ</t>
    <rPh sb="0" eb="3">
      <t>タンジカン</t>
    </rPh>
    <rPh sb="4" eb="6">
      <t>キンム</t>
    </rPh>
    <phoneticPr fontId="2"/>
  </si>
  <si>
    <t>入間東部地区事務組合</t>
    <rPh sb="6" eb="8">
      <t>ジム</t>
    </rPh>
    <phoneticPr fontId="2"/>
  </si>
  <si>
    <t>埼玉西部消防組合</t>
  </si>
  <si>
    <t>再任用実施状況（令和４年度実績）</t>
    <rPh sb="0" eb="3">
      <t>サイニンヨウ</t>
    </rPh>
    <rPh sb="3" eb="5">
      <t>ジッシ</t>
    </rPh>
    <rPh sb="5" eb="7">
      <t>ジョウキョウ</t>
    </rPh>
    <rPh sb="8" eb="10">
      <t>レイワ</t>
    </rPh>
    <rPh sb="11" eb="13">
      <t>ネンド</t>
    </rPh>
    <rPh sb="12" eb="13">
      <t>ド</t>
    </rPh>
    <rPh sb="13" eb="15">
      <t>ジッセキ</t>
    </rPh>
    <phoneticPr fontId="2"/>
  </si>
  <si>
    <t>再任用実施状況（令和４年度実績）</t>
    <rPh sb="0" eb="3">
      <t>サイニンヨウ</t>
    </rPh>
    <rPh sb="3" eb="5">
      <t>ジッシ</t>
    </rPh>
    <rPh sb="5" eb="7">
      <t>ジョウキョウ</t>
    </rPh>
    <rPh sb="8" eb="10">
      <t>レイワ</t>
    </rPh>
    <rPh sb="11" eb="13">
      <t>ネンド</t>
    </rPh>
    <rPh sb="13" eb="15">
      <t>ジッセキ</t>
    </rPh>
    <phoneticPr fontId="2"/>
  </si>
  <si>
    <t>行田羽生資源環境組合</t>
    <phoneticPr fontId="2"/>
  </si>
  <si>
    <t>戸田ボートレース企業団</t>
    <phoneticPr fontId="2"/>
  </si>
  <si>
    <t>埼玉県都市ボートレース企業団</t>
    <phoneticPr fontId="2"/>
  </si>
  <si>
    <t>短時間勤務
のみ</t>
    <rPh sb="0" eb="3">
      <t>タンジカン</t>
    </rPh>
    <rPh sb="3" eb="5">
      <t>キンム</t>
    </rPh>
    <phoneticPr fontId="2"/>
  </si>
  <si>
    <t>○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</si>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</sst>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</font>
    <font>
      <sz val="12"/>
      <name val="ＭＳ Ｐゴシック"/>
      <family val="3"/>
      <charset val="128"/>
    </font>
    <font>
      <sz val="12"/>
      <name val="ＭＳ ゴシック"/>
      <family val="3"/>
    </font>
    <font>
      <sz val="10"/>
      <name val="ＭＳ 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</font>
    <font>
      <sz val="9"/>
      <name val="ＭＳ Ｐゴシック"/>
      <family val="3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/>
    <xf numFmtId="0" fontId="6" fillId="0" borderId="0">
      <alignment vertical="center"/>
    </xf>
  </cellStyleXfs>
  <cellXfs count="214">
    <xf numFmtId="0" fontId="0" fillId="0" borderId="0" xfId="0">
      <alignment vertical="center"/>
    </xf>
    <xf numFmtId="0" fontId="6" fillId="0" borderId="0" xfId="1">
      <alignment vertical="center"/>
    </xf>
    <xf numFmtId="0" fontId="4" fillId="0" borderId="1" xfId="1" applyFont="1" applyBorder="1" applyAlignment="1">
      <alignment horizontal="center" vertical="center" wrapText="1" shrinkToFit="1"/>
    </xf>
    <xf numFmtId="0" fontId="4" fillId="0" borderId="2" xfId="1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NumberFormat="1" applyFont="1">
      <alignment vertical="center"/>
    </xf>
    <xf numFmtId="0" fontId="7" fillId="0" borderId="0" xfId="1" applyFont="1">
      <alignment vertical="center"/>
    </xf>
    <xf numFmtId="0" fontId="7" fillId="0" borderId="2" xfId="1" applyFont="1" applyBorder="1" applyAlignment="1">
      <alignment vertical="center" shrinkToFit="1"/>
    </xf>
    <xf numFmtId="0" fontId="7" fillId="0" borderId="6" xfId="1" applyFont="1" applyBorder="1" applyAlignment="1">
      <alignment vertical="center" shrinkToFit="1"/>
    </xf>
    <xf numFmtId="0" fontId="7" fillId="0" borderId="5" xfId="1" applyFont="1" applyBorder="1" applyAlignment="1">
      <alignment vertical="center" shrinkToFit="1"/>
    </xf>
    <xf numFmtId="0" fontId="7" fillId="2" borderId="5" xfId="1" applyFont="1" applyFill="1" applyBorder="1" applyAlignment="1">
      <alignment vertical="center" shrinkToFit="1"/>
    </xf>
    <xf numFmtId="177" fontId="7" fillId="2" borderId="5" xfId="1" applyNumberFormat="1" applyFont="1" applyFill="1" applyBorder="1">
      <alignment vertical="center"/>
    </xf>
    <xf numFmtId="176" fontId="7" fillId="2" borderId="5" xfId="1" applyNumberFormat="1" applyFont="1" applyFill="1" applyBorder="1">
      <alignment vertical="center"/>
    </xf>
    <xf numFmtId="0" fontId="7" fillId="2" borderId="2" xfId="1" applyFont="1" applyFill="1" applyBorder="1" applyAlignment="1">
      <alignment vertical="center" shrinkToFit="1"/>
    </xf>
    <xf numFmtId="176" fontId="7" fillId="0" borderId="0" xfId="1" applyNumberFormat="1" applyFont="1">
      <alignment vertical="center"/>
    </xf>
    <xf numFmtId="0" fontId="7" fillId="0" borderId="0" xfId="1" applyFont="1" applyFill="1" applyBorder="1" applyAlignment="1">
      <alignment horizontal="center" vertical="center"/>
    </xf>
    <xf numFmtId="177" fontId="1" fillId="0" borderId="0" xfId="0" applyNumberFormat="1" applyFont="1" applyFill="1" applyBorder="1">
      <alignment vertical="center"/>
    </xf>
    <xf numFmtId="177" fontId="7" fillId="0" borderId="0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7" fontId="7" fillId="0" borderId="0" xfId="1" applyNumberFormat="1" applyFont="1">
      <alignment vertical="center"/>
    </xf>
    <xf numFmtId="0" fontId="7" fillId="0" borderId="0" xfId="1" applyFont="1" applyFill="1" applyBorder="1">
      <alignment vertical="center"/>
    </xf>
    <xf numFmtId="177" fontId="0" fillId="2" borderId="15" xfId="0" applyNumberFormat="1" applyFont="1" applyFill="1" applyBorder="1">
      <alignment vertical="center"/>
    </xf>
    <xf numFmtId="176" fontId="0" fillId="2" borderId="15" xfId="0" applyNumberFormat="1" applyFont="1" applyFill="1" applyBorder="1">
      <alignment vertical="center"/>
    </xf>
    <xf numFmtId="177" fontId="0" fillId="2" borderId="2" xfId="0" applyNumberFormat="1" applyFont="1" applyFill="1" applyBorder="1">
      <alignment vertical="center"/>
    </xf>
    <xf numFmtId="176" fontId="0" fillId="2" borderId="2" xfId="0" applyNumberFormat="1" applyFont="1" applyFill="1" applyBorder="1">
      <alignment vertical="center"/>
    </xf>
    <xf numFmtId="177" fontId="0" fillId="2" borderId="6" xfId="0" applyNumberFormat="1" applyFont="1" applyFill="1" applyBorder="1">
      <alignment vertical="center"/>
    </xf>
    <xf numFmtId="176" fontId="0" fillId="2" borderId="6" xfId="0" applyNumberFormat="1" applyFont="1" applyFill="1" applyBorder="1">
      <alignment vertical="center"/>
    </xf>
    <xf numFmtId="0" fontId="0" fillId="0" borderId="2" xfId="0" applyFont="1" applyBorder="1" applyAlignment="1">
      <alignment horizontal="center" vertical="center"/>
    </xf>
    <xf numFmtId="177" fontId="7" fillId="2" borderId="8" xfId="1" applyNumberFormat="1" applyFont="1" applyFill="1" applyBorder="1">
      <alignment vertical="center"/>
    </xf>
    <xf numFmtId="177" fontId="7" fillId="2" borderId="2" xfId="1" applyNumberFormat="1" applyFont="1" applyFill="1" applyBorder="1">
      <alignment vertical="center"/>
    </xf>
    <xf numFmtId="176" fontId="7" fillId="2" borderId="2" xfId="1" applyNumberFormat="1" applyFont="1" applyFill="1" applyBorder="1">
      <alignment vertical="center"/>
    </xf>
    <xf numFmtId="176" fontId="0" fillId="0" borderId="2" xfId="0" applyNumberFormat="1" applyFont="1" applyBorder="1">
      <alignment vertical="center"/>
    </xf>
    <xf numFmtId="176" fontId="0" fillId="0" borderId="5" xfId="0" applyNumberFormat="1" applyFont="1" applyBorder="1">
      <alignment vertical="center"/>
    </xf>
    <xf numFmtId="177" fontId="0" fillId="0" borderId="2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>
      <alignment vertical="center"/>
    </xf>
    <xf numFmtId="177" fontId="7" fillId="0" borderId="2" xfId="1" applyNumberFormat="1" applyFont="1" applyBorder="1">
      <alignment vertical="center"/>
    </xf>
    <xf numFmtId="176" fontId="7" fillId="0" borderId="2" xfId="1" applyNumberFormat="1" applyFont="1" applyBorder="1">
      <alignment vertical="center"/>
    </xf>
    <xf numFmtId="177" fontId="7" fillId="0" borderId="4" xfId="1" applyNumberFormat="1" applyFont="1" applyBorder="1">
      <alignment vertical="center"/>
    </xf>
    <xf numFmtId="177" fontId="7" fillId="0" borderId="8" xfId="1" applyNumberFormat="1" applyFont="1" applyBorder="1">
      <alignment vertical="center"/>
    </xf>
    <xf numFmtId="177" fontId="7" fillId="0" borderId="6" xfId="1" applyNumberFormat="1" applyFont="1" applyBorder="1">
      <alignment vertical="center"/>
    </xf>
    <xf numFmtId="176" fontId="7" fillId="0" borderId="6" xfId="1" applyNumberFormat="1" applyFont="1" applyBorder="1">
      <alignment vertical="center"/>
    </xf>
    <xf numFmtId="177" fontId="7" fillId="0" borderId="5" xfId="1" applyNumberFormat="1" applyFont="1" applyBorder="1">
      <alignment vertical="center"/>
    </xf>
    <xf numFmtId="176" fontId="7" fillId="0" borderId="5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177" fontId="7" fillId="0" borderId="10" xfId="1" applyNumberFormat="1" applyFont="1" applyBorder="1">
      <alignment vertical="center"/>
    </xf>
    <xf numFmtId="177" fontId="7" fillId="0" borderId="11" xfId="1" applyNumberFormat="1" applyFont="1" applyBorder="1">
      <alignment vertical="center"/>
    </xf>
    <xf numFmtId="0" fontId="0" fillId="0" borderId="0" xfId="0" applyFill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177" fontId="0" fillId="0" borderId="2" xfId="0" applyNumberFormat="1" applyFont="1" applyFill="1" applyBorder="1">
      <alignment vertical="center"/>
    </xf>
    <xf numFmtId="177" fontId="0" fillId="0" borderId="5" xfId="0" applyNumberFormat="1" applyFont="1" applyFill="1" applyBorder="1">
      <alignment vertical="center"/>
    </xf>
    <xf numFmtId="176" fontId="0" fillId="0" borderId="5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7" fontId="0" fillId="2" borderId="2" xfId="0" applyNumberFormat="1" applyFont="1" applyFill="1" applyBorder="1" applyAlignment="1">
      <alignment vertical="center"/>
    </xf>
    <xf numFmtId="177" fontId="0" fillId="2" borderId="6" xfId="0" applyNumberFormat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1" fillId="0" borderId="0" xfId="3" applyNumberFormat="1" applyFont="1" applyFill="1" applyAlignment="1"/>
    <xf numFmtId="0" fontId="12" fillId="0" borderId="0" xfId="3" applyNumberFormat="1" applyFont="1" applyFill="1"/>
    <xf numFmtId="0" fontId="11" fillId="0" borderId="0" xfId="3" applyNumberFormat="1" applyFont="1" applyFill="1" applyAlignment="1">
      <alignment horizontal="center"/>
    </xf>
    <xf numFmtId="0" fontId="11" fillId="0" borderId="0" xfId="3" applyNumberFormat="1" applyFont="1" applyFill="1" applyAlignment="1">
      <alignment horizontal="center" wrapText="1"/>
    </xf>
    <xf numFmtId="0" fontId="11" fillId="0" borderId="0" xfId="3" applyNumberFormat="1" applyFont="1" applyFill="1" applyAlignment="1">
      <alignment horizontal="center" vertical="center" wrapText="1"/>
    </xf>
    <xf numFmtId="0" fontId="5" fillId="0" borderId="0" xfId="3" applyNumberFormat="1" applyFont="1" applyFill="1" applyAlignment="1">
      <alignment horizontal="center" wrapText="1"/>
    </xf>
    <xf numFmtId="0" fontId="14" fillId="0" borderId="21" xfId="3" applyNumberFormat="1" applyFont="1" applyFill="1" applyBorder="1" applyAlignment="1">
      <alignment horizontal="center" vertical="center" wrapText="1"/>
    </xf>
    <xf numFmtId="0" fontId="14" fillId="0" borderId="22" xfId="3" applyNumberFormat="1" applyFont="1" applyFill="1" applyBorder="1" applyAlignment="1">
      <alignment horizontal="center" vertical="center" wrapText="1"/>
    </xf>
    <xf numFmtId="0" fontId="14" fillId="0" borderId="26" xfId="3" applyNumberFormat="1" applyFont="1" applyFill="1" applyBorder="1" applyAlignment="1">
      <alignment horizontal="center" vertical="center" wrapText="1"/>
    </xf>
    <xf numFmtId="0" fontId="11" fillId="0" borderId="27" xfId="3" applyNumberFormat="1" applyFont="1" applyFill="1" applyBorder="1" applyAlignment="1">
      <alignment horizontal="center" vertical="center"/>
    </xf>
    <xf numFmtId="0" fontId="11" fillId="0" borderId="2" xfId="3" applyNumberFormat="1" applyFont="1" applyFill="1" applyBorder="1" applyAlignment="1">
      <alignment horizontal="center" vertical="center"/>
    </xf>
    <xf numFmtId="0" fontId="12" fillId="0" borderId="2" xfId="3" applyNumberFormat="1" applyFont="1" applyFill="1" applyBorder="1" applyAlignment="1">
      <alignment horizontal="center" vertical="center" wrapText="1"/>
    </xf>
    <xf numFmtId="0" fontId="12" fillId="0" borderId="10" xfId="3" applyNumberFormat="1" applyFont="1" applyFill="1" applyBorder="1" applyAlignment="1">
      <alignment horizontal="center" vertical="center" wrapText="1"/>
    </xf>
    <xf numFmtId="0" fontId="12" fillId="0" borderId="28" xfId="3" applyNumberFormat="1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2" fillId="0" borderId="29" xfId="3" applyNumberFormat="1" applyFont="1" applyFill="1" applyBorder="1" applyAlignment="1">
      <alignment horizontal="center" vertical="center" wrapText="1"/>
    </xf>
    <xf numFmtId="0" fontId="12" fillId="0" borderId="26" xfId="3" applyNumberFormat="1" applyFont="1" applyFill="1" applyBorder="1" applyAlignment="1">
      <alignment horizontal="center" vertical="center" wrapText="1"/>
    </xf>
    <xf numFmtId="0" fontId="18" fillId="0" borderId="2" xfId="3" applyNumberFormat="1" applyFont="1" applyFill="1" applyBorder="1" applyAlignment="1">
      <alignment horizontal="center" vertical="center" wrapText="1"/>
    </xf>
    <xf numFmtId="0" fontId="18" fillId="0" borderId="26" xfId="3" applyNumberFormat="1" applyFont="1" applyFill="1" applyBorder="1" applyAlignment="1">
      <alignment horizontal="center" vertical="center" wrapText="1"/>
    </xf>
    <xf numFmtId="0" fontId="18" fillId="0" borderId="1" xfId="3" applyNumberFormat="1" applyFont="1" applyFill="1" applyBorder="1" applyAlignment="1">
      <alignment horizontal="center" vertical="center" wrapText="1"/>
    </xf>
    <xf numFmtId="0" fontId="18" fillId="0" borderId="29" xfId="3" applyNumberFormat="1" applyFont="1" applyFill="1" applyBorder="1" applyAlignment="1">
      <alignment horizontal="center" vertical="center" wrapText="1"/>
    </xf>
    <xf numFmtId="0" fontId="11" fillId="0" borderId="30" xfId="3" applyNumberFormat="1" applyFont="1" applyFill="1" applyBorder="1" applyAlignment="1">
      <alignment horizontal="center"/>
    </xf>
    <xf numFmtId="0" fontId="11" fillId="0" borderId="31" xfId="3" applyNumberFormat="1" applyFont="1" applyFill="1" applyBorder="1" applyAlignment="1">
      <alignment horizontal="center" vertical="center"/>
    </xf>
    <xf numFmtId="0" fontId="12" fillId="0" borderId="31" xfId="3" applyNumberFormat="1" applyFont="1" applyFill="1" applyBorder="1" applyAlignment="1">
      <alignment horizontal="center" vertical="center" wrapText="1"/>
    </xf>
    <xf numFmtId="0" fontId="12" fillId="0" borderId="32" xfId="3" applyNumberFormat="1" applyFont="1" applyFill="1" applyBorder="1" applyAlignment="1">
      <alignment horizontal="center" vertical="center" wrapText="1"/>
    </xf>
    <xf numFmtId="0" fontId="5" fillId="0" borderId="0" xfId="3" applyNumberFormat="1" applyFont="1" applyFill="1" applyBorder="1" applyAlignment="1">
      <alignment horizontal="center" wrapText="1"/>
    </xf>
    <xf numFmtId="0" fontId="5" fillId="0" borderId="0" xfId="3" applyNumberFormat="1" applyFont="1" applyFill="1" applyBorder="1"/>
    <xf numFmtId="0" fontId="14" fillId="0" borderId="34" xfId="3" applyNumberFormat="1" applyFont="1" applyFill="1" applyBorder="1" applyAlignment="1">
      <alignment horizontal="center" vertical="center" wrapText="1"/>
    </xf>
    <xf numFmtId="0" fontId="14" fillId="0" borderId="35" xfId="3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/>
    </xf>
    <xf numFmtId="0" fontId="11" fillId="0" borderId="0" xfId="3" applyNumberFormat="1" applyFont="1" applyFill="1" applyBorder="1" applyAlignment="1"/>
    <xf numFmtId="0" fontId="11" fillId="0" borderId="23" xfId="3" applyNumberFormat="1" applyFont="1" applyFill="1" applyBorder="1" applyAlignment="1">
      <alignment horizontal="center" vertical="center" wrapText="1"/>
    </xf>
    <xf numFmtId="0" fontId="11" fillId="0" borderId="39" xfId="3" applyNumberFormat="1" applyFont="1" applyFill="1" applyBorder="1" applyAlignment="1">
      <alignment horizontal="center" vertical="center" wrapText="1"/>
    </xf>
    <xf numFmtId="176" fontId="11" fillId="0" borderId="31" xfId="3" applyNumberFormat="1" applyFont="1" applyFill="1" applyBorder="1" applyAlignment="1">
      <alignment horizontal="center" vertical="center" wrapText="1"/>
    </xf>
    <xf numFmtId="176" fontId="11" fillId="0" borderId="32" xfId="3" applyNumberFormat="1" applyFont="1" applyFill="1" applyBorder="1" applyAlignment="1">
      <alignment horizontal="center" vertical="center" wrapText="1"/>
    </xf>
    <xf numFmtId="0" fontId="17" fillId="0" borderId="23" xfId="3" applyNumberFormat="1" applyFont="1" applyFill="1" applyBorder="1" applyAlignment="1">
      <alignment horizontal="center" vertical="center" wrapText="1"/>
    </xf>
    <xf numFmtId="176" fontId="11" fillId="0" borderId="3" xfId="3" applyNumberFormat="1" applyFont="1" applyFill="1" applyBorder="1" applyAlignment="1">
      <alignment horizontal="center" vertical="center" wrapText="1"/>
    </xf>
    <xf numFmtId="176" fontId="11" fillId="0" borderId="37" xfId="3" applyNumberFormat="1" applyFont="1" applyFill="1" applyBorder="1" applyAlignment="1">
      <alignment horizontal="center" vertical="center" wrapText="1"/>
    </xf>
    <xf numFmtId="0" fontId="11" fillId="0" borderId="40" xfId="3" applyNumberFormat="1" applyFont="1" applyFill="1" applyBorder="1" applyAlignment="1">
      <alignment horizontal="center" vertical="center"/>
    </xf>
    <xf numFmtId="0" fontId="11" fillId="0" borderId="3" xfId="3" applyNumberFormat="1" applyFont="1" applyFill="1" applyBorder="1" applyAlignment="1">
      <alignment horizontal="center" vertical="center"/>
    </xf>
    <xf numFmtId="0" fontId="18" fillId="0" borderId="3" xfId="3" applyNumberFormat="1" applyFont="1" applyFill="1" applyBorder="1" applyAlignment="1">
      <alignment horizontal="center" vertical="center" wrapText="1"/>
    </xf>
    <xf numFmtId="176" fontId="12" fillId="0" borderId="32" xfId="3" applyNumberFormat="1" applyFont="1" applyFill="1" applyBorder="1" applyAlignment="1">
      <alignment horizontal="center" vertical="center" wrapText="1"/>
    </xf>
    <xf numFmtId="0" fontId="11" fillId="0" borderId="30" xfId="3" applyNumberFormat="1" applyFont="1" applyFill="1" applyBorder="1" applyAlignment="1">
      <alignment horizontal="right" vertical="center"/>
    </xf>
    <xf numFmtId="0" fontId="11" fillId="0" borderId="0" xfId="3" applyNumberFormat="1" applyFont="1" applyFill="1" applyBorder="1" applyAlignment="1">
      <alignment horizontal="right" vertical="center"/>
    </xf>
    <xf numFmtId="0" fontId="11" fillId="0" borderId="0" xfId="3" applyNumberFormat="1" applyFont="1" applyFill="1" applyAlignment="1">
      <alignment horizontal="centerContinuous"/>
    </xf>
    <xf numFmtId="0" fontId="5" fillId="0" borderId="0" xfId="3" applyNumberFormat="1" applyFont="1" applyFill="1"/>
    <xf numFmtId="0" fontId="12" fillId="0" borderId="0" xfId="3" applyNumberFormat="1" applyFont="1" applyFill="1" applyAlignment="1"/>
    <xf numFmtId="0" fontId="11" fillId="0" borderId="0" xfId="3" applyNumberFormat="1" applyFont="1" applyFill="1" applyBorder="1" applyAlignment="1">
      <alignment horizontal="center" wrapText="1"/>
    </xf>
    <xf numFmtId="0" fontId="19" fillId="0" borderId="0" xfId="3" applyNumberFormat="1" applyFont="1" applyFill="1" applyAlignment="1"/>
    <xf numFmtId="0" fontId="5" fillId="0" borderId="0" xfId="3" applyNumberFormat="1" applyFill="1"/>
    <xf numFmtId="0" fontId="5" fillId="0" borderId="0" xfId="3" applyNumberFormat="1" applyFill="1" applyAlignment="1">
      <alignment horizontal="center" wrapText="1"/>
    </xf>
    <xf numFmtId="0" fontId="5" fillId="0" borderId="0" xfId="3" applyNumberFormat="1" applyFill="1" applyBorder="1" applyAlignment="1">
      <alignment horizontal="center" wrapText="1"/>
    </xf>
    <xf numFmtId="0" fontId="20" fillId="0" borderId="0" xfId="3" applyNumberFormat="1" applyFont="1" applyFill="1" applyAlignment="1"/>
    <xf numFmtId="0" fontId="11" fillId="0" borderId="0" xfId="3" applyNumberFormat="1" applyFont="1" applyAlignment="1"/>
    <xf numFmtId="0" fontId="11" fillId="3" borderId="0" xfId="3" applyNumberFormat="1" applyFont="1" applyFill="1" applyAlignment="1"/>
    <xf numFmtId="0" fontId="13" fillId="3" borderId="0" xfId="3" applyNumberFormat="1" applyFont="1" applyFill="1" applyAlignment="1"/>
    <xf numFmtId="0" fontId="13" fillId="3" borderId="0" xfId="3" applyNumberFormat="1" applyFont="1" applyFill="1" applyAlignment="1">
      <alignment wrapText="1"/>
    </xf>
    <xf numFmtId="0" fontId="11" fillId="0" borderId="0" xfId="3" applyNumberFormat="1" applyFont="1" applyFill="1" applyAlignment="1">
      <alignment wrapText="1"/>
    </xf>
    <xf numFmtId="0" fontId="11" fillId="3" borderId="0" xfId="3" applyNumberFormat="1" applyFont="1" applyFill="1" applyBorder="1" applyAlignment="1"/>
    <xf numFmtId="0" fontId="14" fillId="0" borderId="2" xfId="3" applyNumberFormat="1" applyFont="1" applyFill="1" applyBorder="1" applyAlignment="1">
      <alignment horizontal="center" vertical="center" wrapText="1"/>
    </xf>
    <xf numFmtId="0" fontId="11" fillId="3" borderId="4" xfId="3" applyNumberFormat="1" applyFont="1" applyFill="1" applyBorder="1" applyAlignment="1"/>
    <xf numFmtId="0" fontId="13" fillId="3" borderId="27" xfId="3" applyNumberFormat="1" applyFont="1" applyFill="1" applyBorder="1" applyAlignment="1">
      <alignment vertical="center"/>
    </xf>
    <xf numFmtId="0" fontId="7" fillId="0" borderId="2" xfId="2" applyFont="1" applyBorder="1" applyAlignment="1">
      <alignment vertical="center"/>
    </xf>
    <xf numFmtId="0" fontId="12" fillId="0" borderId="2" xfId="3" quotePrefix="1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0" fontId="11" fillId="3" borderId="30" xfId="3" applyNumberFormat="1" applyFont="1" applyFill="1" applyBorder="1" applyAlignment="1"/>
    <xf numFmtId="0" fontId="11" fillId="3" borderId="31" xfId="3" applyNumberFormat="1" applyFont="1" applyFill="1" applyBorder="1" applyAlignment="1"/>
    <xf numFmtId="0" fontId="19" fillId="3" borderId="0" xfId="3" applyNumberFormat="1" applyFont="1" applyFill="1" applyAlignment="1"/>
    <xf numFmtId="0" fontId="11" fillId="3" borderId="0" xfId="3" applyNumberFormat="1" applyFont="1" applyFill="1" applyBorder="1" applyAlignment="1">
      <alignment wrapText="1"/>
    </xf>
    <xf numFmtId="0" fontId="11" fillId="3" borderId="0" xfId="3" applyNumberFormat="1" applyFont="1" applyFill="1" applyAlignment="1">
      <alignment wrapText="1"/>
    </xf>
    <xf numFmtId="0" fontId="11" fillId="0" borderId="0" xfId="3" applyNumberFormat="1" applyFont="1" applyAlignment="1">
      <alignment wrapText="1"/>
    </xf>
    <xf numFmtId="0" fontId="5" fillId="0" borderId="0" xfId="3"/>
    <xf numFmtId="0" fontId="14" fillId="0" borderId="3" xfId="3" applyNumberFormat="1" applyFont="1" applyFill="1" applyBorder="1" applyAlignment="1">
      <alignment horizontal="center" vertical="center" wrapText="1"/>
    </xf>
    <xf numFmtId="0" fontId="21" fillId="0" borderId="26" xfId="3" applyNumberFormat="1" applyFont="1" applyFill="1" applyBorder="1" applyAlignment="1">
      <alignment horizontal="center" vertical="center" wrapText="1"/>
    </xf>
    <xf numFmtId="0" fontId="21" fillId="0" borderId="29" xfId="3" applyNumberFormat="1" applyFont="1" applyFill="1" applyBorder="1" applyAlignment="1">
      <alignment horizontal="center" vertical="center" wrapText="1"/>
    </xf>
    <xf numFmtId="0" fontId="22" fillId="0" borderId="2" xfId="3" applyNumberFormat="1" applyFont="1" applyFill="1" applyBorder="1" applyAlignment="1">
      <alignment horizontal="center" vertical="center" wrapText="1"/>
    </xf>
    <xf numFmtId="0" fontId="22" fillId="0" borderId="2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Fill="1" applyBorder="1" applyAlignment="1">
      <alignment horizontal="center" vertical="center" wrapText="1"/>
    </xf>
    <xf numFmtId="0" fontId="15" fillId="0" borderId="0" xfId="3" applyNumberFormat="1" applyFont="1" applyFill="1" applyBorder="1" applyAlignment="1">
      <alignment horizontal="center" vertical="center" wrapText="1"/>
    </xf>
    <xf numFmtId="0" fontId="16" fillId="0" borderId="0" xfId="3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 wrapText="1"/>
    </xf>
    <xf numFmtId="0" fontId="12" fillId="0" borderId="42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12" fillId="0" borderId="26" xfId="3" quotePrefix="1" applyNumberFormat="1" applyFont="1" applyBorder="1" applyAlignment="1">
      <alignment horizontal="center"/>
    </xf>
    <xf numFmtId="0" fontId="23" fillId="0" borderId="2" xfId="3" applyNumberFormat="1" applyFont="1" applyFill="1" applyBorder="1" applyAlignment="1">
      <alignment horizontal="center" vertical="center" wrapText="1"/>
    </xf>
    <xf numFmtId="0" fontId="23" fillId="0" borderId="26" xfId="3" applyNumberFormat="1" applyFont="1" applyFill="1" applyBorder="1" applyAlignment="1">
      <alignment horizontal="center" vertical="center" wrapText="1"/>
    </xf>
    <xf numFmtId="0" fontId="23" fillId="0" borderId="3" xfId="3" applyNumberFormat="1" applyFont="1" applyFill="1" applyBorder="1" applyAlignment="1">
      <alignment horizontal="center" vertical="center" wrapText="1"/>
    </xf>
    <xf numFmtId="0" fontId="23" fillId="0" borderId="37" xfId="3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shrinkToFi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vertical="center"/>
    </xf>
    <xf numFmtId="0" fontId="8" fillId="0" borderId="13" xfId="1" applyFont="1" applyBorder="1" applyAlignment="1">
      <alignment vertical="center" wrapText="1" shrinkToFit="1"/>
    </xf>
    <xf numFmtId="0" fontId="8" fillId="0" borderId="8" xfId="1" applyFont="1" applyBorder="1" applyAlignment="1">
      <alignment vertical="center" shrinkToFit="1"/>
    </xf>
    <xf numFmtId="0" fontId="7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 shrinkToFit="1"/>
    </xf>
    <xf numFmtId="0" fontId="4" fillId="0" borderId="2" xfId="1" applyFont="1" applyBorder="1" applyAlignment="1">
      <alignment vertical="center" shrinkToFi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4" fillId="0" borderId="12" xfId="1" applyFont="1" applyBorder="1" applyAlignment="1">
      <alignment vertical="center" wrapText="1" shrinkToFit="1"/>
    </xf>
    <xf numFmtId="0" fontId="4" fillId="0" borderId="10" xfId="1" applyFont="1" applyBorder="1" applyAlignment="1">
      <alignment vertical="center" shrinkToFit="1"/>
    </xf>
    <xf numFmtId="0" fontId="11" fillId="0" borderId="33" xfId="3" applyNumberFormat="1" applyFont="1" applyFill="1" applyBorder="1" applyAlignment="1">
      <alignment horizontal="center"/>
    </xf>
    <xf numFmtId="0" fontId="11" fillId="0" borderId="36" xfId="3" applyNumberFormat="1" applyFont="1" applyFill="1" applyBorder="1" applyAlignment="1">
      <alignment horizontal="center"/>
    </xf>
    <xf numFmtId="0" fontId="14" fillId="0" borderId="39" xfId="3" applyNumberFormat="1" applyFont="1" applyFill="1" applyBorder="1" applyAlignment="1">
      <alignment horizontal="center" vertical="center" wrapText="1"/>
    </xf>
    <xf numFmtId="0" fontId="14" fillId="0" borderId="37" xfId="3" applyNumberFormat="1" applyFont="1" applyFill="1" applyBorder="1" applyAlignment="1">
      <alignment horizontal="center" vertical="center" wrapText="1"/>
    </xf>
    <xf numFmtId="0" fontId="12" fillId="0" borderId="33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horizontal="center" vertical="center"/>
    </xf>
    <xf numFmtId="0" fontId="11" fillId="0" borderId="33" xfId="3" applyNumberFormat="1" applyFont="1" applyFill="1" applyBorder="1" applyAlignment="1">
      <alignment horizontal="center" vertical="center"/>
    </xf>
    <xf numFmtId="0" fontId="11" fillId="0" borderId="41" xfId="3" applyNumberFormat="1" applyFont="1" applyFill="1" applyBorder="1" applyAlignment="1">
      <alignment horizontal="center" vertical="center"/>
    </xf>
    <xf numFmtId="0" fontId="14" fillId="0" borderId="19" xfId="3" applyNumberFormat="1" applyFont="1" applyFill="1" applyBorder="1" applyAlignment="1">
      <alignment horizontal="center" vertical="center" wrapText="1"/>
    </xf>
    <xf numFmtId="0" fontId="14" fillId="0" borderId="3" xfId="3" applyNumberFormat="1" applyFont="1" applyFill="1" applyBorder="1" applyAlignment="1">
      <alignment horizontal="center" vertical="center" wrapText="1"/>
    </xf>
    <xf numFmtId="0" fontId="11" fillId="0" borderId="38" xfId="3" applyNumberFormat="1" applyFont="1" applyFill="1" applyBorder="1" applyAlignment="1">
      <alignment horizontal="center" vertical="center"/>
    </xf>
    <xf numFmtId="0" fontId="5" fillId="0" borderId="30" xfId="3" applyFont="1" applyBorder="1"/>
    <xf numFmtId="0" fontId="11" fillId="0" borderId="40" xfId="3" applyNumberFormat="1" applyFont="1" applyFill="1" applyBorder="1" applyAlignment="1">
      <alignment horizontal="center" vertical="center"/>
    </xf>
    <xf numFmtId="0" fontId="11" fillId="0" borderId="30" xfId="3" applyNumberFormat="1" applyFont="1" applyFill="1" applyBorder="1" applyAlignment="1">
      <alignment horizontal="center" vertical="center"/>
    </xf>
    <xf numFmtId="0" fontId="3" fillId="0" borderId="0" xfId="3" applyNumberFormat="1" applyFont="1" applyFill="1" applyAlignment="1">
      <alignment vertical="center"/>
    </xf>
    <xf numFmtId="0" fontId="13" fillId="0" borderId="17" xfId="3" applyNumberFormat="1" applyFont="1" applyFill="1" applyBorder="1" applyAlignment="1">
      <alignment horizontal="center"/>
    </xf>
    <xf numFmtId="0" fontId="13" fillId="0" borderId="18" xfId="3" applyNumberFormat="1" applyFont="1" applyFill="1" applyBorder="1" applyAlignment="1">
      <alignment horizontal="center"/>
    </xf>
    <xf numFmtId="0" fontId="13" fillId="0" borderId="24" xfId="3" applyNumberFormat="1" applyFont="1" applyFill="1" applyBorder="1" applyAlignment="1">
      <alignment horizontal="center"/>
    </xf>
    <xf numFmtId="0" fontId="13" fillId="0" borderId="25" xfId="3" applyNumberFormat="1" applyFont="1" applyFill="1" applyBorder="1" applyAlignment="1">
      <alignment horizontal="center"/>
    </xf>
    <xf numFmtId="0" fontId="14" fillId="0" borderId="20" xfId="3" applyNumberFormat="1" applyFont="1" applyFill="1" applyBorder="1" applyAlignment="1">
      <alignment horizontal="center" vertical="center" wrapText="1"/>
    </xf>
    <xf numFmtId="0" fontId="14" fillId="0" borderId="10" xfId="3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Alignment="1">
      <alignment vertical="center"/>
    </xf>
    <xf numFmtId="0" fontId="11" fillId="0" borderId="0" xfId="3" applyNumberFormat="1" applyFont="1" applyAlignment="1">
      <alignment vertical="center"/>
    </xf>
    <xf numFmtId="0" fontId="14" fillId="3" borderId="38" xfId="3" applyNumberFormat="1" applyFont="1" applyFill="1" applyBorder="1" applyAlignment="1">
      <alignment horizontal="center" vertical="center" wrapText="1"/>
    </xf>
    <xf numFmtId="0" fontId="14" fillId="3" borderId="23" xfId="3" applyNumberFormat="1" applyFont="1" applyFill="1" applyBorder="1" applyAlignment="1">
      <alignment horizontal="center" vertical="center" wrapText="1"/>
    </xf>
    <xf numFmtId="0" fontId="14" fillId="3" borderId="27" xfId="3" applyNumberFormat="1" applyFont="1" applyFill="1" applyBorder="1" applyAlignment="1">
      <alignment horizontal="center" vertical="center" wrapText="1"/>
    </xf>
    <xf numFmtId="0" fontId="14" fillId="3" borderId="2" xfId="3" applyNumberFormat="1" applyFont="1" applyFill="1" applyBorder="1" applyAlignment="1">
      <alignment horizontal="center" vertical="center" wrapText="1"/>
    </xf>
    <xf numFmtId="0" fontId="14" fillId="0" borderId="2" xfId="3" applyNumberFormat="1" applyFont="1" applyFill="1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4"/>
  <sheetViews>
    <sheetView tabSelected="1" view="pageBreakPreview" zoomScale="145" zoomScaleNormal="100" zoomScaleSheetLayoutView="145" workbookViewId="0">
      <selection activeCell="F79" sqref="F79"/>
    </sheetView>
  </sheetViews>
  <sheetFormatPr defaultRowHeight="13.5" x14ac:dyDescent="0.15"/>
  <cols>
    <col min="1" max="7" width="16.625" customWidth="1"/>
    <col min="8" max="10" width="15.625" customWidth="1"/>
  </cols>
  <sheetData>
    <row r="1" spans="1:7" ht="17.25" x14ac:dyDescent="0.15">
      <c r="A1" s="169" t="s">
        <v>138</v>
      </c>
      <c r="B1" s="169"/>
      <c r="C1" s="169"/>
      <c r="D1" s="169"/>
      <c r="E1" s="169"/>
      <c r="F1" s="169"/>
      <c r="G1" s="4"/>
    </row>
    <row r="2" spans="1:7" x14ac:dyDescent="0.15">
      <c r="A2" s="4"/>
      <c r="B2" s="4"/>
      <c r="C2" s="4"/>
      <c r="D2" s="4"/>
      <c r="E2" s="4"/>
      <c r="F2" s="4"/>
      <c r="G2" s="4"/>
    </row>
    <row r="3" spans="1:7" s="54" customFormat="1" x14ac:dyDescent="0.15">
      <c r="A3" s="10" t="s">
        <v>141</v>
      </c>
      <c r="B3" s="10"/>
      <c r="C3" s="10"/>
      <c r="D3" s="10"/>
      <c r="E3" s="10"/>
      <c r="F3" s="10"/>
      <c r="G3" s="10"/>
    </row>
    <row r="4" spans="1:7" s="54" customFormat="1" x14ac:dyDescent="0.15">
      <c r="A4" s="157" t="s">
        <v>142</v>
      </c>
      <c r="B4" s="157" t="s">
        <v>143</v>
      </c>
      <c r="C4" s="160" t="s">
        <v>144</v>
      </c>
      <c r="D4" s="55"/>
      <c r="E4" s="10"/>
    </row>
    <row r="5" spans="1:7" s="54" customFormat="1" x14ac:dyDescent="0.15">
      <c r="A5" s="157"/>
      <c r="B5" s="157"/>
      <c r="C5" s="159"/>
      <c r="D5" s="56" t="s">
        <v>145</v>
      </c>
      <c r="E5" s="10"/>
    </row>
    <row r="6" spans="1:7" s="54" customFormat="1" x14ac:dyDescent="0.15">
      <c r="A6" s="157" t="s">
        <v>120</v>
      </c>
      <c r="B6" s="57">
        <v>62</v>
      </c>
      <c r="C6" s="57">
        <v>61</v>
      </c>
      <c r="D6" s="42">
        <v>0.9838709677419355</v>
      </c>
      <c r="E6" s="10"/>
    </row>
    <row r="7" spans="1:7" s="54" customFormat="1" x14ac:dyDescent="0.15">
      <c r="A7" s="157"/>
      <c r="B7" s="29">
        <v>1721</v>
      </c>
      <c r="C7" s="29">
        <v>1577</v>
      </c>
      <c r="D7" s="30">
        <v>0.91632771644392796</v>
      </c>
      <c r="E7" s="10"/>
    </row>
    <row r="8" spans="1:7" s="54" customFormat="1" x14ac:dyDescent="0.15">
      <c r="A8" s="157" t="s">
        <v>146</v>
      </c>
      <c r="B8" s="57">
        <v>46</v>
      </c>
      <c r="C8" s="57">
        <v>26</v>
      </c>
      <c r="D8" s="42">
        <v>0.56521739130434778</v>
      </c>
      <c r="E8" s="10"/>
    </row>
    <row r="9" spans="1:7" s="54" customFormat="1" ht="14.25" thickBot="1" x14ac:dyDescent="0.2">
      <c r="A9" s="158"/>
      <c r="B9" s="31">
        <v>1485</v>
      </c>
      <c r="C9" s="31">
        <v>622</v>
      </c>
      <c r="D9" s="32">
        <v>0.41885521885521887</v>
      </c>
      <c r="E9" s="10"/>
    </row>
    <row r="10" spans="1:7" s="10" customFormat="1" ht="14.25" thickTop="1" x14ac:dyDescent="0.15">
      <c r="A10" s="159" t="s">
        <v>2</v>
      </c>
      <c r="B10" s="58">
        <f>B6+B8</f>
        <v>108</v>
      </c>
      <c r="C10" s="58">
        <f>C6+C8</f>
        <v>87</v>
      </c>
      <c r="D10" s="59">
        <f t="shared" ref="D10:D11" si="0">C10/B10</f>
        <v>0.80555555555555558</v>
      </c>
    </row>
    <row r="11" spans="1:7" s="10" customFormat="1" x14ac:dyDescent="0.15">
      <c r="A11" s="157"/>
      <c r="B11" s="29">
        <f>B7+B9</f>
        <v>3206</v>
      </c>
      <c r="C11" s="29">
        <f>C7+C9</f>
        <v>2199</v>
      </c>
      <c r="D11" s="30">
        <f t="shared" si="0"/>
        <v>0.68590143480973176</v>
      </c>
    </row>
    <row r="12" spans="1:7" s="10" customFormat="1" x14ac:dyDescent="0.15">
      <c r="A12" s="60"/>
      <c r="B12" s="61"/>
      <c r="C12" s="61"/>
      <c r="D12" s="62"/>
      <c r="E12" s="61"/>
      <c r="F12" s="62"/>
    </row>
    <row r="13" spans="1:7" x14ac:dyDescent="0.15">
      <c r="A13" s="4" t="s">
        <v>147</v>
      </c>
      <c r="B13" s="4"/>
      <c r="C13" s="4"/>
      <c r="D13" s="4"/>
      <c r="E13" s="4"/>
      <c r="F13" s="65"/>
      <c r="G13" s="4"/>
    </row>
    <row r="14" spans="1:7" ht="27" customHeight="1" x14ac:dyDescent="0.15">
      <c r="A14" s="161"/>
      <c r="B14" s="166" t="s">
        <v>133</v>
      </c>
      <c r="C14" s="7"/>
      <c r="D14" s="166" t="s">
        <v>4</v>
      </c>
      <c r="E14" s="6"/>
      <c r="F14" s="170" t="s">
        <v>5</v>
      </c>
      <c r="G14" s="8"/>
    </row>
    <row r="15" spans="1:7" x14ac:dyDescent="0.15">
      <c r="A15" s="161"/>
      <c r="B15" s="167"/>
      <c r="C15" s="5" t="s">
        <v>3</v>
      </c>
      <c r="D15" s="162"/>
      <c r="E15" s="5" t="s">
        <v>3</v>
      </c>
      <c r="F15" s="162"/>
      <c r="G15" s="8"/>
    </row>
    <row r="16" spans="1:7" s="4" customFormat="1" x14ac:dyDescent="0.15">
      <c r="A16" s="161" t="s">
        <v>120</v>
      </c>
      <c r="B16" s="39">
        <v>1083</v>
      </c>
      <c r="C16" s="37">
        <v>0.51473384030418246</v>
      </c>
      <c r="D16" s="39">
        <v>1021</v>
      </c>
      <c r="E16" s="37">
        <v>0.48526615969581749</v>
      </c>
      <c r="F16" s="39">
        <v>2104</v>
      </c>
      <c r="G16" s="8"/>
    </row>
    <row r="17" spans="1:7" x14ac:dyDescent="0.15">
      <c r="A17" s="161"/>
      <c r="B17" s="63">
        <v>22208</v>
      </c>
      <c r="C17" s="30">
        <v>0.48894760017613387</v>
      </c>
      <c r="D17" s="63">
        <v>23212</v>
      </c>
      <c r="E17" s="30">
        <v>0.51105239982386619</v>
      </c>
      <c r="F17" s="63">
        <v>45420</v>
      </c>
      <c r="G17" s="8"/>
    </row>
    <row r="18" spans="1:7" s="4" customFormat="1" x14ac:dyDescent="0.15">
      <c r="A18" s="161" t="s">
        <v>1</v>
      </c>
      <c r="B18" s="39">
        <v>53</v>
      </c>
      <c r="C18" s="37">
        <v>0.32515337423312884</v>
      </c>
      <c r="D18" s="39">
        <v>110</v>
      </c>
      <c r="E18" s="37">
        <v>0.67484662576687116</v>
      </c>
      <c r="F18" s="39">
        <v>163</v>
      </c>
      <c r="G18" s="8"/>
    </row>
    <row r="19" spans="1:7" ht="14.25" thickBot="1" x14ac:dyDescent="0.2">
      <c r="A19" s="171"/>
      <c r="B19" s="64">
        <v>1558</v>
      </c>
      <c r="C19" s="32">
        <v>0.48430214485545542</v>
      </c>
      <c r="D19" s="64">
        <v>1659</v>
      </c>
      <c r="E19" s="32">
        <v>0.51569785514454458</v>
      </c>
      <c r="F19" s="64">
        <v>3217</v>
      </c>
      <c r="G19" s="8"/>
    </row>
    <row r="20" spans="1:7" s="4" customFormat="1" ht="14.25" thickTop="1" x14ac:dyDescent="0.15">
      <c r="A20" s="162" t="s">
        <v>2</v>
      </c>
      <c r="B20" s="40">
        <f>B16+B18</f>
        <v>1136</v>
      </c>
      <c r="C20" s="38">
        <f>B20/$F$20</f>
        <v>0.50110277900308775</v>
      </c>
      <c r="D20" s="40">
        <f>D16+D18</f>
        <v>1131</v>
      </c>
      <c r="E20" s="38">
        <f>D20/$F$20</f>
        <v>0.49889722099691219</v>
      </c>
      <c r="F20" s="40">
        <f>F16+F18</f>
        <v>2267</v>
      </c>
      <c r="G20" s="8"/>
    </row>
    <row r="21" spans="1:7" x14ac:dyDescent="0.15">
      <c r="A21" s="161"/>
      <c r="B21" s="63">
        <f>B17+B19</f>
        <v>23766</v>
      </c>
      <c r="C21" s="30">
        <f>B21/$F$21</f>
        <v>0.48864033554701153</v>
      </c>
      <c r="D21" s="63">
        <f>D17+D19</f>
        <v>24871</v>
      </c>
      <c r="E21" s="30">
        <f>D21/$F$21</f>
        <v>0.51135966445298842</v>
      </c>
      <c r="F21" s="63">
        <f>B21+D21</f>
        <v>48637</v>
      </c>
      <c r="G21" s="8"/>
    </row>
    <row r="22" spans="1:7" x14ac:dyDescent="0.15">
      <c r="A22" s="4"/>
      <c r="B22" s="4"/>
      <c r="C22" s="4"/>
      <c r="D22" s="4"/>
      <c r="E22" s="4"/>
      <c r="F22" s="4"/>
      <c r="G22" s="4"/>
    </row>
    <row r="23" spans="1:7" x14ac:dyDescent="0.15">
      <c r="A23" s="4" t="s">
        <v>148</v>
      </c>
      <c r="B23" s="4"/>
      <c r="C23" s="4"/>
      <c r="D23" s="172"/>
      <c r="E23" s="172"/>
      <c r="F23" s="172"/>
      <c r="G23" s="172"/>
    </row>
    <row r="24" spans="1:7" ht="13.5" customHeight="1" x14ac:dyDescent="0.15">
      <c r="A24" s="161"/>
      <c r="B24" s="168" t="s">
        <v>7</v>
      </c>
      <c r="C24" s="6"/>
      <c r="D24" s="166" t="s">
        <v>8</v>
      </c>
      <c r="E24" s="6"/>
      <c r="F24" s="166" t="s">
        <v>9</v>
      </c>
      <c r="G24" s="6"/>
    </row>
    <row r="25" spans="1:7" x14ac:dyDescent="0.15">
      <c r="A25" s="161"/>
      <c r="B25" s="161"/>
      <c r="C25" s="5" t="s">
        <v>3</v>
      </c>
      <c r="D25" s="162"/>
      <c r="E25" s="5" t="s">
        <v>3</v>
      </c>
      <c r="F25" s="162"/>
      <c r="G25" s="5" t="s">
        <v>3</v>
      </c>
    </row>
    <row r="26" spans="1:7" x14ac:dyDescent="0.15">
      <c r="A26" s="163" t="s">
        <v>120</v>
      </c>
      <c r="B26" s="41">
        <v>669</v>
      </c>
      <c r="C26" s="42">
        <v>0.61772853185595566</v>
      </c>
      <c r="D26" s="41">
        <v>20</v>
      </c>
      <c r="E26" s="42">
        <v>1.8467220683287166E-2</v>
      </c>
      <c r="F26" s="41">
        <v>38</v>
      </c>
      <c r="G26" s="42">
        <v>3.5087719298245612E-2</v>
      </c>
    </row>
    <row r="27" spans="1:7" x14ac:dyDescent="0.15">
      <c r="A27" s="162"/>
      <c r="B27" s="29">
        <v>12066</v>
      </c>
      <c r="C27" s="30">
        <v>0.5436604487699378</v>
      </c>
      <c r="D27" s="29">
        <v>421</v>
      </c>
      <c r="E27" s="30">
        <v>1.8969090745246463E-2</v>
      </c>
      <c r="F27" s="29">
        <v>1191</v>
      </c>
      <c r="G27" s="30">
        <v>5.3663152203298189E-2</v>
      </c>
    </row>
    <row r="28" spans="1:7" x14ac:dyDescent="0.15">
      <c r="A28" s="163" t="s">
        <v>6</v>
      </c>
      <c r="B28" s="41">
        <v>13</v>
      </c>
      <c r="C28" s="42">
        <v>0.24528301886792453</v>
      </c>
      <c r="D28" s="41">
        <v>0</v>
      </c>
      <c r="E28" s="42">
        <v>0</v>
      </c>
      <c r="F28" s="41">
        <v>0</v>
      </c>
      <c r="G28" s="42">
        <v>0</v>
      </c>
    </row>
    <row r="29" spans="1:7" ht="14.25" thickBot="1" x14ac:dyDescent="0.2">
      <c r="A29" s="165"/>
      <c r="B29" s="27">
        <v>533</v>
      </c>
      <c r="C29" s="28">
        <v>0.34210526315789475</v>
      </c>
      <c r="D29" s="27">
        <v>0</v>
      </c>
      <c r="E29" s="28">
        <v>0</v>
      </c>
      <c r="F29" s="27">
        <v>156</v>
      </c>
      <c r="G29" s="28">
        <v>0.10012836970474968</v>
      </c>
    </row>
    <row r="30" spans="1:7" ht="14.25" thickTop="1" x14ac:dyDescent="0.15">
      <c r="A30" s="164" t="s">
        <v>2</v>
      </c>
      <c r="B30" s="40">
        <f>B26+B28</f>
        <v>682</v>
      </c>
      <c r="C30" s="38">
        <f>B30/$F$48</f>
        <v>0.60035211267605637</v>
      </c>
      <c r="D30" s="40">
        <f>D26+D28</f>
        <v>20</v>
      </c>
      <c r="E30" s="38">
        <f>D30/$F$48</f>
        <v>1.7605633802816902E-2</v>
      </c>
      <c r="F30" s="40">
        <f>F26+F28</f>
        <v>38</v>
      </c>
      <c r="G30" s="38">
        <f>F30/$F$48</f>
        <v>3.345070422535211E-2</v>
      </c>
    </row>
    <row r="31" spans="1:7" x14ac:dyDescent="0.15">
      <c r="A31" s="162"/>
      <c r="B31" s="29">
        <f>B27+B29</f>
        <v>12599</v>
      </c>
      <c r="C31" s="30">
        <f>B31/$F$49</f>
        <v>0.53043954193331089</v>
      </c>
      <c r="D31" s="29">
        <f>D27+D29</f>
        <v>421</v>
      </c>
      <c r="E31" s="30">
        <f>D31/$F$49</f>
        <v>1.772482317278545E-2</v>
      </c>
      <c r="F31" s="29">
        <f>F27+F29</f>
        <v>1347</v>
      </c>
      <c r="G31" s="30">
        <f>F31/$F$49</f>
        <v>5.6711013809363421E-2</v>
      </c>
    </row>
    <row r="32" spans="1:7" x14ac:dyDescent="0.15">
      <c r="A32" s="4"/>
      <c r="B32" s="4"/>
      <c r="C32" s="4"/>
      <c r="D32" s="4"/>
      <c r="E32" s="4"/>
      <c r="F32" s="4"/>
      <c r="G32" s="4"/>
    </row>
    <row r="33" spans="1:11" ht="13.5" customHeight="1" x14ac:dyDescent="0.15">
      <c r="A33" s="161"/>
      <c r="B33" s="168" t="s">
        <v>10</v>
      </c>
      <c r="C33" s="6"/>
      <c r="D33" s="166" t="s">
        <v>11</v>
      </c>
      <c r="E33" s="6"/>
      <c r="F33" s="166" t="s">
        <v>12</v>
      </c>
      <c r="G33" s="6"/>
    </row>
    <row r="34" spans="1:11" x14ac:dyDescent="0.15">
      <c r="A34" s="161"/>
      <c r="B34" s="161"/>
      <c r="C34" s="5" t="s">
        <v>3</v>
      </c>
      <c r="D34" s="167"/>
      <c r="E34" s="5" t="s">
        <v>3</v>
      </c>
      <c r="F34" s="167"/>
      <c r="G34" s="5" t="s">
        <v>3</v>
      </c>
      <c r="J34" t="s">
        <v>17</v>
      </c>
    </row>
    <row r="35" spans="1:11" x14ac:dyDescent="0.15">
      <c r="A35" s="163" t="s">
        <v>120</v>
      </c>
      <c r="B35" s="41">
        <v>78</v>
      </c>
      <c r="C35" s="42">
        <v>7.2022160664819951E-2</v>
      </c>
      <c r="D35" s="41">
        <v>7</v>
      </c>
      <c r="E35" s="42">
        <v>6.4635272391505077E-3</v>
      </c>
      <c r="F35" s="41">
        <v>59</v>
      </c>
      <c r="G35" s="42">
        <v>5.4478301015697138E-2</v>
      </c>
    </row>
    <row r="36" spans="1:11" x14ac:dyDescent="0.15">
      <c r="A36" s="162"/>
      <c r="B36" s="29">
        <v>1421</v>
      </c>
      <c r="C36" s="30">
        <v>6.4026313418040909E-2</v>
      </c>
      <c r="D36" s="29">
        <v>465</v>
      </c>
      <c r="E36" s="30">
        <v>2.0951608542849418E-2</v>
      </c>
      <c r="F36" s="29">
        <v>1690</v>
      </c>
      <c r="G36" s="30">
        <v>7.6146706317022625E-2</v>
      </c>
    </row>
    <row r="37" spans="1:11" x14ac:dyDescent="0.15">
      <c r="A37" s="163" t="s">
        <v>6</v>
      </c>
      <c r="B37" s="41">
        <v>0</v>
      </c>
      <c r="C37" s="42">
        <v>0</v>
      </c>
      <c r="D37" s="41">
        <v>25</v>
      </c>
      <c r="E37" s="42">
        <v>2.3084025854108958E-2</v>
      </c>
      <c r="F37" s="41">
        <v>4</v>
      </c>
      <c r="G37" s="42">
        <v>7.5471698113207544E-2</v>
      </c>
    </row>
    <row r="38" spans="1:11" ht="14.25" thickBot="1" x14ac:dyDescent="0.2">
      <c r="A38" s="165"/>
      <c r="B38" s="27">
        <v>38</v>
      </c>
      <c r="C38" s="28">
        <v>2.4390243902439025E-2</v>
      </c>
      <c r="D38" s="27">
        <v>288</v>
      </c>
      <c r="E38" s="28">
        <v>0.18485237483953787</v>
      </c>
      <c r="F38" s="27">
        <v>271</v>
      </c>
      <c r="G38" s="28">
        <v>0.17394094993581516</v>
      </c>
    </row>
    <row r="39" spans="1:11" ht="14.25" thickTop="1" x14ac:dyDescent="0.15">
      <c r="A39" s="164" t="s">
        <v>2</v>
      </c>
      <c r="B39" s="40">
        <f>B35+B37</f>
        <v>78</v>
      </c>
      <c r="C39" s="38">
        <f>B39/$F$48</f>
        <v>6.8661971830985921E-2</v>
      </c>
      <c r="D39" s="40">
        <f>D35+D37</f>
        <v>32</v>
      </c>
      <c r="E39" s="38">
        <f>D39/$F$48</f>
        <v>2.8169014084507043E-2</v>
      </c>
      <c r="F39" s="40">
        <f>F35+F37</f>
        <v>63</v>
      </c>
      <c r="G39" s="38">
        <f>F39/$F$48</f>
        <v>5.5457746478873242E-2</v>
      </c>
      <c r="H39" s="4"/>
      <c r="I39" s="4"/>
      <c r="J39" s="4"/>
      <c r="K39" s="4"/>
    </row>
    <row r="40" spans="1:11" x14ac:dyDescent="0.15">
      <c r="A40" s="162"/>
      <c r="B40" s="29">
        <f>B36+B38</f>
        <v>1459</v>
      </c>
      <c r="C40" s="30">
        <f>B40/$F$49</f>
        <v>6.142640619737285E-2</v>
      </c>
      <c r="D40" s="29">
        <f>D36+D38</f>
        <v>753</v>
      </c>
      <c r="E40" s="30">
        <f>D40/$F$49</f>
        <v>3.1702593465813403E-2</v>
      </c>
      <c r="F40" s="29">
        <f>F36+F38</f>
        <v>1961</v>
      </c>
      <c r="G40" s="30">
        <f>F40/$F$49</f>
        <v>8.2561468507915126E-2</v>
      </c>
    </row>
    <row r="41" spans="1:11" x14ac:dyDescent="0.15">
      <c r="A41" s="9"/>
      <c r="B41" s="9"/>
      <c r="C41" s="9"/>
      <c r="D41" s="9"/>
      <c r="E41" s="9"/>
      <c r="F41" s="9"/>
      <c r="G41" s="9"/>
    </row>
    <row r="42" spans="1:11" ht="13.5" customHeight="1" x14ac:dyDescent="0.15">
      <c r="A42" s="161"/>
      <c r="B42" s="166" t="s">
        <v>13</v>
      </c>
      <c r="C42" s="6"/>
      <c r="D42" s="166" t="s">
        <v>14</v>
      </c>
      <c r="E42" s="6"/>
      <c r="F42" s="166" t="s">
        <v>15</v>
      </c>
      <c r="G42" s="6"/>
    </row>
    <row r="43" spans="1:11" x14ac:dyDescent="0.15">
      <c r="A43" s="161"/>
      <c r="B43" s="167"/>
      <c r="C43" s="5" t="s">
        <v>3</v>
      </c>
      <c r="D43" s="167"/>
      <c r="E43" s="5" t="s">
        <v>3</v>
      </c>
      <c r="F43" s="167"/>
      <c r="G43" s="5" t="s">
        <v>3</v>
      </c>
    </row>
    <row r="44" spans="1:11" x14ac:dyDescent="0.15">
      <c r="A44" s="163" t="s">
        <v>120</v>
      </c>
      <c r="B44" s="41">
        <v>182</v>
      </c>
      <c r="C44" s="42">
        <v>0.16805170821791321</v>
      </c>
      <c r="D44" s="41">
        <v>30</v>
      </c>
      <c r="E44" s="42">
        <v>2.7700831024930747E-2</v>
      </c>
      <c r="F44" s="41">
        <v>1083</v>
      </c>
      <c r="G44" s="42">
        <v>1</v>
      </c>
    </row>
    <row r="45" spans="1:11" x14ac:dyDescent="0.15">
      <c r="A45" s="162"/>
      <c r="B45" s="29">
        <v>4636</v>
      </c>
      <c r="C45" s="30">
        <v>0.20888528431107506</v>
      </c>
      <c r="D45" s="29">
        <v>304</v>
      </c>
      <c r="E45" s="30">
        <v>1.3697395692529512E-2</v>
      </c>
      <c r="F45" s="29">
        <v>22194</v>
      </c>
      <c r="G45" s="30">
        <v>1</v>
      </c>
    </row>
    <row r="46" spans="1:11" x14ac:dyDescent="0.15">
      <c r="A46" s="163" t="s">
        <v>6</v>
      </c>
      <c r="B46" s="41">
        <v>11</v>
      </c>
      <c r="C46" s="42">
        <v>1.0156971375807941E-2</v>
      </c>
      <c r="D46" s="41">
        <v>0</v>
      </c>
      <c r="E46" s="42">
        <v>0</v>
      </c>
      <c r="F46" s="41">
        <v>53</v>
      </c>
      <c r="G46" s="42">
        <v>1</v>
      </c>
    </row>
    <row r="47" spans="1:11" ht="14.25" thickBot="1" x14ac:dyDescent="0.2">
      <c r="A47" s="165"/>
      <c r="B47" s="31">
        <v>264</v>
      </c>
      <c r="C47" s="32">
        <v>0.16944801026957637</v>
      </c>
      <c r="D47" s="31">
        <v>8</v>
      </c>
      <c r="E47" s="32">
        <v>5.1347881899871627E-3</v>
      </c>
      <c r="F47" s="31">
        <v>1558</v>
      </c>
      <c r="G47" s="32">
        <v>1</v>
      </c>
    </row>
    <row r="48" spans="1:11" ht="14.25" thickTop="1" x14ac:dyDescent="0.15">
      <c r="A48" s="164" t="s">
        <v>2</v>
      </c>
      <c r="B48" s="40">
        <f>B44+B46</f>
        <v>193</v>
      </c>
      <c r="C48" s="38">
        <f>B48/$F$48</f>
        <v>0.16989436619718309</v>
      </c>
      <c r="D48" s="40">
        <f>D44+D46</f>
        <v>30</v>
      </c>
      <c r="E48" s="38">
        <f>D48/$F$48</f>
        <v>2.6408450704225352E-2</v>
      </c>
      <c r="F48" s="40">
        <f>F44+F46</f>
        <v>1136</v>
      </c>
      <c r="G48" s="38">
        <f>F48/$F$48</f>
        <v>1</v>
      </c>
    </row>
    <row r="49" spans="1:7" x14ac:dyDescent="0.15">
      <c r="A49" s="162"/>
      <c r="B49" s="29">
        <f>B45+B47</f>
        <v>4900</v>
      </c>
      <c r="C49" s="30">
        <f>B49/$F$49</f>
        <v>0.2062984169754126</v>
      </c>
      <c r="D49" s="29">
        <f>D45+D47</f>
        <v>312</v>
      </c>
      <c r="E49" s="30">
        <f>D49/$F$49</f>
        <v>1.3135735938026272E-2</v>
      </c>
      <c r="F49" s="29">
        <f>F45+F47</f>
        <v>23752</v>
      </c>
      <c r="G49" s="30">
        <f>F49/$F$49</f>
        <v>1</v>
      </c>
    </row>
    <row r="50" spans="1:7" x14ac:dyDescent="0.15">
      <c r="A50" s="4"/>
      <c r="B50" s="10" t="s">
        <v>139</v>
      </c>
      <c r="C50" s="10"/>
      <c r="D50" s="10"/>
      <c r="E50" s="10"/>
      <c r="F50" s="10"/>
      <c r="G50" s="4"/>
    </row>
    <row r="51" spans="1:7" x14ac:dyDescent="0.15">
      <c r="A51" s="4"/>
      <c r="B51" s="10" t="s">
        <v>136</v>
      </c>
      <c r="C51" s="10"/>
      <c r="D51" s="10"/>
      <c r="E51" s="10"/>
      <c r="F51" s="10"/>
      <c r="G51" s="4"/>
    </row>
    <row r="52" spans="1:7" x14ac:dyDescent="0.15">
      <c r="A52" s="4"/>
      <c r="B52" s="4"/>
      <c r="C52" s="4"/>
      <c r="D52" s="4"/>
      <c r="E52" s="4"/>
      <c r="F52" s="4"/>
      <c r="G52" s="4"/>
    </row>
    <row r="53" spans="1:7" x14ac:dyDescent="0.15">
      <c r="A53" s="4" t="s">
        <v>149</v>
      </c>
      <c r="B53" s="4"/>
      <c r="C53" s="4"/>
      <c r="D53" s="172"/>
      <c r="E53" s="172"/>
      <c r="F53" s="172"/>
      <c r="G53" s="172"/>
    </row>
    <row r="54" spans="1:7" ht="13.5" customHeight="1" x14ac:dyDescent="0.15">
      <c r="A54" s="161"/>
      <c r="B54" s="168" t="s">
        <v>7</v>
      </c>
      <c r="C54" s="6"/>
      <c r="D54" s="166" t="s">
        <v>8</v>
      </c>
      <c r="E54" s="6"/>
      <c r="F54" s="166" t="s">
        <v>9</v>
      </c>
      <c r="G54" s="6"/>
    </row>
    <row r="55" spans="1:7" x14ac:dyDescent="0.15">
      <c r="A55" s="161"/>
      <c r="B55" s="161"/>
      <c r="C55" s="33" t="s">
        <v>3</v>
      </c>
      <c r="D55" s="162"/>
      <c r="E55" s="33" t="s">
        <v>3</v>
      </c>
      <c r="F55" s="162"/>
      <c r="G55" s="33" t="s">
        <v>3</v>
      </c>
    </row>
    <row r="56" spans="1:7" s="4" customFormat="1" x14ac:dyDescent="0.15">
      <c r="A56" s="163" t="s">
        <v>120</v>
      </c>
      <c r="B56" s="41">
        <v>623</v>
      </c>
      <c r="C56" s="37">
        <v>0.61018609206660135</v>
      </c>
      <c r="D56" s="41">
        <v>16</v>
      </c>
      <c r="E56" s="37">
        <v>1.5670910871694418E-2</v>
      </c>
      <c r="F56" s="41">
        <v>70</v>
      </c>
      <c r="G56" s="37">
        <v>6.8560235063663072E-2</v>
      </c>
    </row>
    <row r="57" spans="1:7" x14ac:dyDescent="0.15">
      <c r="A57" s="162"/>
      <c r="B57" s="29">
        <v>13072</v>
      </c>
      <c r="C57" s="30">
        <v>0.56337542559151832</v>
      </c>
      <c r="D57" s="29">
        <v>409</v>
      </c>
      <c r="E57" s="30">
        <v>1.7627030987372321E-2</v>
      </c>
      <c r="F57" s="29">
        <v>802</v>
      </c>
      <c r="G57" s="30">
        <v>3.4564495970348663E-2</v>
      </c>
    </row>
    <row r="58" spans="1:7" s="4" customFormat="1" x14ac:dyDescent="0.15">
      <c r="A58" s="163" t="s">
        <v>6</v>
      </c>
      <c r="B58" s="41">
        <v>12</v>
      </c>
      <c r="C58" s="37">
        <v>0.10909090909090909</v>
      </c>
      <c r="D58" s="41">
        <v>0</v>
      </c>
      <c r="E58" s="37">
        <v>0</v>
      </c>
      <c r="F58" s="41">
        <v>0</v>
      </c>
      <c r="G58" s="37">
        <v>0</v>
      </c>
    </row>
    <row r="59" spans="1:7" ht="14.25" thickBot="1" x14ac:dyDescent="0.2">
      <c r="A59" s="162"/>
      <c r="B59" s="27">
        <v>248</v>
      </c>
      <c r="C59" s="28">
        <v>0.14948764315852922</v>
      </c>
      <c r="D59" s="27">
        <v>0</v>
      </c>
      <c r="E59" s="28">
        <v>0</v>
      </c>
      <c r="F59" s="27">
        <v>110</v>
      </c>
      <c r="G59" s="28">
        <v>6.6305003013863772E-2</v>
      </c>
    </row>
    <row r="60" spans="1:7" ht="14.25" thickTop="1" x14ac:dyDescent="0.15">
      <c r="A60" s="163" t="s">
        <v>2</v>
      </c>
      <c r="B60" s="40">
        <f>B56+B58</f>
        <v>635</v>
      </c>
      <c r="C60" s="38">
        <f>B60/$F$78</f>
        <v>0.56145004420866484</v>
      </c>
      <c r="D60" s="40">
        <f>D56+D58</f>
        <v>16</v>
      </c>
      <c r="E60" s="38">
        <f>D60/$F$78</f>
        <v>1.4146772767462422E-2</v>
      </c>
      <c r="F60" s="40">
        <f>F56+F58</f>
        <v>70</v>
      </c>
      <c r="G60" s="38">
        <f>F60/$F$78</f>
        <v>6.1892130857648102E-2</v>
      </c>
    </row>
    <row r="61" spans="1:7" x14ac:dyDescent="0.15">
      <c r="A61" s="162"/>
      <c r="B61" s="29">
        <f>B57+B59</f>
        <v>13320</v>
      </c>
      <c r="C61" s="30">
        <f>B61/$F$79</f>
        <v>0.5357573807416941</v>
      </c>
      <c r="D61" s="29">
        <f>D57+D59</f>
        <v>409</v>
      </c>
      <c r="E61" s="30">
        <f>D61/$F$79</f>
        <v>1.6450808462714184E-2</v>
      </c>
      <c r="F61" s="29">
        <f>F57+F59</f>
        <v>912</v>
      </c>
      <c r="G61" s="30">
        <f>F61/$F$79</f>
        <v>3.6682487330061943E-2</v>
      </c>
    </row>
    <row r="62" spans="1:7" x14ac:dyDescent="0.15">
      <c r="A62" s="4"/>
      <c r="B62" s="4"/>
      <c r="C62" s="4"/>
      <c r="D62" s="4"/>
      <c r="E62" s="4"/>
      <c r="F62" s="11"/>
      <c r="G62" s="4"/>
    </row>
    <row r="63" spans="1:7" ht="13.5" customHeight="1" x14ac:dyDescent="0.15">
      <c r="A63" s="161"/>
      <c r="B63" s="168" t="s">
        <v>10</v>
      </c>
      <c r="C63" s="6"/>
      <c r="D63" s="166" t="s">
        <v>11</v>
      </c>
      <c r="E63" s="6"/>
      <c r="F63" s="166" t="s">
        <v>12</v>
      </c>
      <c r="G63" s="6"/>
    </row>
    <row r="64" spans="1:7" x14ac:dyDescent="0.15">
      <c r="A64" s="161"/>
      <c r="B64" s="161"/>
      <c r="C64" s="33" t="s">
        <v>3</v>
      </c>
      <c r="D64" s="162"/>
      <c r="E64" s="33" t="s">
        <v>3</v>
      </c>
      <c r="F64" s="162"/>
      <c r="G64" s="33" t="s">
        <v>3</v>
      </c>
    </row>
    <row r="65" spans="1:7" s="4" customFormat="1" x14ac:dyDescent="0.15">
      <c r="A65" s="163" t="s">
        <v>120</v>
      </c>
      <c r="B65" s="41">
        <v>104</v>
      </c>
      <c r="C65" s="37">
        <v>0.10186092066601371</v>
      </c>
      <c r="D65" s="41">
        <v>94</v>
      </c>
      <c r="E65" s="37">
        <v>9.2066601371204704E-2</v>
      </c>
      <c r="F65" s="41">
        <v>34</v>
      </c>
      <c r="G65" s="37">
        <v>3.3300685602350638E-2</v>
      </c>
    </row>
    <row r="66" spans="1:7" x14ac:dyDescent="0.15">
      <c r="A66" s="162"/>
      <c r="B66" s="29">
        <v>2236</v>
      </c>
      <c r="C66" s="30">
        <v>9.6366849114338668E-2</v>
      </c>
      <c r="D66" s="29">
        <v>1357</v>
      </c>
      <c r="E66" s="30">
        <v>5.848381674783433E-2</v>
      </c>
      <c r="F66" s="29">
        <v>1373</v>
      </c>
      <c r="G66" s="30">
        <v>5.9173382752230316E-2</v>
      </c>
    </row>
    <row r="67" spans="1:7" s="4" customFormat="1" x14ac:dyDescent="0.15">
      <c r="A67" s="163" t="s">
        <v>6</v>
      </c>
      <c r="B67" s="41">
        <v>1</v>
      </c>
      <c r="C67" s="37">
        <v>9.0909090909090905E-3</v>
      </c>
      <c r="D67" s="41">
        <v>93</v>
      </c>
      <c r="E67" s="37">
        <v>0.84545454545454546</v>
      </c>
      <c r="F67" s="41">
        <v>3</v>
      </c>
      <c r="G67" s="37">
        <v>2.7272727272727271E-2</v>
      </c>
    </row>
    <row r="68" spans="1:7" ht="14.25" thickBot="1" x14ac:dyDescent="0.2">
      <c r="A68" s="162"/>
      <c r="B68" s="27">
        <v>12</v>
      </c>
      <c r="C68" s="28">
        <v>7.2332730560578659E-3</v>
      </c>
      <c r="D68" s="27">
        <v>1005</v>
      </c>
      <c r="E68" s="28">
        <v>0.60578661844484627</v>
      </c>
      <c r="F68" s="27">
        <v>218</v>
      </c>
      <c r="G68" s="32">
        <v>0.13140446051838456</v>
      </c>
    </row>
    <row r="69" spans="1:7" ht="14.25" thickTop="1" x14ac:dyDescent="0.15">
      <c r="A69" s="163" t="s">
        <v>2</v>
      </c>
      <c r="B69" s="40">
        <f>B65+B67</f>
        <v>105</v>
      </c>
      <c r="C69" s="38">
        <f>B69/$F$78</f>
        <v>9.2838196286472149E-2</v>
      </c>
      <c r="D69" s="40">
        <f>D65+D67</f>
        <v>187</v>
      </c>
      <c r="E69" s="38">
        <f>D69/$F$78</f>
        <v>0.16534040671971706</v>
      </c>
      <c r="F69" s="40">
        <f>F65+F67</f>
        <v>37</v>
      </c>
      <c r="G69" s="38">
        <f>F69/$F$78</f>
        <v>3.2714412024756855E-2</v>
      </c>
    </row>
    <row r="70" spans="1:7" x14ac:dyDescent="0.15">
      <c r="A70" s="162"/>
      <c r="B70" s="29">
        <f>B66+B68</f>
        <v>2248</v>
      </c>
      <c r="C70" s="30">
        <f>B70/$F$79</f>
        <v>9.0419113506556195E-2</v>
      </c>
      <c r="D70" s="29">
        <f>D66+D68</f>
        <v>2362</v>
      </c>
      <c r="E70" s="30">
        <f>D70/$F$79</f>
        <v>9.5004424422813927E-2</v>
      </c>
      <c r="F70" s="29">
        <f>F66+F68</f>
        <v>1591</v>
      </c>
      <c r="G70" s="30">
        <f>F70/$F$79</f>
        <v>6.3993242699702357E-2</v>
      </c>
    </row>
    <row r="71" spans="1:7" x14ac:dyDescent="0.15">
      <c r="A71" s="9"/>
      <c r="B71" s="9"/>
      <c r="C71" s="9"/>
      <c r="D71" s="9"/>
      <c r="E71" s="9"/>
      <c r="F71" s="9"/>
      <c r="G71" s="9"/>
    </row>
    <row r="72" spans="1:7" ht="13.5" customHeight="1" x14ac:dyDescent="0.15">
      <c r="A72" s="161"/>
      <c r="B72" s="168" t="s">
        <v>13</v>
      </c>
      <c r="C72" s="6"/>
      <c r="D72" s="166" t="s">
        <v>14</v>
      </c>
      <c r="E72" s="6"/>
      <c r="F72" s="166" t="s">
        <v>15</v>
      </c>
      <c r="G72" s="6"/>
    </row>
    <row r="73" spans="1:7" x14ac:dyDescent="0.15">
      <c r="A73" s="161"/>
      <c r="B73" s="161"/>
      <c r="C73" s="33" t="s">
        <v>3</v>
      </c>
      <c r="D73" s="162"/>
      <c r="E73" s="33" t="s">
        <v>3</v>
      </c>
      <c r="F73" s="162"/>
      <c r="G73" s="33" t="s">
        <v>3</v>
      </c>
    </row>
    <row r="74" spans="1:7" s="4" customFormat="1" x14ac:dyDescent="0.15">
      <c r="A74" s="163" t="s">
        <v>120</v>
      </c>
      <c r="B74" s="41">
        <v>77</v>
      </c>
      <c r="C74" s="37">
        <v>7.5416258570029385E-2</v>
      </c>
      <c r="D74" s="41">
        <v>3</v>
      </c>
      <c r="E74" s="37">
        <v>2.9382957884427031E-3</v>
      </c>
      <c r="F74" s="41">
        <v>1021</v>
      </c>
      <c r="G74" s="37">
        <v>1</v>
      </c>
    </row>
    <row r="75" spans="1:7" s="4" customFormat="1" x14ac:dyDescent="0.15">
      <c r="A75" s="162"/>
      <c r="B75" s="29">
        <v>3710</v>
      </c>
      <c r="C75" s="30">
        <v>0.15989311726931862</v>
      </c>
      <c r="D75" s="29">
        <v>244</v>
      </c>
      <c r="E75" s="30">
        <v>1.0515881567038745E-2</v>
      </c>
      <c r="F75" s="29">
        <v>23203</v>
      </c>
      <c r="G75" s="30">
        <v>1</v>
      </c>
    </row>
    <row r="76" spans="1:7" x14ac:dyDescent="0.15">
      <c r="A76" s="163" t="s">
        <v>6</v>
      </c>
      <c r="B76" s="41">
        <v>1</v>
      </c>
      <c r="C76" s="37">
        <v>9.0909090909090905E-3</v>
      </c>
      <c r="D76" s="41">
        <v>0</v>
      </c>
      <c r="E76" s="37">
        <v>0</v>
      </c>
      <c r="F76" s="41">
        <v>110</v>
      </c>
      <c r="G76" s="37">
        <v>1</v>
      </c>
    </row>
    <row r="77" spans="1:7" ht="14.25" thickBot="1" x14ac:dyDescent="0.2">
      <c r="A77" s="162"/>
      <c r="B77" s="31">
        <v>66</v>
      </c>
      <c r="C77" s="28">
        <v>3.9783001808318265E-2</v>
      </c>
      <c r="D77" s="31">
        <v>0</v>
      </c>
      <c r="E77" s="28">
        <v>0</v>
      </c>
      <c r="F77" s="31">
        <v>1659</v>
      </c>
      <c r="G77" s="28">
        <v>1</v>
      </c>
    </row>
    <row r="78" spans="1:7" ht="14.25" thickTop="1" x14ac:dyDescent="0.15">
      <c r="A78" s="163" t="s">
        <v>2</v>
      </c>
      <c r="B78" s="40">
        <f>B74+B76</f>
        <v>78</v>
      </c>
      <c r="C78" s="38">
        <f>B78/$F$78</f>
        <v>6.8965517241379309E-2</v>
      </c>
      <c r="D78" s="40">
        <f>D74+D76</f>
        <v>3</v>
      </c>
      <c r="E78" s="38">
        <f>D78/$F$78</f>
        <v>2.6525198938992041E-3</v>
      </c>
      <c r="F78" s="40">
        <f>F74+F76</f>
        <v>1131</v>
      </c>
      <c r="G78" s="38">
        <f>F78/$F$78</f>
        <v>1</v>
      </c>
    </row>
    <row r="79" spans="1:7" x14ac:dyDescent="0.15">
      <c r="A79" s="162"/>
      <c r="B79" s="29">
        <f>B75+B77</f>
        <v>3776</v>
      </c>
      <c r="C79" s="30">
        <f>B79/$F$79</f>
        <v>0.15187836859464243</v>
      </c>
      <c r="D79" s="29">
        <f>D75+D77</f>
        <v>244</v>
      </c>
      <c r="E79" s="30">
        <f>D79/$F$79</f>
        <v>9.8141742418148183E-3</v>
      </c>
      <c r="F79" s="29">
        <f>F75+F77</f>
        <v>24862</v>
      </c>
      <c r="G79" s="30">
        <f>F79/$F$79</f>
        <v>1</v>
      </c>
    </row>
    <row r="80" spans="1:7" x14ac:dyDescent="0.15">
      <c r="A80" s="4"/>
      <c r="B80" s="10" t="s">
        <v>140</v>
      </c>
      <c r="C80" s="10"/>
      <c r="D80" s="10"/>
      <c r="E80" s="10"/>
      <c r="F80" s="10"/>
      <c r="G80" s="4"/>
    </row>
    <row r="81" spans="1:9" x14ac:dyDescent="0.15">
      <c r="A81" s="4"/>
      <c r="B81" s="10" t="s">
        <v>136</v>
      </c>
      <c r="C81" s="10"/>
      <c r="D81" s="10"/>
      <c r="E81" s="10"/>
      <c r="F81" s="10"/>
      <c r="G81" s="4"/>
    </row>
    <row r="83" spans="1:9" x14ac:dyDescent="0.15">
      <c r="E83" s="66" t="s">
        <v>150</v>
      </c>
      <c r="F83" s="54" t="s">
        <v>151</v>
      </c>
      <c r="G83" s="54"/>
      <c r="H83" s="54"/>
      <c r="I83" s="54"/>
    </row>
    <row r="84" spans="1:9" x14ac:dyDescent="0.15">
      <c r="E84" s="54"/>
      <c r="F84" s="54" t="s">
        <v>152</v>
      </c>
      <c r="G84" s="54"/>
      <c r="H84" s="54"/>
      <c r="I84" s="54"/>
    </row>
  </sheetData>
  <mergeCells count="58">
    <mergeCell ref="D53:G53"/>
    <mergeCell ref="D54:D55"/>
    <mergeCell ref="A72:A73"/>
    <mergeCell ref="B72:B73"/>
    <mergeCell ref="D72:D73"/>
    <mergeCell ref="F72:F73"/>
    <mergeCell ref="B63:B64"/>
    <mergeCell ref="F63:F64"/>
    <mergeCell ref="D63:D64"/>
    <mergeCell ref="F54:F55"/>
    <mergeCell ref="A63:A64"/>
    <mergeCell ref="B54:B55"/>
    <mergeCell ref="A54:A55"/>
    <mergeCell ref="A1:F1"/>
    <mergeCell ref="D14:D15"/>
    <mergeCell ref="F14:F15"/>
    <mergeCell ref="A42:A43"/>
    <mergeCell ref="B42:B43"/>
    <mergeCell ref="A16:A17"/>
    <mergeCell ref="A18:A19"/>
    <mergeCell ref="D23:G23"/>
    <mergeCell ref="D33:D34"/>
    <mergeCell ref="F33:F34"/>
    <mergeCell ref="B14:B15"/>
    <mergeCell ref="A33:A34"/>
    <mergeCell ref="A37:A38"/>
    <mergeCell ref="D42:D43"/>
    <mergeCell ref="D24:D25"/>
    <mergeCell ref="F24:F25"/>
    <mergeCell ref="F42:F43"/>
    <mergeCell ref="B33:B34"/>
    <mergeCell ref="A24:A25"/>
    <mergeCell ref="B24:B25"/>
    <mergeCell ref="A26:A27"/>
    <mergeCell ref="A28:A29"/>
    <mergeCell ref="A30:A31"/>
    <mergeCell ref="A14:A15"/>
    <mergeCell ref="A20:A21"/>
    <mergeCell ref="A74:A75"/>
    <mergeCell ref="A76:A77"/>
    <mergeCell ref="A78:A79"/>
    <mergeCell ref="A56:A57"/>
    <mergeCell ref="A58:A59"/>
    <mergeCell ref="A60:A61"/>
    <mergeCell ref="A65:A66"/>
    <mergeCell ref="A67:A68"/>
    <mergeCell ref="A69:A70"/>
    <mergeCell ref="A48:A49"/>
    <mergeCell ref="A44:A45"/>
    <mergeCell ref="A46:A47"/>
    <mergeCell ref="A39:A40"/>
    <mergeCell ref="A35:A36"/>
    <mergeCell ref="A8:A9"/>
    <mergeCell ref="A10:A11"/>
    <mergeCell ref="A4:A5"/>
    <mergeCell ref="B4:B5"/>
    <mergeCell ref="C4:C5"/>
    <mergeCell ref="A6:A7"/>
  </mergeCells>
  <phoneticPr fontId="2"/>
  <printOptions horizontalCentered="1"/>
  <pageMargins left="0.78740157480314965" right="0.78740157480314965" top="0.94488188976377963" bottom="0.98425196850393704" header="0.51181102362204722" footer="0.51181102362204722"/>
  <pageSetup paperSize="9" scale="67" orientation="portrait" r:id="rId1"/>
  <headerFooter alignWithMargins="0"/>
  <ignoredErrors>
    <ignoredError sqref="C20:C21 D20:F20 C30:C31 E30:E31 C39:C40 E48:E49 C48:C49 D48:D49 C60:C61 E60:E61 C69:C70 E69:E70 C78:C79 E78:E79 D21 D30:D31 F30:F31 D39:D40 F39:F40 D60:D61 F60:F61 D69:D70 F69:F70 D78:D79 E39:E40 F48:F49 F78:F7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view="pageBreakPreview" topLeftCell="A19" zoomScale="115" zoomScaleNormal="100" zoomScaleSheetLayoutView="115" workbookViewId="0">
      <pane xSplit="2" topLeftCell="C1" activePane="topRight" state="frozen"/>
      <selection activeCell="B3" sqref="B3"/>
      <selection pane="topRight" activeCell="D41" sqref="D41"/>
    </sheetView>
  </sheetViews>
  <sheetFormatPr defaultRowHeight="13.5" x14ac:dyDescent="0.15"/>
  <cols>
    <col min="1" max="2" width="16.625" style="1" customWidth="1"/>
    <col min="3" max="10" width="15.125" style="1" customWidth="1"/>
    <col min="11" max="16384" width="9" style="1"/>
  </cols>
  <sheetData>
    <row r="1" spans="1:10" x14ac:dyDescent="0.15">
      <c r="A1" s="12" t="str">
        <f>実施状況等!A1</f>
        <v>令和４年度地方公務員の再任用実施状況等調査結果の概要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15">
      <c r="A2" s="177"/>
      <c r="B2" s="177"/>
      <c r="C2" s="184" t="s">
        <v>18</v>
      </c>
      <c r="D2" s="2"/>
      <c r="E2" s="184" t="s">
        <v>19</v>
      </c>
      <c r="F2" s="2"/>
      <c r="G2" s="184" t="s">
        <v>20</v>
      </c>
      <c r="H2" s="2"/>
      <c r="I2" s="180" t="s">
        <v>21</v>
      </c>
      <c r="J2" s="2"/>
    </row>
    <row r="3" spans="1:10" x14ac:dyDescent="0.15">
      <c r="A3" s="177"/>
      <c r="B3" s="177"/>
      <c r="C3" s="185"/>
      <c r="D3" s="3" t="s">
        <v>3</v>
      </c>
      <c r="E3" s="185"/>
      <c r="F3" s="3" t="s">
        <v>3</v>
      </c>
      <c r="G3" s="185"/>
      <c r="H3" s="3" t="s">
        <v>3</v>
      </c>
      <c r="I3" s="181"/>
      <c r="J3" s="3" t="s">
        <v>3</v>
      </c>
    </row>
    <row r="4" spans="1:10" s="12" customFormat="1" x14ac:dyDescent="0.15">
      <c r="A4" s="177" t="s">
        <v>0</v>
      </c>
      <c r="B4" s="13" t="s">
        <v>137</v>
      </c>
      <c r="C4" s="43">
        <v>0</v>
      </c>
      <c r="D4" s="44">
        <v>0</v>
      </c>
      <c r="E4" s="43">
        <v>0</v>
      </c>
      <c r="F4" s="44">
        <v>0</v>
      </c>
      <c r="G4" s="43">
        <v>0</v>
      </c>
      <c r="H4" s="44">
        <v>0</v>
      </c>
      <c r="I4" s="43">
        <v>0</v>
      </c>
      <c r="J4" s="44">
        <v>0</v>
      </c>
    </row>
    <row r="5" spans="1:10" s="12" customFormat="1" x14ac:dyDescent="0.15">
      <c r="A5" s="177"/>
      <c r="B5" s="13" t="s">
        <v>22</v>
      </c>
      <c r="C5" s="43">
        <v>1</v>
      </c>
      <c r="D5" s="44">
        <v>9.7943192948090111E-4</v>
      </c>
      <c r="E5" s="43">
        <v>16</v>
      </c>
      <c r="F5" s="44">
        <v>1.5670910871694418E-2</v>
      </c>
      <c r="G5" s="43">
        <v>143</v>
      </c>
      <c r="H5" s="44">
        <v>0.14005876591576885</v>
      </c>
      <c r="I5" s="43">
        <v>221</v>
      </c>
      <c r="J5" s="44">
        <v>0.21645445641527913</v>
      </c>
    </row>
    <row r="6" spans="1:10" s="12" customFormat="1" x14ac:dyDescent="0.15">
      <c r="A6" s="177" t="s">
        <v>1</v>
      </c>
      <c r="B6" s="13" t="s">
        <v>137</v>
      </c>
      <c r="C6" s="43">
        <v>0</v>
      </c>
      <c r="D6" s="44">
        <v>0</v>
      </c>
      <c r="E6" s="43">
        <v>0</v>
      </c>
      <c r="F6" s="44">
        <v>0</v>
      </c>
      <c r="G6" s="43">
        <v>0</v>
      </c>
      <c r="H6" s="44">
        <v>0</v>
      </c>
      <c r="I6" s="43">
        <v>0</v>
      </c>
      <c r="J6" s="44">
        <v>0</v>
      </c>
    </row>
    <row r="7" spans="1:10" ht="14.25" thickBot="1" x14ac:dyDescent="0.2">
      <c r="A7" s="178"/>
      <c r="B7" s="14" t="s">
        <v>22</v>
      </c>
      <c r="C7" s="47">
        <v>0</v>
      </c>
      <c r="D7" s="48">
        <v>0</v>
      </c>
      <c r="E7" s="47">
        <v>2</v>
      </c>
      <c r="F7" s="48">
        <v>1.8181818181818181E-2</v>
      </c>
      <c r="G7" s="47">
        <v>28</v>
      </c>
      <c r="H7" s="48">
        <v>0.25454545454545452</v>
      </c>
      <c r="I7" s="47">
        <v>10</v>
      </c>
      <c r="J7" s="48">
        <v>9.0909090909090912E-2</v>
      </c>
    </row>
    <row r="8" spans="1:10" ht="14.25" thickTop="1" x14ac:dyDescent="0.15">
      <c r="A8" s="179" t="s">
        <v>2</v>
      </c>
      <c r="B8" s="15" t="s">
        <v>137</v>
      </c>
      <c r="C8" s="49">
        <f>C4+C6</f>
        <v>0</v>
      </c>
      <c r="D8" s="50">
        <f>C8/$I$41</f>
        <v>0</v>
      </c>
      <c r="E8" s="49">
        <f>E4+E6</f>
        <v>0</v>
      </c>
      <c r="F8" s="50">
        <f>E8/$I$41</f>
        <v>0</v>
      </c>
      <c r="G8" s="49">
        <f>G4+G6</f>
        <v>0</v>
      </c>
      <c r="H8" s="50">
        <f>G8/$I$41</f>
        <v>0</v>
      </c>
      <c r="I8" s="49">
        <f>I4+I6</f>
        <v>0</v>
      </c>
      <c r="J8" s="50">
        <f>I8/$I$41</f>
        <v>0</v>
      </c>
    </row>
    <row r="9" spans="1:10" x14ac:dyDescent="0.15">
      <c r="A9" s="177"/>
      <c r="B9" s="13" t="s">
        <v>122</v>
      </c>
      <c r="C9" s="49">
        <f>C5+C7</f>
        <v>1</v>
      </c>
      <c r="D9" s="50">
        <f>C9/$I$42</f>
        <v>8.8417329796640137E-4</v>
      </c>
      <c r="E9" s="49">
        <f>E5+E7</f>
        <v>18</v>
      </c>
      <c r="F9" s="50">
        <f>E9/$I$42</f>
        <v>1.5915119363395226E-2</v>
      </c>
      <c r="G9" s="43">
        <f>G5+G7</f>
        <v>171</v>
      </c>
      <c r="H9" s="44">
        <f>G9/$I$42</f>
        <v>0.15119363395225463</v>
      </c>
      <c r="I9" s="43">
        <f>I5+I7</f>
        <v>231</v>
      </c>
      <c r="J9" s="44">
        <f>I9/$I$42</f>
        <v>0.20424403183023873</v>
      </c>
    </row>
    <row r="10" spans="1:10" x14ac:dyDescent="0.15">
      <c r="A10" s="182" t="s">
        <v>16</v>
      </c>
      <c r="B10" s="16" t="s">
        <v>137</v>
      </c>
      <c r="C10" s="17">
        <v>0</v>
      </c>
      <c r="D10" s="18">
        <f>C10/$I$43</f>
        <v>0</v>
      </c>
      <c r="E10" s="17">
        <v>0</v>
      </c>
      <c r="F10" s="18">
        <f>E10/$I$43</f>
        <v>0</v>
      </c>
      <c r="G10" s="17">
        <v>3</v>
      </c>
      <c r="H10" s="18">
        <f>G10/$I$43</f>
        <v>3.3180335121384728E-5</v>
      </c>
      <c r="I10" s="17">
        <v>28</v>
      </c>
      <c r="J10" s="18">
        <f>I10/$I$43</f>
        <v>3.0968312779959078E-4</v>
      </c>
    </row>
    <row r="11" spans="1:10" s="12" customFormat="1" x14ac:dyDescent="0.15">
      <c r="A11" s="183"/>
      <c r="B11" s="19" t="s">
        <v>121</v>
      </c>
      <c r="C11" s="35">
        <v>41</v>
      </c>
      <c r="D11" s="18">
        <f>C11/$I$44</f>
        <v>7.5518962627323127E-4</v>
      </c>
      <c r="E11" s="35">
        <v>1549</v>
      </c>
      <c r="F11" s="18">
        <f>E11/$I$44</f>
        <v>2.8531432465786224E-2</v>
      </c>
      <c r="G11" s="35">
        <v>6732</v>
      </c>
      <c r="H11" s="18">
        <f>G11/$I$44</f>
        <v>0.1239984527822291</v>
      </c>
      <c r="I11" s="35">
        <v>7454</v>
      </c>
      <c r="J11" s="36">
        <f>I11/$I$44</f>
        <v>0.13729715790830893</v>
      </c>
    </row>
    <row r="12" spans="1:10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15">
      <c r="A13" s="177"/>
      <c r="B13" s="177"/>
      <c r="C13" s="180" t="s">
        <v>23</v>
      </c>
      <c r="D13" s="2"/>
      <c r="E13" s="180" t="s">
        <v>24</v>
      </c>
      <c r="F13" s="2"/>
      <c r="G13" s="180" t="s">
        <v>25</v>
      </c>
      <c r="H13" s="2"/>
      <c r="I13" s="180" t="s">
        <v>26</v>
      </c>
      <c r="J13" s="2"/>
    </row>
    <row r="14" spans="1:10" x14ac:dyDescent="0.15">
      <c r="A14" s="177"/>
      <c r="B14" s="177"/>
      <c r="C14" s="181"/>
      <c r="D14" s="3" t="s">
        <v>3</v>
      </c>
      <c r="E14" s="181"/>
      <c r="F14" s="3" t="s">
        <v>3</v>
      </c>
      <c r="G14" s="181"/>
      <c r="H14" s="3" t="s">
        <v>3</v>
      </c>
      <c r="I14" s="181"/>
      <c r="J14" s="3" t="s">
        <v>3</v>
      </c>
    </row>
    <row r="15" spans="1:10" s="12" customFormat="1" x14ac:dyDescent="0.15">
      <c r="A15" s="177" t="s">
        <v>0</v>
      </c>
      <c r="B15" s="13" t="s">
        <v>137</v>
      </c>
      <c r="C15" s="43">
        <v>0</v>
      </c>
      <c r="D15" s="44">
        <v>0</v>
      </c>
      <c r="E15" s="43">
        <v>5</v>
      </c>
      <c r="F15" s="44">
        <v>4.6168051708217915E-3</v>
      </c>
      <c r="G15" s="43">
        <v>48</v>
      </c>
      <c r="H15" s="44">
        <v>4.4321329639889197E-2</v>
      </c>
      <c r="I15" s="43">
        <v>40</v>
      </c>
      <c r="J15" s="44">
        <v>3.6934441366574332E-2</v>
      </c>
    </row>
    <row r="16" spans="1:10" x14ac:dyDescent="0.15">
      <c r="A16" s="177"/>
      <c r="B16" s="13" t="s">
        <v>22</v>
      </c>
      <c r="C16" s="43">
        <v>62</v>
      </c>
      <c r="D16" s="44">
        <v>6.0724779627815868E-2</v>
      </c>
      <c r="E16" s="43">
        <v>242</v>
      </c>
      <c r="F16" s="44">
        <v>0.23702252693437806</v>
      </c>
      <c r="G16" s="43">
        <v>252</v>
      </c>
      <c r="H16" s="44">
        <v>0.24681684622918706</v>
      </c>
      <c r="I16" s="43">
        <v>39</v>
      </c>
      <c r="J16" s="44">
        <v>3.8197845249755141E-2</v>
      </c>
    </row>
    <row r="17" spans="1:10" s="12" customFormat="1" x14ac:dyDescent="0.15">
      <c r="A17" s="177" t="s">
        <v>1</v>
      </c>
      <c r="B17" s="13" t="s">
        <v>137</v>
      </c>
      <c r="C17" s="43">
        <v>0</v>
      </c>
      <c r="D17" s="44">
        <v>0</v>
      </c>
      <c r="E17" s="43">
        <v>0</v>
      </c>
      <c r="F17" s="44">
        <v>0</v>
      </c>
      <c r="G17" s="43">
        <v>2</v>
      </c>
      <c r="H17" s="44">
        <v>3.7735849056603772E-2</v>
      </c>
      <c r="I17" s="43">
        <v>0</v>
      </c>
      <c r="J17" s="44">
        <v>0</v>
      </c>
    </row>
    <row r="18" spans="1:10" ht="14.25" thickBot="1" x14ac:dyDescent="0.2">
      <c r="A18" s="178"/>
      <c r="B18" s="14" t="s">
        <v>22</v>
      </c>
      <c r="C18" s="47">
        <v>12</v>
      </c>
      <c r="D18" s="48">
        <v>0.10909090909090909</v>
      </c>
      <c r="E18" s="47">
        <v>13</v>
      </c>
      <c r="F18" s="48">
        <v>0.11818181818181818</v>
      </c>
      <c r="G18" s="47">
        <v>34</v>
      </c>
      <c r="H18" s="48">
        <v>0.30909090909090908</v>
      </c>
      <c r="I18" s="47">
        <v>11</v>
      </c>
      <c r="J18" s="48">
        <v>0.1</v>
      </c>
    </row>
    <row r="19" spans="1:10" ht="14.25" thickTop="1" x14ac:dyDescent="0.15">
      <c r="A19" s="179" t="s">
        <v>2</v>
      </c>
      <c r="B19" s="15" t="s">
        <v>137</v>
      </c>
      <c r="C19" s="43">
        <f>C15+C17</f>
        <v>0</v>
      </c>
      <c r="D19" s="44">
        <f>C19/$I$41</f>
        <v>0</v>
      </c>
      <c r="E19" s="43">
        <f>E15+E17</f>
        <v>5</v>
      </c>
      <c r="F19" s="44">
        <f>E19/$I$41</f>
        <v>4.4014084507042256E-3</v>
      </c>
      <c r="G19" s="49">
        <f>G15+G17</f>
        <v>50</v>
      </c>
      <c r="H19" s="50">
        <f>G19/$I$41</f>
        <v>4.401408450704225E-2</v>
      </c>
      <c r="I19" s="49">
        <f>I15+I17</f>
        <v>40</v>
      </c>
      <c r="J19" s="50">
        <f>I19/$I$41</f>
        <v>3.5211267605633804E-2</v>
      </c>
    </row>
    <row r="20" spans="1:10" x14ac:dyDescent="0.15">
      <c r="A20" s="177"/>
      <c r="B20" s="13" t="s">
        <v>121</v>
      </c>
      <c r="C20" s="43">
        <f>C16+C18</f>
        <v>74</v>
      </c>
      <c r="D20" s="44">
        <f>C20/$I$42</f>
        <v>6.5428824049513709E-2</v>
      </c>
      <c r="E20" s="43">
        <f>E16+E18</f>
        <v>255</v>
      </c>
      <c r="F20" s="44">
        <f>E20/$I$42</f>
        <v>0.22546419098143236</v>
      </c>
      <c r="G20" s="43">
        <f>G16+G18</f>
        <v>286</v>
      </c>
      <c r="H20" s="44">
        <f>G20/$I$42</f>
        <v>0.25287356321839083</v>
      </c>
      <c r="I20" s="43">
        <f>I16+I18</f>
        <v>50</v>
      </c>
      <c r="J20" s="44">
        <f>I20/$I$42</f>
        <v>4.4208664898320073E-2</v>
      </c>
    </row>
    <row r="21" spans="1:10" x14ac:dyDescent="0.15">
      <c r="A21" s="182" t="s">
        <v>16</v>
      </c>
      <c r="B21" s="16" t="s">
        <v>137</v>
      </c>
      <c r="C21" s="17">
        <v>25</v>
      </c>
      <c r="D21" s="18">
        <f>C21/$I$43</f>
        <v>2.7650279267820604E-4</v>
      </c>
      <c r="E21" s="17">
        <v>866</v>
      </c>
      <c r="F21" s="18">
        <f>E21/$I$43</f>
        <v>9.5780567383730569E-3</v>
      </c>
      <c r="G21" s="17">
        <v>5893</v>
      </c>
      <c r="H21" s="18">
        <f>G21/$I$43</f>
        <v>6.5177238290106729E-2</v>
      </c>
      <c r="I21" s="17">
        <v>6505</v>
      </c>
      <c r="J21" s="18">
        <f>I21/$I$43</f>
        <v>7.1946026654869211E-2</v>
      </c>
    </row>
    <row r="22" spans="1:10" s="12" customFormat="1" x14ac:dyDescent="0.15">
      <c r="A22" s="183"/>
      <c r="B22" s="19" t="s">
        <v>121</v>
      </c>
      <c r="C22" s="35">
        <v>10993</v>
      </c>
      <c r="D22" s="36">
        <f>C22/$I$44</f>
        <v>0.20248291613711297</v>
      </c>
      <c r="E22" s="35">
        <v>8831</v>
      </c>
      <c r="F22" s="36">
        <f>E22/$I$44</f>
        <v>0.16266047779558307</v>
      </c>
      <c r="G22" s="35">
        <v>12789</v>
      </c>
      <c r="H22" s="18">
        <f>G22/$I$44</f>
        <v>0.23556390561971596</v>
      </c>
      <c r="I22" s="35">
        <v>4086</v>
      </c>
      <c r="J22" s="36">
        <f>I22/$I$44</f>
        <v>7.5261092998839582E-2</v>
      </c>
    </row>
    <row r="23" spans="1:10" x14ac:dyDescent="0.15">
      <c r="A23" s="12"/>
      <c r="B23" s="12"/>
      <c r="C23" s="12"/>
      <c r="D23" s="20"/>
      <c r="E23" s="12"/>
      <c r="F23" s="20"/>
      <c r="G23" s="12"/>
      <c r="H23" s="12"/>
      <c r="I23" s="12"/>
      <c r="J23" s="12"/>
    </row>
    <row r="24" spans="1:10" x14ac:dyDescent="0.15">
      <c r="A24" s="177"/>
      <c r="B24" s="177"/>
      <c r="C24" s="180" t="s">
        <v>27</v>
      </c>
      <c r="D24" s="2"/>
      <c r="E24" s="180" t="s">
        <v>28</v>
      </c>
      <c r="F24" s="2"/>
      <c r="G24" s="180" t="s">
        <v>29</v>
      </c>
      <c r="H24" s="2"/>
      <c r="I24" s="180" t="s">
        <v>30</v>
      </c>
      <c r="J24" s="2"/>
    </row>
    <row r="25" spans="1:10" x14ac:dyDescent="0.15">
      <c r="A25" s="177"/>
      <c r="B25" s="177"/>
      <c r="C25" s="181"/>
      <c r="D25" s="3" t="s">
        <v>3</v>
      </c>
      <c r="E25" s="181"/>
      <c r="F25" s="3" t="s">
        <v>3</v>
      </c>
      <c r="G25" s="181"/>
      <c r="H25" s="3" t="s">
        <v>3</v>
      </c>
      <c r="I25" s="181"/>
      <c r="J25" s="3" t="s">
        <v>3</v>
      </c>
    </row>
    <row r="26" spans="1:10" s="12" customFormat="1" x14ac:dyDescent="0.15">
      <c r="A26" s="177" t="s">
        <v>0</v>
      </c>
      <c r="B26" s="13" t="s">
        <v>137</v>
      </c>
      <c r="C26" s="43">
        <v>564</v>
      </c>
      <c r="D26" s="44">
        <v>0.52077562326869808</v>
      </c>
      <c r="E26" s="43">
        <v>140</v>
      </c>
      <c r="F26" s="44">
        <v>0.12927054478301014</v>
      </c>
      <c r="G26" s="43">
        <v>217</v>
      </c>
      <c r="H26" s="44">
        <v>0.20036934441366575</v>
      </c>
      <c r="I26" s="43">
        <v>62</v>
      </c>
      <c r="J26" s="44">
        <v>5.7248384118190214E-2</v>
      </c>
    </row>
    <row r="27" spans="1:10" s="12" customFormat="1" x14ac:dyDescent="0.15">
      <c r="A27" s="177"/>
      <c r="B27" s="13" t="s">
        <v>22</v>
      </c>
      <c r="C27" s="43">
        <v>28</v>
      </c>
      <c r="D27" s="44">
        <v>2.742409402546523E-2</v>
      </c>
      <c r="E27" s="43">
        <v>17</v>
      </c>
      <c r="F27" s="44">
        <v>1.6650342801175319E-2</v>
      </c>
      <c r="G27" s="43">
        <v>0</v>
      </c>
      <c r="H27" s="44">
        <v>0</v>
      </c>
      <c r="I27" s="43">
        <v>0</v>
      </c>
      <c r="J27" s="44">
        <v>0</v>
      </c>
    </row>
    <row r="28" spans="1:10" s="12" customFormat="1" x14ac:dyDescent="0.15">
      <c r="A28" s="177" t="s">
        <v>1</v>
      </c>
      <c r="B28" s="13" t="s">
        <v>137</v>
      </c>
      <c r="C28" s="43">
        <v>26</v>
      </c>
      <c r="D28" s="44">
        <v>0.49056603773584906</v>
      </c>
      <c r="E28" s="43">
        <v>17</v>
      </c>
      <c r="F28" s="44">
        <v>0.32075471698113206</v>
      </c>
      <c r="G28" s="43">
        <v>2</v>
      </c>
      <c r="H28" s="44">
        <v>3.7735849056603772E-2</v>
      </c>
      <c r="I28" s="43">
        <v>4</v>
      </c>
      <c r="J28" s="44">
        <v>7.5471698113207544E-2</v>
      </c>
    </row>
    <row r="29" spans="1:10" ht="14.25" thickBot="1" x14ac:dyDescent="0.2">
      <c r="A29" s="178"/>
      <c r="B29" s="14" t="s">
        <v>22</v>
      </c>
      <c r="C29" s="47">
        <v>0</v>
      </c>
      <c r="D29" s="48">
        <v>0</v>
      </c>
      <c r="E29" s="47">
        <v>0</v>
      </c>
      <c r="F29" s="48">
        <v>0</v>
      </c>
      <c r="G29" s="47">
        <v>0</v>
      </c>
      <c r="H29" s="48">
        <v>0</v>
      </c>
      <c r="I29" s="47">
        <v>0</v>
      </c>
      <c r="J29" s="48">
        <v>0</v>
      </c>
    </row>
    <row r="30" spans="1:10" ht="14.25" thickTop="1" x14ac:dyDescent="0.15">
      <c r="A30" s="179" t="s">
        <v>2</v>
      </c>
      <c r="B30" s="15" t="s">
        <v>137</v>
      </c>
      <c r="C30" s="49">
        <f>C26+C28</f>
        <v>590</v>
      </c>
      <c r="D30" s="50">
        <f>C30/$I$41</f>
        <v>0.51936619718309862</v>
      </c>
      <c r="E30" s="49">
        <f>E26+E28</f>
        <v>157</v>
      </c>
      <c r="F30" s="50">
        <f>E30/$I$41</f>
        <v>0.13820422535211269</v>
      </c>
      <c r="G30" s="49">
        <f>G26+G28</f>
        <v>219</v>
      </c>
      <c r="H30" s="50">
        <f>G30/$I$41</f>
        <v>0.19278169014084506</v>
      </c>
      <c r="I30" s="49">
        <f>I26+I28</f>
        <v>66</v>
      </c>
      <c r="J30" s="50">
        <f>I30/$I$41</f>
        <v>5.8098591549295774E-2</v>
      </c>
    </row>
    <row r="31" spans="1:10" x14ac:dyDescent="0.15">
      <c r="A31" s="177"/>
      <c r="B31" s="13" t="s">
        <v>121</v>
      </c>
      <c r="C31" s="43">
        <f>C27+C29</f>
        <v>28</v>
      </c>
      <c r="D31" s="44">
        <f>C31/$I$42</f>
        <v>2.475685234305924E-2</v>
      </c>
      <c r="E31" s="43">
        <f>E27+E29</f>
        <v>17</v>
      </c>
      <c r="F31" s="44">
        <f>E31/$I$42</f>
        <v>1.5030946065428824E-2</v>
      </c>
      <c r="G31" s="43">
        <f>G27+G29</f>
        <v>0</v>
      </c>
      <c r="H31" s="44">
        <f>G31/$I$42</f>
        <v>0</v>
      </c>
      <c r="I31" s="43">
        <f>I27+I29</f>
        <v>0</v>
      </c>
      <c r="J31" s="44">
        <f>I31/$I$42</f>
        <v>0</v>
      </c>
    </row>
    <row r="32" spans="1:10" s="12" customFormat="1" x14ac:dyDescent="0.15">
      <c r="A32" s="182" t="s">
        <v>16</v>
      </c>
      <c r="B32" s="16" t="s">
        <v>137</v>
      </c>
      <c r="C32" s="17">
        <v>20686</v>
      </c>
      <c r="D32" s="18">
        <f>C32/$I$43</f>
        <v>0.2287894707736548</v>
      </c>
      <c r="E32" s="17">
        <v>40892</v>
      </c>
      <c r="F32" s="18">
        <f>E32/$I$43</f>
        <v>0.45227008792788809</v>
      </c>
      <c r="G32" s="17">
        <v>9071</v>
      </c>
      <c r="H32" s="18">
        <f>G32/$I$43</f>
        <v>0.10032627329536029</v>
      </c>
      <c r="I32" s="17">
        <v>2860</v>
      </c>
      <c r="J32" s="18">
        <f>I32/$I$43</f>
        <v>3.1631919482386771E-2</v>
      </c>
    </row>
    <row r="33" spans="1:10" s="12" customFormat="1" x14ac:dyDescent="0.15">
      <c r="A33" s="183"/>
      <c r="B33" s="19" t="s">
        <v>121</v>
      </c>
      <c r="C33" s="35">
        <v>1347</v>
      </c>
      <c r="D33" s="36">
        <f>C33/$I$44</f>
        <v>2.4810742111952257E-2</v>
      </c>
      <c r="E33" s="35">
        <v>213</v>
      </c>
      <c r="F33" s="36">
        <f>E33/$I$44</f>
        <v>3.9233022047853233E-3</v>
      </c>
      <c r="G33" s="35">
        <v>195</v>
      </c>
      <c r="H33" s="36">
        <f>G33/$I$44</f>
        <v>3.5917555395921976E-3</v>
      </c>
      <c r="I33" s="35">
        <v>51</v>
      </c>
      <c r="J33" s="36">
        <f>I33/$I$44</f>
        <v>9.3938221804719011E-4</v>
      </c>
    </row>
    <row r="34" spans="1:10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15">
      <c r="A35" s="177"/>
      <c r="B35" s="177"/>
      <c r="C35" s="180" t="s">
        <v>31</v>
      </c>
      <c r="D35" s="2"/>
      <c r="E35" s="180" t="s">
        <v>32</v>
      </c>
      <c r="F35" s="2"/>
      <c r="G35" s="173" t="s">
        <v>33</v>
      </c>
      <c r="H35" s="2"/>
      <c r="I35" s="175" t="s">
        <v>34</v>
      </c>
      <c r="J35" s="2"/>
    </row>
    <row r="36" spans="1:10" x14ac:dyDescent="0.15">
      <c r="A36" s="177"/>
      <c r="B36" s="177"/>
      <c r="C36" s="181"/>
      <c r="D36" s="3" t="s">
        <v>3</v>
      </c>
      <c r="E36" s="181"/>
      <c r="F36" s="3" t="s">
        <v>3</v>
      </c>
      <c r="G36" s="174"/>
      <c r="H36" s="3" t="s">
        <v>3</v>
      </c>
      <c r="I36" s="176"/>
      <c r="J36" s="3" t="s">
        <v>3</v>
      </c>
    </row>
    <row r="37" spans="1:10" s="12" customFormat="1" x14ac:dyDescent="0.15">
      <c r="A37" s="177" t="s">
        <v>0</v>
      </c>
      <c r="B37" s="13" t="s">
        <v>137</v>
      </c>
      <c r="C37" s="43">
        <v>0</v>
      </c>
      <c r="D37" s="44">
        <v>0</v>
      </c>
      <c r="E37" s="43">
        <v>1</v>
      </c>
      <c r="F37" s="44">
        <v>9.2336103416435823E-4</v>
      </c>
      <c r="G37" s="43">
        <v>6</v>
      </c>
      <c r="H37" s="44">
        <v>5.5401662049861496E-3</v>
      </c>
      <c r="I37" s="46">
        <v>1083</v>
      </c>
      <c r="J37" s="44">
        <v>1</v>
      </c>
    </row>
    <row r="38" spans="1:10" s="12" customFormat="1" x14ac:dyDescent="0.15">
      <c r="A38" s="177"/>
      <c r="B38" s="13" t="s">
        <v>22</v>
      </c>
      <c r="C38" s="43">
        <v>0</v>
      </c>
      <c r="D38" s="44">
        <v>0</v>
      </c>
      <c r="E38" s="43">
        <v>0</v>
      </c>
      <c r="F38" s="44">
        <v>0</v>
      </c>
      <c r="G38" s="43">
        <v>0</v>
      </c>
      <c r="H38" s="44">
        <v>0</v>
      </c>
      <c r="I38" s="46">
        <v>1021</v>
      </c>
      <c r="J38" s="44">
        <v>1</v>
      </c>
    </row>
    <row r="39" spans="1:10" s="12" customFormat="1" x14ac:dyDescent="0.15">
      <c r="A39" s="177" t="s">
        <v>1</v>
      </c>
      <c r="B39" s="13" t="s">
        <v>137</v>
      </c>
      <c r="C39" s="43">
        <v>0</v>
      </c>
      <c r="D39" s="44">
        <v>0</v>
      </c>
      <c r="E39" s="43">
        <v>1</v>
      </c>
      <c r="F39" s="44">
        <v>1.8867924528301886E-2</v>
      </c>
      <c r="G39" s="43">
        <v>1</v>
      </c>
      <c r="H39" s="44">
        <v>1.8867924528301886E-2</v>
      </c>
      <c r="I39" s="46">
        <v>53</v>
      </c>
      <c r="J39" s="44">
        <v>1</v>
      </c>
    </row>
    <row r="40" spans="1:10" ht="14.25" thickBot="1" x14ac:dyDescent="0.2">
      <c r="A40" s="178"/>
      <c r="B40" s="14" t="s">
        <v>22</v>
      </c>
      <c r="C40" s="47">
        <v>0</v>
      </c>
      <c r="D40" s="48">
        <v>0</v>
      </c>
      <c r="E40" s="47">
        <v>0</v>
      </c>
      <c r="F40" s="48">
        <v>0</v>
      </c>
      <c r="G40" s="47">
        <v>0</v>
      </c>
      <c r="H40" s="48">
        <v>0</v>
      </c>
      <c r="I40" s="51">
        <v>110</v>
      </c>
      <c r="J40" s="48">
        <v>1</v>
      </c>
    </row>
    <row r="41" spans="1:10" ht="14.25" thickTop="1" x14ac:dyDescent="0.15">
      <c r="A41" s="179" t="s">
        <v>2</v>
      </c>
      <c r="B41" s="15" t="s">
        <v>137</v>
      </c>
      <c r="C41" s="49">
        <f>C37+C39</f>
        <v>0</v>
      </c>
      <c r="D41" s="50">
        <f>C41/$I$41</f>
        <v>0</v>
      </c>
      <c r="E41" s="49">
        <f>E37+E39</f>
        <v>2</v>
      </c>
      <c r="F41" s="50">
        <f>E41/$I$41</f>
        <v>1.7605633802816902E-3</v>
      </c>
      <c r="G41" s="52">
        <f>G37+G39</f>
        <v>7</v>
      </c>
      <c r="H41" s="50">
        <f>G41/$I$41</f>
        <v>6.1619718309859151E-3</v>
      </c>
      <c r="I41" s="53">
        <f t="shared" ref="I41:I43" si="0">C8+E8+G8+I8+C19+E19+G19+I19+C30+E30+G30+I30+C41+E41+G41</f>
        <v>1136</v>
      </c>
      <c r="J41" s="50">
        <f>I41/$I$41</f>
        <v>1</v>
      </c>
    </row>
    <row r="42" spans="1:10" x14ac:dyDescent="0.15">
      <c r="A42" s="177"/>
      <c r="B42" s="13" t="s">
        <v>121</v>
      </c>
      <c r="C42" s="43">
        <f>C38+C40</f>
        <v>0</v>
      </c>
      <c r="D42" s="44">
        <f>C42/$I$42</f>
        <v>0</v>
      </c>
      <c r="E42" s="43">
        <f>E38+E40</f>
        <v>0</v>
      </c>
      <c r="F42" s="44">
        <f>E42/$I$42</f>
        <v>0</v>
      </c>
      <c r="G42" s="45">
        <f>G38+G40</f>
        <v>0</v>
      </c>
      <c r="H42" s="44">
        <f>G42/$I$42</f>
        <v>0</v>
      </c>
      <c r="I42" s="46">
        <f t="shared" si="0"/>
        <v>1131</v>
      </c>
      <c r="J42" s="44">
        <f>I42/$I$42</f>
        <v>1</v>
      </c>
    </row>
    <row r="43" spans="1:10" s="12" customFormat="1" x14ac:dyDescent="0.15">
      <c r="A43" s="182" t="s">
        <v>16</v>
      </c>
      <c r="B43" s="16" t="s">
        <v>137</v>
      </c>
      <c r="C43" s="17">
        <v>689</v>
      </c>
      <c r="D43" s="18">
        <f>C43/$I$43</f>
        <v>7.6204169662113588E-3</v>
      </c>
      <c r="E43" s="17">
        <v>500</v>
      </c>
      <c r="F43" s="18">
        <f>E43/$I$43</f>
        <v>5.5300558535641212E-3</v>
      </c>
      <c r="G43" s="17">
        <v>2397</v>
      </c>
      <c r="H43" s="18">
        <f>G43/$I$43</f>
        <v>2.6511087761986397E-2</v>
      </c>
      <c r="I43" s="34">
        <f t="shared" si="0"/>
        <v>90415</v>
      </c>
      <c r="J43" s="18">
        <f>I43/$I$43</f>
        <v>1</v>
      </c>
    </row>
    <row r="44" spans="1:10" s="12" customFormat="1" x14ac:dyDescent="0.15">
      <c r="A44" s="183"/>
      <c r="B44" s="19" t="s">
        <v>121</v>
      </c>
      <c r="C44" s="35">
        <v>6</v>
      </c>
      <c r="D44" s="36">
        <f>C44/$I$44</f>
        <v>1.1051555506437532E-4</v>
      </c>
      <c r="E44" s="35">
        <v>4</v>
      </c>
      <c r="F44" s="36">
        <f>E44/$I$44</f>
        <v>7.367703670958354E-5</v>
      </c>
      <c r="G44" s="35">
        <v>0</v>
      </c>
      <c r="H44" s="36">
        <f>G44/$I$44</f>
        <v>0</v>
      </c>
      <c r="I44" s="34">
        <f>C11+E11+G11+I11+C22+E22+G22+I22+C33+E33+G33+I33+C44+E44+G44</f>
        <v>54291</v>
      </c>
      <c r="J44" s="18">
        <f>I44/$I$44</f>
        <v>1</v>
      </c>
    </row>
    <row r="45" spans="1:10" x14ac:dyDescent="0.15">
      <c r="A45" s="21"/>
      <c r="B45" s="22" t="s">
        <v>132</v>
      </c>
      <c r="C45" s="23"/>
      <c r="D45" s="24"/>
      <c r="E45" s="23"/>
      <c r="F45" s="24"/>
      <c r="G45" s="23"/>
      <c r="H45" s="24"/>
      <c r="I45" s="23"/>
      <c r="J45" s="24"/>
    </row>
    <row r="46" spans="1:10" x14ac:dyDescent="0.15">
      <c r="A46" s="12"/>
      <c r="B46" s="12" t="s">
        <v>119</v>
      </c>
      <c r="C46" s="12"/>
      <c r="D46" s="12"/>
      <c r="E46" s="25"/>
      <c r="F46" s="12"/>
      <c r="G46" s="12"/>
      <c r="H46" s="12"/>
      <c r="I46" s="12"/>
      <c r="J46" s="12"/>
    </row>
    <row r="47" spans="1:10" x14ac:dyDescent="0.15">
      <c r="A47" s="12"/>
      <c r="B47" s="26" t="s">
        <v>35</v>
      </c>
      <c r="C47" s="12"/>
      <c r="D47" s="12"/>
      <c r="E47" s="12"/>
      <c r="F47" s="12"/>
      <c r="G47" s="12"/>
      <c r="H47" s="12"/>
      <c r="I47" s="12"/>
      <c r="J47" s="12"/>
    </row>
  </sheetData>
  <mergeCells count="36">
    <mergeCell ref="I2:I3"/>
    <mergeCell ref="A6:A7"/>
    <mergeCell ref="A8:A9"/>
    <mergeCell ref="A10:A11"/>
    <mergeCell ref="A13:B14"/>
    <mergeCell ref="C13:C14"/>
    <mergeCell ref="A4:A5"/>
    <mergeCell ref="A2:B3"/>
    <mergeCell ref="C2:C3"/>
    <mergeCell ref="E2:E3"/>
    <mergeCell ref="G2:G3"/>
    <mergeCell ref="A26:A27"/>
    <mergeCell ref="G13:G14"/>
    <mergeCell ref="I13:I14"/>
    <mergeCell ref="A15:A16"/>
    <mergeCell ref="A17:A18"/>
    <mergeCell ref="A19:A20"/>
    <mergeCell ref="A21:A22"/>
    <mergeCell ref="E13:E14"/>
    <mergeCell ref="A24:B25"/>
    <mergeCell ref="C24:C25"/>
    <mergeCell ref="E24:E25"/>
    <mergeCell ref="G24:G25"/>
    <mergeCell ref="I24:I25"/>
    <mergeCell ref="A43:A44"/>
    <mergeCell ref="A28:A29"/>
    <mergeCell ref="A30:A31"/>
    <mergeCell ref="A32:A33"/>
    <mergeCell ref="A35:B36"/>
    <mergeCell ref="G35:G36"/>
    <mergeCell ref="I35:I36"/>
    <mergeCell ref="A37:A38"/>
    <mergeCell ref="A39:A40"/>
    <mergeCell ref="A41:A42"/>
    <mergeCell ref="C35:C36"/>
    <mergeCell ref="E35:E36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landscape" r:id="rId1"/>
  <ignoredErrors>
    <ignoredError sqref="D8:F9 I44 H8:H9 D19:H20 D30:H31 D41:H42 I41:I42 I4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F9AE6-CF23-43D6-85FA-A67354BCAB26}">
  <dimension ref="A1:N76"/>
  <sheetViews>
    <sheetView showOutlineSymbols="0" view="pageBreakPreview" zoomScale="85" zoomScaleNormal="100" zoomScaleSheetLayoutView="85" workbookViewId="0">
      <pane ySplit="5" topLeftCell="A30" activePane="bottomLeft" state="frozen"/>
      <selection activeCell="B3" sqref="B3"/>
      <selection pane="bottomLeft" activeCell="K22" sqref="K22"/>
    </sheetView>
  </sheetViews>
  <sheetFormatPr defaultColWidth="12" defaultRowHeight="14.25" x14ac:dyDescent="0.15"/>
  <cols>
    <col min="1" max="1" width="4.25" style="67" customWidth="1"/>
    <col min="2" max="2" width="11.375" style="67" bestFit="1" customWidth="1"/>
    <col min="3" max="3" width="8.375" style="70" customWidth="1"/>
    <col min="4" max="6" width="9.75" style="70" customWidth="1"/>
    <col min="7" max="7" width="4.25" style="67" customWidth="1"/>
    <col min="8" max="8" width="12" style="67" customWidth="1"/>
    <col min="9" max="9" width="8.375" style="70" customWidth="1"/>
    <col min="10" max="12" width="9.75" style="70" customWidth="1"/>
    <col min="13" max="16384" width="12" style="67"/>
  </cols>
  <sheetData>
    <row r="1" spans="1:12" ht="15" customHeight="1" x14ac:dyDescent="0.15">
      <c r="A1" s="200" t="s">
        <v>181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ht="15" x14ac:dyDescent="0.2">
      <c r="A2" s="68"/>
      <c r="B2" s="69"/>
      <c r="I2" s="71"/>
      <c r="J2" s="72"/>
    </row>
    <row r="3" spans="1:12" ht="15.75" thickBot="1" x14ac:dyDescent="0.25">
      <c r="A3" s="68" t="s">
        <v>153</v>
      </c>
      <c r="B3" s="69"/>
      <c r="I3" s="71"/>
      <c r="J3" s="72"/>
    </row>
    <row r="4" spans="1:12" ht="22.5" customHeight="1" x14ac:dyDescent="0.15">
      <c r="A4" s="201"/>
      <c r="B4" s="202"/>
      <c r="C4" s="205" t="s">
        <v>175</v>
      </c>
      <c r="D4" s="73"/>
      <c r="E4" s="73"/>
      <c r="F4" s="74"/>
      <c r="G4" s="201"/>
      <c r="H4" s="202"/>
      <c r="I4" s="205" t="s">
        <v>175</v>
      </c>
      <c r="J4" s="73"/>
      <c r="K4" s="73"/>
      <c r="L4" s="74"/>
    </row>
    <row r="5" spans="1:12" ht="28.5" customHeight="1" x14ac:dyDescent="0.15">
      <c r="A5" s="203"/>
      <c r="B5" s="204"/>
      <c r="C5" s="206"/>
      <c r="D5" s="126" t="s">
        <v>176</v>
      </c>
      <c r="E5" s="153" t="s">
        <v>185</v>
      </c>
      <c r="F5" s="154" t="s">
        <v>154</v>
      </c>
      <c r="G5" s="203"/>
      <c r="H5" s="204"/>
      <c r="I5" s="206"/>
      <c r="J5" s="153" t="s">
        <v>176</v>
      </c>
      <c r="K5" s="153" t="s">
        <v>185</v>
      </c>
      <c r="L5" s="154" t="s">
        <v>154</v>
      </c>
    </row>
    <row r="6" spans="1:12" ht="22.5" customHeight="1" x14ac:dyDescent="0.15">
      <c r="A6" s="76">
        <v>2</v>
      </c>
      <c r="B6" s="77" t="s">
        <v>36</v>
      </c>
      <c r="C6" s="78" t="s">
        <v>186</v>
      </c>
      <c r="D6" s="79" t="s">
        <v>187</v>
      </c>
      <c r="E6" s="79" t="s">
        <v>187</v>
      </c>
      <c r="F6" s="80" t="s">
        <v>186</v>
      </c>
      <c r="G6" s="76">
        <v>41</v>
      </c>
      <c r="H6" s="77" t="s">
        <v>37</v>
      </c>
      <c r="I6" s="142" t="s">
        <v>186</v>
      </c>
      <c r="J6" s="142" t="s">
        <v>187</v>
      </c>
      <c r="K6" s="142" t="s">
        <v>187</v>
      </c>
      <c r="L6" s="143" t="s">
        <v>186</v>
      </c>
    </row>
    <row r="7" spans="1:12" ht="22.5" customHeight="1" x14ac:dyDescent="0.15">
      <c r="A7" s="76">
        <v>3</v>
      </c>
      <c r="B7" s="77" t="s">
        <v>38</v>
      </c>
      <c r="C7" s="78" t="s">
        <v>186</v>
      </c>
      <c r="D7" s="81" t="s">
        <v>187</v>
      </c>
      <c r="E7" s="81" t="s">
        <v>187</v>
      </c>
      <c r="F7" s="82" t="s">
        <v>186</v>
      </c>
      <c r="G7" s="76">
        <v>42</v>
      </c>
      <c r="H7" s="77" t="s">
        <v>39</v>
      </c>
      <c r="I7" s="142" t="s">
        <v>186</v>
      </c>
      <c r="J7" s="142" t="s">
        <v>186</v>
      </c>
      <c r="K7" s="142" t="s">
        <v>187</v>
      </c>
      <c r="L7" s="143" t="s">
        <v>187</v>
      </c>
    </row>
    <row r="8" spans="1:12" ht="22.5" customHeight="1" x14ac:dyDescent="0.15">
      <c r="A8" s="76">
        <v>4</v>
      </c>
      <c r="B8" s="77" t="s">
        <v>40</v>
      </c>
      <c r="C8" s="78" t="s">
        <v>186</v>
      </c>
      <c r="D8" s="78" t="s">
        <v>187</v>
      </c>
      <c r="E8" s="78" t="s">
        <v>187</v>
      </c>
      <c r="F8" s="83" t="s">
        <v>186</v>
      </c>
      <c r="G8" s="76">
        <v>43</v>
      </c>
      <c r="H8" s="77" t="s">
        <v>41</v>
      </c>
      <c r="I8" s="142" t="s">
        <v>186</v>
      </c>
      <c r="J8" s="142" t="s">
        <v>187</v>
      </c>
      <c r="K8" s="142" t="s">
        <v>186</v>
      </c>
      <c r="L8" s="143" t="s">
        <v>187</v>
      </c>
    </row>
    <row r="9" spans="1:12" ht="22.5" customHeight="1" x14ac:dyDescent="0.15">
      <c r="A9" s="76">
        <v>5</v>
      </c>
      <c r="B9" s="77" t="s">
        <v>155</v>
      </c>
      <c r="C9" s="78" t="s">
        <v>186</v>
      </c>
      <c r="D9" s="78" t="s">
        <v>187</v>
      </c>
      <c r="E9" s="81" t="s">
        <v>187</v>
      </c>
      <c r="F9" s="83" t="s">
        <v>186</v>
      </c>
      <c r="G9" s="76">
        <v>44</v>
      </c>
      <c r="H9" s="77" t="s">
        <v>42</v>
      </c>
      <c r="I9" s="142" t="s">
        <v>186</v>
      </c>
      <c r="J9" s="142" t="s">
        <v>187</v>
      </c>
      <c r="K9" s="142" t="s">
        <v>187</v>
      </c>
      <c r="L9" s="143" t="s">
        <v>186</v>
      </c>
    </row>
    <row r="10" spans="1:12" ht="22.5" customHeight="1" x14ac:dyDescent="0.15">
      <c r="A10" s="76">
        <v>6</v>
      </c>
      <c r="B10" s="77" t="s">
        <v>43</v>
      </c>
      <c r="C10" s="78" t="s">
        <v>186</v>
      </c>
      <c r="D10" s="81" t="s">
        <v>187</v>
      </c>
      <c r="E10" s="81" t="s">
        <v>186</v>
      </c>
      <c r="F10" s="82" t="s">
        <v>187</v>
      </c>
      <c r="G10" s="76">
        <v>45</v>
      </c>
      <c r="H10" s="77" t="s">
        <v>44</v>
      </c>
      <c r="I10" s="142" t="s">
        <v>186</v>
      </c>
      <c r="J10" s="142" t="s">
        <v>187</v>
      </c>
      <c r="K10" s="142" t="s">
        <v>186</v>
      </c>
      <c r="L10" s="143" t="s">
        <v>187</v>
      </c>
    </row>
    <row r="11" spans="1:12" ht="22.5" customHeight="1" x14ac:dyDescent="0.15">
      <c r="A11" s="76">
        <v>7</v>
      </c>
      <c r="B11" s="77" t="s">
        <v>156</v>
      </c>
      <c r="C11" s="78" t="s">
        <v>186</v>
      </c>
      <c r="D11" s="81" t="s">
        <v>186</v>
      </c>
      <c r="E11" s="84" t="s">
        <v>187</v>
      </c>
      <c r="F11" s="85" t="s">
        <v>187</v>
      </c>
      <c r="G11" s="76">
        <v>46</v>
      </c>
      <c r="H11" s="77" t="s">
        <v>45</v>
      </c>
      <c r="I11" s="142" t="s">
        <v>186</v>
      </c>
      <c r="J11" s="142" t="s">
        <v>187</v>
      </c>
      <c r="K11" s="142" t="s">
        <v>187</v>
      </c>
      <c r="L11" s="143" t="s">
        <v>186</v>
      </c>
    </row>
    <row r="12" spans="1:12" ht="22.5" customHeight="1" x14ac:dyDescent="0.15">
      <c r="A12" s="76">
        <v>8</v>
      </c>
      <c r="B12" s="77" t="s">
        <v>46</v>
      </c>
      <c r="C12" s="78" t="s">
        <v>186</v>
      </c>
      <c r="D12" s="78" t="s">
        <v>186</v>
      </c>
      <c r="E12" s="84" t="s">
        <v>187</v>
      </c>
      <c r="F12" s="85" t="s">
        <v>187</v>
      </c>
      <c r="G12" s="76">
        <v>47</v>
      </c>
      <c r="H12" s="77" t="s">
        <v>47</v>
      </c>
      <c r="I12" s="142" t="s">
        <v>186</v>
      </c>
      <c r="J12" s="142" t="s">
        <v>186</v>
      </c>
      <c r="K12" s="142" t="s">
        <v>187</v>
      </c>
      <c r="L12" s="143" t="s">
        <v>187</v>
      </c>
    </row>
    <row r="13" spans="1:12" ht="22.5" customHeight="1" x14ac:dyDescent="0.15">
      <c r="A13" s="76">
        <v>9</v>
      </c>
      <c r="B13" s="77" t="s">
        <v>48</v>
      </c>
      <c r="C13" s="78" t="s">
        <v>186</v>
      </c>
      <c r="D13" s="86" t="s">
        <v>187</v>
      </c>
      <c r="E13" s="81" t="s">
        <v>187</v>
      </c>
      <c r="F13" s="141" t="s">
        <v>186</v>
      </c>
      <c r="G13" s="76">
        <v>48</v>
      </c>
      <c r="H13" s="77" t="s">
        <v>49</v>
      </c>
      <c r="I13" s="142" t="s">
        <v>186</v>
      </c>
      <c r="J13" s="142" t="s">
        <v>187</v>
      </c>
      <c r="K13" s="142" t="s">
        <v>187</v>
      </c>
      <c r="L13" s="143" t="s">
        <v>186</v>
      </c>
    </row>
    <row r="14" spans="1:12" ht="22.5" customHeight="1" x14ac:dyDescent="0.15">
      <c r="A14" s="76">
        <v>10</v>
      </c>
      <c r="B14" s="77" t="s">
        <v>50</v>
      </c>
      <c r="C14" s="78" t="s">
        <v>186</v>
      </c>
      <c r="D14" s="84" t="s">
        <v>187</v>
      </c>
      <c r="E14" s="84" t="s">
        <v>187</v>
      </c>
      <c r="F14" s="83" t="s">
        <v>186</v>
      </c>
      <c r="G14" s="76">
        <v>49</v>
      </c>
      <c r="H14" s="77" t="s">
        <v>51</v>
      </c>
      <c r="I14" s="142" t="s">
        <v>186</v>
      </c>
      <c r="J14" s="142" t="s">
        <v>187</v>
      </c>
      <c r="K14" s="142" t="s">
        <v>187</v>
      </c>
      <c r="L14" s="143" t="s">
        <v>186</v>
      </c>
    </row>
    <row r="15" spans="1:12" ht="22.5" customHeight="1" x14ac:dyDescent="0.15">
      <c r="A15" s="76">
        <v>11</v>
      </c>
      <c r="B15" s="77" t="s">
        <v>52</v>
      </c>
      <c r="C15" s="78" t="s">
        <v>186</v>
      </c>
      <c r="D15" s="84" t="s">
        <v>187</v>
      </c>
      <c r="E15" s="84" t="s">
        <v>187</v>
      </c>
      <c r="F15" s="83" t="s">
        <v>186</v>
      </c>
      <c r="G15" s="76">
        <v>50</v>
      </c>
      <c r="H15" s="77" t="s">
        <v>53</v>
      </c>
      <c r="I15" s="142" t="s">
        <v>186</v>
      </c>
      <c r="J15" s="142" t="s">
        <v>187</v>
      </c>
      <c r="K15" s="142" t="s">
        <v>187</v>
      </c>
      <c r="L15" s="143" t="s">
        <v>186</v>
      </c>
    </row>
    <row r="16" spans="1:12" ht="22.5" customHeight="1" x14ac:dyDescent="0.15">
      <c r="A16" s="76">
        <v>12</v>
      </c>
      <c r="B16" s="77" t="s">
        <v>54</v>
      </c>
      <c r="C16" s="78" t="s">
        <v>186</v>
      </c>
      <c r="D16" s="86" t="s">
        <v>187</v>
      </c>
      <c r="E16" s="86" t="s">
        <v>187</v>
      </c>
      <c r="F16" s="83" t="s">
        <v>186</v>
      </c>
      <c r="G16" s="76">
        <v>51</v>
      </c>
      <c r="H16" s="77" t="s">
        <v>157</v>
      </c>
      <c r="I16" s="142" t="s">
        <v>186</v>
      </c>
      <c r="J16" s="142" t="s">
        <v>187</v>
      </c>
      <c r="K16" s="142" t="s">
        <v>187</v>
      </c>
      <c r="L16" s="143" t="s">
        <v>186</v>
      </c>
    </row>
    <row r="17" spans="1:12" ht="22.5" customHeight="1" x14ac:dyDescent="0.15">
      <c r="A17" s="76">
        <v>13</v>
      </c>
      <c r="B17" s="77" t="s">
        <v>55</v>
      </c>
      <c r="C17" s="78" t="s">
        <v>186</v>
      </c>
      <c r="D17" s="84" t="s">
        <v>187</v>
      </c>
      <c r="E17" s="84" t="s">
        <v>187</v>
      </c>
      <c r="F17" s="83" t="s">
        <v>186</v>
      </c>
      <c r="G17" s="76">
        <v>52</v>
      </c>
      <c r="H17" s="77" t="s">
        <v>56</v>
      </c>
      <c r="I17" s="142" t="s">
        <v>186</v>
      </c>
      <c r="J17" s="142" t="s">
        <v>187</v>
      </c>
      <c r="K17" s="142" t="s">
        <v>186</v>
      </c>
      <c r="L17" s="143" t="s">
        <v>187</v>
      </c>
    </row>
    <row r="18" spans="1:12" ht="22.5" customHeight="1" x14ac:dyDescent="0.15">
      <c r="A18" s="76">
        <v>14</v>
      </c>
      <c r="B18" s="77" t="s">
        <v>57</v>
      </c>
      <c r="C18" s="78" t="s">
        <v>186</v>
      </c>
      <c r="D18" s="84" t="s">
        <v>187</v>
      </c>
      <c r="E18" s="84" t="s">
        <v>187</v>
      </c>
      <c r="F18" s="83" t="s">
        <v>186</v>
      </c>
      <c r="G18" s="76">
        <v>53</v>
      </c>
      <c r="H18" s="77" t="s">
        <v>58</v>
      </c>
      <c r="I18" s="142" t="s">
        <v>186</v>
      </c>
      <c r="J18" s="142" t="s">
        <v>187</v>
      </c>
      <c r="K18" s="142" t="s">
        <v>186</v>
      </c>
      <c r="L18" s="143" t="s">
        <v>187</v>
      </c>
    </row>
    <row r="19" spans="1:12" ht="22.5" customHeight="1" x14ac:dyDescent="0.15">
      <c r="A19" s="76">
        <v>15</v>
      </c>
      <c r="B19" s="77" t="s">
        <v>158</v>
      </c>
      <c r="C19" s="78" t="s">
        <v>186</v>
      </c>
      <c r="D19" s="86" t="s">
        <v>187</v>
      </c>
      <c r="E19" s="78" t="s">
        <v>186</v>
      </c>
      <c r="F19" s="87" t="s">
        <v>187</v>
      </c>
      <c r="G19" s="76">
        <v>54</v>
      </c>
      <c r="H19" s="77" t="s">
        <v>59</v>
      </c>
      <c r="I19" s="142" t="s">
        <v>186</v>
      </c>
      <c r="J19" s="142" t="s">
        <v>187</v>
      </c>
      <c r="K19" s="142" t="s">
        <v>186</v>
      </c>
      <c r="L19" s="143" t="s">
        <v>187</v>
      </c>
    </row>
    <row r="20" spans="1:12" ht="22.5" customHeight="1" x14ac:dyDescent="0.15">
      <c r="A20" s="76">
        <v>16</v>
      </c>
      <c r="B20" s="77" t="s">
        <v>60</v>
      </c>
      <c r="C20" s="78" t="s">
        <v>186</v>
      </c>
      <c r="D20" s="84" t="s">
        <v>187</v>
      </c>
      <c r="E20" s="84" t="s">
        <v>187</v>
      </c>
      <c r="F20" s="83" t="s">
        <v>186</v>
      </c>
      <c r="G20" s="76">
        <v>55</v>
      </c>
      <c r="H20" s="77" t="s">
        <v>61</v>
      </c>
      <c r="I20" s="142" t="s">
        <v>186</v>
      </c>
      <c r="J20" s="142" t="s">
        <v>187</v>
      </c>
      <c r="K20" s="142" t="s">
        <v>187</v>
      </c>
      <c r="L20" s="143" t="s">
        <v>186</v>
      </c>
    </row>
    <row r="21" spans="1:12" ht="22.5" customHeight="1" x14ac:dyDescent="0.15">
      <c r="A21" s="76">
        <v>17</v>
      </c>
      <c r="B21" s="77" t="s">
        <v>159</v>
      </c>
      <c r="C21" s="78" t="s">
        <v>186</v>
      </c>
      <c r="D21" s="84" t="s">
        <v>187</v>
      </c>
      <c r="E21" s="84" t="s">
        <v>187</v>
      </c>
      <c r="F21" s="83" t="s">
        <v>186</v>
      </c>
      <c r="G21" s="76">
        <v>56</v>
      </c>
      <c r="H21" s="77" t="s">
        <v>62</v>
      </c>
      <c r="I21" s="142" t="s">
        <v>186</v>
      </c>
      <c r="J21" s="142" t="s">
        <v>186</v>
      </c>
      <c r="K21" s="142" t="s">
        <v>187</v>
      </c>
      <c r="L21" s="143" t="s">
        <v>187</v>
      </c>
    </row>
    <row r="22" spans="1:12" ht="22.5" customHeight="1" x14ac:dyDescent="0.15">
      <c r="A22" s="76">
        <v>18</v>
      </c>
      <c r="B22" s="77" t="s">
        <v>63</v>
      </c>
      <c r="C22" s="78" t="s">
        <v>186</v>
      </c>
      <c r="D22" s="86" t="s">
        <v>187</v>
      </c>
      <c r="E22" s="86" t="s">
        <v>187</v>
      </c>
      <c r="F22" s="82" t="s">
        <v>186</v>
      </c>
      <c r="G22" s="76">
        <v>57</v>
      </c>
      <c r="H22" s="77" t="s">
        <v>64</v>
      </c>
      <c r="I22" s="142" t="s">
        <v>187</v>
      </c>
      <c r="J22" s="142" t="s">
        <v>187</v>
      </c>
      <c r="K22" s="142" t="s">
        <v>187</v>
      </c>
      <c r="L22" s="143" t="s">
        <v>187</v>
      </c>
    </row>
    <row r="23" spans="1:12" ht="22.5" customHeight="1" x14ac:dyDescent="0.15">
      <c r="A23" s="76">
        <v>19</v>
      </c>
      <c r="B23" s="77" t="s">
        <v>160</v>
      </c>
      <c r="C23" s="78" t="s">
        <v>186</v>
      </c>
      <c r="D23" s="84" t="s">
        <v>187</v>
      </c>
      <c r="E23" s="84" t="s">
        <v>187</v>
      </c>
      <c r="F23" s="83" t="s">
        <v>186</v>
      </c>
      <c r="G23" s="76">
        <v>58</v>
      </c>
      <c r="H23" s="77" t="s">
        <v>65</v>
      </c>
      <c r="I23" s="142" t="s">
        <v>186</v>
      </c>
      <c r="J23" s="142" t="s">
        <v>187</v>
      </c>
      <c r="K23" s="142" t="s">
        <v>186</v>
      </c>
      <c r="L23" s="143" t="s">
        <v>187</v>
      </c>
    </row>
    <row r="24" spans="1:12" ht="22.5" customHeight="1" x14ac:dyDescent="0.15">
      <c r="A24" s="76">
        <v>20</v>
      </c>
      <c r="B24" s="77" t="s">
        <v>66</v>
      </c>
      <c r="C24" s="78" t="s">
        <v>186</v>
      </c>
      <c r="D24" s="84" t="s">
        <v>187</v>
      </c>
      <c r="E24" s="84" t="s">
        <v>187</v>
      </c>
      <c r="F24" s="83" t="s">
        <v>186</v>
      </c>
      <c r="G24" s="76">
        <v>59</v>
      </c>
      <c r="H24" s="77" t="s">
        <v>67</v>
      </c>
      <c r="I24" s="142" t="s">
        <v>186</v>
      </c>
      <c r="J24" s="142" t="s">
        <v>186</v>
      </c>
      <c r="K24" s="142" t="s">
        <v>187</v>
      </c>
      <c r="L24" s="143" t="s">
        <v>187</v>
      </c>
    </row>
    <row r="25" spans="1:12" ht="22.5" customHeight="1" x14ac:dyDescent="0.15">
      <c r="A25" s="76">
        <v>21</v>
      </c>
      <c r="B25" s="77" t="s">
        <v>68</v>
      </c>
      <c r="C25" s="78" t="s">
        <v>186</v>
      </c>
      <c r="D25" s="86" t="s">
        <v>187</v>
      </c>
      <c r="E25" s="86" t="s">
        <v>187</v>
      </c>
      <c r="F25" s="82" t="s">
        <v>186</v>
      </c>
      <c r="G25" s="76">
        <v>60</v>
      </c>
      <c r="H25" s="77" t="s">
        <v>69</v>
      </c>
      <c r="I25" s="142" t="s">
        <v>186</v>
      </c>
      <c r="J25" s="142" t="s">
        <v>187</v>
      </c>
      <c r="K25" s="142" t="s">
        <v>187</v>
      </c>
      <c r="L25" s="143" t="s">
        <v>186</v>
      </c>
    </row>
    <row r="26" spans="1:12" ht="22.5" customHeight="1" x14ac:dyDescent="0.15">
      <c r="A26" s="76">
        <v>22</v>
      </c>
      <c r="B26" s="77" t="s">
        <v>70</v>
      </c>
      <c r="C26" s="78" t="s">
        <v>186</v>
      </c>
      <c r="D26" s="84" t="s">
        <v>187</v>
      </c>
      <c r="E26" s="84" t="s">
        <v>187</v>
      </c>
      <c r="F26" s="83" t="s">
        <v>186</v>
      </c>
      <c r="G26" s="76">
        <v>61</v>
      </c>
      <c r="H26" s="77" t="s">
        <v>71</v>
      </c>
      <c r="I26" s="142" t="s">
        <v>186</v>
      </c>
      <c r="J26" s="142" t="s">
        <v>187</v>
      </c>
      <c r="K26" s="142" t="s">
        <v>187</v>
      </c>
      <c r="L26" s="143" t="s">
        <v>186</v>
      </c>
    </row>
    <row r="27" spans="1:12" ht="22.5" customHeight="1" x14ac:dyDescent="0.15">
      <c r="A27" s="76">
        <v>23</v>
      </c>
      <c r="B27" s="77" t="s">
        <v>72</v>
      </c>
      <c r="C27" s="78" t="s">
        <v>186</v>
      </c>
      <c r="D27" s="86" t="s">
        <v>187</v>
      </c>
      <c r="E27" s="86" t="s">
        <v>187</v>
      </c>
      <c r="F27" s="82" t="s">
        <v>186</v>
      </c>
      <c r="G27" s="76">
        <v>62</v>
      </c>
      <c r="H27" s="77" t="s">
        <v>73</v>
      </c>
      <c r="I27" s="142" t="s">
        <v>186</v>
      </c>
      <c r="J27" s="142" t="s">
        <v>187</v>
      </c>
      <c r="K27" s="142" t="s">
        <v>187</v>
      </c>
      <c r="L27" s="143" t="s">
        <v>186</v>
      </c>
    </row>
    <row r="28" spans="1:12" ht="22.5" customHeight="1" x14ac:dyDescent="0.15">
      <c r="A28" s="76">
        <v>24</v>
      </c>
      <c r="B28" s="77" t="s">
        <v>74</v>
      </c>
      <c r="C28" s="78" t="s">
        <v>186</v>
      </c>
      <c r="D28" s="84" t="s">
        <v>187</v>
      </c>
      <c r="E28" s="84" t="s">
        <v>187</v>
      </c>
      <c r="F28" s="83" t="s">
        <v>186</v>
      </c>
      <c r="G28" s="76">
        <v>63</v>
      </c>
      <c r="H28" s="77" t="s">
        <v>75</v>
      </c>
      <c r="I28" s="142" t="s">
        <v>186</v>
      </c>
      <c r="J28" s="142" t="s">
        <v>187</v>
      </c>
      <c r="K28" s="142" t="s">
        <v>187</v>
      </c>
      <c r="L28" s="143" t="s">
        <v>186</v>
      </c>
    </row>
    <row r="29" spans="1:12" ht="22.5" customHeight="1" thickBot="1" x14ac:dyDescent="0.2">
      <c r="A29" s="76">
        <v>25</v>
      </c>
      <c r="B29" s="77" t="s">
        <v>76</v>
      </c>
      <c r="C29" s="78" t="s">
        <v>186</v>
      </c>
      <c r="D29" s="84" t="s">
        <v>187</v>
      </c>
      <c r="E29" s="84" t="s">
        <v>187</v>
      </c>
      <c r="F29" s="83" t="s">
        <v>186</v>
      </c>
      <c r="G29" s="88"/>
      <c r="H29" s="89" t="s">
        <v>161</v>
      </c>
      <c r="I29" s="90">
        <f>COUNTIF(I6:I28,"○")</f>
        <v>22</v>
      </c>
      <c r="J29" s="90">
        <f>COUNTIF(J6:J28,"○")</f>
        <v>4</v>
      </c>
      <c r="K29" s="90">
        <f>COUNTIF(K6:K28,"○")</f>
        <v>6</v>
      </c>
      <c r="L29" s="91">
        <f>COUNTIF(L6:L28,"○")</f>
        <v>12</v>
      </c>
    </row>
    <row r="30" spans="1:12" ht="22.5" customHeight="1" thickBot="1" x14ac:dyDescent="0.25">
      <c r="A30" s="76">
        <v>26</v>
      </c>
      <c r="B30" s="77" t="s">
        <v>77</v>
      </c>
      <c r="C30" s="78" t="s">
        <v>186</v>
      </c>
      <c r="D30" s="86" t="s">
        <v>187</v>
      </c>
      <c r="E30" s="86" t="s">
        <v>187</v>
      </c>
      <c r="F30" s="82" t="s">
        <v>186</v>
      </c>
      <c r="J30" s="92"/>
    </row>
    <row r="31" spans="1:12" ht="22.5" customHeight="1" x14ac:dyDescent="0.2">
      <c r="A31" s="76">
        <v>27</v>
      </c>
      <c r="B31" s="77" t="s">
        <v>78</v>
      </c>
      <c r="C31" s="78" t="s">
        <v>186</v>
      </c>
      <c r="D31" s="84" t="s">
        <v>187</v>
      </c>
      <c r="E31" s="78" t="s">
        <v>186</v>
      </c>
      <c r="F31" s="85" t="s">
        <v>187</v>
      </c>
      <c r="G31" s="93"/>
      <c r="H31" s="186"/>
      <c r="I31" s="194" t="s">
        <v>175</v>
      </c>
      <c r="J31" s="94"/>
      <c r="K31" s="94"/>
      <c r="L31" s="95"/>
    </row>
    <row r="32" spans="1:12" ht="24.75" customHeight="1" thickBot="1" x14ac:dyDescent="0.2">
      <c r="A32" s="76">
        <v>28</v>
      </c>
      <c r="B32" s="77" t="s">
        <v>79</v>
      </c>
      <c r="C32" s="78" t="s">
        <v>186</v>
      </c>
      <c r="D32" s="84" t="s">
        <v>187</v>
      </c>
      <c r="E32" s="84" t="s">
        <v>187</v>
      </c>
      <c r="F32" s="82" t="s">
        <v>186</v>
      </c>
      <c r="G32" s="96"/>
      <c r="H32" s="187"/>
      <c r="I32" s="195"/>
      <c r="J32" s="139" t="s">
        <v>176</v>
      </c>
      <c r="K32" s="155" t="s">
        <v>185</v>
      </c>
      <c r="L32" s="156" t="s">
        <v>154</v>
      </c>
    </row>
    <row r="33" spans="1:14" ht="22.5" customHeight="1" x14ac:dyDescent="0.15">
      <c r="A33" s="76">
        <v>29</v>
      </c>
      <c r="B33" s="77" t="s">
        <v>162</v>
      </c>
      <c r="C33" s="78" t="s">
        <v>186</v>
      </c>
      <c r="D33" s="86" t="s">
        <v>187</v>
      </c>
      <c r="E33" s="86" t="s">
        <v>187</v>
      </c>
      <c r="F33" s="82" t="s">
        <v>186</v>
      </c>
      <c r="G33" s="97"/>
      <c r="H33" s="196" t="s">
        <v>163</v>
      </c>
      <c r="I33" s="98">
        <f>C45</f>
        <v>39</v>
      </c>
      <c r="J33" s="98">
        <f>D45</f>
        <v>3</v>
      </c>
      <c r="K33" s="98">
        <f>E45</f>
        <v>6</v>
      </c>
      <c r="L33" s="99">
        <f>F45</f>
        <v>30</v>
      </c>
    </row>
    <row r="34" spans="1:14" ht="22.5" customHeight="1" thickBot="1" x14ac:dyDescent="0.2">
      <c r="A34" s="76">
        <v>30</v>
      </c>
      <c r="B34" s="77" t="s">
        <v>80</v>
      </c>
      <c r="C34" s="78" t="s">
        <v>186</v>
      </c>
      <c r="D34" s="84" t="s">
        <v>187</v>
      </c>
      <c r="E34" s="84" t="s">
        <v>187</v>
      </c>
      <c r="F34" s="83" t="s">
        <v>186</v>
      </c>
      <c r="H34" s="197"/>
      <c r="I34" s="100">
        <f>I33/39</f>
        <v>1</v>
      </c>
      <c r="J34" s="100">
        <f>J33/39</f>
        <v>7.6923076923076927E-2</v>
      </c>
      <c r="K34" s="100">
        <f>K33/39</f>
        <v>0.15384615384615385</v>
      </c>
      <c r="L34" s="101">
        <f>L33/39</f>
        <v>0.76923076923076927</v>
      </c>
    </row>
    <row r="35" spans="1:14" ht="22.5" customHeight="1" x14ac:dyDescent="0.15">
      <c r="A35" s="76">
        <v>31</v>
      </c>
      <c r="B35" s="77" t="s">
        <v>81</v>
      </c>
      <c r="C35" s="78" t="s">
        <v>186</v>
      </c>
      <c r="D35" s="84" t="s">
        <v>187</v>
      </c>
      <c r="E35" s="84" t="s">
        <v>187</v>
      </c>
      <c r="F35" s="83" t="s">
        <v>186</v>
      </c>
      <c r="H35" s="196" t="s">
        <v>164</v>
      </c>
      <c r="I35" s="98">
        <f>I29</f>
        <v>22</v>
      </c>
      <c r="J35" s="102">
        <f>J29</f>
        <v>4</v>
      </c>
      <c r="K35" s="98">
        <f>K29</f>
        <v>6</v>
      </c>
      <c r="L35" s="99">
        <f>L29</f>
        <v>12</v>
      </c>
    </row>
    <row r="36" spans="1:14" ht="22.5" customHeight="1" thickBot="1" x14ac:dyDescent="0.2">
      <c r="A36" s="76">
        <v>32</v>
      </c>
      <c r="B36" s="77" t="s">
        <v>82</v>
      </c>
      <c r="C36" s="78" t="s">
        <v>186</v>
      </c>
      <c r="D36" s="84" t="s">
        <v>187</v>
      </c>
      <c r="E36" s="84" t="s">
        <v>187</v>
      </c>
      <c r="F36" s="83" t="s">
        <v>186</v>
      </c>
      <c r="H36" s="198"/>
      <c r="I36" s="103">
        <f>I35/23</f>
        <v>0.95652173913043481</v>
      </c>
      <c r="J36" s="103">
        <f>J35/23</f>
        <v>0.17391304347826086</v>
      </c>
      <c r="K36" s="103">
        <f>K35/23</f>
        <v>0.2608695652173913</v>
      </c>
      <c r="L36" s="104">
        <f>L35/23</f>
        <v>0.52173913043478259</v>
      </c>
    </row>
    <row r="37" spans="1:14" ht="22.5" customHeight="1" x14ac:dyDescent="0.15">
      <c r="A37" s="76">
        <v>33</v>
      </c>
      <c r="B37" s="77" t="s">
        <v>83</v>
      </c>
      <c r="C37" s="78" t="s">
        <v>186</v>
      </c>
      <c r="D37" s="84" t="s">
        <v>187</v>
      </c>
      <c r="E37" s="78" t="s">
        <v>186</v>
      </c>
      <c r="F37" s="85" t="s">
        <v>187</v>
      </c>
      <c r="H37" s="196" t="s">
        <v>165</v>
      </c>
      <c r="I37" s="98">
        <f>C45+I29</f>
        <v>61</v>
      </c>
      <c r="J37" s="98">
        <f>D45+J29</f>
        <v>7</v>
      </c>
      <c r="K37" s="98">
        <f>E45+K29</f>
        <v>12</v>
      </c>
      <c r="L37" s="99">
        <f>F45+L29</f>
        <v>42</v>
      </c>
    </row>
    <row r="38" spans="1:14" ht="22.5" customHeight="1" thickBot="1" x14ac:dyDescent="0.2">
      <c r="A38" s="76">
        <v>34</v>
      </c>
      <c r="B38" s="77" t="s">
        <v>84</v>
      </c>
      <c r="C38" s="78" t="s">
        <v>186</v>
      </c>
      <c r="D38" s="78" t="s">
        <v>187</v>
      </c>
      <c r="E38" s="86" t="s">
        <v>187</v>
      </c>
      <c r="F38" s="140" t="s">
        <v>186</v>
      </c>
      <c r="H38" s="199"/>
      <c r="I38" s="100">
        <f>I37/62</f>
        <v>0.9838709677419355</v>
      </c>
      <c r="J38" s="100">
        <f>J37/62</f>
        <v>0.11290322580645161</v>
      </c>
      <c r="K38" s="100">
        <f>K37/62</f>
        <v>0.19354838709677419</v>
      </c>
      <c r="L38" s="101">
        <f>L37/62</f>
        <v>0.67741935483870963</v>
      </c>
    </row>
    <row r="39" spans="1:14" ht="22.5" customHeight="1" x14ac:dyDescent="0.2">
      <c r="A39" s="76">
        <v>35</v>
      </c>
      <c r="B39" s="77" t="s">
        <v>85</v>
      </c>
      <c r="C39" s="78" t="s">
        <v>186</v>
      </c>
      <c r="D39" s="84" t="s">
        <v>187</v>
      </c>
      <c r="E39" s="78" t="s">
        <v>186</v>
      </c>
      <c r="F39" s="85" t="s">
        <v>187</v>
      </c>
      <c r="J39" s="92"/>
    </row>
    <row r="40" spans="1:14" ht="22.5" customHeight="1" thickBot="1" x14ac:dyDescent="0.25">
      <c r="A40" s="76">
        <v>36</v>
      </c>
      <c r="B40" s="77" t="s">
        <v>86</v>
      </c>
      <c r="C40" s="78" t="s">
        <v>186</v>
      </c>
      <c r="D40" s="84" t="s">
        <v>187</v>
      </c>
      <c r="E40" s="78" t="s">
        <v>186</v>
      </c>
      <c r="F40" s="85" t="s">
        <v>187</v>
      </c>
      <c r="H40" s="67" t="s">
        <v>166</v>
      </c>
      <c r="J40" s="92"/>
    </row>
    <row r="41" spans="1:14" ht="22.5" customHeight="1" x14ac:dyDescent="0.15">
      <c r="A41" s="76">
        <v>37</v>
      </c>
      <c r="B41" s="77" t="s">
        <v>87</v>
      </c>
      <c r="C41" s="78" t="s">
        <v>186</v>
      </c>
      <c r="D41" s="86" t="s">
        <v>187</v>
      </c>
      <c r="E41" s="86" t="s">
        <v>187</v>
      </c>
      <c r="F41" s="82" t="s">
        <v>186</v>
      </c>
      <c r="H41" s="186"/>
      <c r="I41" s="188" t="s">
        <v>175</v>
      </c>
      <c r="J41" s="144"/>
      <c r="K41" s="144"/>
      <c r="L41" s="144"/>
    </row>
    <row r="42" spans="1:14" ht="22.5" customHeight="1" thickBot="1" x14ac:dyDescent="0.2">
      <c r="A42" s="76">
        <v>38</v>
      </c>
      <c r="B42" s="77" t="s">
        <v>88</v>
      </c>
      <c r="C42" s="78" t="s">
        <v>186</v>
      </c>
      <c r="D42" s="84" t="s">
        <v>187</v>
      </c>
      <c r="E42" s="84" t="s">
        <v>187</v>
      </c>
      <c r="F42" s="83" t="s">
        <v>186</v>
      </c>
      <c r="H42" s="187"/>
      <c r="I42" s="189"/>
      <c r="J42" s="145"/>
      <c r="K42" s="146"/>
      <c r="L42" s="144"/>
    </row>
    <row r="43" spans="1:14" ht="22.5" customHeight="1" x14ac:dyDescent="0.15">
      <c r="A43" s="76">
        <v>39</v>
      </c>
      <c r="B43" s="77" t="s">
        <v>167</v>
      </c>
      <c r="C43" s="78" t="s">
        <v>186</v>
      </c>
      <c r="D43" s="78" t="s">
        <v>186</v>
      </c>
      <c r="E43" s="84" t="s">
        <v>187</v>
      </c>
      <c r="F43" s="83" t="s">
        <v>187</v>
      </c>
      <c r="H43" s="190" t="s">
        <v>168</v>
      </c>
      <c r="I43" s="149">
        <v>777</v>
      </c>
      <c r="J43" s="147"/>
      <c r="K43" s="147"/>
      <c r="L43" s="147"/>
    </row>
    <row r="44" spans="1:14" ht="22.5" customHeight="1" thickBot="1" x14ac:dyDescent="0.2">
      <c r="A44" s="105">
        <v>40</v>
      </c>
      <c r="B44" s="106" t="s">
        <v>169</v>
      </c>
      <c r="C44" s="78" t="s">
        <v>186</v>
      </c>
      <c r="D44" s="107" t="s">
        <v>187</v>
      </c>
      <c r="E44" s="107" t="s">
        <v>187</v>
      </c>
      <c r="F44" s="83" t="s">
        <v>186</v>
      </c>
      <c r="H44" s="191"/>
      <c r="I44" s="108">
        <f>I43/795</f>
        <v>0.97735849056603774</v>
      </c>
      <c r="J44" s="148"/>
      <c r="K44" s="148"/>
      <c r="L44" s="148"/>
      <c r="M44" s="97"/>
      <c r="N44" s="97"/>
    </row>
    <row r="45" spans="1:14" ht="22.5" customHeight="1" thickBot="1" x14ac:dyDescent="0.2">
      <c r="A45" s="109"/>
      <c r="B45" s="89" t="s">
        <v>170</v>
      </c>
      <c r="C45" s="90">
        <f>COUNTIF(C6:C44,"○")</f>
        <v>39</v>
      </c>
      <c r="D45" s="90">
        <f>COUNTIF(D6:D44,"○")</f>
        <v>3</v>
      </c>
      <c r="E45" s="90">
        <f>COUNTIF(E6:E44,"○")</f>
        <v>6</v>
      </c>
      <c r="F45" s="91">
        <f>COUNTIF(F6:F44,"○")</f>
        <v>30</v>
      </c>
      <c r="H45" s="192" t="s">
        <v>164</v>
      </c>
      <c r="I45" s="150">
        <v>800</v>
      </c>
      <c r="J45" s="147"/>
      <c r="K45" s="147"/>
      <c r="L45" s="147"/>
    </row>
    <row r="46" spans="1:14" ht="22.5" customHeight="1" thickBot="1" x14ac:dyDescent="0.2">
      <c r="A46" s="110"/>
      <c r="B46" s="96"/>
      <c r="H46" s="193"/>
      <c r="I46" s="108">
        <f>I45/926</f>
        <v>0.86393088552915764</v>
      </c>
      <c r="J46" s="148"/>
      <c r="K46" s="148"/>
      <c r="L46" s="148"/>
    </row>
    <row r="47" spans="1:14" ht="22.5" customHeight="1" x14ac:dyDescent="0.15">
      <c r="A47" s="111"/>
      <c r="B47" s="69"/>
      <c r="H47" s="192" t="s">
        <v>171</v>
      </c>
      <c r="I47" s="150">
        <f>I43+I45</f>
        <v>1577</v>
      </c>
      <c r="J47" s="147"/>
      <c r="K47" s="147"/>
      <c r="L47" s="147"/>
    </row>
    <row r="48" spans="1:14" ht="22.5" customHeight="1" thickBot="1" x14ac:dyDescent="0.25">
      <c r="A48" s="112"/>
      <c r="B48" s="69"/>
      <c r="H48" s="193"/>
      <c r="I48" s="108">
        <f>I47/1721</f>
        <v>0.91632771644392796</v>
      </c>
      <c r="J48" s="148"/>
      <c r="K48" s="148"/>
      <c r="L48" s="148"/>
    </row>
    <row r="49" spans="1:11" ht="22.5" customHeight="1" x14ac:dyDescent="0.2">
      <c r="A49" s="112"/>
      <c r="B49" s="69"/>
      <c r="H49" s="113" t="s">
        <v>172</v>
      </c>
      <c r="I49" s="114"/>
      <c r="J49" s="92"/>
      <c r="K49" s="114"/>
    </row>
    <row r="50" spans="1:11" ht="24" customHeight="1" x14ac:dyDescent="0.2">
      <c r="A50" s="112"/>
      <c r="B50" s="115"/>
      <c r="I50" s="114"/>
      <c r="J50" s="92"/>
      <c r="K50" s="114"/>
    </row>
    <row r="51" spans="1:11" ht="24" customHeight="1" x14ac:dyDescent="0.2">
      <c r="A51" s="116"/>
      <c r="B51" s="115"/>
      <c r="G51" s="116"/>
      <c r="H51" s="116"/>
      <c r="I51" s="118"/>
      <c r="J51" s="118"/>
      <c r="K51" s="114"/>
    </row>
    <row r="52" spans="1:11" ht="24" customHeight="1" x14ac:dyDescent="0.2">
      <c r="A52" s="116"/>
      <c r="B52" s="115"/>
      <c r="I52" s="114"/>
      <c r="J52" s="118"/>
      <c r="K52" s="114"/>
    </row>
    <row r="53" spans="1:11" ht="24" customHeight="1" x14ac:dyDescent="0.2">
      <c r="A53" s="119"/>
      <c r="B53" s="115"/>
      <c r="J53" s="117"/>
    </row>
    <row r="54" spans="1:11" ht="24" customHeight="1" x14ac:dyDescent="0.2">
      <c r="A54" s="119"/>
      <c r="B54" s="115"/>
      <c r="J54" s="117"/>
    </row>
    <row r="55" spans="1:11" ht="15" x14ac:dyDescent="0.2">
      <c r="A55" s="116"/>
      <c r="B55" s="69"/>
      <c r="J55" s="117"/>
    </row>
    <row r="56" spans="1:11" ht="15" x14ac:dyDescent="0.2">
      <c r="A56" s="116"/>
      <c r="J56" s="117"/>
    </row>
    <row r="57" spans="1:11" ht="15" x14ac:dyDescent="0.2">
      <c r="A57" s="116"/>
      <c r="J57" s="117"/>
    </row>
    <row r="58" spans="1:11" ht="15" x14ac:dyDescent="0.2">
      <c r="A58" s="116"/>
      <c r="J58" s="117"/>
    </row>
    <row r="59" spans="1:11" ht="15" x14ac:dyDescent="0.2">
      <c r="A59" s="116"/>
      <c r="J59" s="117"/>
    </row>
    <row r="60" spans="1:11" ht="15" x14ac:dyDescent="0.2">
      <c r="A60" s="116"/>
      <c r="J60" s="117"/>
    </row>
    <row r="61" spans="1:11" ht="15" x14ac:dyDescent="0.2">
      <c r="A61" s="116"/>
      <c r="J61" s="117"/>
    </row>
    <row r="62" spans="1:11" ht="15" x14ac:dyDescent="0.2">
      <c r="A62" s="116"/>
      <c r="J62" s="117"/>
    </row>
    <row r="63" spans="1:11" ht="15" x14ac:dyDescent="0.2">
      <c r="A63" s="116"/>
      <c r="J63" s="117"/>
    </row>
    <row r="64" spans="1:11" ht="15" x14ac:dyDescent="0.2">
      <c r="A64" s="116"/>
      <c r="J64" s="117"/>
    </row>
    <row r="65" spans="1:10" ht="15" x14ac:dyDescent="0.2">
      <c r="A65" s="116"/>
      <c r="J65" s="117"/>
    </row>
    <row r="66" spans="1:10" ht="15" x14ac:dyDescent="0.2">
      <c r="A66" s="116"/>
      <c r="J66" s="117"/>
    </row>
    <row r="67" spans="1:10" ht="15" x14ac:dyDescent="0.2">
      <c r="A67" s="116"/>
      <c r="J67" s="117"/>
    </row>
    <row r="68" spans="1:10" ht="15" x14ac:dyDescent="0.2">
      <c r="A68" s="116"/>
      <c r="J68" s="117"/>
    </row>
    <row r="69" spans="1:10" ht="15" x14ac:dyDescent="0.2">
      <c r="A69" s="116"/>
      <c r="J69" s="117"/>
    </row>
    <row r="70" spans="1:10" ht="15" x14ac:dyDescent="0.2">
      <c r="A70" s="116"/>
      <c r="J70" s="117"/>
    </row>
    <row r="71" spans="1:10" ht="15" x14ac:dyDescent="0.2">
      <c r="A71" s="116"/>
    </row>
    <row r="72" spans="1:10" ht="15" x14ac:dyDescent="0.2">
      <c r="A72" s="116"/>
    </row>
    <row r="73" spans="1:10" ht="15" x14ac:dyDescent="0.2">
      <c r="A73" s="116"/>
    </row>
    <row r="74" spans="1:10" ht="15" x14ac:dyDescent="0.2">
      <c r="A74" s="116"/>
    </row>
    <row r="75" spans="1:10" ht="15" x14ac:dyDescent="0.2">
      <c r="A75" s="116"/>
    </row>
    <row r="76" spans="1:10" ht="15" x14ac:dyDescent="0.2">
      <c r="A76" s="116"/>
      <c r="B76" s="116"/>
      <c r="C76" s="117"/>
      <c r="D76" s="117"/>
      <c r="E76" s="117"/>
      <c r="F76" s="117"/>
    </row>
  </sheetData>
  <mergeCells count="15">
    <mergeCell ref="A1:L1"/>
    <mergeCell ref="A4:B5"/>
    <mergeCell ref="C4:C5"/>
    <mergeCell ref="G4:H5"/>
    <mergeCell ref="I4:I5"/>
    <mergeCell ref="H31:H32"/>
    <mergeCell ref="I31:I32"/>
    <mergeCell ref="H33:H34"/>
    <mergeCell ref="H35:H36"/>
    <mergeCell ref="H37:H38"/>
    <mergeCell ref="H41:H42"/>
    <mergeCell ref="I41:I42"/>
    <mergeCell ref="H43:H44"/>
    <mergeCell ref="H45:H46"/>
    <mergeCell ref="H47:H48"/>
  </mergeCells>
  <phoneticPr fontId="2"/>
  <printOptions horizontalCentered="1" verticalCentered="1"/>
  <pageMargins left="0.94488188976377963" right="0.94488188976377963" top="0.78740157480314965" bottom="0.78740157480314965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9D064-1CE9-4DC8-9747-CC32C9AF8A61}">
  <dimension ref="A1:IO107"/>
  <sheetViews>
    <sheetView showOutlineSymbols="0" view="pageBreakPreview" topLeftCell="B1" zoomScale="70" zoomScaleNormal="100" zoomScaleSheetLayoutView="70" workbookViewId="0">
      <pane ySplit="5" topLeftCell="A6" activePane="bottomLeft" state="frozen"/>
      <selection activeCell="B3" sqref="B3"/>
      <selection pane="bottomLeft" activeCell="D6" sqref="D6:G51"/>
    </sheetView>
  </sheetViews>
  <sheetFormatPr defaultColWidth="12" defaultRowHeight="15" x14ac:dyDescent="0.2"/>
  <cols>
    <col min="1" max="1" width="3.5" style="120" hidden="1" customWidth="1"/>
    <col min="2" max="2" width="4.125" style="120" customWidth="1"/>
    <col min="3" max="3" width="38" style="120" customWidth="1"/>
    <col min="4" max="4" width="11.875" style="137" customWidth="1"/>
    <col min="5" max="7" width="11.875" style="124" customWidth="1"/>
    <col min="8" max="249" width="12" style="120" customWidth="1"/>
    <col min="250" max="16384" width="12" style="138"/>
  </cols>
  <sheetData>
    <row r="1" spans="1:241" x14ac:dyDescent="0.2">
      <c r="A1" s="120" t="s">
        <v>173</v>
      </c>
      <c r="B1" s="207" t="s">
        <v>180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241" ht="11.25" customHeight="1" x14ac:dyDescent="0.2">
      <c r="B2" s="208"/>
      <c r="C2" s="208"/>
      <c r="D2" s="208"/>
      <c r="E2" s="208"/>
      <c r="F2" s="208"/>
      <c r="G2" s="208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</row>
    <row r="3" spans="1:241" ht="15.75" thickBot="1" x14ac:dyDescent="0.25">
      <c r="A3" s="121"/>
      <c r="B3" s="122" t="s">
        <v>174</v>
      </c>
      <c r="C3" s="122"/>
      <c r="D3" s="123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</row>
    <row r="4" spans="1:241" x14ac:dyDescent="0.2">
      <c r="A4" s="125"/>
      <c r="B4" s="209"/>
      <c r="C4" s="210"/>
      <c r="D4" s="194" t="s">
        <v>175</v>
      </c>
      <c r="E4" s="94"/>
      <c r="F4" s="94"/>
      <c r="G4" s="95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</row>
    <row r="5" spans="1:241" ht="29.25" customHeight="1" x14ac:dyDescent="0.2">
      <c r="A5" s="125"/>
      <c r="B5" s="211"/>
      <c r="C5" s="212"/>
      <c r="D5" s="213"/>
      <c r="E5" s="126" t="s">
        <v>176</v>
      </c>
      <c r="F5" s="126" t="s">
        <v>177</v>
      </c>
      <c r="G5" s="75" t="s">
        <v>154</v>
      </c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</row>
    <row r="6" spans="1:241" x14ac:dyDescent="0.2">
      <c r="A6" s="127"/>
      <c r="B6" s="128">
        <v>1</v>
      </c>
      <c r="C6" s="129" t="s">
        <v>89</v>
      </c>
      <c r="D6" s="130" t="s">
        <v>187</v>
      </c>
      <c r="E6" s="130" t="s">
        <v>187</v>
      </c>
      <c r="F6" s="130" t="s">
        <v>187</v>
      </c>
      <c r="G6" s="152" t="s">
        <v>187</v>
      </c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</row>
    <row r="7" spans="1:241" x14ac:dyDescent="0.2">
      <c r="A7" s="127"/>
      <c r="B7" s="128">
        <v>2</v>
      </c>
      <c r="C7" s="129" t="s">
        <v>90</v>
      </c>
      <c r="D7" s="130" t="s">
        <v>186</v>
      </c>
      <c r="E7" s="130" t="s">
        <v>187</v>
      </c>
      <c r="F7" s="130" t="s">
        <v>186</v>
      </c>
      <c r="G7" s="152" t="s">
        <v>187</v>
      </c>
      <c r="H7" s="15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</row>
    <row r="8" spans="1:241" x14ac:dyDescent="0.2">
      <c r="A8" s="127"/>
      <c r="B8" s="128">
        <v>3</v>
      </c>
      <c r="C8" s="129" t="s">
        <v>91</v>
      </c>
      <c r="D8" s="130" t="s">
        <v>186</v>
      </c>
      <c r="E8" s="130" t="s">
        <v>186</v>
      </c>
      <c r="F8" s="130" t="s">
        <v>187</v>
      </c>
      <c r="G8" s="152" t="s">
        <v>187</v>
      </c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</row>
    <row r="9" spans="1:241" x14ac:dyDescent="0.2">
      <c r="A9" s="127"/>
      <c r="B9" s="128">
        <v>4</v>
      </c>
      <c r="C9" s="129" t="s">
        <v>123</v>
      </c>
      <c r="D9" s="130" t="s">
        <v>186</v>
      </c>
      <c r="E9" s="130" t="s">
        <v>187</v>
      </c>
      <c r="F9" s="130" t="s">
        <v>187</v>
      </c>
      <c r="G9" s="152" t="s">
        <v>186</v>
      </c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1"/>
      <c r="IF9" s="121"/>
      <c r="IG9" s="121"/>
    </row>
    <row r="10" spans="1:241" x14ac:dyDescent="0.2">
      <c r="A10" s="127"/>
      <c r="B10" s="128">
        <v>5</v>
      </c>
      <c r="C10" s="129" t="s">
        <v>92</v>
      </c>
      <c r="D10" s="130" t="s">
        <v>186</v>
      </c>
      <c r="E10" s="130" t="s">
        <v>187</v>
      </c>
      <c r="F10" s="130" t="s">
        <v>186</v>
      </c>
      <c r="G10" s="152" t="s">
        <v>187</v>
      </c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</row>
    <row r="11" spans="1:241" x14ac:dyDescent="0.2">
      <c r="A11" s="127"/>
      <c r="B11" s="128">
        <v>6</v>
      </c>
      <c r="C11" s="129" t="s">
        <v>124</v>
      </c>
      <c r="D11" s="130" t="s">
        <v>187</v>
      </c>
      <c r="E11" s="130" t="s">
        <v>187</v>
      </c>
      <c r="F11" s="130" t="s">
        <v>187</v>
      </c>
      <c r="G11" s="152" t="s">
        <v>187</v>
      </c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  <c r="GQ11" s="121"/>
      <c r="GR11" s="121"/>
      <c r="GS11" s="121"/>
      <c r="GT11" s="121"/>
      <c r="GU11" s="121"/>
      <c r="GV11" s="121"/>
      <c r="GW11" s="121"/>
      <c r="GX11" s="121"/>
      <c r="GY11" s="121"/>
      <c r="GZ11" s="121"/>
      <c r="HA11" s="121"/>
      <c r="HB11" s="121"/>
      <c r="HC11" s="121"/>
      <c r="HD11" s="121"/>
      <c r="HE11" s="121"/>
      <c r="HF11" s="121"/>
      <c r="HG11" s="121"/>
      <c r="HH11" s="121"/>
      <c r="HI11" s="121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  <c r="HT11" s="121"/>
      <c r="HU11" s="121"/>
      <c r="HV11" s="121"/>
      <c r="HW11" s="121"/>
      <c r="HX11" s="121"/>
      <c r="HY11" s="121"/>
      <c r="HZ11" s="121"/>
      <c r="IA11" s="121"/>
      <c r="IB11" s="121"/>
      <c r="IC11" s="121"/>
      <c r="ID11" s="121"/>
      <c r="IE11" s="121"/>
      <c r="IF11" s="121"/>
      <c r="IG11" s="121"/>
    </row>
    <row r="12" spans="1:241" x14ac:dyDescent="0.2">
      <c r="A12" s="127"/>
      <c r="B12" s="128">
        <v>7</v>
      </c>
      <c r="C12" s="129" t="s">
        <v>93</v>
      </c>
      <c r="D12" s="130" t="s">
        <v>187</v>
      </c>
      <c r="E12" s="130" t="s">
        <v>187</v>
      </c>
      <c r="F12" s="130" t="s">
        <v>187</v>
      </c>
      <c r="G12" s="152" t="s">
        <v>187</v>
      </c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  <c r="HG12" s="121"/>
      <c r="HH12" s="121"/>
      <c r="HI12" s="121"/>
      <c r="HJ12" s="121"/>
      <c r="HK12" s="121"/>
      <c r="HL12" s="121"/>
      <c r="HM12" s="121"/>
      <c r="HN12" s="121"/>
      <c r="HO12" s="121"/>
      <c r="HP12" s="121"/>
      <c r="HQ12" s="121"/>
      <c r="HR12" s="121"/>
      <c r="HS12" s="121"/>
      <c r="HT12" s="121"/>
      <c r="HU12" s="121"/>
      <c r="HV12" s="121"/>
      <c r="HW12" s="121"/>
      <c r="HX12" s="121"/>
      <c r="HY12" s="121"/>
      <c r="HZ12" s="121"/>
      <c r="IA12" s="121"/>
      <c r="IB12" s="121"/>
      <c r="IC12" s="121"/>
      <c r="ID12" s="121"/>
      <c r="IE12" s="121"/>
      <c r="IF12" s="121"/>
      <c r="IG12" s="121"/>
    </row>
    <row r="13" spans="1:241" x14ac:dyDescent="0.2">
      <c r="A13" s="127"/>
      <c r="B13" s="128">
        <v>8</v>
      </c>
      <c r="C13" s="129" t="s">
        <v>94</v>
      </c>
      <c r="D13" s="130" t="s">
        <v>187</v>
      </c>
      <c r="E13" s="130" t="s">
        <v>187</v>
      </c>
      <c r="F13" s="130" t="s">
        <v>187</v>
      </c>
      <c r="G13" s="152" t="s">
        <v>187</v>
      </c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1"/>
      <c r="IF13" s="121"/>
      <c r="IG13" s="121"/>
    </row>
    <row r="14" spans="1:241" x14ac:dyDescent="0.2">
      <c r="A14" s="127"/>
      <c r="B14" s="128">
        <v>9</v>
      </c>
      <c r="C14" s="129" t="s">
        <v>95</v>
      </c>
      <c r="D14" s="130" t="s">
        <v>186</v>
      </c>
      <c r="E14" s="130" t="s">
        <v>186</v>
      </c>
      <c r="F14" s="130" t="s">
        <v>187</v>
      </c>
      <c r="G14" s="152" t="s">
        <v>187</v>
      </c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  <c r="GT14" s="121"/>
      <c r="GU14" s="121"/>
      <c r="GV14" s="121"/>
      <c r="GW14" s="121"/>
      <c r="GX14" s="121"/>
      <c r="GY14" s="121"/>
      <c r="GZ14" s="121"/>
      <c r="HA14" s="121"/>
      <c r="HB14" s="121"/>
      <c r="HC14" s="121"/>
      <c r="HD14" s="121"/>
      <c r="HE14" s="121"/>
      <c r="HF14" s="121"/>
      <c r="HG14" s="121"/>
      <c r="HH14" s="121"/>
      <c r="HI14" s="121"/>
      <c r="HJ14" s="121"/>
      <c r="HK14" s="121"/>
      <c r="HL14" s="121"/>
      <c r="HM14" s="121"/>
      <c r="HN14" s="121"/>
      <c r="HO14" s="121"/>
      <c r="HP14" s="121"/>
      <c r="HQ14" s="121"/>
      <c r="HR14" s="121"/>
      <c r="HS14" s="121"/>
      <c r="HT14" s="121"/>
      <c r="HU14" s="121"/>
      <c r="HV14" s="121"/>
      <c r="HW14" s="121"/>
      <c r="HX14" s="121"/>
      <c r="HY14" s="121"/>
      <c r="HZ14" s="121"/>
      <c r="IA14" s="121"/>
      <c r="IB14" s="121"/>
      <c r="IC14" s="121"/>
      <c r="ID14" s="121"/>
      <c r="IE14" s="121"/>
      <c r="IF14" s="121"/>
      <c r="IG14" s="121"/>
    </row>
    <row r="15" spans="1:241" x14ac:dyDescent="0.2">
      <c r="A15" s="127"/>
      <c r="B15" s="128">
        <v>10</v>
      </c>
      <c r="C15" s="129" t="s">
        <v>96</v>
      </c>
      <c r="D15" s="130" t="s">
        <v>187</v>
      </c>
      <c r="E15" s="130" t="s">
        <v>187</v>
      </c>
      <c r="F15" s="130" t="s">
        <v>187</v>
      </c>
      <c r="G15" s="152" t="s">
        <v>187</v>
      </c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21"/>
      <c r="FY15" s="121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  <c r="GQ15" s="121"/>
      <c r="GR15" s="121"/>
      <c r="GS15" s="121"/>
      <c r="GT15" s="121"/>
      <c r="GU15" s="121"/>
      <c r="GV15" s="121"/>
      <c r="GW15" s="121"/>
      <c r="GX15" s="121"/>
      <c r="GY15" s="121"/>
      <c r="GZ15" s="121"/>
      <c r="HA15" s="121"/>
      <c r="HB15" s="121"/>
      <c r="HC15" s="121"/>
      <c r="HD15" s="121"/>
      <c r="HE15" s="121"/>
      <c r="HF15" s="121"/>
      <c r="HG15" s="121"/>
      <c r="HH15" s="121"/>
      <c r="HI15" s="121"/>
      <c r="HJ15" s="121"/>
      <c r="HK15" s="121"/>
      <c r="HL15" s="121"/>
      <c r="HM15" s="121"/>
      <c r="HN15" s="121"/>
      <c r="HO15" s="121"/>
      <c r="HP15" s="121"/>
      <c r="HQ15" s="121"/>
      <c r="HR15" s="121"/>
      <c r="HS15" s="121"/>
      <c r="HT15" s="121"/>
      <c r="HU15" s="121"/>
      <c r="HV15" s="121"/>
      <c r="HW15" s="121"/>
      <c r="HX15" s="121"/>
      <c r="HY15" s="121"/>
      <c r="HZ15" s="121"/>
      <c r="IA15" s="121"/>
      <c r="IB15" s="121"/>
      <c r="IC15" s="121"/>
      <c r="ID15" s="121"/>
      <c r="IE15" s="121"/>
      <c r="IF15" s="121"/>
      <c r="IG15" s="121"/>
    </row>
    <row r="16" spans="1:241" x14ac:dyDescent="0.2">
      <c r="A16" s="127"/>
      <c r="B16" s="128">
        <v>11</v>
      </c>
      <c r="C16" s="129" t="s">
        <v>97</v>
      </c>
      <c r="D16" s="130" t="s">
        <v>187</v>
      </c>
      <c r="E16" s="130" t="s">
        <v>187</v>
      </c>
      <c r="F16" s="130" t="s">
        <v>187</v>
      </c>
      <c r="G16" s="152" t="s">
        <v>187</v>
      </c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21"/>
      <c r="FE16" s="121"/>
      <c r="FF16" s="121"/>
      <c r="FG16" s="121"/>
      <c r="FH16" s="121"/>
      <c r="FI16" s="121"/>
      <c r="FJ16" s="121"/>
      <c r="FK16" s="121"/>
      <c r="FL16" s="121"/>
      <c r="FM16" s="121"/>
      <c r="FN16" s="121"/>
      <c r="FO16" s="121"/>
      <c r="FP16" s="121"/>
      <c r="FQ16" s="121"/>
      <c r="FR16" s="121"/>
      <c r="FS16" s="121"/>
      <c r="FT16" s="121"/>
      <c r="FU16" s="121"/>
      <c r="FV16" s="121"/>
      <c r="FW16" s="121"/>
      <c r="FX16" s="121"/>
      <c r="FY16" s="121"/>
      <c r="FZ16" s="121"/>
      <c r="GA16" s="121"/>
      <c r="GB16" s="121"/>
      <c r="GC16" s="121"/>
      <c r="GD16" s="121"/>
      <c r="GE16" s="121"/>
      <c r="GF16" s="121"/>
      <c r="GG16" s="121"/>
      <c r="GH16" s="121"/>
      <c r="GI16" s="121"/>
      <c r="GJ16" s="121"/>
      <c r="GK16" s="121"/>
      <c r="GL16" s="121"/>
      <c r="GM16" s="121"/>
      <c r="GN16" s="121"/>
      <c r="GO16" s="121"/>
      <c r="GP16" s="121"/>
      <c r="GQ16" s="121"/>
      <c r="GR16" s="121"/>
      <c r="GS16" s="121"/>
      <c r="GT16" s="121"/>
      <c r="GU16" s="121"/>
      <c r="GV16" s="121"/>
      <c r="GW16" s="121"/>
      <c r="GX16" s="121"/>
      <c r="GY16" s="121"/>
      <c r="GZ16" s="121"/>
      <c r="HA16" s="121"/>
      <c r="HB16" s="121"/>
      <c r="HC16" s="121"/>
      <c r="HD16" s="121"/>
      <c r="HE16" s="121"/>
      <c r="HF16" s="121"/>
      <c r="HG16" s="121"/>
      <c r="HH16" s="121"/>
      <c r="HI16" s="121"/>
      <c r="HJ16" s="121"/>
      <c r="HK16" s="121"/>
      <c r="HL16" s="121"/>
      <c r="HM16" s="121"/>
      <c r="HN16" s="121"/>
      <c r="HO16" s="121"/>
      <c r="HP16" s="121"/>
      <c r="HQ16" s="121"/>
      <c r="HR16" s="121"/>
      <c r="HS16" s="121"/>
      <c r="HT16" s="121"/>
      <c r="HU16" s="121"/>
      <c r="HV16" s="121"/>
      <c r="HW16" s="121"/>
      <c r="HX16" s="121"/>
      <c r="HY16" s="121"/>
      <c r="HZ16" s="121"/>
      <c r="IA16" s="121"/>
      <c r="IB16" s="121"/>
      <c r="IC16" s="121"/>
      <c r="ID16" s="121"/>
      <c r="IE16" s="121"/>
      <c r="IF16" s="121"/>
      <c r="IG16" s="121"/>
    </row>
    <row r="17" spans="1:241" x14ac:dyDescent="0.2">
      <c r="A17" s="127"/>
      <c r="B17" s="128">
        <v>12</v>
      </c>
      <c r="C17" s="129" t="s">
        <v>98</v>
      </c>
      <c r="D17" s="130" t="s">
        <v>186</v>
      </c>
      <c r="E17" s="130" t="s">
        <v>186</v>
      </c>
      <c r="F17" s="130" t="s">
        <v>187</v>
      </c>
      <c r="G17" s="152" t="s">
        <v>187</v>
      </c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21"/>
      <c r="FE17" s="121"/>
      <c r="FF17" s="121"/>
      <c r="FG17" s="121"/>
      <c r="FH17" s="121"/>
      <c r="FI17" s="121"/>
      <c r="FJ17" s="121"/>
      <c r="FK17" s="121"/>
      <c r="FL17" s="121"/>
      <c r="FM17" s="121"/>
      <c r="FN17" s="121"/>
      <c r="FO17" s="121"/>
      <c r="FP17" s="121"/>
      <c r="FQ17" s="121"/>
      <c r="FR17" s="121"/>
      <c r="FS17" s="121"/>
      <c r="FT17" s="121"/>
      <c r="FU17" s="121"/>
      <c r="FV17" s="121"/>
      <c r="FW17" s="121"/>
      <c r="FX17" s="121"/>
      <c r="FY17" s="121"/>
      <c r="FZ17" s="121"/>
      <c r="GA17" s="121"/>
      <c r="GB17" s="121"/>
      <c r="GC17" s="121"/>
      <c r="GD17" s="121"/>
      <c r="GE17" s="121"/>
      <c r="GF17" s="121"/>
      <c r="GG17" s="121"/>
      <c r="GH17" s="121"/>
      <c r="GI17" s="121"/>
      <c r="GJ17" s="121"/>
      <c r="GK17" s="121"/>
      <c r="GL17" s="121"/>
      <c r="GM17" s="121"/>
      <c r="GN17" s="121"/>
      <c r="GO17" s="121"/>
      <c r="GP17" s="121"/>
      <c r="GQ17" s="121"/>
      <c r="GR17" s="121"/>
      <c r="GS17" s="121"/>
      <c r="GT17" s="121"/>
      <c r="GU17" s="121"/>
      <c r="GV17" s="121"/>
      <c r="GW17" s="121"/>
      <c r="GX17" s="121"/>
      <c r="GY17" s="121"/>
      <c r="GZ17" s="121"/>
      <c r="HA17" s="121"/>
      <c r="HB17" s="121"/>
      <c r="HC17" s="121"/>
      <c r="HD17" s="121"/>
      <c r="HE17" s="121"/>
      <c r="HF17" s="121"/>
      <c r="HG17" s="121"/>
      <c r="HH17" s="121"/>
      <c r="HI17" s="121"/>
      <c r="HJ17" s="121"/>
      <c r="HK17" s="121"/>
      <c r="HL17" s="121"/>
      <c r="HM17" s="121"/>
      <c r="HN17" s="121"/>
      <c r="HO17" s="121"/>
      <c r="HP17" s="121"/>
      <c r="HQ17" s="121"/>
      <c r="HR17" s="121"/>
      <c r="HS17" s="121"/>
      <c r="HT17" s="121"/>
      <c r="HU17" s="121"/>
      <c r="HV17" s="121"/>
      <c r="HW17" s="121"/>
      <c r="HX17" s="121"/>
      <c r="HY17" s="121"/>
      <c r="HZ17" s="121"/>
      <c r="IA17" s="121"/>
      <c r="IB17" s="121"/>
      <c r="IC17" s="121"/>
      <c r="ID17" s="121"/>
      <c r="IE17" s="121"/>
      <c r="IF17" s="121"/>
      <c r="IG17" s="121"/>
    </row>
    <row r="18" spans="1:241" x14ac:dyDescent="0.2">
      <c r="A18" s="127"/>
      <c r="B18" s="128">
        <v>13</v>
      </c>
      <c r="C18" s="129" t="s">
        <v>125</v>
      </c>
      <c r="D18" s="130" t="s">
        <v>187</v>
      </c>
      <c r="E18" s="130" t="s">
        <v>187</v>
      </c>
      <c r="F18" s="130" t="s">
        <v>187</v>
      </c>
      <c r="G18" s="152" t="s">
        <v>187</v>
      </c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</row>
    <row r="19" spans="1:241" x14ac:dyDescent="0.2">
      <c r="A19" s="127"/>
      <c r="B19" s="128">
        <v>14</v>
      </c>
      <c r="C19" s="129" t="s">
        <v>99</v>
      </c>
      <c r="D19" s="130" t="s">
        <v>187</v>
      </c>
      <c r="E19" s="130" t="s">
        <v>187</v>
      </c>
      <c r="F19" s="130" t="s">
        <v>187</v>
      </c>
      <c r="G19" s="152" t="s">
        <v>187</v>
      </c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</row>
    <row r="20" spans="1:241" x14ac:dyDescent="0.2">
      <c r="A20" s="127"/>
      <c r="B20" s="128">
        <v>15</v>
      </c>
      <c r="C20" s="129" t="s">
        <v>126</v>
      </c>
      <c r="D20" s="130" t="s">
        <v>186</v>
      </c>
      <c r="E20" s="130" t="s">
        <v>187</v>
      </c>
      <c r="F20" s="130" t="s">
        <v>187</v>
      </c>
      <c r="G20" s="152" t="s">
        <v>186</v>
      </c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</row>
    <row r="21" spans="1:241" x14ac:dyDescent="0.2">
      <c r="A21" s="127"/>
      <c r="B21" s="128">
        <v>16</v>
      </c>
      <c r="C21" s="129" t="s">
        <v>183</v>
      </c>
      <c r="D21" s="130" t="s">
        <v>186</v>
      </c>
      <c r="E21" s="130" t="s">
        <v>187</v>
      </c>
      <c r="F21" s="130" t="s">
        <v>187</v>
      </c>
      <c r="G21" s="152" t="s">
        <v>186</v>
      </c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1"/>
      <c r="DV21" s="121"/>
      <c r="DW21" s="121"/>
      <c r="DX21" s="121"/>
      <c r="DY21" s="121"/>
      <c r="DZ21" s="121"/>
      <c r="EA21" s="121"/>
      <c r="EB21" s="121"/>
      <c r="EC21" s="121"/>
      <c r="ED21" s="121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</row>
    <row r="22" spans="1:241" x14ac:dyDescent="0.2">
      <c r="A22" s="127"/>
      <c r="B22" s="128">
        <v>17</v>
      </c>
      <c r="C22" s="129" t="s">
        <v>127</v>
      </c>
      <c r="D22" s="130" t="s">
        <v>187</v>
      </c>
      <c r="E22" s="130" t="s">
        <v>187</v>
      </c>
      <c r="F22" s="130" t="s">
        <v>187</v>
      </c>
      <c r="G22" s="152" t="s">
        <v>187</v>
      </c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1"/>
      <c r="DV22" s="121"/>
      <c r="DW22" s="121"/>
      <c r="DX22" s="121"/>
      <c r="DY22" s="121"/>
      <c r="DZ22" s="121"/>
      <c r="EA22" s="121"/>
      <c r="EB22" s="121"/>
      <c r="EC22" s="121"/>
      <c r="ED22" s="121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</row>
    <row r="23" spans="1:241" x14ac:dyDescent="0.2">
      <c r="A23" s="127"/>
      <c r="B23" s="128">
        <v>18</v>
      </c>
      <c r="C23" s="129" t="s">
        <v>184</v>
      </c>
      <c r="D23" s="130" t="s">
        <v>187</v>
      </c>
      <c r="E23" s="130" t="s">
        <v>187</v>
      </c>
      <c r="F23" s="130" t="s">
        <v>187</v>
      </c>
      <c r="G23" s="152" t="s">
        <v>187</v>
      </c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1"/>
      <c r="DV23" s="121"/>
      <c r="DW23" s="121"/>
      <c r="DX23" s="121"/>
      <c r="DY23" s="121"/>
      <c r="DZ23" s="121"/>
      <c r="EA23" s="121"/>
      <c r="EB23" s="121"/>
      <c r="EC23" s="121"/>
      <c r="ED23" s="121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  <c r="IF23" s="121"/>
      <c r="IG23" s="121"/>
    </row>
    <row r="24" spans="1:241" x14ac:dyDescent="0.2">
      <c r="A24" s="127"/>
      <c r="B24" s="128">
        <v>19</v>
      </c>
      <c r="C24" s="129" t="s">
        <v>100</v>
      </c>
      <c r="D24" s="130" t="s">
        <v>186</v>
      </c>
      <c r="E24" s="130" t="s">
        <v>187</v>
      </c>
      <c r="F24" s="130" t="s">
        <v>187</v>
      </c>
      <c r="G24" s="152" t="s">
        <v>186</v>
      </c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1"/>
      <c r="DV24" s="121"/>
      <c r="DW24" s="121"/>
      <c r="DX24" s="121"/>
      <c r="DY24" s="121"/>
      <c r="DZ24" s="121"/>
      <c r="EA24" s="121"/>
      <c r="EB24" s="121"/>
      <c r="EC24" s="121"/>
      <c r="ED24" s="121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</row>
    <row r="25" spans="1:241" x14ac:dyDescent="0.2">
      <c r="A25" s="127"/>
      <c r="B25" s="128">
        <v>20</v>
      </c>
      <c r="C25" s="129" t="s">
        <v>101</v>
      </c>
      <c r="D25" s="130" t="s">
        <v>187</v>
      </c>
      <c r="E25" s="130" t="s">
        <v>187</v>
      </c>
      <c r="F25" s="130" t="s">
        <v>187</v>
      </c>
      <c r="G25" s="152" t="s">
        <v>187</v>
      </c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1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</row>
    <row r="26" spans="1:241" x14ac:dyDescent="0.2">
      <c r="A26" s="127"/>
      <c r="B26" s="128">
        <v>21</v>
      </c>
      <c r="C26" s="131" t="s">
        <v>135</v>
      </c>
      <c r="D26" s="130" t="s">
        <v>187</v>
      </c>
      <c r="E26" s="130" t="s">
        <v>187</v>
      </c>
      <c r="F26" s="130" t="s">
        <v>187</v>
      </c>
      <c r="G26" s="152" t="s">
        <v>187</v>
      </c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1"/>
      <c r="DV26" s="121"/>
      <c r="DW26" s="121"/>
      <c r="DX26" s="121"/>
      <c r="DY26" s="121"/>
      <c r="DZ26" s="121"/>
      <c r="EA26" s="121"/>
      <c r="EB26" s="121"/>
      <c r="EC26" s="121"/>
      <c r="ED26" s="121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</row>
    <row r="27" spans="1:241" x14ac:dyDescent="0.2">
      <c r="A27" s="127"/>
      <c r="B27" s="128">
        <v>22</v>
      </c>
      <c r="C27" s="129" t="s">
        <v>102</v>
      </c>
      <c r="D27" s="130" t="s">
        <v>186</v>
      </c>
      <c r="E27" s="130" t="s">
        <v>187</v>
      </c>
      <c r="F27" s="130" t="s">
        <v>186</v>
      </c>
      <c r="G27" s="152" t="s">
        <v>187</v>
      </c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  <c r="ED27" s="121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</row>
    <row r="28" spans="1:241" x14ac:dyDescent="0.2">
      <c r="A28" s="127"/>
      <c r="B28" s="128">
        <v>23</v>
      </c>
      <c r="C28" s="129" t="s">
        <v>178</v>
      </c>
      <c r="D28" s="130" t="s">
        <v>186</v>
      </c>
      <c r="E28" s="130" t="s">
        <v>187</v>
      </c>
      <c r="F28" s="130" t="s">
        <v>187</v>
      </c>
      <c r="G28" s="152" t="s">
        <v>186</v>
      </c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1"/>
      <c r="DV28" s="121"/>
      <c r="DW28" s="121"/>
      <c r="DX28" s="121"/>
      <c r="DY28" s="121"/>
      <c r="DZ28" s="121"/>
      <c r="EA28" s="121"/>
      <c r="EB28" s="121"/>
      <c r="EC28" s="121"/>
      <c r="ED28" s="121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</row>
    <row r="29" spans="1:241" x14ac:dyDescent="0.2">
      <c r="A29" s="127"/>
      <c r="B29" s="128">
        <v>24</v>
      </c>
      <c r="C29" s="129" t="s">
        <v>103</v>
      </c>
      <c r="D29" s="130" t="s">
        <v>186</v>
      </c>
      <c r="E29" s="130" t="s">
        <v>186</v>
      </c>
      <c r="F29" s="130" t="s">
        <v>187</v>
      </c>
      <c r="G29" s="152" t="s">
        <v>187</v>
      </c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1"/>
      <c r="DV29" s="121"/>
      <c r="DW29" s="121"/>
      <c r="DX29" s="121"/>
      <c r="DY29" s="121"/>
      <c r="DZ29" s="121"/>
      <c r="EA29" s="121"/>
      <c r="EB29" s="121"/>
      <c r="EC29" s="121"/>
      <c r="ED29" s="121"/>
      <c r="EE29" s="121"/>
      <c r="EF29" s="121"/>
      <c r="EG29" s="121"/>
      <c r="EH29" s="121"/>
      <c r="EI29" s="121"/>
      <c r="EJ29" s="121"/>
      <c r="EK29" s="121"/>
      <c r="EL29" s="121"/>
      <c r="EM29" s="121"/>
      <c r="EN29" s="121"/>
      <c r="EO29" s="121"/>
      <c r="EP29" s="121"/>
      <c r="EQ29" s="121"/>
      <c r="ER29" s="121"/>
      <c r="ES29" s="121"/>
      <c r="ET29" s="121"/>
      <c r="EU29" s="121"/>
      <c r="EV29" s="121"/>
      <c r="EW29" s="121"/>
      <c r="EX29" s="121"/>
      <c r="EY29" s="121"/>
      <c r="EZ29" s="121"/>
      <c r="FA29" s="121"/>
      <c r="FB29" s="121"/>
      <c r="FC29" s="121"/>
      <c r="FD29" s="121"/>
      <c r="FE29" s="121"/>
      <c r="FF29" s="121"/>
      <c r="FG29" s="121"/>
      <c r="FH29" s="121"/>
      <c r="FI29" s="121"/>
      <c r="FJ29" s="121"/>
      <c r="FK29" s="121"/>
      <c r="FL29" s="121"/>
      <c r="FM29" s="121"/>
      <c r="FN29" s="121"/>
      <c r="FO29" s="121"/>
      <c r="FP29" s="121"/>
      <c r="FQ29" s="121"/>
      <c r="FR29" s="121"/>
      <c r="FS29" s="121"/>
      <c r="FT29" s="121"/>
      <c r="FU29" s="121"/>
      <c r="FV29" s="121"/>
      <c r="FW29" s="121"/>
      <c r="FX29" s="121"/>
      <c r="FY29" s="121"/>
      <c r="FZ29" s="121"/>
      <c r="GA29" s="121"/>
      <c r="GB29" s="121"/>
      <c r="GC29" s="121"/>
      <c r="GD29" s="121"/>
      <c r="GE29" s="121"/>
      <c r="GF29" s="121"/>
      <c r="GG29" s="121"/>
      <c r="GH29" s="121"/>
      <c r="GI29" s="121"/>
      <c r="GJ29" s="121"/>
      <c r="GK29" s="121"/>
      <c r="GL29" s="121"/>
      <c r="GM29" s="121"/>
      <c r="GN29" s="121"/>
      <c r="GO29" s="121"/>
      <c r="GP29" s="121"/>
      <c r="GQ29" s="121"/>
      <c r="GR29" s="121"/>
      <c r="GS29" s="121"/>
      <c r="GT29" s="121"/>
      <c r="GU29" s="121"/>
      <c r="GV29" s="121"/>
      <c r="GW29" s="121"/>
      <c r="GX29" s="121"/>
      <c r="GY29" s="121"/>
      <c r="GZ29" s="121"/>
      <c r="HA29" s="121"/>
      <c r="HB29" s="121"/>
      <c r="HC29" s="121"/>
      <c r="HD29" s="121"/>
      <c r="HE29" s="121"/>
      <c r="HF29" s="121"/>
      <c r="HG29" s="121"/>
      <c r="HH29" s="121"/>
      <c r="HI29" s="121"/>
      <c r="HJ29" s="121"/>
      <c r="HK29" s="121"/>
      <c r="HL29" s="121"/>
      <c r="HM29" s="121"/>
      <c r="HN29" s="121"/>
      <c r="HO29" s="121"/>
      <c r="HP29" s="121"/>
      <c r="HQ29" s="121"/>
      <c r="HR29" s="121"/>
      <c r="HS29" s="121"/>
      <c r="HT29" s="121"/>
      <c r="HU29" s="121"/>
      <c r="HV29" s="121"/>
      <c r="HW29" s="121"/>
      <c r="HX29" s="121"/>
      <c r="HY29" s="121"/>
      <c r="HZ29" s="121"/>
      <c r="IA29" s="121"/>
      <c r="IB29" s="121"/>
      <c r="IC29" s="121"/>
      <c r="ID29" s="121"/>
      <c r="IE29" s="121"/>
      <c r="IF29" s="121"/>
      <c r="IG29" s="121"/>
    </row>
    <row r="30" spans="1:241" x14ac:dyDescent="0.2">
      <c r="A30" s="127"/>
      <c r="B30" s="128">
        <v>25</v>
      </c>
      <c r="C30" s="129" t="s">
        <v>104</v>
      </c>
      <c r="D30" s="130" t="s">
        <v>186</v>
      </c>
      <c r="E30" s="130" t="s">
        <v>186</v>
      </c>
      <c r="F30" s="130" t="s">
        <v>187</v>
      </c>
      <c r="G30" s="152" t="s">
        <v>187</v>
      </c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121"/>
      <c r="DM30" s="121"/>
      <c r="DN30" s="121"/>
      <c r="DO30" s="121"/>
      <c r="DP30" s="121"/>
      <c r="DQ30" s="121"/>
      <c r="DR30" s="121"/>
      <c r="DS30" s="121"/>
      <c r="DT30" s="121"/>
      <c r="DU30" s="121"/>
      <c r="DV30" s="121"/>
      <c r="DW30" s="121"/>
      <c r="DX30" s="121"/>
      <c r="DY30" s="121"/>
      <c r="DZ30" s="121"/>
      <c r="EA30" s="121"/>
      <c r="EB30" s="121"/>
      <c r="EC30" s="121"/>
      <c r="ED30" s="121"/>
      <c r="EE30" s="121"/>
      <c r="EF30" s="121"/>
      <c r="EG30" s="121"/>
      <c r="EH30" s="121"/>
      <c r="EI30" s="121"/>
      <c r="EJ30" s="121"/>
      <c r="EK30" s="121"/>
      <c r="EL30" s="121"/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/>
      <c r="FF30" s="121"/>
      <c r="FG30" s="121"/>
      <c r="FH30" s="121"/>
      <c r="FI30" s="121"/>
      <c r="FJ30" s="121"/>
      <c r="FK30" s="121"/>
      <c r="FL30" s="121"/>
      <c r="FM30" s="121"/>
      <c r="FN30" s="121"/>
      <c r="FO30" s="121"/>
      <c r="FP30" s="121"/>
      <c r="FQ30" s="121"/>
      <c r="FR30" s="121"/>
      <c r="FS30" s="121"/>
      <c r="FT30" s="121"/>
      <c r="FU30" s="121"/>
      <c r="FV30" s="121"/>
      <c r="FW30" s="121"/>
      <c r="FX30" s="121"/>
      <c r="FY30" s="121"/>
      <c r="FZ30" s="121"/>
      <c r="GA30" s="121"/>
      <c r="GB30" s="121"/>
      <c r="GC30" s="121"/>
      <c r="GD30" s="121"/>
      <c r="GE30" s="121"/>
      <c r="GF30" s="121"/>
      <c r="GG30" s="121"/>
      <c r="GH30" s="121"/>
      <c r="GI30" s="121"/>
      <c r="GJ30" s="121"/>
      <c r="GK30" s="121"/>
      <c r="GL30" s="121"/>
      <c r="GM30" s="121"/>
      <c r="GN30" s="121"/>
      <c r="GO30" s="121"/>
      <c r="GP30" s="121"/>
      <c r="GQ30" s="121"/>
      <c r="GR30" s="121"/>
      <c r="GS30" s="121"/>
      <c r="GT30" s="121"/>
      <c r="GU30" s="121"/>
      <c r="GV30" s="121"/>
      <c r="GW30" s="121"/>
      <c r="GX30" s="121"/>
      <c r="GY30" s="121"/>
      <c r="GZ30" s="121"/>
      <c r="HA30" s="121"/>
      <c r="HB30" s="121"/>
      <c r="HC30" s="121"/>
      <c r="HD30" s="121"/>
      <c r="HE30" s="121"/>
      <c r="HF30" s="121"/>
      <c r="HG30" s="121"/>
      <c r="HH30" s="121"/>
      <c r="HI30" s="121"/>
      <c r="HJ30" s="121"/>
      <c r="HK30" s="121"/>
      <c r="HL30" s="121"/>
      <c r="HM30" s="121"/>
      <c r="HN30" s="121"/>
      <c r="HO30" s="121"/>
      <c r="HP30" s="121"/>
      <c r="HQ30" s="121"/>
      <c r="HR30" s="121"/>
      <c r="HS30" s="121"/>
      <c r="HT30" s="121"/>
      <c r="HU30" s="121"/>
      <c r="HV30" s="121"/>
      <c r="HW30" s="121"/>
      <c r="HX30" s="121"/>
      <c r="HY30" s="121"/>
      <c r="HZ30" s="121"/>
      <c r="IA30" s="121"/>
      <c r="IB30" s="121"/>
      <c r="IC30" s="121"/>
      <c r="ID30" s="121"/>
      <c r="IE30" s="121"/>
      <c r="IF30" s="121"/>
      <c r="IG30" s="121"/>
    </row>
    <row r="31" spans="1:241" x14ac:dyDescent="0.2">
      <c r="A31" s="127"/>
      <c r="B31" s="128">
        <v>26</v>
      </c>
      <c r="C31" s="129" t="s">
        <v>105</v>
      </c>
      <c r="D31" s="130" t="s">
        <v>186</v>
      </c>
      <c r="E31" s="130" t="s">
        <v>186</v>
      </c>
      <c r="F31" s="130" t="s">
        <v>187</v>
      </c>
      <c r="G31" s="152" t="s">
        <v>187</v>
      </c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121"/>
      <c r="EE31" s="121"/>
      <c r="EF31" s="121"/>
      <c r="EG31" s="121"/>
      <c r="EH31" s="121"/>
      <c r="EI31" s="121"/>
      <c r="EJ31" s="121"/>
      <c r="EK31" s="121"/>
      <c r="EL31" s="121"/>
      <c r="EM31" s="121"/>
      <c r="EN31" s="121"/>
      <c r="EO31" s="121"/>
      <c r="EP31" s="121"/>
      <c r="EQ31" s="121"/>
      <c r="ER31" s="121"/>
      <c r="ES31" s="121"/>
      <c r="ET31" s="121"/>
      <c r="EU31" s="121"/>
      <c r="EV31" s="121"/>
      <c r="EW31" s="121"/>
      <c r="EX31" s="121"/>
      <c r="EY31" s="121"/>
      <c r="EZ31" s="121"/>
      <c r="FA31" s="121"/>
      <c r="FB31" s="121"/>
      <c r="FC31" s="121"/>
      <c r="FD31" s="121"/>
      <c r="FE31" s="121"/>
      <c r="FF31" s="121"/>
      <c r="FG31" s="121"/>
      <c r="FH31" s="121"/>
      <c r="FI31" s="121"/>
      <c r="FJ31" s="121"/>
      <c r="FK31" s="121"/>
      <c r="FL31" s="121"/>
      <c r="FM31" s="121"/>
      <c r="FN31" s="121"/>
      <c r="FO31" s="121"/>
      <c r="FP31" s="121"/>
      <c r="FQ31" s="121"/>
      <c r="FR31" s="121"/>
      <c r="FS31" s="121"/>
      <c r="FT31" s="121"/>
      <c r="FU31" s="121"/>
      <c r="FV31" s="121"/>
      <c r="FW31" s="121"/>
      <c r="FX31" s="121"/>
      <c r="FY31" s="121"/>
      <c r="FZ31" s="121"/>
      <c r="GA31" s="121"/>
      <c r="GB31" s="121"/>
      <c r="GC31" s="121"/>
      <c r="GD31" s="121"/>
      <c r="GE31" s="121"/>
      <c r="GF31" s="121"/>
      <c r="GG31" s="121"/>
      <c r="GH31" s="121"/>
      <c r="GI31" s="121"/>
      <c r="GJ31" s="121"/>
      <c r="GK31" s="121"/>
      <c r="GL31" s="121"/>
      <c r="GM31" s="121"/>
      <c r="GN31" s="121"/>
      <c r="GO31" s="121"/>
      <c r="GP31" s="121"/>
      <c r="GQ31" s="121"/>
      <c r="GR31" s="121"/>
      <c r="GS31" s="121"/>
      <c r="GT31" s="121"/>
      <c r="GU31" s="121"/>
      <c r="GV31" s="121"/>
      <c r="GW31" s="121"/>
      <c r="GX31" s="121"/>
      <c r="GY31" s="121"/>
      <c r="GZ31" s="121"/>
      <c r="HA31" s="121"/>
      <c r="HB31" s="121"/>
      <c r="HC31" s="121"/>
      <c r="HD31" s="121"/>
      <c r="HE31" s="121"/>
      <c r="HF31" s="121"/>
      <c r="HG31" s="121"/>
      <c r="HH31" s="121"/>
      <c r="HI31" s="121"/>
      <c r="HJ31" s="121"/>
      <c r="HK31" s="121"/>
      <c r="HL31" s="121"/>
      <c r="HM31" s="121"/>
      <c r="HN31" s="121"/>
      <c r="HO31" s="121"/>
      <c r="HP31" s="121"/>
      <c r="HQ31" s="121"/>
      <c r="HR31" s="121"/>
      <c r="HS31" s="121"/>
      <c r="HT31" s="121"/>
      <c r="HU31" s="121"/>
      <c r="HV31" s="121"/>
      <c r="HW31" s="121"/>
      <c r="HX31" s="121"/>
      <c r="HY31" s="121"/>
      <c r="HZ31" s="121"/>
      <c r="IA31" s="121"/>
      <c r="IB31" s="121"/>
      <c r="IC31" s="121"/>
      <c r="ID31" s="121"/>
      <c r="IE31" s="121"/>
      <c r="IF31" s="121"/>
      <c r="IG31" s="121"/>
    </row>
    <row r="32" spans="1:241" x14ac:dyDescent="0.2">
      <c r="A32" s="127"/>
      <c r="B32" s="128">
        <v>27</v>
      </c>
      <c r="C32" s="129" t="s">
        <v>128</v>
      </c>
      <c r="D32" s="130" t="s">
        <v>186</v>
      </c>
      <c r="E32" s="130" t="s">
        <v>187</v>
      </c>
      <c r="F32" s="130" t="s">
        <v>186</v>
      </c>
      <c r="G32" s="152" t="s">
        <v>187</v>
      </c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1"/>
      <c r="DT32" s="121"/>
      <c r="DU32" s="121"/>
      <c r="DV32" s="121"/>
      <c r="DW32" s="121"/>
      <c r="DX32" s="121"/>
      <c r="DY32" s="121"/>
      <c r="DZ32" s="121"/>
      <c r="EA32" s="121"/>
      <c r="EB32" s="121"/>
      <c r="EC32" s="121"/>
      <c r="ED32" s="121"/>
      <c r="EE32" s="121"/>
      <c r="EF32" s="121"/>
      <c r="EG32" s="121"/>
      <c r="EH32" s="121"/>
      <c r="EI32" s="121"/>
      <c r="EJ32" s="121"/>
      <c r="EK32" s="121"/>
      <c r="EL32" s="121"/>
      <c r="EM32" s="121"/>
      <c r="EN32" s="121"/>
      <c r="EO32" s="121"/>
      <c r="EP32" s="121"/>
      <c r="EQ32" s="121"/>
      <c r="ER32" s="121"/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1"/>
      <c r="FL32" s="121"/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1"/>
      <c r="GF32" s="121"/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1"/>
      <c r="GZ32" s="121"/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1"/>
      <c r="HT32" s="121"/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</row>
    <row r="33" spans="1:241" x14ac:dyDescent="0.2">
      <c r="A33" s="127"/>
      <c r="B33" s="128">
        <v>28</v>
      </c>
      <c r="C33" s="129" t="s">
        <v>106</v>
      </c>
      <c r="D33" s="130" t="s">
        <v>186</v>
      </c>
      <c r="E33" s="130" t="s">
        <v>187</v>
      </c>
      <c r="F33" s="130" t="s">
        <v>186</v>
      </c>
      <c r="G33" s="152" t="s">
        <v>187</v>
      </c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</row>
    <row r="34" spans="1:241" x14ac:dyDescent="0.2">
      <c r="A34" s="127"/>
      <c r="B34" s="128">
        <v>29</v>
      </c>
      <c r="C34" s="129" t="s">
        <v>107</v>
      </c>
      <c r="D34" s="130" t="s">
        <v>186</v>
      </c>
      <c r="E34" s="130" t="s">
        <v>187</v>
      </c>
      <c r="F34" s="130" t="s">
        <v>186</v>
      </c>
      <c r="G34" s="152" t="s">
        <v>187</v>
      </c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1"/>
      <c r="DS34" s="121"/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121"/>
    </row>
    <row r="35" spans="1:241" x14ac:dyDescent="0.2">
      <c r="A35" s="127"/>
      <c r="B35" s="128">
        <v>30</v>
      </c>
      <c r="C35" s="129" t="s">
        <v>108</v>
      </c>
      <c r="D35" s="130" t="s">
        <v>186</v>
      </c>
      <c r="E35" s="130" t="s">
        <v>187</v>
      </c>
      <c r="F35" s="130" t="s">
        <v>186</v>
      </c>
      <c r="G35" s="152" t="s">
        <v>187</v>
      </c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121"/>
    </row>
    <row r="36" spans="1:241" x14ac:dyDescent="0.2">
      <c r="A36" s="127"/>
      <c r="B36" s="128">
        <v>31</v>
      </c>
      <c r="C36" s="129" t="s">
        <v>109</v>
      </c>
      <c r="D36" s="130" t="s">
        <v>186</v>
      </c>
      <c r="E36" s="130" t="s">
        <v>187</v>
      </c>
      <c r="F36" s="130" t="s">
        <v>186</v>
      </c>
      <c r="G36" s="152" t="s">
        <v>187</v>
      </c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121"/>
      <c r="EE36" s="121"/>
      <c r="EF36" s="121"/>
      <c r="EG36" s="121"/>
      <c r="EH36" s="121"/>
      <c r="EI36" s="121"/>
      <c r="EJ36" s="121"/>
      <c r="EK36" s="121"/>
      <c r="EL36" s="121"/>
      <c r="EM36" s="121"/>
      <c r="EN36" s="121"/>
      <c r="EO36" s="121"/>
      <c r="EP36" s="121"/>
      <c r="EQ36" s="121"/>
      <c r="ER36" s="121"/>
      <c r="ES36" s="121"/>
      <c r="ET36" s="121"/>
      <c r="EU36" s="121"/>
      <c r="EV36" s="121"/>
      <c r="EW36" s="121"/>
      <c r="EX36" s="121"/>
      <c r="EY36" s="121"/>
      <c r="EZ36" s="121"/>
      <c r="FA36" s="121"/>
      <c r="FB36" s="121"/>
      <c r="FC36" s="121"/>
      <c r="FD36" s="121"/>
      <c r="FE36" s="121"/>
      <c r="FF36" s="121"/>
      <c r="FG36" s="121"/>
      <c r="FH36" s="121"/>
      <c r="FI36" s="121"/>
      <c r="FJ36" s="121"/>
      <c r="FK36" s="121"/>
      <c r="FL36" s="121"/>
      <c r="FM36" s="121"/>
      <c r="FN36" s="121"/>
      <c r="FO36" s="121"/>
      <c r="FP36" s="121"/>
      <c r="FQ36" s="121"/>
      <c r="FR36" s="121"/>
      <c r="FS36" s="121"/>
      <c r="FT36" s="121"/>
      <c r="FU36" s="121"/>
      <c r="FV36" s="121"/>
      <c r="FW36" s="121"/>
      <c r="FX36" s="121"/>
      <c r="FY36" s="121"/>
      <c r="FZ36" s="121"/>
      <c r="GA36" s="121"/>
      <c r="GB36" s="121"/>
      <c r="GC36" s="121"/>
      <c r="GD36" s="121"/>
      <c r="GE36" s="121"/>
      <c r="GF36" s="121"/>
      <c r="GG36" s="121"/>
      <c r="GH36" s="121"/>
      <c r="GI36" s="121"/>
      <c r="GJ36" s="121"/>
      <c r="GK36" s="121"/>
      <c r="GL36" s="121"/>
      <c r="GM36" s="121"/>
      <c r="GN36" s="121"/>
      <c r="GO36" s="121"/>
      <c r="GP36" s="121"/>
      <c r="GQ36" s="121"/>
      <c r="GR36" s="121"/>
      <c r="GS36" s="121"/>
      <c r="GT36" s="121"/>
      <c r="GU36" s="121"/>
      <c r="GV36" s="121"/>
      <c r="GW36" s="121"/>
      <c r="GX36" s="121"/>
      <c r="GY36" s="121"/>
      <c r="GZ36" s="121"/>
      <c r="HA36" s="121"/>
      <c r="HB36" s="121"/>
      <c r="HC36" s="121"/>
      <c r="HD36" s="121"/>
      <c r="HE36" s="121"/>
      <c r="HF36" s="121"/>
      <c r="HG36" s="121"/>
      <c r="HH36" s="121"/>
      <c r="HI36" s="121"/>
      <c r="HJ36" s="121"/>
      <c r="HK36" s="121"/>
      <c r="HL36" s="121"/>
      <c r="HM36" s="121"/>
      <c r="HN36" s="121"/>
      <c r="HO36" s="121"/>
      <c r="HP36" s="121"/>
      <c r="HQ36" s="121"/>
      <c r="HR36" s="121"/>
      <c r="HS36" s="121"/>
      <c r="HT36" s="121"/>
      <c r="HU36" s="121"/>
      <c r="HV36" s="121"/>
      <c r="HW36" s="121"/>
      <c r="HX36" s="121"/>
      <c r="HY36" s="121"/>
      <c r="HZ36" s="121"/>
      <c r="IA36" s="121"/>
      <c r="IB36" s="121"/>
      <c r="IC36" s="121"/>
      <c r="ID36" s="121"/>
      <c r="IE36" s="121"/>
      <c r="IF36" s="121"/>
      <c r="IG36" s="121"/>
    </row>
    <row r="37" spans="1:241" x14ac:dyDescent="0.2">
      <c r="A37" s="127"/>
      <c r="B37" s="128">
        <v>32</v>
      </c>
      <c r="C37" s="129" t="s">
        <v>110</v>
      </c>
      <c r="D37" s="130" t="s">
        <v>186</v>
      </c>
      <c r="E37" s="130" t="s">
        <v>186</v>
      </c>
      <c r="F37" s="130" t="s">
        <v>187</v>
      </c>
      <c r="G37" s="152" t="s">
        <v>187</v>
      </c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1"/>
      <c r="DZ37" s="121"/>
      <c r="EA37" s="121"/>
      <c r="EB37" s="121"/>
      <c r="EC37" s="121"/>
      <c r="ED37" s="121"/>
      <c r="EE37" s="121"/>
      <c r="EF37" s="121"/>
      <c r="EG37" s="121"/>
      <c r="EH37" s="121"/>
      <c r="EI37" s="121"/>
      <c r="EJ37" s="121"/>
      <c r="EK37" s="121"/>
      <c r="EL37" s="121"/>
      <c r="EM37" s="121"/>
      <c r="EN37" s="121"/>
      <c r="EO37" s="121"/>
      <c r="EP37" s="121"/>
      <c r="EQ37" s="121"/>
      <c r="ER37" s="121"/>
      <c r="ES37" s="121"/>
      <c r="ET37" s="121"/>
      <c r="EU37" s="121"/>
      <c r="EV37" s="121"/>
      <c r="EW37" s="121"/>
      <c r="EX37" s="121"/>
      <c r="EY37" s="121"/>
      <c r="EZ37" s="121"/>
      <c r="FA37" s="121"/>
      <c r="FB37" s="121"/>
      <c r="FC37" s="121"/>
      <c r="FD37" s="121"/>
      <c r="FE37" s="121"/>
      <c r="FF37" s="121"/>
      <c r="FG37" s="121"/>
      <c r="FH37" s="121"/>
      <c r="FI37" s="121"/>
      <c r="FJ37" s="121"/>
      <c r="FK37" s="121"/>
      <c r="FL37" s="121"/>
      <c r="FM37" s="121"/>
      <c r="FN37" s="121"/>
      <c r="FO37" s="121"/>
      <c r="FP37" s="121"/>
      <c r="FQ37" s="121"/>
      <c r="FR37" s="121"/>
      <c r="FS37" s="121"/>
      <c r="FT37" s="121"/>
      <c r="FU37" s="121"/>
      <c r="FV37" s="121"/>
      <c r="FW37" s="121"/>
      <c r="FX37" s="121"/>
      <c r="FY37" s="121"/>
      <c r="FZ37" s="121"/>
      <c r="GA37" s="121"/>
      <c r="GB37" s="121"/>
      <c r="GC37" s="121"/>
      <c r="GD37" s="121"/>
      <c r="GE37" s="121"/>
      <c r="GF37" s="121"/>
      <c r="GG37" s="121"/>
      <c r="GH37" s="121"/>
      <c r="GI37" s="121"/>
      <c r="GJ37" s="121"/>
      <c r="GK37" s="121"/>
      <c r="GL37" s="121"/>
      <c r="GM37" s="121"/>
      <c r="GN37" s="121"/>
      <c r="GO37" s="121"/>
      <c r="GP37" s="121"/>
      <c r="GQ37" s="121"/>
      <c r="GR37" s="121"/>
      <c r="GS37" s="121"/>
      <c r="GT37" s="121"/>
      <c r="GU37" s="121"/>
      <c r="GV37" s="121"/>
      <c r="GW37" s="121"/>
      <c r="GX37" s="121"/>
      <c r="GY37" s="121"/>
      <c r="GZ37" s="121"/>
      <c r="HA37" s="121"/>
      <c r="HB37" s="121"/>
      <c r="HC37" s="121"/>
      <c r="HD37" s="121"/>
      <c r="HE37" s="121"/>
      <c r="HF37" s="121"/>
      <c r="HG37" s="121"/>
      <c r="HH37" s="121"/>
      <c r="HI37" s="121"/>
      <c r="HJ37" s="121"/>
      <c r="HK37" s="121"/>
      <c r="HL37" s="121"/>
      <c r="HM37" s="121"/>
      <c r="HN37" s="121"/>
      <c r="HO37" s="121"/>
      <c r="HP37" s="121"/>
      <c r="HQ37" s="121"/>
      <c r="HR37" s="121"/>
      <c r="HS37" s="121"/>
      <c r="HT37" s="121"/>
      <c r="HU37" s="121"/>
      <c r="HV37" s="121"/>
      <c r="HW37" s="121"/>
      <c r="HX37" s="121"/>
      <c r="HY37" s="121"/>
      <c r="HZ37" s="121"/>
      <c r="IA37" s="121"/>
      <c r="IB37" s="121"/>
      <c r="IC37" s="121"/>
      <c r="ID37" s="121"/>
      <c r="IE37" s="121"/>
      <c r="IF37" s="121"/>
      <c r="IG37" s="121"/>
    </row>
    <row r="38" spans="1:241" x14ac:dyDescent="0.2">
      <c r="A38" s="127"/>
      <c r="B38" s="128">
        <v>33</v>
      </c>
      <c r="C38" s="129" t="s">
        <v>111</v>
      </c>
      <c r="D38" s="130" t="s">
        <v>186</v>
      </c>
      <c r="E38" s="130" t="s">
        <v>186</v>
      </c>
      <c r="F38" s="130" t="s">
        <v>187</v>
      </c>
      <c r="G38" s="152" t="s">
        <v>187</v>
      </c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1"/>
      <c r="DL38" s="121"/>
      <c r="DM38" s="121"/>
      <c r="DN38" s="121"/>
      <c r="DO38" s="121"/>
      <c r="DP38" s="121"/>
      <c r="DQ38" s="121"/>
      <c r="DR38" s="121"/>
      <c r="DS38" s="121"/>
      <c r="DT38" s="121"/>
      <c r="DU38" s="121"/>
      <c r="DV38" s="121"/>
      <c r="DW38" s="121"/>
      <c r="DX38" s="121"/>
      <c r="DY38" s="121"/>
      <c r="DZ38" s="121"/>
      <c r="EA38" s="121"/>
      <c r="EB38" s="121"/>
      <c r="EC38" s="121"/>
      <c r="ED38" s="121"/>
      <c r="EE38" s="121"/>
      <c r="EF38" s="121"/>
      <c r="EG38" s="121"/>
      <c r="EH38" s="121"/>
      <c r="EI38" s="121"/>
      <c r="EJ38" s="121"/>
      <c r="EK38" s="121"/>
      <c r="EL38" s="121"/>
      <c r="EM38" s="121"/>
      <c r="EN38" s="121"/>
      <c r="EO38" s="121"/>
      <c r="EP38" s="121"/>
      <c r="EQ38" s="121"/>
      <c r="ER38" s="121"/>
      <c r="ES38" s="121"/>
      <c r="ET38" s="121"/>
      <c r="EU38" s="121"/>
      <c r="EV38" s="121"/>
      <c r="EW38" s="121"/>
      <c r="EX38" s="121"/>
      <c r="EY38" s="121"/>
      <c r="EZ38" s="121"/>
      <c r="FA38" s="121"/>
      <c r="FB38" s="121"/>
      <c r="FC38" s="121"/>
      <c r="FD38" s="121"/>
      <c r="FE38" s="121"/>
      <c r="FF38" s="121"/>
      <c r="FG38" s="121"/>
      <c r="FH38" s="121"/>
      <c r="FI38" s="121"/>
      <c r="FJ38" s="121"/>
      <c r="FK38" s="121"/>
      <c r="FL38" s="121"/>
      <c r="FM38" s="121"/>
      <c r="FN38" s="121"/>
      <c r="FO38" s="121"/>
      <c r="FP38" s="121"/>
      <c r="FQ38" s="121"/>
      <c r="FR38" s="121"/>
      <c r="FS38" s="121"/>
      <c r="FT38" s="121"/>
      <c r="FU38" s="121"/>
      <c r="FV38" s="121"/>
      <c r="FW38" s="121"/>
      <c r="FX38" s="121"/>
      <c r="FY38" s="121"/>
      <c r="FZ38" s="121"/>
      <c r="GA38" s="121"/>
      <c r="GB38" s="121"/>
      <c r="GC38" s="121"/>
      <c r="GD38" s="121"/>
      <c r="GE38" s="121"/>
      <c r="GF38" s="121"/>
      <c r="GG38" s="121"/>
      <c r="GH38" s="121"/>
      <c r="GI38" s="121"/>
      <c r="GJ38" s="121"/>
      <c r="GK38" s="121"/>
      <c r="GL38" s="121"/>
      <c r="GM38" s="121"/>
      <c r="GN38" s="121"/>
      <c r="GO38" s="121"/>
      <c r="GP38" s="121"/>
      <c r="GQ38" s="121"/>
      <c r="GR38" s="121"/>
      <c r="GS38" s="121"/>
      <c r="GT38" s="121"/>
      <c r="GU38" s="121"/>
      <c r="GV38" s="121"/>
      <c r="GW38" s="121"/>
      <c r="GX38" s="121"/>
      <c r="GY38" s="121"/>
      <c r="GZ38" s="121"/>
      <c r="HA38" s="121"/>
      <c r="HB38" s="121"/>
      <c r="HC38" s="121"/>
      <c r="HD38" s="121"/>
      <c r="HE38" s="121"/>
      <c r="HF38" s="121"/>
      <c r="HG38" s="121"/>
      <c r="HH38" s="121"/>
      <c r="HI38" s="121"/>
      <c r="HJ38" s="121"/>
      <c r="HK38" s="121"/>
      <c r="HL38" s="121"/>
      <c r="HM38" s="121"/>
      <c r="HN38" s="121"/>
      <c r="HO38" s="121"/>
      <c r="HP38" s="121"/>
      <c r="HQ38" s="121"/>
      <c r="HR38" s="121"/>
      <c r="HS38" s="121"/>
      <c r="HT38" s="121"/>
      <c r="HU38" s="121"/>
      <c r="HV38" s="121"/>
      <c r="HW38" s="121"/>
      <c r="HX38" s="121"/>
      <c r="HY38" s="121"/>
      <c r="HZ38" s="121"/>
      <c r="IA38" s="121"/>
      <c r="IB38" s="121"/>
      <c r="IC38" s="121"/>
      <c r="ID38" s="121"/>
      <c r="IE38" s="121"/>
      <c r="IF38" s="121"/>
      <c r="IG38" s="121"/>
    </row>
    <row r="39" spans="1:241" x14ac:dyDescent="0.2">
      <c r="A39" s="127"/>
      <c r="B39" s="128">
        <v>34</v>
      </c>
      <c r="C39" s="129" t="s">
        <v>112</v>
      </c>
      <c r="D39" s="130" t="s">
        <v>186</v>
      </c>
      <c r="E39" s="130" t="s">
        <v>187</v>
      </c>
      <c r="F39" s="130" t="s">
        <v>186</v>
      </c>
      <c r="G39" s="152" t="s">
        <v>187</v>
      </c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121"/>
      <c r="FD39" s="121"/>
      <c r="FE39" s="121"/>
      <c r="FF39" s="121"/>
      <c r="FG39" s="121"/>
      <c r="FH39" s="121"/>
      <c r="FI39" s="121"/>
      <c r="FJ39" s="121"/>
      <c r="FK39" s="121"/>
      <c r="FL39" s="121"/>
      <c r="FM39" s="121"/>
      <c r="FN39" s="121"/>
      <c r="FO39" s="121"/>
      <c r="FP39" s="121"/>
      <c r="FQ39" s="121"/>
      <c r="FR39" s="121"/>
      <c r="FS39" s="121"/>
      <c r="FT39" s="121"/>
      <c r="FU39" s="121"/>
      <c r="FV39" s="121"/>
      <c r="FW39" s="121"/>
      <c r="FX39" s="121"/>
      <c r="FY39" s="121"/>
      <c r="FZ39" s="121"/>
      <c r="GA39" s="121"/>
      <c r="GB39" s="121"/>
      <c r="GC39" s="121"/>
      <c r="GD39" s="121"/>
      <c r="GE39" s="121"/>
      <c r="GF39" s="121"/>
      <c r="GG39" s="121"/>
      <c r="GH39" s="121"/>
      <c r="GI39" s="121"/>
      <c r="GJ39" s="121"/>
      <c r="GK39" s="121"/>
      <c r="GL39" s="121"/>
      <c r="GM39" s="121"/>
      <c r="GN39" s="121"/>
      <c r="GO39" s="121"/>
      <c r="GP39" s="121"/>
      <c r="GQ39" s="121"/>
      <c r="GR39" s="121"/>
      <c r="GS39" s="121"/>
      <c r="GT39" s="121"/>
      <c r="GU39" s="121"/>
      <c r="GV39" s="121"/>
      <c r="GW39" s="121"/>
      <c r="GX39" s="121"/>
      <c r="GY39" s="121"/>
      <c r="GZ39" s="121"/>
      <c r="HA39" s="121"/>
      <c r="HB39" s="121"/>
      <c r="HC39" s="121"/>
      <c r="HD39" s="121"/>
      <c r="HE39" s="121"/>
      <c r="HF39" s="121"/>
      <c r="HG39" s="121"/>
      <c r="HH39" s="121"/>
      <c r="HI39" s="121"/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1"/>
      <c r="HU39" s="121"/>
      <c r="HV39" s="121"/>
      <c r="HW39" s="121"/>
      <c r="HX39" s="121"/>
      <c r="HY39" s="121"/>
      <c r="HZ39" s="121"/>
      <c r="IA39" s="121"/>
      <c r="IB39" s="121"/>
      <c r="IC39" s="121"/>
      <c r="ID39" s="121"/>
      <c r="IE39" s="121"/>
      <c r="IF39" s="121"/>
      <c r="IG39" s="121"/>
    </row>
    <row r="40" spans="1:241" x14ac:dyDescent="0.2">
      <c r="A40" s="127"/>
      <c r="B40" s="128">
        <v>35</v>
      </c>
      <c r="C40" s="129" t="s">
        <v>130</v>
      </c>
      <c r="D40" s="130" t="s">
        <v>187</v>
      </c>
      <c r="E40" s="130" t="s">
        <v>187</v>
      </c>
      <c r="F40" s="130" t="s">
        <v>187</v>
      </c>
      <c r="G40" s="152" t="s">
        <v>187</v>
      </c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1"/>
      <c r="EF40" s="121"/>
      <c r="EG40" s="121"/>
      <c r="EH40" s="121"/>
      <c r="EI40" s="121"/>
      <c r="EJ40" s="121"/>
      <c r="EK40" s="121"/>
      <c r="EL40" s="121"/>
      <c r="EM40" s="121"/>
      <c r="EN40" s="121"/>
      <c r="EO40" s="121"/>
      <c r="EP40" s="121"/>
      <c r="EQ40" s="121"/>
      <c r="ER40" s="121"/>
      <c r="ES40" s="121"/>
      <c r="ET40" s="121"/>
      <c r="EU40" s="121"/>
      <c r="EV40" s="121"/>
      <c r="EW40" s="121"/>
      <c r="EX40" s="121"/>
      <c r="EY40" s="121"/>
      <c r="EZ40" s="121"/>
      <c r="FA40" s="121"/>
      <c r="FB40" s="121"/>
      <c r="FC40" s="121"/>
      <c r="FD40" s="121"/>
      <c r="FE40" s="121"/>
      <c r="FF40" s="121"/>
      <c r="FG40" s="121"/>
      <c r="FH40" s="121"/>
      <c r="FI40" s="121"/>
      <c r="FJ40" s="121"/>
      <c r="FK40" s="121"/>
      <c r="FL40" s="121"/>
      <c r="FM40" s="121"/>
      <c r="FN40" s="121"/>
      <c r="FO40" s="121"/>
      <c r="FP40" s="121"/>
      <c r="FQ40" s="121"/>
      <c r="FR40" s="121"/>
      <c r="FS40" s="121"/>
      <c r="FT40" s="121"/>
      <c r="FU40" s="121"/>
      <c r="FV40" s="121"/>
      <c r="FW40" s="121"/>
      <c r="FX40" s="121"/>
      <c r="FY40" s="121"/>
      <c r="FZ40" s="121"/>
      <c r="GA40" s="121"/>
      <c r="GB40" s="121"/>
      <c r="GC40" s="121"/>
      <c r="GD40" s="121"/>
      <c r="GE40" s="121"/>
      <c r="GF40" s="121"/>
      <c r="GG40" s="121"/>
      <c r="GH40" s="121"/>
      <c r="GI40" s="121"/>
      <c r="GJ40" s="121"/>
      <c r="GK40" s="121"/>
      <c r="GL40" s="121"/>
      <c r="GM40" s="121"/>
      <c r="GN40" s="121"/>
      <c r="GO40" s="121"/>
      <c r="GP40" s="121"/>
      <c r="GQ40" s="121"/>
      <c r="GR40" s="121"/>
      <c r="GS40" s="121"/>
      <c r="GT40" s="121"/>
      <c r="GU40" s="121"/>
      <c r="GV40" s="121"/>
      <c r="GW40" s="121"/>
      <c r="GX40" s="121"/>
      <c r="GY40" s="121"/>
      <c r="GZ40" s="121"/>
      <c r="HA40" s="121"/>
      <c r="HB40" s="121"/>
      <c r="HC40" s="121"/>
      <c r="HD40" s="121"/>
      <c r="HE40" s="121"/>
      <c r="HF40" s="121"/>
      <c r="HG40" s="121"/>
      <c r="HH40" s="121"/>
      <c r="HI40" s="121"/>
      <c r="HJ40" s="121"/>
      <c r="HK40" s="121"/>
      <c r="HL40" s="121"/>
      <c r="HM40" s="121"/>
      <c r="HN40" s="121"/>
      <c r="HO40" s="121"/>
      <c r="HP40" s="121"/>
      <c r="HQ40" s="121"/>
      <c r="HR40" s="121"/>
      <c r="HS40" s="121"/>
      <c r="HT40" s="121"/>
      <c r="HU40" s="121"/>
      <c r="HV40" s="121"/>
      <c r="HW40" s="121"/>
      <c r="HX40" s="121"/>
      <c r="HY40" s="121"/>
      <c r="HZ40" s="121"/>
      <c r="IA40" s="121"/>
      <c r="IB40" s="121"/>
      <c r="IC40" s="121"/>
      <c r="ID40" s="121"/>
      <c r="IE40" s="121"/>
      <c r="IF40" s="121"/>
      <c r="IG40" s="121"/>
    </row>
    <row r="41" spans="1:241" x14ac:dyDescent="0.2">
      <c r="A41" s="127"/>
      <c r="B41" s="128">
        <v>36</v>
      </c>
      <c r="C41" s="129" t="s">
        <v>113</v>
      </c>
      <c r="D41" s="130" t="s">
        <v>187</v>
      </c>
      <c r="E41" s="130" t="s">
        <v>187</v>
      </c>
      <c r="F41" s="130" t="s">
        <v>187</v>
      </c>
      <c r="G41" s="152" t="s">
        <v>187</v>
      </c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1"/>
      <c r="DV41" s="121"/>
      <c r="DW41" s="121"/>
      <c r="DX41" s="121"/>
      <c r="DY41" s="121"/>
      <c r="DZ41" s="121"/>
      <c r="EA41" s="121"/>
      <c r="EB41" s="121"/>
      <c r="EC41" s="121"/>
      <c r="ED41" s="121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</row>
    <row r="42" spans="1:241" x14ac:dyDescent="0.2">
      <c r="A42" s="127"/>
      <c r="B42" s="128">
        <v>37</v>
      </c>
      <c r="C42" s="129" t="s">
        <v>114</v>
      </c>
      <c r="D42" s="130" t="s">
        <v>187</v>
      </c>
      <c r="E42" s="130" t="s">
        <v>187</v>
      </c>
      <c r="F42" s="130" t="s">
        <v>187</v>
      </c>
      <c r="G42" s="152" t="s">
        <v>187</v>
      </c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</row>
    <row r="43" spans="1:241" x14ac:dyDescent="0.2">
      <c r="A43" s="127"/>
      <c r="B43" s="128">
        <v>38</v>
      </c>
      <c r="C43" s="129" t="s">
        <v>115</v>
      </c>
      <c r="D43" s="130" t="s">
        <v>187</v>
      </c>
      <c r="E43" s="130" t="s">
        <v>187</v>
      </c>
      <c r="F43" s="130" t="s">
        <v>187</v>
      </c>
      <c r="G43" s="152" t="s">
        <v>187</v>
      </c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</row>
    <row r="44" spans="1:241" x14ac:dyDescent="0.2">
      <c r="A44" s="127"/>
      <c r="B44" s="128">
        <v>39</v>
      </c>
      <c r="C44" s="129" t="s">
        <v>131</v>
      </c>
      <c r="D44" s="130" t="s">
        <v>187</v>
      </c>
      <c r="E44" s="130" t="s">
        <v>187</v>
      </c>
      <c r="F44" s="130" t="s">
        <v>187</v>
      </c>
      <c r="G44" s="152" t="s">
        <v>187</v>
      </c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1"/>
      <c r="DV44" s="121"/>
      <c r="DW44" s="121"/>
      <c r="DX44" s="121"/>
      <c r="DY44" s="121"/>
      <c r="DZ44" s="121"/>
      <c r="EA44" s="121"/>
      <c r="EB44" s="121"/>
      <c r="EC44" s="121"/>
      <c r="ED44" s="121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</row>
    <row r="45" spans="1:241" x14ac:dyDescent="0.2">
      <c r="A45" s="127"/>
      <c r="B45" s="128">
        <v>40</v>
      </c>
      <c r="C45" s="129" t="s">
        <v>116</v>
      </c>
      <c r="D45" s="130" t="s">
        <v>186</v>
      </c>
      <c r="E45" s="130" t="s">
        <v>186</v>
      </c>
      <c r="F45" s="130" t="s">
        <v>187</v>
      </c>
      <c r="G45" s="152" t="s">
        <v>187</v>
      </c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</row>
    <row r="46" spans="1:241" x14ac:dyDescent="0.2">
      <c r="A46" s="127"/>
      <c r="B46" s="128">
        <v>41</v>
      </c>
      <c r="C46" s="129" t="s">
        <v>117</v>
      </c>
      <c r="D46" s="130" t="s">
        <v>187</v>
      </c>
      <c r="E46" s="130" t="s">
        <v>187</v>
      </c>
      <c r="F46" s="130" t="s">
        <v>187</v>
      </c>
      <c r="G46" s="152" t="s">
        <v>187</v>
      </c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  <c r="IF46" s="121"/>
      <c r="IG46" s="121"/>
    </row>
    <row r="47" spans="1:241" x14ac:dyDescent="0.2">
      <c r="A47" s="127"/>
      <c r="B47" s="128">
        <v>42</v>
      </c>
      <c r="C47" s="131" t="s">
        <v>179</v>
      </c>
      <c r="D47" s="130" t="s">
        <v>186</v>
      </c>
      <c r="E47" s="130" t="s">
        <v>187</v>
      </c>
      <c r="F47" s="130" t="s">
        <v>186</v>
      </c>
      <c r="G47" s="152" t="s">
        <v>187</v>
      </c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</row>
    <row r="48" spans="1:241" x14ac:dyDescent="0.2">
      <c r="A48" s="127"/>
      <c r="B48" s="128">
        <v>43</v>
      </c>
      <c r="C48" s="131" t="s">
        <v>118</v>
      </c>
      <c r="D48" s="130" t="s">
        <v>186</v>
      </c>
      <c r="E48" s="130" t="s">
        <v>187</v>
      </c>
      <c r="F48" s="130" t="s">
        <v>187</v>
      </c>
      <c r="G48" s="152" t="s">
        <v>186</v>
      </c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</row>
    <row r="49" spans="1:241" s="120" customFormat="1" ht="14.25" x14ac:dyDescent="0.15">
      <c r="A49" s="121"/>
      <c r="B49" s="128">
        <v>44</v>
      </c>
      <c r="C49" s="131" t="s">
        <v>129</v>
      </c>
      <c r="D49" s="130" t="s">
        <v>186</v>
      </c>
      <c r="E49" s="130" t="s">
        <v>187</v>
      </c>
      <c r="F49" s="130" t="s">
        <v>187</v>
      </c>
      <c r="G49" s="152" t="s">
        <v>186</v>
      </c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</row>
    <row r="50" spans="1:241" s="120" customFormat="1" ht="14.25" x14ac:dyDescent="0.15">
      <c r="A50" s="121"/>
      <c r="B50" s="128">
        <v>45</v>
      </c>
      <c r="C50" s="131" t="s">
        <v>134</v>
      </c>
      <c r="D50" s="130" t="s">
        <v>187</v>
      </c>
      <c r="E50" s="130" t="s">
        <v>187</v>
      </c>
      <c r="F50" s="130" t="s">
        <v>187</v>
      </c>
      <c r="G50" s="152" t="s">
        <v>187</v>
      </c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</row>
    <row r="51" spans="1:241" s="120" customFormat="1" ht="14.25" x14ac:dyDescent="0.15">
      <c r="A51" s="121"/>
      <c r="B51" s="128">
        <v>46</v>
      </c>
      <c r="C51" s="131" t="s">
        <v>182</v>
      </c>
      <c r="D51" s="130" t="s">
        <v>187</v>
      </c>
      <c r="E51" s="130" t="s">
        <v>187</v>
      </c>
      <c r="F51" s="130" t="s">
        <v>187</v>
      </c>
      <c r="G51" s="152" t="s">
        <v>187</v>
      </c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</row>
    <row r="52" spans="1:241" s="120" customFormat="1" thickBot="1" x14ac:dyDescent="0.2">
      <c r="A52" s="121"/>
      <c r="B52" s="132"/>
      <c r="C52" s="133" t="s">
        <v>2</v>
      </c>
      <c r="D52" s="90">
        <f>COUNTIF(D6:D51,"○")</f>
        <v>26</v>
      </c>
      <c r="E52" s="90">
        <f>COUNTIF(E6:E51,"○")</f>
        <v>9</v>
      </c>
      <c r="F52" s="90">
        <f>COUNTIF(F6:F51,"○")</f>
        <v>10</v>
      </c>
      <c r="G52" s="91">
        <f>COUNTIF(G6:G51,"○")</f>
        <v>7</v>
      </c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  <c r="FS52" s="121"/>
      <c r="FT52" s="121"/>
      <c r="FU52" s="121"/>
      <c r="FV52" s="121"/>
      <c r="FW52" s="121"/>
      <c r="FX52" s="121"/>
      <c r="FY52" s="121"/>
      <c r="FZ52" s="121"/>
      <c r="GA52" s="121"/>
      <c r="GB52" s="121"/>
      <c r="GC52" s="121"/>
      <c r="GD52" s="121"/>
      <c r="GE52" s="121"/>
      <c r="GF52" s="121"/>
      <c r="GG52" s="121"/>
      <c r="GH52" s="121"/>
      <c r="GI52" s="121"/>
      <c r="GJ52" s="121"/>
      <c r="GK52" s="121"/>
      <c r="GL52" s="121"/>
      <c r="GM52" s="121"/>
      <c r="GN52" s="121"/>
      <c r="GO52" s="121"/>
      <c r="GP52" s="121"/>
      <c r="GQ52" s="121"/>
      <c r="GR52" s="121"/>
      <c r="GS52" s="121"/>
      <c r="GT52" s="121"/>
      <c r="GU52" s="121"/>
      <c r="GV52" s="121"/>
      <c r="GW52" s="121"/>
      <c r="GX52" s="121"/>
      <c r="GY52" s="121"/>
      <c r="GZ52" s="121"/>
      <c r="HA52" s="121"/>
      <c r="HB52" s="121"/>
      <c r="HC52" s="121"/>
      <c r="HD52" s="121"/>
      <c r="HE52" s="121"/>
      <c r="HF52" s="121"/>
      <c r="HG52" s="121"/>
      <c r="HH52" s="121"/>
      <c r="HI52" s="121"/>
      <c r="HJ52" s="121"/>
      <c r="HK52" s="121"/>
      <c r="HL52" s="121"/>
      <c r="HM52" s="121"/>
      <c r="HN52" s="121"/>
      <c r="HO52" s="121"/>
      <c r="HP52" s="121"/>
      <c r="HQ52" s="121"/>
      <c r="HR52" s="121"/>
      <c r="HS52" s="121"/>
      <c r="HT52" s="121"/>
      <c r="HU52" s="121"/>
      <c r="HV52" s="121"/>
      <c r="HW52" s="121"/>
      <c r="HX52" s="121"/>
      <c r="HY52" s="121"/>
      <c r="HZ52" s="121"/>
      <c r="IA52" s="121"/>
      <c r="IB52" s="121"/>
      <c r="IC52" s="121"/>
      <c r="ID52" s="121"/>
      <c r="IE52" s="121"/>
      <c r="IF52" s="121"/>
      <c r="IG52" s="121"/>
    </row>
    <row r="53" spans="1:241" s="120" customFormat="1" ht="17.25" x14ac:dyDescent="0.2">
      <c r="A53" s="121"/>
      <c r="B53" s="134"/>
      <c r="C53" s="121"/>
      <c r="D53" s="135"/>
      <c r="E53" s="124"/>
      <c r="F53" s="124"/>
      <c r="G53" s="124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21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121"/>
      <c r="FD53" s="121"/>
      <c r="FE53" s="121"/>
      <c r="FF53" s="121"/>
      <c r="FG53" s="121"/>
      <c r="FH53" s="121"/>
      <c r="FI53" s="121"/>
      <c r="FJ53" s="121"/>
      <c r="FK53" s="121"/>
      <c r="FL53" s="121"/>
      <c r="FM53" s="121"/>
      <c r="FN53" s="121"/>
      <c r="FO53" s="121"/>
      <c r="FP53" s="121"/>
      <c r="FQ53" s="121"/>
      <c r="FR53" s="121"/>
      <c r="FS53" s="121"/>
      <c r="FT53" s="121"/>
      <c r="FU53" s="121"/>
      <c r="FV53" s="121"/>
      <c r="FW53" s="121"/>
      <c r="FX53" s="121"/>
      <c r="FY53" s="121"/>
      <c r="FZ53" s="121"/>
      <c r="GA53" s="121"/>
      <c r="GB53" s="121"/>
      <c r="GC53" s="121"/>
      <c r="GD53" s="121"/>
      <c r="GE53" s="121"/>
      <c r="GF53" s="121"/>
      <c r="GG53" s="121"/>
      <c r="GH53" s="121"/>
      <c r="GI53" s="121"/>
      <c r="GJ53" s="121"/>
      <c r="GK53" s="121"/>
      <c r="GL53" s="121"/>
      <c r="GM53" s="121"/>
      <c r="GN53" s="121"/>
      <c r="GO53" s="121"/>
      <c r="GP53" s="121"/>
      <c r="GQ53" s="121"/>
      <c r="GR53" s="121"/>
      <c r="GS53" s="121"/>
      <c r="GT53" s="121"/>
      <c r="GU53" s="121"/>
      <c r="GV53" s="121"/>
      <c r="GW53" s="121"/>
      <c r="GX53" s="121"/>
      <c r="GY53" s="121"/>
      <c r="GZ53" s="121"/>
      <c r="HA53" s="121"/>
      <c r="HB53" s="121"/>
      <c r="HC53" s="121"/>
      <c r="HD53" s="121"/>
      <c r="HE53" s="121"/>
      <c r="HF53" s="121"/>
      <c r="HG53" s="121"/>
      <c r="HH53" s="121"/>
      <c r="HI53" s="121"/>
      <c r="HJ53" s="121"/>
      <c r="HK53" s="121"/>
      <c r="HL53" s="121"/>
      <c r="HM53" s="121"/>
      <c r="HN53" s="121"/>
      <c r="HO53" s="121"/>
      <c r="HP53" s="121"/>
      <c r="HQ53" s="121"/>
      <c r="HR53" s="121"/>
      <c r="HS53" s="121"/>
      <c r="HT53" s="121"/>
      <c r="HU53" s="121"/>
      <c r="HV53" s="121"/>
      <c r="HW53" s="121"/>
      <c r="HX53" s="121"/>
      <c r="HY53" s="121"/>
      <c r="HZ53" s="121"/>
      <c r="IA53" s="121"/>
      <c r="IB53" s="121"/>
      <c r="IC53" s="121"/>
      <c r="ID53" s="121"/>
      <c r="IE53" s="121"/>
      <c r="IF53" s="121"/>
      <c r="IG53" s="121"/>
    </row>
    <row r="54" spans="1:241" s="120" customFormat="1" ht="15.95" customHeight="1" x14ac:dyDescent="0.15">
      <c r="A54" s="121"/>
      <c r="B54" s="121"/>
      <c r="C54" s="121"/>
      <c r="D54" s="136"/>
      <c r="E54" s="124"/>
      <c r="F54" s="124"/>
      <c r="G54" s="124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  <c r="FS54" s="121"/>
      <c r="FT54" s="121"/>
      <c r="FU54" s="121"/>
      <c r="FV54" s="121"/>
      <c r="FW54" s="121"/>
      <c r="FX54" s="121"/>
      <c r="FY54" s="121"/>
      <c r="FZ54" s="121"/>
      <c r="GA54" s="121"/>
      <c r="GB54" s="121"/>
      <c r="GC54" s="121"/>
      <c r="GD54" s="121"/>
      <c r="GE54" s="121"/>
      <c r="GF54" s="121"/>
      <c r="GG54" s="121"/>
      <c r="GH54" s="121"/>
      <c r="GI54" s="121"/>
      <c r="GJ54" s="121"/>
      <c r="GK54" s="121"/>
      <c r="GL54" s="121"/>
      <c r="GM54" s="121"/>
      <c r="GN54" s="121"/>
      <c r="GO54" s="121"/>
      <c r="GP54" s="121"/>
      <c r="GQ54" s="121"/>
      <c r="GR54" s="121"/>
      <c r="GS54" s="121"/>
      <c r="GT54" s="121"/>
      <c r="GU54" s="121"/>
      <c r="GV54" s="121"/>
      <c r="GW54" s="121"/>
      <c r="GX54" s="121"/>
      <c r="GY54" s="121"/>
      <c r="GZ54" s="121"/>
      <c r="HA54" s="121"/>
      <c r="HB54" s="121"/>
      <c r="HC54" s="121"/>
      <c r="HD54" s="121"/>
      <c r="HE54" s="121"/>
      <c r="HF54" s="121"/>
      <c r="HG54" s="121"/>
      <c r="HH54" s="121"/>
      <c r="HI54" s="121"/>
      <c r="HJ54" s="121"/>
      <c r="HK54" s="121"/>
      <c r="HL54" s="121"/>
      <c r="HM54" s="121"/>
      <c r="HN54" s="121"/>
      <c r="HO54" s="121"/>
      <c r="HP54" s="121"/>
      <c r="HQ54" s="121"/>
      <c r="HR54" s="121"/>
      <c r="HS54" s="121"/>
      <c r="HT54" s="121"/>
      <c r="HU54" s="121"/>
      <c r="HV54" s="121"/>
      <c r="HW54" s="121"/>
      <c r="HX54" s="121"/>
      <c r="HY54" s="121"/>
      <c r="HZ54" s="121"/>
      <c r="IA54" s="121"/>
      <c r="IB54" s="121"/>
      <c r="IC54" s="121"/>
      <c r="ID54" s="121"/>
      <c r="IE54" s="121"/>
      <c r="IF54" s="121"/>
      <c r="IG54" s="121"/>
    </row>
    <row r="55" spans="1:241" s="120" customFormat="1" ht="17.25" x14ac:dyDescent="0.2">
      <c r="A55" s="121"/>
      <c r="B55" s="121"/>
      <c r="C55" s="134"/>
      <c r="D55" s="136"/>
      <c r="E55" s="124"/>
      <c r="F55" s="124"/>
      <c r="G55" s="124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</row>
    <row r="56" spans="1:241" s="120" customFormat="1" ht="14.25" x14ac:dyDescent="0.15">
      <c r="A56" s="121"/>
      <c r="B56" s="121"/>
      <c r="C56" s="121"/>
      <c r="D56" s="136"/>
      <c r="E56" s="124"/>
      <c r="F56" s="124"/>
      <c r="G56" s="124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</row>
    <row r="57" spans="1:241" s="120" customFormat="1" ht="14.25" x14ac:dyDescent="0.15">
      <c r="A57" s="121"/>
      <c r="D57" s="136"/>
      <c r="E57" s="124"/>
      <c r="F57" s="124"/>
      <c r="G57" s="124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  <c r="FS57" s="121"/>
      <c r="FT57" s="121"/>
      <c r="FU57" s="121"/>
      <c r="FV57" s="121"/>
      <c r="FW57" s="121"/>
      <c r="FX57" s="121"/>
      <c r="FY57" s="121"/>
      <c r="FZ57" s="121"/>
      <c r="GA57" s="121"/>
      <c r="GB57" s="121"/>
      <c r="GC57" s="121"/>
      <c r="GD57" s="121"/>
      <c r="GE57" s="121"/>
      <c r="GF57" s="121"/>
      <c r="GG57" s="121"/>
      <c r="GH57" s="121"/>
      <c r="GI57" s="121"/>
      <c r="GJ57" s="121"/>
      <c r="GK57" s="121"/>
      <c r="GL57" s="121"/>
      <c r="GM57" s="121"/>
      <c r="GN57" s="121"/>
      <c r="GO57" s="121"/>
      <c r="GP57" s="121"/>
      <c r="GQ57" s="121"/>
      <c r="GR57" s="121"/>
      <c r="GS57" s="121"/>
      <c r="GT57" s="121"/>
      <c r="GU57" s="121"/>
      <c r="GV57" s="121"/>
      <c r="GW57" s="121"/>
      <c r="GX57" s="121"/>
      <c r="GY57" s="121"/>
      <c r="GZ57" s="121"/>
      <c r="HA57" s="121"/>
      <c r="HB57" s="121"/>
      <c r="HC57" s="121"/>
      <c r="HD57" s="121"/>
      <c r="HE57" s="121"/>
      <c r="HF57" s="121"/>
      <c r="HG57" s="121"/>
      <c r="HH57" s="121"/>
      <c r="HI57" s="121"/>
      <c r="HJ57" s="121"/>
      <c r="HK57" s="121"/>
      <c r="HL57" s="121"/>
      <c r="HM57" s="121"/>
      <c r="HN57" s="121"/>
      <c r="HO57" s="121"/>
      <c r="HP57" s="121"/>
      <c r="HQ57" s="121"/>
      <c r="HR57" s="121"/>
      <c r="HS57" s="121"/>
      <c r="HT57" s="121"/>
      <c r="HU57" s="121"/>
      <c r="HV57" s="121"/>
      <c r="HW57" s="121"/>
      <c r="HX57" s="121"/>
      <c r="HY57" s="121"/>
      <c r="HZ57" s="121"/>
      <c r="IA57" s="121"/>
      <c r="IB57" s="121"/>
      <c r="IC57" s="121"/>
      <c r="ID57" s="121"/>
      <c r="IE57" s="121"/>
      <c r="IF57" s="121"/>
      <c r="IG57" s="121"/>
    </row>
    <row r="58" spans="1:241" s="120" customFormat="1" ht="14.25" x14ac:dyDescent="0.15">
      <c r="A58" s="121"/>
      <c r="B58" s="121"/>
      <c r="C58" s="121"/>
      <c r="D58" s="136"/>
      <c r="E58" s="124"/>
      <c r="F58" s="124"/>
      <c r="G58" s="124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  <c r="FS58" s="121"/>
      <c r="FT58" s="121"/>
      <c r="FU58" s="121"/>
      <c r="FV58" s="121"/>
      <c r="FW58" s="121"/>
      <c r="FX58" s="121"/>
      <c r="FY58" s="121"/>
      <c r="FZ58" s="121"/>
      <c r="GA58" s="121"/>
      <c r="GB58" s="121"/>
      <c r="GC58" s="121"/>
      <c r="GD58" s="121"/>
      <c r="GE58" s="121"/>
      <c r="GF58" s="121"/>
      <c r="GG58" s="121"/>
      <c r="GH58" s="121"/>
      <c r="GI58" s="121"/>
      <c r="GJ58" s="121"/>
      <c r="GK58" s="121"/>
      <c r="GL58" s="121"/>
      <c r="GM58" s="121"/>
      <c r="GN58" s="121"/>
      <c r="GO58" s="121"/>
      <c r="GP58" s="121"/>
      <c r="GQ58" s="121"/>
      <c r="GR58" s="121"/>
      <c r="GS58" s="121"/>
      <c r="GT58" s="121"/>
      <c r="GU58" s="121"/>
      <c r="GV58" s="121"/>
      <c r="GW58" s="121"/>
      <c r="GX58" s="121"/>
      <c r="GY58" s="121"/>
      <c r="GZ58" s="121"/>
      <c r="HA58" s="121"/>
      <c r="HB58" s="121"/>
      <c r="HC58" s="121"/>
      <c r="HD58" s="121"/>
      <c r="HE58" s="121"/>
      <c r="HF58" s="121"/>
      <c r="HG58" s="121"/>
      <c r="HH58" s="121"/>
      <c r="HI58" s="121"/>
      <c r="HJ58" s="121"/>
      <c r="HK58" s="121"/>
      <c r="HL58" s="121"/>
      <c r="HM58" s="121"/>
      <c r="HN58" s="121"/>
      <c r="HO58" s="121"/>
      <c r="HP58" s="121"/>
      <c r="HQ58" s="121"/>
      <c r="HR58" s="121"/>
      <c r="HS58" s="121"/>
      <c r="HT58" s="121"/>
      <c r="HU58" s="121"/>
      <c r="HV58" s="121"/>
      <c r="HW58" s="121"/>
      <c r="HX58" s="121"/>
      <c r="HY58" s="121"/>
      <c r="HZ58" s="121"/>
      <c r="IA58" s="121"/>
      <c r="IB58" s="121"/>
      <c r="IC58" s="121"/>
      <c r="ID58" s="121"/>
      <c r="IE58" s="121"/>
      <c r="IF58" s="121"/>
      <c r="IG58" s="121"/>
    </row>
    <row r="59" spans="1:241" s="120" customFormat="1" ht="14.25" x14ac:dyDescent="0.15">
      <c r="A59" s="121"/>
      <c r="B59" s="121"/>
      <c r="C59" s="121"/>
      <c r="D59" s="136"/>
      <c r="E59" s="124"/>
      <c r="F59" s="124"/>
      <c r="G59" s="124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  <c r="FS59" s="121"/>
      <c r="FT59" s="121"/>
      <c r="FU59" s="121"/>
      <c r="FV59" s="121"/>
      <c r="FW59" s="121"/>
      <c r="FX59" s="121"/>
      <c r="FY59" s="121"/>
      <c r="FZ59" s="121"/>
      <c r="GA59" s="121"/>
      <c r="GB59" s="121"/>
      <c r="GC59" s="121"/>
      <c r="GD59" s="121"/>
      <c r="GE59" s="121"/>
      <c r="GF59" s="121"/>
      <c r="GG59" s="121"/>
      <c r="GH59" s="121"/>
      <c r="GI59" s="121"/>
      <c r="GJ59" s="121"/>
      <c r="GK59" s="121"/>
      <c r="GL59" s="121"/>
      <c r="GM59" s="121"/>
      <c r="GN59" s="121"/>
      <c r="GO59" s="121"/>
      <c r="GP59" s="121"/>
      <c r="GQ59" s="121"/>
      <c r="GR59" s="121"/>
      <c r="GS59" s="121"/>
      <c r="GT59" s="121"/>
      <c r="GU59" s="121"/>
      <c r="GV59" s="121"/>
      <c r="GW59" s="121"/>
      <c r="GX59" s="121"/>
      <c r="GY59" s="121"/>
      <c r="GZ59" s="121"/>
      <c r="HA59" s="121"/>
      <c r="HB59" s="121"/>
      <c r="HC59" s="121"/>
      <c r="HD59" s="121"/>
      <c r="HE59" s="121"/>
      <c r="HF59" s="121"/>
      <c r="HG59" s="121"/>
      <c r="HH59" s="121"/>
      <c r="HI59" s="121"/>
      <c r="HJ59" s="121"/>
      <c r="HK59" s="121"/>
      <c r="HL59" s="121"/>
      <c r="HM59" s="121"/>
      <c r="HN59" s="121"/>
      <c r="HO59" s="121"/>
      <c r="HP59" s="121"/>
      <c r="HQ59" s="121"/>
      <c r="HR59" s="121"/>
      <c r="HS59" s="121"/>
      <c r="HT59" s="121"/>
      <c r="HU59" s="121"/>
      <c r="HV59" s="121"/>
      <c r="HW59" s="121"/>
      <c r="HX59" s="121"/>
      <c r="HY59" s="121"/>
      <c r="HZ59" s="121"/>
      <c r="IA59" s="121"/>
      <c r="IB59" s="121"/>
      <c r="IC59" s="121"/>
      <c r="ID59" s="121"/>
      <c r="IE59" s="121"/>
      <c r="IF59" s="121"/>
      <c r="IG59" s="121"/>
    </row>
    <row r="60" spans="1:241" s="120" customFormat="1" ht="14.25" x14ac:dyDescent="0.15">
      <c r="A60" s="121"/>
      <c r="B60" s="121"/>
      <c r="C60" s="121"/>
      <c r="D60" s="136"/>
      <c r="E60" s="124"/>
      <c r="F60" s="124"/>
      <c r="G60" s="124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121"/>
      <c r="DP60" s="121"/>
      <c r="DQ60" s="121"/>
      <c r="DR60" s="121"/>
      <c r="DS60" s="121"/>
      <c r="DT60" s="121"/>
      <c r="DU60" s="121"/>
      <c r="DV60" s="121"/>
      <c r="DW60" s="121"/>
      <c r="DX60" s="121"/>
      <c r="DY60" s="121"/>
      <c r="DZ60" s="121"/>
      <c r="EA60" s="121"/>
      <c r="EB60" s="121"/>
      <c r="EC60" s="121"/>
      <c r="ED60" s="121"/>
      <c r="EE60" s="121"/>
      <c r="EF60" s="121"/>
      <c r="EG60" s="121"/>
      <c r="EH60" s="121"/>
      <c r="EI60" s="121"/>
      <c r="EJ60" s="121"/>
      <c r="EK60" s="121"/>
      <c r="EL60" s="121"/>
      <c r="EM60" s="121"/>
      <c r="EN60" s="121"/>
      <c r="EO60" s="121"/>
      <c r="EP60" s="121"/>
      <c r="EQ60" s="121"/>
      <c r="ER60" s="121"/>
      <c r="ES60" s="121"/>
      <c r="ET60" s="121"/>
      <c r="EU60" s="121"/>
      <c r="EV60" s="121"/>
      <c r="EW60" s="121"/>
      <c r="EX60" s="121"/>
      <c r="EY60" s="121"/>
      <c r="EZ60" s="121"/>
      <c r="FA60" s="121"/>
      <c r="FB60" s="121"/>
      <c r="FC60" s="121"/>
      <c r="FD60" s="121"/>
      <c r="FE60" s="121"/>
      <c r="FF60" s="121"/>
      <c r="FG60" s="121"/>
      <c r="FH60" s="121"/>
      <c r="FI60" s="121"/>
      <c r="FJ60" s="121"/>
      <c r="FK60" s="121"/>
      <c r="FL60" s="121"/>
      <c r="FM60" s="121"/>
      <c r="FN60" s="121"/>
      <c r="FO60" s="121"/>
      <c r="FP60" s="121"/>
      <c r="FQ60" s="121"/>
      <c r="FR60" s="121"/>
      <c r="FS60" s="121"/>
      <c r="FT60" s="121"/>
      <c r="FU60" s="121"/>
      <c r="FV60" s="121"/>
      <c r="FW60" s="121"/>
      <c r="FX60" s="121"/>
      <c r="FY60" s="121"/>
      <c r="FZ60" s="121"/>
      <c r="GA60" s="121"/>
      <c r="GB60" s="121"/>
      <c r="GC60" s="121"/>
      <c r="GD60" s="121"/>
      <c r="GE60" s="121"/>
      <c r="GF60" s="121"/>
      <c r="GG60" s="121"/>
      <c r="GH60" s="121"/>
      <c r="GI60" s="121"/>
      <c r="GJ60" s="121"/>
      <c r="GK60" s="121"/>
      <c r="GL60" s="121"/>
      <c r="GM60" s="121"/>
      <c r="GN60" s="121"/>
      <c r="GO60" s="121"/>
      <c r="GP60" s="121"/>
      <c r="GQ60" s="121"/>
      <c r="GR60" s="121"/>
      <c r="GS60" s="121"/>
      <c r="GT60" s="121"/>
      <c r="GU60" s="121"/>
      <c r="GV60" s="121"/>
      <c r="GW60" s="121"/>
      <c r="GX60" s="121"/>
      <c r="GY60" s="121"/>
      <c r="GZ60" s="121"/>
      <c r="HA60" s="121"/>
      <c r="HB60" s="121"/>
      <c r="HC60" s="121"/>
      <c r="HD60" s="121"/>
      <c r="HE60" s="121"/>
      <c r="HF60" s="121"/>
      <c r="HG60" s="121"/>
      <c r="HH60" s="121"/>
      <c r="HI60" s="121"/>
      <c r="HJ60" s="121"/>
      <c r="HK60" s="121"/>
      <c r="HL60" s="121"/>
      <c r="HM60" s="121"/>
      <c r="HN60" s="121"/>
      <c r="HO60" s="121"/>
      <c r="HP60" s="121"/>
      <c r="HQ60" s="121"/>
      <c r="HR60" s="121"/>
      <c r="HS60" s="121"/>
      <c r="HT60" s="121"/>
      <c r="HU60" s="121"/>
      <c r="HV60" s="121"/>
      <c r="HW60" s="121"/>
      <c r="HX60" s="121"/>
      <c r="HY60" s="121"/>
      <c r="HZ60" s="121"/>
      <c r="IA60" s="121"/>
      <c r="IB60" s="121"/>
      <c r="IC60" s="121"/>
      <c r="ID60" s="121"/>
      <c r="IE60" s="121"/>
      <c r="IF60" s="121"/>
      <c r="IG60" s="121"/>
    </row>
    <row r="61" spans="1:241" s="120" customFormat="1" ht="14.25" x14ac:dyDescent="0.15">
      <c r="A61" s="121"/>
      <c r="B61" s="121"/>
      <c r="C61" s="121"/>
      <c r="D61" s="136"/>
      <c r="E61" s="124"/>
      <c r="F61" s="124"/>
      <c r="G61" s="124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121"/>
      <c r="DP61" s="121"/>
      <c r="DQ61" s="121"/>
      <c r="DR61" s="121"/>
      <c r="DS61" s="121"/>
      <c r="DT61" s="121"/>
      <c r="DU61" s="121"/>
      <c r="DV61" s="121"/>
      <c r="DW61" s="121"/>
      <c r="DX61" s="121"/>
      <c r="DY61" s="121"/>
      <c r="DZ61" s="121"/>
      <c r="EA61" s="121"/>
      <c r="EB61" s="121"/>
      <c r="EC61" s="121"/>
      <c r="ED61" s="121"/>
      <c r="EE61" s="121"/>
      <c r="EF61" s="121"/>
      <c r="EG61" s="121"/>
      <c r="EH61" s="121"/>
      <c r="EI61" s="121"/>
      <c r="EJ61" s="121"/>
      <c r="EK61" s="121"/>
      <c r="EL61" s="121"/>
      <c r="EM61" s="121"/>
      <c r="EN61" s="121"/>
      <c r="EO61" s="121"/>
      <c r="EP61" s="121"/>
      <c r="EQ61" s="121"/>
      <c r="ER61" s="121"/>
      <c r="ES61" s="121"/>
      <c r="ET61" s="121"/>
      <c r="EU61" s="121"/>
      <c r="EV61" s="121"/>
      <c r="EW61" s="121"/>
      <c r="EX61" s="121"/>
      <c r="EY61" s="121"/>
      <c r="EZ61" s="121"/>
      <c r="FA61" s="121"/>
      <c r="FB61" s="121"/>
      <c r="FC61" s="121"/>
      <c r="FD61" s="121"/>
      <c r="FE61" s="121"/>
      <c r="FF61" s="121"/>
      <c r="FG61" s="121"/>
      <c r="FH61" s="121"/>
      <c r="FI61" s="121"/>
      <c r="FJ61" s="121"/>
      <c r="FK61" s="121"/>
      <c r="FL61" s="121"/>
      <c r="FM61" s="121"/>
      <c r="FN61" s="121"/>
      <c r="FO61" s="121"/>
      <c r="FP61" s="121"/>
      <c r="FQ61" s="121"/>
      <c r="FR61" s="121"/>
      <c r="FS61" s="121"/>
      <c r="FT61" s="121"/>
      <c r="FU61" s="121"/>
      <c r="FV61" s="121"/>
      <c r="FW61" s="121"/>
      <c r="FX61" s="121"/>
      <c r="FY61" s="121"/>
      <c r="FZ61" s="121"/>
      <c r="GA61" s="121"/>
      <c r="GB61" s="121"/>
      <c r="GC61" s="121"/>
      <c r="GD61" s="121"/>
      <c r="GE61" s="121"/>
      <c r="GF61" s="121"/>
      <c r="GG61" s="121"/>
      <c r="GH61" s="121"/>
      <c r="GI61" s="121"/>
      <c r="GJ61" s="121"/>
      <c r="GK61" s="121"/>
      <c r="GL61" s="121"/>
      <c r="GM61" s="121"/>
      <c r="GN61" s="121"/>
      <c r="GO61" s="121"/>
      <c r="GP61" s="121"/>
      <c r="GQ61" s="121"/>
      <c r="GR61" s="121"/>
      <c r="GS61" s="121"/>
      <c r="GT61" s="121"/>
      <c r="GU61" s="121"/>
      <c r="GV61" s="121"/>
      <c r="GW61" s="121"/>
      <c r="GX61" s="121"/>
      <c r="GY61" s="121"/>
      <c r="GZ61" s="121"/>
      <c r="HA61" s="121"/>
      <c r="HB61" s="121"/>
      <c r="HC61" s="121"/>
      <c r="HD61" s="121"/>
      <c r="HE61" s="121"/>
      <c r="HF61" s="121"/>
      <c r="HG61" s="121"/>
      <c r="HH61" s="121"/>
      <c r="HI61" s="121"/>
      <c r="HJ61" s="121"/>
      <c r="HK61" s="121"/>
      <c r="HL61" s="121"/>
      <c r="HM61" s="121"/>
      <c r="HN61" s="121"/>
      <c r="HO61" s="121"/>
      <c r="HP61" s="121"/>
      <c r="HQ61" s="121"/>
      <c r="HR61" s="121"/>
      <c r="HS61" s="121"/>
      <c r="HT61" s="121"/>
      <c r="HU61" s="121"/>
      <c r="HV61" s="121"/>
      <c r="HW61" s="121"/>
      <c r="HX61" s="121"/>
      <c r="HY61" s="121"/>
      <c r="HZ61" s="121"/>
      <c r="IA61" s="121"/>
      <c r="IB61" s="121"/>
      <c r="IC61" s="121"/>
      <c r="ID61" s="121"/>
      <c r="IE61" s="121"/>
      <c r="IF61" s="121"/>
      <c r="IG61" s="121"/>
    </row>
    <row r="62" spans="1:241" s="120" customFormat="1" ht="14.25" x14ac:dyDescent="0.15">
      <c r="A62" s="121"/>
      <c r="B62" s="121"/>
      <c r="C62" s="121"/>
      <c r="D62" s="136"/>
      <c r="E62" s="124"/>
      <c r="F62" s="124"/>
      <c r="G62" s="124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  <c r="DK62" s="121"/>
      <c r="DL62" s="121"/>
      <c r="DM62" s="121"/>
      <c r="DN62" s="121"/>
      <c r="DO62" s="121"/>
      <c r="DP62" s="121"/>
      <c r="DQ62" s="121"/>
      <c r="DR62" s="121"/>
      <c r="DS62" s="121"/>
      <c r="DT62" s="121"/>
      <c r="DU62" s="121"/>
      <c r="DV62" s="121"/>
      <c r="DW62" s="121"/>
      <c r="DX62" s="121"/>
      <c r="DY62" s="121"/>
      <c r="DZ62" s="121"/>
      <c r="EA62" s="121"/>
      <c r="EB62" s="121"/>
      <c r="EC62" s="121"/>
      <c r="ED62" s="121"/>
      <c r="EE62" s="121"/>
      <c r="EF62" s="121"/>
      <c r="EG62" s="121"/>
      <c r="EH62" s="121"/>
      <c r="EI62" s="121"/>
      <c r="EJ62" s="121"/>
      <c r="EK62" s="121"/>
      <c r="EL62" s="121"/>
      <c r="EM62" s="121"/>
      <c r="EN62" s="121"/>
      <c r="EO62" s="121"/>
      <c r="EP62" s="121"/>
      <c r="EQ62" s="121"/>
      <c r="ER62" s="121"/>
      <c r="ES62" s="121"/>
      <c r="ET62" s="121"/>
      <c r="EU62" s="121"/>
      <c r="EV62" s="121"/>
      <c r="EW62" s="121"/>
      <c r="EX62" s="121"/>
      <c r="EY62" s="121"/>
      <c r="EZ62" s="121"/>
      <c r="FA62" s="121"/>
      <c r="FB62" s="121"/>
      <c r="FC62" s="121"/>
      <c r="FD62" s="121"/>
      <c r="FE62" s="121"/>
      <c r="FF62" s="121"/>
      <c r="FG62" s="121"/>
      <c r="FH62" s="121"/>
      <c r="FI62" s="121"/>
      <c r="FJ62" s="121"/>
      <c r="FK62" s="121"/>
      <c r="FL62" s="121"/>
      <c r="FM62" s="121"/>
      <c r="FN62" s="121"/>
      <c r="FO62" s="121"/>
      <c r="FP62" s="121"/>
      <c r="FQ62" s="121"/>
      <c r="FR62" s="121"/>
      <c r="FS62" s="121"/>
      <c r="FT62" s="121"/>
      <c r="FU62" s="121"/>
      <c r="FV62" s="121"/>
      <c r="FW62" s="121"/>
      <c r="FX62" s="121"/>
      <c r="FY62" s="121"/>
      <c r="FZ62" s="121"/>
      <c r="GA62" s="121"/>
      <c r="GB62" s="121"/>
      <c r="GC62" s="121"/>
      <c r="GD62" s="121"/>
      <c r="GE62" s="121"/>
      <c r="GF62" s="121"/>
      <c r="GG62" s="121"/>
      <c r="GH62" s="121"/>
      <c r="GI62" s="121"/>
      <c r="GJ62" s="121"/>
      <c r="GK62" s="121"/>
      <c r="GL62" s="121"/>
      <c r="GM62" s="121"/>
      <c r="GN62" s="121"/>
      <c r="GO62" s="121"/>
      <c r="GP62" s="121"/>
      <c r="GQ62" s="121"/>
      <c r="GR62" s="121"/>
      <c r="GS62" s="121"/>
      <c r="GT62" s="121"/>
      <c r="GU62" s="121"/>
      <c r="GV62" s="121"/>
      <c r="GW62" s="121"/>
      <c r="GX62" s="121"/>
      <c r="GY62" s="121"/>
      <c r="GZ62" s="121"/>
      <c r="HA62" s="121"/>
      <c r="HB62" s="121"/>
      <c r="HC62" s="121"/>
      <c r="HD62" s="121"/>
      <c r="HE62" s="121"/>
      <c r="HF62" s="121"/>
      <c r="HG62" s="121"/>
      <c r="HH62" s="121"/>
      <c r="HI62" s="121"/>
      <c r="HJ62" s="121"/>
      <c r="HK62" s="121"/>
      <c r="HL62" s="121"/>
      <c r="HM62" s="121"/>
      <c r="HN62" s="121"/>
      <c r="HO62" s="121"/>
      <c r="HP62" s="121"/>
      <c r="HQ62" s="121"/>
      <c r="HR62" s="121"/>
      <c r="HS62" s="121"/>
      <c r="HT62" s="121"/>
      <c r="HU62" s="121"/>
      <c r="HV62" s="121"/>
      <c r="HW62" s="121"/>
      <c r="HX62" s="121"/>
      <c r="HY62" s="121"/>
      <c r="HZ62" s="121"/>
      <c r="IA62" s="121"/>
      <c r="IB62" s="121"/>
      <c r="IC62" s="121"/>
      <c r="ID62" s="121"/>
      <c r="IE62" s="121"/>
      <c r="IF62" s="121"/>
      <c r="IG62" s="121"/>
    </row>
    <row r="63" spans="1:241" s="120" customFormat="1" ht="14.25" x14ac:dyDescent="0.15">
      <c r="A63" s="121"/>
      <c r="B63" s="121"/>
      <c r="C63" s="121"/>
      <c r="D63" s="136"/>
      <c r="E63" s="124"/>
      <c r="F63" s="124"/>
      <c r="G63" s="124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X63" s="121"/>
      <c r="FY63" s="121"/>
      <c r="FZ63" s="121"/>
      <c r="GA63" s="121"/>
      <c r="GB63" s="121"/>
      <c r="GC63" s="121"/>
      <c r="GD63" s="121"/>
      <c r="GE63" s="121"/>
      <c r="GF63" s="121"/>
      <c r="GG63" s="121"/>
      <c r="GH63" s="121"/>
      <c r="GI63" s="121"/>
      <c r="GJ63" s="121"/>
      <c r="GK63" s="121"/>
      <c r="GL63" s="121"/>
      <c r="GM63" s="121"/>
      <c r="GN63" s="121"/>
      <c r="GO63" s="121"/>
      <c r="GP63" s="121"/>
      <c r="GQ63" s="121"/>
      <c r="GR63" s="121"/>
      <c r="GS63" s="121"/>
      <c r="GT63" s="121"/>
      <c r="GU63" s="121"/>
      <c r="GV63" s="121"/>
      <c r="GW63" s="121"/>
      <c r="GX63" s="121"/>
      <c r="GY63" s="121"/>
      <c r="GZ63" s="121"/>
      <c r="HA63" s="121"/>
      <c r="HB63" s="121"/>
      <c r="HC63" s="121"/>
      <c r="HD63" s="121"/>
      <c r="HE63" s="121"/>
      <c r="HF63" s="121"/>
      <c r="HG63" s="121"/>
      <c r="HH63" s="121"/>
      <c r="HI63" s="121"/>
      <c r="HJ63" s="121"/>
      <c r="HK63" s="121"/>
      <c r="HL63" s="121"/>
      <c r="HM63" s="121"/>
      <c r="HN63" s="121"/>
      <c r="HO63" s="121"/>
      <c r="HP63" s="121"/>
      <c r="HQ63" s="121"/>
      <c r="HR63" s="121"/>
      <c r="HS63" s="121"/>
      <c r="HT63" s="121"/>
      <c r="HU63" s="121"/>
      <c r="HV63" s="121"/>
      <c r="HW63" s="121"/>
      <c r="HX63" s="121"/>
      <c r="HY63" s="121"/>
      <c r="HZ63" s="121"/>
      <c r="IA63" s="121"/>
      <c r="IB63" s="121"/>
      <c r="IC63" s="121"/>
      <c r="ID63" s="121"/>
      <c r="IE63" s="121"/>
      <c r="IF63" s="121"/>
      <c r="IG63" s="121"/>
    </row>
    <row r="64" spans="1:241" s="120" customFormat="1" ht="14.25" x14ac:dyDescent="0.15">
      <c r="A64" s="121"/>
      <c r="B64" s="121"/>
      <c r="C64" s="121"/>
      <c r="D64" s="136"/>
      <c r="E64" s="124"/>
      <c r="F64" s="124"/>
      <c r="G64" s="124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X64" s="121"/>
      <c r="FY64" s="121"/>
      <c r="FZ64" s="121"/>
      <c r="GA64" s="121"/>
      <c r="GB64" s="121"/>
      <c r="GC64" s="121"/>
      <c r="GD64" s="121"/>
      <c r="GE64" s="121"/>
      <c r="GF64" s="121"/>
      <c r="GG64" s="121"/>
      <c r="GH64" s="121"/>
      <c r="GI64" s="121"/>
      <c r="GJ64" s="121"/>
      <c r="GK64" s="121"/>
      <c r="GL64" s="121"/>
      <c r="GM64" s="121"/>
      <c r="GN64" s="121"/>
      <c r="GO64" s="121"/>
      <c r="GP64" s="121"/>
      <c r="GQ64" s="121"/>
      <c r="GR64" s="121"/>
      <c r="GS64" s="121"/>
      <c r="GT64" s="121"/>
      <c r="GU64" s="121"/>
      <c r="GV64" s="121"/>
      <c r="GW64" s="121"/>
      <c r="GX64" s="121"/>
      <c r="GY64" s="121"/>
      <c r="GZ64" s="121"/>
      <c r="HA64" s="121"/>
      <c r="HB64" s="121"/>
      <c r="HC64" s="121"/>
      <c r="HD64" s="121"/>
      <c r="HE64" s="121"/>
      <c r="HF64" s="121"/>
      <c r="HG64" s="121"/>
      <c r="HH64" s="121"/>
      <c r="HI64" s="121"/>
      <c r="HJ64" s="121"/>
      <c r="HK64" s="121"/>
      <c r="HL64" s="121"/>
      <c r="HM64" s="121"/>
      <c r="HN64" s="121"/>
      <c r="HO64" s="121"/>
      <c r="HP64" s="121"/>
      <c r="HQ64" s="121"/>
      <c r="HR64" s="121"/>
      <c r="HS64" s="121"/>
      <c r="HT64" s="121"/>
      <c r="HU64" s="121"/>
      <c r="HV64" s="121"/>
      <c r="HW64" s="121"/>
      <c r="HX64" s="121"/>
      <c r="HY64" s="121"/>
      <c r="HZ64" s="121"/>
      <c r="IA64" s="121"/>
      <c r="IB64" s="121"/>
      <c r="IC64" s="121"/>
      <c r="ID64" s="121"/>
      <c r="IE64" s="121"/>
      <c r="IF64" s="121"/>
      <c r="IG64" s="121"/>
    </row>
    <row r="65" spans="1:241" s="120" customFormat="1" ht="14.25" x14ac:dyDescent="0.15">
      <c r="A65" s="121"/>
      <c r="B65" s="121"/>
      <c r="C65" s="121"/>
      <c r="D65" s="136"/>
      <c r="E65" s="124"/>
      <c r="F65" s="124"/>
      <c r="G65" s="124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X65" s="121"/>
      <c r="FY65" s="121"/>
      <c r="FZ65" s="121"/>
      <c r="GA65" s="121"/>
      <c r="GB65" s="121"/>
      <c r="GC65" s="121"/>
      <c r="GD65" s="121"/>
      <c r="GE65" s="121"/>
      <c r="GF65" s="121"/>
      <c r="GG65" s="121"/>
      <c r="GH65" s="121"/>
      <c r="GI65" s="121"/>
      <c r="GJ65" s="121"/>
      <c r="GK65" s="121"/>
      <c r="GL65" s="121"/>
      <c r="GM65" s="121"/>
      <c r="GN65" s="121"/>
      <c r="GO65" s="121"/>
      <c r="GP65" s="121"/>
      <c r="GQ65" s="121"/>
      <c r="GR65" s="121"/>
      <c r="GS65" s="121"/>
      <c r="GT65" s="121"/>
      <c r="GU65" s="121"/>
      <c r="GV65" s="121"/>
      <c r="GW65" s="121"/>
      <c r="GX65" s="121"/>
      <c r="GY65" s="121"/>
      <c r="GZ65" s="121"/>
      <c r="HA65" s="121"/>
      <c r="HB65" s="121"/>
      <c r="HC65" s="121"/>
      <c r="HD65" s="121"/>
      <c r="HE65" s="121"/>
      <c r="HF65" s="121"/>
      <c r="HG65" s="121"/>
      <c r="HH65" s="121"/>
      <c r="HI65" s="121"/>
      <c r="HJ65" s="121"/>
      <c r="HK65" s="121"/>
      <c r="HL65" s="121"/>
      <c r="HM65" s="121"/>
      <c r="HN65" s="121"/>
      <c r="HO65" s="121"/>
      <c r="HP65" s="121"/>
      <c r="HQ65" s="121"/>
      <c r="HR65" s="121"/>
      <c r="HS65" s="121"/>
      <c r="HT65" s="121"/>
      <c r="HU65" s="121"/>
      <c r="HV65" s="121"/>
      <c r="HW65" s="121"/>
      <c r="HX65" s="121"/>
      <c r="HY65" s="121"/>
      <c r="HZ65" s="121"/>
      <c r="IA65" s="121"/>
      <c r="IB65" s="121"/>
      <c r="IC65" s="121"/>
      <c r="ID65" s="121"/>
      <c r="IE65" s="121"/>
      <c r="IF65" s="121"/>
      <c r="IG65" s="121"/>
    </row>
    <row r="66" spans="1:241" s="120" customFormat="1" ht="14.25" x14ac:dyDescent="0.15">
      <c r="A66" s="121"/>
      <c r="B66" s="121"/>
      <c r="C66" s="121"/>
      <c r="D66" s="136"/>
      <c r="E66" s="124"/>
      <c r="F66" s="124"/>
      <c r="G66" s="124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X66" s="121"/>
      <c r="FY66" s="121"/>
      <c r="FZ66" s="121"/>
      <c r="GA66" s="121"/>
      <c r="GB66" s="121"/>
      <c r="GC66" s="121"/>
      <c r="GD66" s="121"/>
      <c r="GE66" s="121"/>
      <c r="GF66" s="121"/>
      <c r="GG66" s="121"/>
      <c r="GH66" s="121"/>
      <c r="GI66" s="121"/>
      <c r="GJ66" s="121"/>
      <c r="GK66" s="121"/>
      <c r="GL66" s="121"/>
      <c r="GM66" s="121"/>
      <c r="GN66" s="121"/>
      <c r="GO66" s="121"/>
      <c r="GP66" s="121"/>
      <c r="GQ66" s="121"/>
      <c r="GR66" s="121"/>
      <c r="GS66" s="121"/>
      <c r="GT66" s="121"/>
      <c r="GU66" s="121"/>
      <c r="GV66" s="121"/>
      <c r="GW66" s="121"/>
      <c r="GX66" s="121"/>
      <c r="GY66" s="121"/>
      <c r="GZ66" s="121"/>
      <c r="HA66" s="121"/>
      <c r="HB66" s="121"/>
      <c r="HC66" s="121"/>
      <c r="HD66" s="121"/>
      <c r="HE66" s="121"/>
      <c r="HF66" s="121"/>
      <c r="HG66" s="121"/>
      <c r="HH66" s="121"/>
      <c r="HI66" s="121"/>
      <c r="HJ66" s="121"/>
      <c r="HK66" s="121"/>
      <c r="HL66" s="121"/>
      <c r="HM66" s="121"/>
      <c r="HN66" s="121"/>
      <c r="HO66" s="121"/>
      <c r="HP66" s="121"/>
      <c r="HQ66" s="121"/>
      <c r="HR66" s="121"/>
      <c r="HS66" s="121"/>
      <c r="HT66" s="121"/>
      <c r="HU66" s="121"/>
      <c r="HV66" s="121"/>
      <c r="HW66" s="121"/>
      <c r="HX66" s="121"/>
      <c r="HY66" s="121"/>
      <c r="HZ66" s="121"/>
      <c r="IA66" s="121"/>
      <c r="IB66" s="121"/>
      <c r="IC66" s="121"/>
      <c r="ID66" s="121"/>
      <c r="IE66" s="121"/>
      <c r="IF66" s="121"/>
      <c r="IG66" s="121"/>
    </row>
    <row r="67" spans="1:241" s="120" customFormat="1" ht="14.25" x14ac:dyDescent="0.15">
      <c r="A67" s="121"/>
      <c r="B67" s="121"/>
      <c r="C67" s="121"/>
      <c r="D67" s="136"/>
      <c r="E67" s="124"/>
      <c r="F67" s="124"/>
      <c r="G67" s="124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  <c r="DK67" s="121"/>
      <c r="DL67" s="121"/>
      <c r="DM67" s="121"/>
      <c r="DN67" s="121"/>
      <c r="DO67" s="121"/>
      <c r="DP67" s="121"/>
      <c r="DQ67" s="121"/>
      <c r="DR67" s="121"/>
      <c r="DS67" s="121"/>
      <c r="DT67" s="121"/>
      <c r="DU67" s="121"/>
      <c r="DV67" s="121"/>
      <c r="DW67" s="121"/>
      <c r="DX67" s="121"/>
      <c r="DY67" s="121"/>
      <c r="DZ67" s="121"/>
      <c r="EA67" s="121"/>
      <c r="EB67" s="121"/>
      <c r="EC67" s="121"/>
      <c r="ED67" s="121"/>
      <c r="EE67" s="121"/>
      <c r="EF67" s="121"/>
      <c r="EG67" s="121"/>
      <c r="EH67" s="121"/>
      <c r="EI67" s="121"/>
      <c r="EJ67" s="121"/>
      <c r="EK67" s="121"/>
      <c r="EL67" s="121"/>
      <c r="EM67" s="121"/>
      <c r="EN67" s="121"/>
      <c r="EO67" s="121"/>
      <c r="EP67" s="121"/>
      <c r="EQ67" s="121"/>
      <c r="ER67" s="121"/>
      <c r="ES67" s="121"/>
      <c r="ET67" s="121"/>
      <c r="EU67" s="121"/>
      <c r="EV67" s="121"/>
      <c r="EW67" s="121"/>
      <c r="EX67" s="121"/>
      <c r="EY67" s="121"/>
      <c r="EZ67" s="121"/>
      <c r="FA67" s="121"/>
      <c r="FB67" s="121"/>
      <c r="FC67" s="121"/>
      <c r="FD67" s="121"/>
      <c r="FE67" s="121"/>
      <c r="FF67" s="121"/>
      <c r="FG67" s="121"/>
      <c r="FH67" s="121"/>
      <c r="FI67" s="121"/>
      <c r="FJ67" s="121"/>
      <c r="FK67" s="121"/>
      <c r="FL67" s="121"/>
      <c r="FM67" s="121"/>
      <c r="FN67" s="121"/>
      <c r="FO67" s="121"/>
      <c r="FP67" s="121"/>
      <c r="FQ67" s="121"/>
      <c r="FR67" s="121"/>
      <c r="FS67" s="121"/>
      <c r="FT67" s="121"/>
      <c r="FU67" s="121"/>
      <c r="FV67" s="121"/>
      <c r="FW67" s="121"/>
      <c r="FX67" s="121"/>
      <c r="FY67" s="121"/>
      <c r="FZ67" s="121"/>
      <c r="GA67" s="121"/>
      <c r="GB67" s="121"/>
      <c r="GC67" s="121"/>
      <c r="GD67" s="121"/>
      <c r="GE67" s="121"/>
      <c r="GF67" s="121"/>
      <c r="GG67" s="121"/>
      <c r="GH67" s="121"/>
      <c r="GI67" s="121"/>
      <c r="GJ67" s="121"/>
      <c r="GK67" s="121"/>
      <c r="GL67" s="121"/>
      <c r="GM67" s="121"/>
      <c r="GN67" s="121"/>
      <c r="GO67" s="121"/>
      <c r="GP67" s="121"/>
      <c r="GQ67" s="121"/>
      <c r="GR67" s="121"/>
      <c r="GS67" s="121"/>
      <c r="GT67" s="121"/>
      <c r="GU67" s="121"/>
      <c r="GV67" s="121"/>
      <c r="GW67" s="121"/>
      <c r="GX67" s="121"/>
      <c r="GY67" s="121"/>
      <c r="GZ67" s="121"/>
      <c r="HA67" s="121"/>
      <c r="HB67" s="121"/>
      <c r="HC67" s="121"/>
      <c r="HD67" s="121"/>
      <c r="HE67" s="121"/>
      <c r="HF67" s="121"/>
      <c r="HG67" s="121"/>
      <c r="HH67" s="121"/>
      <c r="HI67" s="121"/>
      <c r="HJ67" s="121"/>
      <c r="HK67" s="121"/>
      <c r="HL67" s="121"/>
      <c r="HM67" s="121"/>
      <c r="HN67" s="121"/>
      <c r="HO67" s="121"/>
      <c r="HP67" s="121"/>
      <c r="HQ67" s="121"/>
      <c r="HR67" s="121"/>
      <c r="HS67" s="121"/>
      <c r="HT67" s="121"/>
      <c r="HU67" s="121"/>
      <c r="HV67" s="121"/>
      <c r="HW67" s="121"/>
      <c r="HX67" s="121"/>
      <c r="HY67" s="121"/>
      <c r="HZ67" s="121"/>
      <c r="IA67" s="121"/>
      <c r="IB67" s="121"/>
      <c r="IC67" s="121"/>
      <c r="ID67" s="121"/>
      <c r="IE67" s="121"/>
      <c r="IF67" s="121"/>
      <c r="IG67" s="121"/>
    </row>
    <row r="68" spans="1:241" s="120" customFormat="1" ht="14.25" x14ac:dyDescent="0.15">
      <c r="A68" s="121"/>
      <c r="B68" s="121"/>
      <c r="C68" s="121"/>
      <c r="D68" s="136"/>
      <c r="E68" s="124"/>
      <c r="F68" s="124"/>
      <c r="G68" s="124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  <c r="DK68" s="121"/>
      <c r="DL68" s="121"/>
      <c r="DM68" s="121"/>
      <c r="DN68" s="121"/>
      <c r="DO68" s="121"/>
      <c r="DP68" s="121"/>
      <c r="DQ68" s="121"/>
      <c r="DR68" s="121"/>
      <c r="DS68" s="121"/>
      <c r="DT68" s="121"/>
      <c r="DU68" s="121"/>
      <c r="DV68" s="121"/>
      <c r="DW68" s="121"/>
      <c r="DX68" s="121"/>
      <c r="DY68" s="121"/>
      <c r="DZ68" s="121"/>
      <c r="EA68" s="121"/>
      <c r="EB68" s="121"/>
      <c r="EC68" s="121"/>
      <c r="ED68" s="121"/>
      <c r="EE68" s="121"/>
      <c r="EF68" s="121"/>
      <c r="EG68" s="121"/>
      <c r="EH68" s="121"/>
      <c r="EI68" s="121"/>
      <c r="EJ68" s="121"/>
      <c r="EK68" s="121"/>
      <c r="EL68" s="121"/>
      <c r="EM68" s="121"/>
      <c r="EN68" s="121"/>
      <c r="EO68" s="121"/>
      <c r="EP68" s="121"/>
      <c r="EQ68" s="121"/>
      <c r="ER68" s="121"/>
      <c r="ES68" s="121"/>
      <c r="ET68" s="121"/>
      <c r="EU68" s="121"/>
      <c r="EV68" s="121"/>
      <c r="EW68" s="121"/>
      <c r="EX68" s="121"/>
      <c r="EY68" s="121"/>
      <c r="EZ68" s="121"/>
      <c r="FA68" s="121"/>
      <c r="FB68" s="121"/>
      <c r="FC68" s="121"/>
      <c r="FD68" s="121"/>
      <c r="FE68" s="121"/>
      <c r="FF68" s="121"/>
      <c r="FG68" s="121"/>
      <c r="FH68" s="121"/>
      <c r="FI68" s="121"/>
      <c r="FJ68" s="121"/>
      <c r="FK68" s="121"/>
      <c r="FL68" s="121"/>
      <c r="FM68" s="121"/>
      <c r="FN68" s="121"/>
      <c r="FO68" s="121"/>
      <c r="FP68" s="121"/>
      <c r="FQ68" s="121"/>
      <c r="FR68" s="121"/>
      <c r="FS68" s="121"/>
      <c r="FT68" s="121"/>
      <c r="FU68" s="121"/>
      <c r="FV68" s="121"/>
      <c r="FW68" s="121"/>
      <c r="FX68" s="121"/>
      <c r="FY68" s="121"/>
      <c r="FZ68" s="121"/>
      <c r="GA68" s="121"/>
      <c r="GB68" s="121"/>
      <c r="GC68" s="121"/>
      <c r="GD68" s="121"/>
      <c r="GE68" s="121"/>
      <c r="GF68" s="121"/>
      <c r="GG68" s="121"/>
      <c r="GH68" s="121"/>
      <c r="GI68" s="121"/>
      <c r="GJ68" s="121"/>
      <c r="GK68" s="121"/>
      <c r="GL68" s="121"/>
      <c r="GM68" s="121"/>
      <c r="GN68" s="121"/>
      <c r="GO68" s="121"/>
      <c r="GP68" s="121"/>
      <c r="GQ68" s="121"/>
      <c r="GR68" s="121"/>
      <c r="GS68" s="121"/>
      <c r="GT68" s="121"/>
      <c r="GU68" s="121"/>
      <c r="GV68" s="121"/>
      <c r="GW68" s="121"/>
      <c r="GX68" s="121"/>
      <c r="GY68" s="121"/>
      <c r="GZ68" s="121"/>
      <c r="HA68" s="121"/>
      <c r="HB68" s="121"/>
      <c r="HC68" s="121"/>
      <c r="HD68" s="121"/>
      <c r="HE68" s="121"/>
      <c r="HF68" s="121"/>
      <c r="HG68" s="121"/>
      <c r="HH68" s="121"/>
      <c r="HI68" s="121"/>
      <c r="HJ68" s="121"/>
      <c r="HK68" s="121"/>
      <c r="HL68" s="121"/>
      <c r="HM68" s="121"/>
      <c r="HN68" s="121"/>
      <c r="HO68" s="121"/>
      <c r="HP68" s="121"/>
      <c r="HQ68" s="121"/>
      <c r="HR68" s="121"/>
      <c r="HS68" s="121"/>
      <c r="HT68" s="121"/>
      <c r="HU68" s="121"/>
      <c r="HV68" s="121"/>
      <c r="HW68" s="121"/>
      <c r="HX68" s="121"/>
      <c r="HY68" s="121"/>
      <c r="HZ68" s="121"/>
      <c r="IA68" s="121"/>
      <c r="IB68" s="121"/>
      <c r="IC68" s="121"/>
      <c r="ID68" s="121"/>
      <c r="IE68" s="121"/>
      <c r="IF68" s="121"/>
      <c r="IG68" s="121"/>
    </row>
    <row r="69" spans="1:241" s="120" customFormat="1" ht="14.25" x14ac:dyDescent="0.15">
      <c r="A69" s="121"/>
      <c r="B69" s="121"/>
      <c r="C69" s="121"/>
      <c r="D69" s="136"/>
      <c r="E69" s="124"/>
      <c r="F69" s="124"/>
      <c r="G69" s="124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  <c r="DK69" s="121"/>
      <c r="DL69" s="121"/>
      <c r="DM69" s="121"/>
      <c r="DN69" s="121"/>
      <c r="DO69" s="121"/>
      <c r="DP69" s="121"/>
      <c r="DQ69" s="121"/>
      <c r="DR69" s="121"/>
      <c r="DS69" s="121"/>
      <c r="DT69" s="121"/>
      <c r="DU69" s="121"/>
      <c r="DV69" s="121"/>
      <c r="DW69" s="121"/>
      <c r="DX69" s="121"/>
      <c r="DY69" s="121"/>
      <c r="DZ69" s="121"/>
      <c r="EA69" s="121"/>
      <c r="EB69" s="121"/>
      <c r="EC69" s="121"/>
      <c r="ED69" s="121"/>
      <c r="EE69" s="121"/>
      <c r="EF69" s="121"/>
      <c r="EG69" s="121"/>
      <c r="EH69" s="121"/>
      <c r="EI69" s="121"/>
      <c r="EJ69" s="121"/>
      <c r="EK69" s="121"/>
      <c r="EL69" s="121"/>
      <c r="EM69" s="121"/>
      <c r="EN69" s="121"/>
      <c r="EO69" s="121"/>
      <c r="EP69" s="121"/>
      <c r="EQ69" s="121"/>
      <c r="ER69" s="121"/>
      <c r="ES69" s="121"/>
      <c r="ET69" s="121"/>
      <c r="EU69" s="121"/>
      <c r="EV69" s="121"/>
      <c r="EW69" s="121"/>
      <c r="EX69" s="121"/>
      <c r="EY69" s="121"/>
      <c r="EZ69" s="121"/>
      <c r="FA69" s="121"/>
      <c r="FB69" s="121"/>
      <c r="FC69" s="121"/>
      <c r="FD69" s="121"/>
      <c r="FE69" s="121"/>
      <c r="FF69" s="121"/>
      <c r="FG69" s="121"/>
      <c r="FH69" s="121"/>
      <c r="FI69" s="121"/>
      <c r="FJ69" s="121"/>
      <c r="FK69" s="121"/>
      <c r="FL69" s="121"/>
      <c r="FM69" s="121"/>
      <c r="FN69" s="121"/>
      <c r="FO69" s="121"/>
      <c r="FP69" s="121"/>
      <c r="FQ69" s="121"/>
      <c r="FR69" s="121"/>
      <c r="FS69" s="121"/>
      <c r="FT69" s="121"/>
      <c r="FU69" s="121"/>
      <c r="FV69" s="121"/>
      <c r="FW69" s="121"/>
      <c r="FX69" s="121"/>
      <c r="FY69" s="121"/>
      <c r="FZ69" s="121"/>
      <c r="GA69" s="121"/>
      <c r="GB69" s="121"/>
      <c r="GC69" s="121"/>
      <c r="GD69" s="121"/>
      <c r="GE69" s="121"/>
      <c r="GF69" s="121"/>
      <c r="GG69" s="121"/>
      <c r="GH69" s="121"/>
      <c r="GI69" s="121"/>
      <c r="GJ69" s="121"/>
      <c r="GK69" s="121"/>
      <c r="GL69" s="121"/>
      <c r="GM69" s="121"/>
      <c r="GN69" s="121"/>
      <c r="GO69" s="121"/>
      <c r="GP69" s="121"/>
      <c r="GQ69" s="121"/>
      <c r="GR69" s="121"/>
      <c r="GS69" s="121"/>
      <c r="GT69" s="121"/>
      <c r="GU69" s="121"/>
      <c r="GV69" s="121"/>
      <c r="GW69" s="121"/>
      <c r="GX69" s="121"/>
      <c r="GY69" s="121"/>
      <c r="GZ69" s="121"/>
      <c r="HA69" s="121"/>
      <c r="HB69" s="121"/>
      <c r="HC69" s="121"/>
      <c r="HD69" s="121"/>
      <c r="HE69" s="121"/>
      <c r="HF69" s="121"/>
      <c r="HG69" s="121"/>
      <c r="HH69" s="121"/>
      <c r="HI69" s="121"/>
      <c r="HJ69" s="121"/>
      <c r="HK69" s="121"/>
      <c r="HL69" s="121"/>
      <c r="HM69" s="121"/>
      <c r="HN69" s="121"/>
      <c r="HO69" s="121"/>
      <c r="HP69" s="121"/>
      <c r="HQ69" s="121"/>
      <c r="HR69" s="121"/>
      <c r="HS69" s="121"/>
      <c r="HT69" s="121"/>
      <c r="HU69" s="121"/>
      <c r="HV69" s="121"/>
      <c r="HW69" s="121"/>
      <c r="HX69" s="121"/>
      <c r="HY69" s="121"/>
      <c r="HZ69" s="121"/>
      <c r="IA69" s="121"/>
      <c r="IB69" s="121"/>
      <c r="IC69" s="121"/>
      <c r="ID69" s="121"/>
      <c r="IE69" s="121"/>
      <c r="IF69" s="121"/>
      <c r="IG69" s="121"/>
    </row>
    <row r="70" spans="1:241" s="120" customFormat="1" ht="14.25" x14ac:dyDescent="0.15">
      <c r="A70" s="121"/>
      <c r="B70" s="121"/>
      <c r="C70" s="121"/>
      <c r="D70" s="136"/>
      <c r="E70" s="124"/>
      <c r="F70" s="124"/>
      <c r="G70" s="124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  <c r="DK70" s="121"/>
      <c r="DL70" s="121"/>
      <c r="DM70" s="121"/>
      <c r="DN70" s="121"/>
      <c r="DO70" s="121"/>
      <c r="DP70" s="121"/>
      <c r="DQ70" s="121"/>
      <c r="DR70" s="121"/>
      <c r="DS70" s="121"/>
      <c r="DT70" s="121"/>
      <c r="DU70" s="121"/>
      <c r="DV70" s="121"/>
      <c r="DW70" s="121"/>
      <c r="DX70" s="121"/>
      <c r="DY70" s="121"/>
      <c r="DZ70" s="121"/>
      <c r="EA70" s="121"/>
      <c r="EB70" s="121"/>
      <c r="EC70" s="121"/>
      <c r="ED70" s="121"/>
      <c r="EE70" s="121"/>
      <c r="EF70" s="121"/>
      <c r="EG70" s="121"/>
      <c r="EH70" s="121"/>
      <c r="EI70" s="121"/>
      <c r="EJ70" s="121"/>
      <c r="EK70" s="121"/>
      <c r="EL70" s="121"/>
      <c r="EM70" s="121"/>
      <c r="EN70" s="121"/>
      <c r="EO70" s="121"/>
      <c r="EP70" s="121"/>
      <c r="EQ70" s="121"/>
      <c r="ER70" s="121"/>
      <c r="ES70" s="121"/>
      <c r="ET70" s="121"/>
      <c r="EU70" s="121"/>
      <c r="EV70" s="121"/>
      <c r="EW70" s="121"/>
      <c r="EX70" s="121"/>
      <c r="EY70" s="121"/>
      <c r="EZ70" s="121"/>
      <c r="FA70" s="121"/>
      <c r="FB70" s="121"/>
      <c r="FC70" s="121"/>
      <c r="FD70" s="121"/>
      <c r="FE70" s="121"/>
      <c r="FF70" s="121"/>
      <c r="FG70" s="121"/>
      <c r="FH70" s="121"/>
      <c r="FI70" s="121"/>
      <c r="FJ70" s="121"/>
      <c r="FK70" s="121"/>
      <c r="FL70" s="121"/>
      <c r="FM70" s="121"/>
      <c r="FN70" s="121"/>
      <c r="FO70" s="121"/>
      <c r="FP70" s="121"/>
      <c r="FQ70" s="121"/>
      <c r="FR70" s="121"/>
      <c r="FS70" s="121"/>
      <c r="FT70" s="121"/>
      <c r="FU70" s="121"/>
      <c r="FV70" s="121"/>
      <c r="FW70" s="121"/>
      <c r="FX70" s="121"/>
      <c r="FY70" s="121"/>
      <c r="FZ70" s="121"/>
      <c r="GA70" s="121"/>
      <c r="GB70" s="121"/>
      <c r="GC70" s="121"/>
      <c r="GD70" s="121"/>
      <c r="GE70" s="121"/>
      <c r="GF70" s="121"/>
      <c r="GG70" s="121"/>
      <c r="GH70" s="121"/>
      <c r="GI70" s="121"/>
      <c r="GJ70" s="121"/>
      <c r="GK70" s="121"/>
      <c r="GL70" s="121"/>
      <c r="GM70" s="121"/>
      <c r="GN70" s="121"/>
      <c r="GO70" s="121"/>
      <c r="GP70" s="121"/>
      <c r="GQ70" s="121"/>
      <c r="GR70" s="121"/>
      <c r="GS70" s="121"/>
      <c r="GT70" s="121"/>
      <c r="GU70" s="121"/>
      <c r="GV70" s="121"/>
      <c r="GW70" s="121"/>
      <c r="GX70" s="121"/>
      <c r="GY70" s="121"/>
      <c r="GZ70" s="121"/>
      <c r="HA70" s="121"/>
      <c r="HB70" s="121"/>
      <c r="HC70" s="121"/>
      <c r="HD70" s="121"/>
      <c r="HE70" s="121"/>
      <c r="HF70" s="121"/>
      <c r="HG70" s="121"/>
      <c r="HH70" s="121"/>
      <c r="HI70" s="121"/>
      <c r="HJ70" s="121"/>
      <c r="HK70" s="121"/>
      <c r="HL70" s="121"/>
      <c r="HM70" s="121"/>
      <c r="HN70" s="121"/>
      <c r="HO70" s="121"/>
      <c r="HP70" s="121"/>
      <c r="HQ70" s="121"/>
      <c r="HR70" s="121"/>
      <c r="HS70" s="121"/>
      <c r="HT70" s="121"/>
      <c r="HU70" s="121"/>
      <c r="HV70" s="121"/>
      <c r="HW70" s="121"/>
      <c r="HX70" s="121"/>
      <c r="HY70" s="121"/>
      <c r="HZ70" s="121"/>
      <c r="IA70" s="121"/>
      <c r="IB70" s="121"/>
      <c r="IC70" s="121"/>
      <c r="ID70" s="121"/>
      <c r="IE70" s="121"/>
      <c r="IF70" s="121"/>
      <c r="IG70" s="121"/>
    </row>
    <row r="71" spans="1:241" s="120" customFormat="1" ht="14.25" x14ac:dyDescent="0.15">
      <c r="A71" s="121"/>
      <c r="B71" s="121"/>
      <c r="C71" s="121"/>
      <c r="D71" s="136"/>
      <c r="E71" s="124"/>
      <c r="F71" s="124"/>
      <c r="G71" s="124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  <c r="DK71" s="121"/>
      <c r="DL71" s="121"/>
      <c r="DM71" s="121"/>
      <c r="DN71" s="121"/>
      <c r="DO71" s="121"/>
      <c r="DP71" s="121"/>
      <c r="DQ71" s="121"/>
      <c r="DR71" s="121"/>
      <c r="DS71" s="121"/>
      <c r="DT71" s="121"/>
      <c r="DU71" s="121"/>
      <c r="DV71" s="121"/>
      <c r="DW71" s="121"/>
      <c r="DX71" s="121"/>
      <c r="DY71" s="121"/>
      <c r="DZ71" s="121"/>
      <c r="EA71" s="121"/>
      <c r="EB71" s="121"/>
      <c r="EC71" s="121"/>
      <c r="ED71" s="121"/>
      <c r="EE71" s="121"/>
      <c r="EF71" s="121"/>
      <c r="EG71" s="121"/>
      <c r="EH71" s="121"/>
      <c r="EI71" s="121"/>
      <c r="EJ71" s="121"/>
      <c r="EK71" s="121"/>
      <c r="EL71" s="121"/>
      <c r="EM71" s="121"/>
      <c r="EN71" s="121"/>
      <c r="EO71" s="121"/>
      <c r="EP71" s="121"/>
      <c r="EQ71" s="121"/>
      <c r="ER71" s="121"/>
      <c r="ES71" s="121"/>
      <c r="ET71" s="121"/>
      <c r="EU71" s="121"/>
      <c r="EV71" s="121"/>
      <c r="EW71" s="121"/>
      <c r="EX71" s="121"/>
      <c r="EY71" s="121"/>
      <c r="EZ71" s="121"/>
      <c r="FA71" s="121"/>
      <c r="FB71" s="121"/>
      <c r="FC71" s="121"/>
      <c r="FD71" s="121"/>
      <c r="FE71" s="121"/>
      <c r="FF71" s="121"/>
      <c r="FG71" s="121"/>
      <c r="FH71" s="121"/>
      <c r="FI71" s="121"/>
      <c r="FJ71" s="121"/>
      <c r="FK71" s="121"/>
      <c r="FL71" s="121"/>
      <c r="FM71" s="121"/>
      <c r="FN71" s="121"/>
      <c r="FO71" s="121"/>
      <c r="FP71" s="121"/>
      <c r="FQ71" s="121"/>
      <c r="FR71" s="121"/>
      <c r="FS71" s="121"/>
      <c r="FT71" s="121"/>
      <c r="FU71" s="121"/>
      <c r="FV71" s="121"/>
      <c r="FW71" s="121"/>
      <c r="FX71" s="121"/>
      <c r="FY71" s="121"/>
      <c r="FZ71" s="121"/>
      <c r="GA71" s="121"/>
      <c r="GB71" s="121"/>
      <c r="GC71" s="121"/>
      <c r="GD71" s="121"/>
      <c r="GE71" s="121"/>
      <c r="GF71" s="121"/>
      <c r="GG71" s="121"/>
      <c r="GH71" s="121"/>
      <c r="GI71" s="121"/>
      <c r="GJ71" s="121"/>
      <c r="GK71" s="121"/>
      <c r="GL71" s="121"/>
      <c r="GM71" s="121"/>
      <c r="GN71" s="121"/>
      <c r="GO71" s="121"/>
      <c r="GP71" s="121"/>
      <c r="GQ71" s="121"/>
      <c r="GR71" s="121"/>
      <c r="GS71" s="121"/>
      <c r="GT71" s="121"/>
      <c r="GU71" s="121"/>
      <c r="GV71" s="121"/>
      <c r="GW71" s="121"/>
      <c r="GX71" s="121"/>
      <c r="GY71" s="121"/>
      <c r="GZ71" s="121"/>
      <c r="HA71" s="121"/>
      <c r="HB71" s="121"/>
      <c r="HC71" s="121"/>
      <c r="HD71" s="121"/>
      <c r="HE71" s="121"/>
      <c r="HF71" s="121"/>
      <c r="HG71" s="121"/>
      <c r="HH71" s="121"/>
      <c r="HI71" s="121"/>
      <c r="HJ71" s="121"/>
      <c r="HK71" s="121"/>
      <c r="HL71" s="121"/>
      <c r="HM71" s="121"/>
      <c r="HN71" s="121"/>
      <c r="HO71" s="121"/>
      <c r="HP71" s="121"/>
      <c r="HQ71" s="121"/>
      <c r="HR71" s="121"/>
      <c r="HS71" s="121"/>
      <c r="HT71" s="121"/>
      <c r="HU71" s="121"/>
      <c r="HV71" s="121"/>
      <c r="HW71" s="121"/>
      <c r="HX71" s="121"/>
      <c r="HY71" s="121"/>
      <c r="HZ71" s="121"/>
      <c r="IA71" s="121"/>
      <c r="IB71" s="121"/>
      <c r="IC71" s="121"/>
      <c r="ID71" s="121"/>
      <c r="IE71" s="121"/>
      <c r="IF71" s="121"/>
      <c r="IG71" s="121"/>
    </row>
    <row r="72" spans="1:241" s="120" customFormat="1" ht="14.25" x14ac:dyDescent="0.15">
      <c r="A72" s="121"/>
      <c r="B72" s="121"/>
      <c r="C72" s="121"/>
      <c r="D72" s="136"/>
      <c r="E72" s="124"/>
      <c r="F72" s="124"/>
      <c r="G72" s="124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X72" s="121"/>
      <c r="FY72" s="121"/>
      <c r="FZ72" s="121"/>
      <c r="GA72" s="121"/>
      <c r="GB72" s="121"/>
      <c r="GC72" s="121"/>
      <c r="GD72" s="121"/>
      <c r="GE72" s="121"/>
      <c r="GF72" s="121"/>
      <c r="GG72" s="121"/>
      <c r="GH72" s="121"/>
      <c r="GI72" s="121"/>
      <c r="GJ72" s="121"/>
      <c r="GK72" s="121"/>
      <c r="GL72" s="121"/>
      <c r="GM72" s="121"/>
      <c r="GN72" s="121"/>
      <c r="GO72" s="121"/>
      <c r="GP72" s="121"/>
      <c r="GQ72" s="121"/>
      <c r="GR72" s="121"/>
      <c r="GS72" s="121"/>
      <c r="GT72" s="121"/>
      <c r="GU72" s="121"/>
      <c r="GV72" s="121"/>
      <c r="GW72" s="121"/>
      <c r="GX72" s="121"/>
      <c r="GY72" s="121"/>
      <c r="GZ72" s="121"/>
      <c r="HA72" s="121"/>
      <c r="HB72" s="121"/>
      <c r="HC72" s="121"/>
      <c r="HD72" s="121"/>
      <c r="HE72" s="121"/>
      <c r="HF72" s="121"/>
      <c r="HG72" s="121"/>
      <c r="HH72" s="121"/>
      <c r="HI72" s="121"/>
      <c r="HJ72" s="121"/>
      <c r="HK72" s="121"/>
      <c r="HL72" s="121"/>
      <c r="HM72" s="121"/>
      <c r="HN72" s="121"/>
      <c r="HO72" s="121"/>
      <c r="HP72" s="121"/>
      <c r="HQ72" s="121"/>
      <c r="HR72" s="121"/>
      <c r="HS72" s="121"/>
      <c r="HT72" s="121"/>
      <c r="HU72" s="121"/>
      <c r="HV72" s="121"/>
      <c r="HW72" s="121"/>
      <c r="HX72" s="121"/>
      <c r="HY72" s="121"/>
      <c r="HZ72" s="121"/>
      <c r="IA72" s="121"/>
      <c r="IB72" s="121"/>
      <c r="IC72" s="121"/>
      <c r="ID72" s="121"/>
      <c r="IE72" s="121"/>
      <c r="IF72" s="121"/>
      <c r="IG72" s="121"/>
    </row>
    <row r="73" spans="1:241" s="120" customFormat="1" ht="14.25" x14ac:dyDescent="0.15">
      <c r="A73" s="121"/>
      <c r="B73" s="121"/>
      <c r="C73" s="121"/>
      <c r="D73" s="136"/>
      <c r="E73" s="124"/>
      <c r="F73" s="124"/>
      <c r="G73" s="124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X73" s="121"/>
      <c r="FY73" s="121"/>
      <c r="FZ73" s="121"/>
      <c r="GA73" s="121"/>
      <c r="GB73" s="121"/>
      <c r="GC73" s="121"/>
      <c r="GD73" s="121"/>
      <c r="GE73" s="121"/>
      <c r="GF73" s="121"/>
      <c r="GG73" s="121"/>
      <c r="GH73" s="121"/>
      <c r="GI73" s="121"/>
      <c r="GJ73" s="121"/>
      <c r="GK73" s="121"/>
      <c r="GL73" s="121"/>
      <c r="GM73" s="121"/>
      <c r="GN73" s="121"/>
      <c r="GO73" s="121"/>
      <c r="GP73" s="121"/>
      <c r="GQ73" s="121"/>
      <c r="GR73" s="121"/>
      <c r="GS73" s="121"/>
      <c r="GT73" s="121"/>
      <c r="GU73" s="121"/>
      <c r="GV73" s="121"/>
      <c r="GW73" s="121"/>
      <c r="GX73" s="121"/>
      <c r="GY73" s="121"/>
      <c r="GZ73" s="121"/>
      <c r="HA73" s="121"/>
      <c r="HB73" s="121"/>
      <c r="HC73" s="121"/>
      <c r="HD73" s="121"/>
      <c r="HE73" s="121"/>
      <c r="HF73" s="121"/>
      <c r="HG73" s="121"/>
      <c r="HH73" s="121"/>
      <c r="HI73" s="121"/>
      <c r="HJ73" s="121"/>
      <c r="HK73" s="121"/>
      <c r="HL73" s="121"/>
      <c r="HM73" s="121"/>
      <c r="HN73" s="121"/>
      <c r="HO73" s="121"/>
      <c r="HP73" s="121"/>
      <c r="HQ73" s="121"/>
      <c r="HR73" s="121"/>
      <c r="HS73" s="121"/>
      <c r="HT73" s="121"/>
      <c r="HU73" s="121"/>
      <c r="HV73" s="121"/>
      <c r="HW73" s="121"/>
      <c r="HX73" s="121"/>
      <c r="HY73" s="121"/>
      <c r="HZ73" s="121"/>
      <c r="IA73" s="121"/>
      <c r="IB73" s="121"/>
      <c r="IC73" s="121"/>
      <c r="ID73" s="121"/>
      <c r="IE73" s="121"/>
      <c r="IF73" s="121"/>
      <c r="IG73" s="121"/>
    </row>
    <row r="74" spans="1:241" s="120" customFormat="1" ht="14.25" x14ac:dyDescent="0.15">
      <c r="A74" s="121"/>
      <c r="B74" s="121"/>
      <c r="C74" s="121"/>
      <c r="D74" s="136"/>
      <c r="E74" s="124"/>
      <c r="F74" s="124"/>
      <c r="G74" s="124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X74" s="121"/>
      <c r="FY74" s="121"/>
      <c r="FZ74" s="121"/>
      <c r="GA74" s="121"/>
      <c r="GB74" s="121"/>
      <c r="GC74" s="121"/>
      <c r="GD74" s="121"/>
      <c r="GE74" s="121"/>
      <c r="GF74" s="121"/>
      <c r="GG74" s="121"/>
      <c r="GH74" s="121"/>
      <c r="GI74" s="121"/>
      <c r="GJ74" s="121"/>
      <c r="GK74" s="121"/>
      <c r="GL74" s="121"/>
      <c r="GM74" s="121"/>
      <c r="GN74" s="121"/>
      <c r="GO74" s="121"/>
      <c r="GP74" s="121"/>
      <c r="GQ74" s="121"/>
      <c r="GR74" s="121"/>
      <c r="GS74" s="121"/>
      <c r="GT74" s="121"/>
      <c r="GU74" s="121"/>
      <c r="GV74" s="121"/>
      <c r="GW74" s="121"/>
      <c r="GX74" s="121"/>
      <c r="GY74" s="121"/>
      <c r="GZ74" s="121"/>
      <c r="HA74" s="121"/>
      <c r="HB74" s="121"/>
      <c r="HC74" s="121"/>
      <c r="HD74" s="121"/>
      <c r="HE74" s="121"/>
      <c r="HF74" s="121"/>
      <c r="HG74" s="121"/>
      <c r="HH74" s="121"/>
      <c r="HI74" s="121"/>
      <c r="HJ74" s="121"/>
      <c r="HK74" s="121"/>
      <c r="HL74" s="121"/>
      <c r="HM74" s="121"/>
      <c r="HN74" s="121"/>
      <c r="HO74" s="121"/>
      <c r="HP74" s="121"/>
      <c r="HQ74" s="121"/>
      <c r="HR74" s="121"/>
      <c r="HS74" s="121"/>
      <c r="HT74" s="121"/>
      <c r="HU74" s="121"/>
      <c r="HV74" s="121"/>
      <c r="HW74" s="121"/>
      <c r="HX74" s="121"/>
      <c r="HY74" s="121"/>
      <c r="HZ74" s="121"/>
      <c r="IA74" s="121"/>
      <c r="IB74" s="121"/>
      <c r="IC74" s="121"/>
      <c r="ID74" s="121"/>
      <c r="IE74" s="121"/>
      <c r="IF74" s="121"/>
      <c r="IG74" s="121"/>
    </row>
    <row r="75" spans="1:241" s="120" customFormat="1" ht="14.25" x14ac:dyDescent="0.15">
      <c r="A75" s="121"/>
      <c r="B75" s="121"/>
      <c r="C75" s="121"/>
      <c r="D75" s="136"/>
      <c r="E75" s="124"/>
      <c r="F75" s="124"/>
      <c r="G75" s="124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X75" s="121"/>
      <c r="FY75" s="121"/>
      <c r="FZ75" s="121"/>
      <c r="GA75" s="121"/>
      <c r="GB75" s="121"/>
      <c r="GC75" s="121"/>
      <c r="GD75" s="121"/>
      <c r="GE75" s="121"/>
      <c r="GF75" s="121"/>
      <c r="GG75" s="121"/>
      <c r="GH75" s="121"/>
      <c r="GI75" s="121"/>
      <c r="GJ75" s="121"/>
      <c r="GK75" s="121"/>
      <c r="GL75" s="121"/>
      <c r="GM75" s="121"/>
      <c r="GN75" s="121"/>
      <c r="GO75" s="121"/>
      <c r="GP75" s="121"/>
      <c r="GQ75" s="121"/>
      <c r="GR75" s="121"/>
      <c r="GS75" s="121"/>
      <c r="GT75" s="121"/>
      <c r="GU75" s="121"/>
      <c r="GV75" s="121"/>
      <c r="GW75" s="121"/>
      <c r="GX75" s="121"/>
      <c r="GY75" s="121"/>
      <c r="GZ75" s="121"/>
      <c r="HA75" s="121"/>
      <c r="HB75" s="121"/>
      <c r="HC75" s="121"/>
      <c r="HD75" s="121"/>
      <c r="HE75" s="121"/>
      <c r="HF75" s="121"/>
      <c r="HG75" s="121"/>
      <c r="HH75" s="121"/>
      <c r="HI75" s="121"/>
      <c r="HJ75" s="121"/>
      <c r="HK75" s="121"/>
      <c r="HL75" s="121"/>
      <c r="HM75" s="121"/>
      <c r="HN75" s="121"/>
      <c r="HO75" s="121"/>
      <c r="HP75" s="121"/>
      <c r="HQ75" s="121"/>
      <c r="HR75" s="121"/>
      <c r="HS75" s="121"/>
      <c r="HT75" s="121"/>
      <c r="HU75" s="121"/>
      <c r="HV75" s="121"/>
      <c r="HW75" s="121"/>
      <c r="HX75" s="121"/>
      <c r="HY75" s="121"/>
      <c r="HZ75" s="121"/>
      <c r="IA75" s="121"/>
      <c r="IB75" s="121"/>
      <c r="IC75" s="121"/>
      <c r="ID75" s="121"/>
      <c r="IE75" s="121"/>
      <c r="IF75" s="121"/>
      <c r="IG75" s="121"/>
    </row>
    <row r="76" spans="1:241" s="120" customFormat="1" ht="14.25" x14ac:dyDescent="0.15">
      <c r="A76" s="121"/>
      <c r="B76" s="121"/>
      <c r="C76" s="121"/>
      <c r="D76" s="136"/>
      <c r="E76" s="124"/>
      <c r="F76" s="124"/>
      <c r="G76" s="124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121"/>
      <c r="DV76" s="121"/>
      <c r="DW76" s="121"/>
      <c r="DX76" s="121"/>
      <c r="DY76" s="121"/>
      <c r="DZ76" s="121"/>
      <c r="EA76" s="121"/>
      <c r="EB76" s="121"/>
      <c r="EC76" s="121"/>
      <c r="ED76" s="121"/>
      <c r="EE76" s="121"/>
      <c r="EF76" s="121"/>
      <c r="EG76" s="121"/>
      <c r="EH76" s="121"/>
      <c r="EI76" s="121"/>
      <c r="EJ76" s="121"/>
      <c r="EK76" s="121"/>
      <c r="EL76" s="121"/>
      <c r="EM76" s="121"/>
      <c r="EN76" s="121"/>
      <c r="EO76" s="121"/>
      <c r="EP76" s="121"/>
      <c r="EQ76" s="121"/>
      <c r="ER76" s="121"/>
      <c r="ES76" s="121"/>
      <c r="ET76" s="121"/>
      <c r="EU76" s="121"/>
      <c r="EV76" s="121"/>
      <c r="EW76" s="121"/>
      <c r="EX76" s="121"/>
      <c r="EY76" s="121"/>
      <c r="EZ76" s="121"/>
      <c r="FA76" s="121"/>
      <c r="FB76" s="121"/>
      <c r="FC76" s="121"/>
      <c r="FD76" s="121"/>
      <c r="FE76" s="121"/>
      <c r="FF76" s="121"/>
      <c r="FG76" s="121"/>
      <c r="FH76" s="121"/>
      <c r="FI76" s="121"/>
      <c r="FJ76" s="121"/>
      <c r="FK76" s="121"/>
      <c r="FL76" s="121"/>
      <c r="FM76" s="121"/>
      <c r="FN76" s="121"/>
      <c r="FO76" s="121"/>
      <c r="FP76" s="121"/>
      <c r="FQ76" s="121"/>
      <c r="FR76" s="121"/>
      <c r="FS76" s="121"/>
      <c r="FT76" s="121"/>
      <c r="FU76" s="121"/>
      <c r="FV76" s="121"/>
      <c r="FW76" s="121"/>
      <c r="FX76" s="121"/>
      <c r="FY76" s="121"/>
      <c r="FZ76" s="121"/>
      <c r="GA76" s="121"/>
      <c r="GB76" s="121"/>
      <c r="GC76" s="121"/>
      <c r="GD76" s="121"/>
      <c r="GE76" s="121"/>
      <c r="GF76" s="121"/>
      <c r="GG76" s="121"/>
      <c r="GH76" s="121"/>
      <c r="GI76" s="121"/>
      <c r="GJ76" s="121"/>
      <c r="GK76" s="121"/>
      <c r="GL76" s="121"/>
      <c r="GM76" s="121"/>
      <c r="GN76" s="121"/>
      <c r="GO76" s="121"/>
      <c r="GP76" s="121"/>
      <c r="GQ76" s="121"/>
      <c r="GR76" s="121"/>
      <c r="GS76" s="121"/>
      <c r="GT76" s="121"/>
      <c r="GU76" s="121"/>
      <c r="GV76" s="121"/>
      <c r="GW76" s="121"/>
      <c r="GX76" s="121"/>
      <c r="GY76" s="121"/>
      <c r="GZ76" s="121"/>
      <c r="HA76" s="121"/>
      <c r="HB76" s="121"/>
      <c r="HC76" s="121"/>
      <c r="HD76" s="121"/>
      <c r="HE76" s="121"/>
      <c r="HF76" s="121"/>
      <c r="HG76" s="121"/>
      <c r="HH76" s="121"/>
      <c r="HI76" s="121"/>
      <c r="HJ76" s="121"/>
      <c r="HK76" s="121"/>
      <c r="HL76" s="121"/>
      <c r="HM76" s="121"/>
      <c r="HN76" s="121"/>
      <c r="HO76" s="121"/>
      <c r="HP76" s="121"/>
      <c r="HQ76" s="121"/>
      <c r="HR76" s="121"/>
      <c r="HS76" s="121"/>
      <c r="HT76" s="121"/>
      <c r="HU76" s="121"/>
      <c r="HV76" s="121"/>
      <c r="HW76" s="121"/>
      <c r="HX76" s="121"/>
      <c r="HY76" s="121"/>
      <c r="HZ76" s="121"/>
      <c r="IA76" s="121"/>
      <c r="IB76" s="121"/>
      <c r="IC76" s="121"/>
      <c r="ID76" s="121"/>
      <c r="IE76" s="121"/>
      <c r="IF76" s="121"/>
      <c r="IG76" s="121"/>
    </row>
    <row r="77" spans="1:241" s="120" customFormat="1" ht="14.25" x14ac:dyDescent="0.15">
      <c r="A77" s="121"/>
      <c r="B77" s="121"/>
      <c r="C77" s="121"/>
      <c r="D77" s="136"/>
      <c r="E77" s="124"/>
      <c r="F77" s="124"/>
      <c r="G77" s="124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  <c r="DK77" s="121"/>
      <c r="DL77" s="121"/>
      <c r="DM77" s="121"/>
      <c r="DN77" s="121"/>
      <c r="DO77" s="121"/>
      <c r="DP77" s="121"/>
      <c r="DQ77" s="121"/>
      <c r="DR77" s="121"/>
      <c r="DS77" s="121"/>
      <c r="DT77" s="121"/>
      <c r="DU77" s="121"/>
      <c r="DV77" s="121"/>
      <c r="DW77" s="121"/>
      <c r="DX77" s="121"/>
      <c r="DY77" s="121"/>
      <c r="DZ77" s="121"/>
      <c r="EA77" s="121"/>
      <c r="EB77" s="121"/>
      <c r="EC77" s="121"/>
      <c r="ED77" s="121"/>
      <c r="EE77" s="121"/>
      <c r="EF77" s="121"/>
      <c r="EG77" s="121"/>
      <c r="EH77" s="121"/>
      <c r="EI77" s="121"/>
      <c r="EJ77" s="121"/>
      <c r="EK77" s="121"/>
      <c r="EL77" s="121"/>
      <c r="EM77" s="121"/>
      <c r="EN77" s="121"/>
      <c r="EO77" s="121"/>
      <c r="EP77" s="121"/>
      <c r="EQ77" s="121"/>
      <c r="ER77" s="121"/>
      <c r="ES77" s="121"/>
      <c r="ET77" s="121"/>
      <c r="EU77" s="121"/>
      <c r="EV77" s="121"/>
      <c r="EW77" s="121"/>
      <c r="EX77" s="121"/>
      <c r="EY77" s="121"/>
      <c r="EZ77" s="121"/>
      <c r="FA77" s="121"/>
      <c r="FB77" s="121"/>
      <c r="FC77" s="121"/>
      <c r="FD77" s="121"/>
      <c r="FE77" s="121"/>
      <c r="FF77" s="121"/>
      <c r="FG77" s="121"/>
      <c r="FH77" s="121"/>
      <c r="FI77" s="121"/>
      <c r="FJ77" s="121"/>
      <c r="FK77" s="121"/>
      <c r="FL77" s="121"/>
      <c r="FM77" s="121"/>
      <c r="FN77" s="121"/>
      <c r="FO77" s="121"/>
      <c r="FP77" s="121"/>
      <c r="FQ77" s="121"/>
      <c r="FR77" s="121"/>
      <c r="FS77" s="121"/>
      <c r="FT77" s="121"/>
      <c r="FU77" s="121"/>
      <c r="FV77" s="121"/>
      <c r="FW77" s="121"/>
      <c r="FX77" s="121"/>
      <c r="FY77" s="121"/>
      <c r="FZ77" s="121"/>
      <c r="GA77" s="121"/>
      <c r="GB77" s="121"/>
      <c r="GC77" s="121"/>
      <c r="GD77" s="121"/>
      <c r="GE77" s="121"/>
      <c r="GF77" s="121"/>
      <c r="GG77" s="121"/>
      <c r="GH77" s="121"/>
      <c r="GI77" s="121"/>
      <c r="GJ77" s="121"/>
      <c r="GK77" s="121"/>
      <c r="GL77" s="121"/>
      <c r="GM77" s="121"/>
      <c r="GN77" s="121"/>
      <c r="GO77" s="121"/>
      <c r="GP77" s="121"/>
      <c r="GQ77" s="121"/>
      <c r="GR77" s="121"/>
      <c r="GS77" s="121"/>
      <c r="GT77" s="121"/>
      <c r="GU77" s="121"/>
      <c r="GV77" s="121"/>
      <c r="GW77" s="121"/>
      <c r="GX77" s="121"/>
      <c r="GY77" s="121"/>
      <c r="GZ77" s="121"/>
      <c r="HA77" s="121"/>
      <c r="HB77" s="121"/>
      <c r="HC77" s="121"/>
      <c r="HD77" s="121"/>
      <c r="HE77" s="121"/>
      <c r="HF77" s="121"/>
      <c r="HG77" s="121"/>
      <c r="HH77" s="121"/>
      <c r="HI77" s="121"/>
      <c r="HJ77" s="121"/>
      <c r="HK77" s="121"/>
      <c r="HL77" s="121"/>
      <c r="HM77" s="121"/>
      <c r="HN77" s="121"/>
      <c r="HO77" s="121"/>
      <c r="HP77" s="121"/>
      <c r="HQ77" s="121"/>
      <c r="HR77" s="121"/>
      <c r="HS77" s="121"/>
      <c r="HT77" s="121"/>
      <c r="HU77" s="121"/>
      <c r="HV77" s="121"/>
      <c r="HW77" s="121"/>
      <c r="HX77" s="121"/>
      <c r="HY77" s="121"/>
      <c r="HZ77" s="121"/>
      <c r="IA77" s="121"/>
      <c r="IB77" s="121"/>
      <c r="IC77" s="121"/>
      <c r="ID77" s="121"/>
      <c r="IE77" s="121"/>
      <c r="IF77" s="121"/>
      <c r="IG77" s="121"/>
    </row>
    <row r="78" spans="1:241" s="120" customFormat="1" ht="14.25" x14ac:dyDescent="0.15">
      <c r="A78" s="121"/>
      <c r="B78" s="121"/>
      <c r="C78" s="121"/>
      <c r="D78" s="136"/>
      <c r="E78" s="124"/>
      <c r="F78" s="124"/>
      <c r="G78" s="124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  <c r="DK78" s="121"/>
      <c r="DL78" s="121"/>
      <c r="DM78" s="121"/>
      <c r="DN78" s="121"/>
      <c r="DO78" s="121"/>
      <c r="DP78" s="121"/>
      <c r="DQ78" s="121"/>
      <c r="DR78" s="121"/>
      <c r="DS78" s="121"/>
      <c r="DT78" s="121"/>
      <c r="DU78" s="121"/>
      <c r="DV78" s="121"/>
      <c r="DW78" s="121"/>
      <c r="DX78" s="121"/>
      <c r="DY78" s="121"/>
      <c r="DZ78" s="121"/>
      <c r="EA78" s="121"/>
      <c r="EB78" s="121"/>
      <c r="EC78" s="121"/>
      <c r="ED78" s="121"/>
      <c r="EE78" s="121"/>
      <c r="EF78" s="121"/>
      <c r="EG78" s="121"/>
      <c r="EH78" s="121"/>
      <c r="EI78" s="121"/>
      <c r="EJ78" s="121"/>
      <c r="EK78" s="121"/>
      <c r="EL78" s="121"/>
      <c r="EM78" s="121"/>
      <c r="EN78" s="121"/>
      <c r="EO78" s="121"/>
      <c r="EP78" s="121"/>
      <c r="EQ78" s="121"/>
      <c r="ER78" s="121"/>
      <c r="ES78" s="121"/>
      <c r="ET78" s="121"/>
      <c r="EU78" s="121"/>
      <c r="EV78" s="121"/>
      <c r="EW78" s="121"/>
      <c r="EX78" s="121"/>
      <c r="EY78" s="121"/>
      <c r="EZ78" s="121"/>
      <c r="FA78" s="121"/>
      <c r="FB78" s="121"/>
      <c r="FC78" s="121"/>
      <c r="FD78" s="121"/>
      <c r="FE78" s="121"/>
      <c r="FF78" s="121"/>
      <c r="FG78" s="121"/>
      <c r="FH78" s="121"/>
      <c r="FI78" s="121"/>
      <c r="FJ78" s="121"/>
      <c r="FK78" s="121"/>
      <c r="FL78" s="121"/>
      <c r="FM78" s="121"/>
      <c r="FN78" s="121"/>
      <c r="FO78" s="121"/>
      <c r="FP78" s="121"/>
      <c r="FQ78" s="121"/>
      <c r="FR78" s="121"/>
      <c r="FS78" s="121"/>
      <c r="FT78" s="121"/>
      <c r="FU78" s="121"/>
      <c r="FV78" s="121"/>
      <c r="FW78" s="121"/>
      <c r="FX78" s="121"/>
      <c r="FY78" s="121"/>
      <c r="FZ78" s="121"/>
      <c r="GA78" s="121"/>
      <c r="GB78" s="121"/>
      <c r="GC78" s="121"/>
      <c r="GD78" s="121"/>
      <c r="GE78" s="121"/>
      <c r="GF78" s="121"/>
      <c r="GG78" s="121"/>
      <c r="GH78" s="121"/>
      <c r="GI78" s="121"/>
      <c r="GJ78" s="121"/>
      <c r="GK78" s="121"/>
      <c r="GL78" s="121"/>
      <c r="GM78" s="121"/>
      <c r="GN78" s="121"/>
      <c r="GO78" s="121"/>
      <c r="GP78" s="121"/>
      <c r="GQ78" s="121"/>
      <c r="GR78" s="121"/>
      <c r="GS78" s="121"/>
      <c r="GT78" s="121"/>
      <c r="GU78" s="121"/>
      <c r="GV78" s="121"/>
      <c r="GW78" s="121"/>
      <c r="GX78" s="121"/>
      <c r="GY78" s="121"/>
      <c r="GZ78" s="121"/>
      <c r="HA78" s="121"/>
      <c r="HB78" s="121"/>
      <c r="HC78" s="121"/>
      <c r="HD78" s="121"/>
      <c r="HE78" s="121"/>
      <c r="HF78" s="121"/>
      <c r="HG78" s="121"/>
      <c r="HH78" s="121"/>
      <c r="HI78" s="121"/>
      <c r="HJ78" s="121"/>
      <c r="HK78" s="121"/>
      <c r="HL78" s="121"/>
      <c r="HM78" s="121"/>
      <c r="HN78" s="121"/>
      <c r="HO78" s="121"/>
      <c r="HP78" s="121"/>
      <c r="HQ78" s="121"/>
      <c r="HR78" s="121"/>
      <c r="HS78" s="121"/>
      <c r="HT78" s="121"/>
      <c r="HU78" s="121"/>
      <c r="HV78" s="121"/>
      <c r="HW78" s="121"/>
      <c r="HX78" s="121"/>
      <c r="HY78" s="121"/>
      <c r="HZ78" s="121"/>
      <c r="IA78" s="121"/>
      <c r="IB78" s="121"/>
      <c r="IC78" s="121"/>
      <c r="ID78" s="121"/>
      <c r="IE78" s="121"/>
      <c r="IF78" s="121"/>
      <c r="IG78" s="121"/>
    </row>
    <row r="79" spans="1:241" s="120" customFormat="1" ht="14.25" x14ac:dyDescent="0.15">
      <c r="A79" s="121"/>
      <c r="B79" s="121"/>
      <c r="C79" s="121"/>
      <c r="D79" s="136"/>
      <c r="E79" s="124"/>
      <c r="F79" s="124"/>
      <c r="G79" s="124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  <c r="DK79" s="121"/>
      <c r="DL79" s="121"/>
      <c r="DM79" s="121"/>
      <c r="DN79" s="121"/>
      <c r="DO79" s="121"/>
      <c r="DP79" s="121"/>
      <c r="DQ79" s="121"/>
      <c r="DR79" s="121"/>
      <c r="DS79" s="121"/>
      <c r="DT79" s="121"/>
      <c r="DU79" s="121"/>
      <c r="DV79" s="121"/>
      <c r="DW79" s="121"/>
      <c r="DX79" s="121"/>
      <c r="DY79" s="121"/>
      <c r="DZ79" s="121"/>
      <c r="EA79" s="121"/>
      <c r="EB79" s="121"/>
      <c r="EC79" s="121"/>
      <c r="ED79" s="121"/>
      <c r="EE79" s="121"/>
      <c r="EF79" s="121"/>
      <c r="EG79" s="121"/>
      <c r="EH79" s="121"/>
      <c r="EI79" s="121"/>
      <c r="EJ79" s="121"/>
      <c r="EK79" s="121"/>
      <c r="EL79" s="121"/>
      <c r="EM79" s="121"/>
      <c r="EN79" s="121"/>
      <c r="EO79" s="121"/>
      <c r="EP79" s="121"/>
      <c r="EQ79" s="121"/>
      <c r="ER79" s="121"/>
      <c r="ES79" s="121"/>
      <c r="ET79" s="121"/>
      <c r="EU79" s="121"/>
      <c r="EV79" s="121"/>
      <c r="EW79" s="121"/>
      <c r="EX79" s="121"/>
      <c r="EY79" s="121"/>
      <c r="EZ79" s="121"/>
      <c r="FA79" s="121"/>
      <c r="FB79" s="121"/>
      <c r="FC79" s="121"/>
      <c r="FD79" s="121"/>
      <c r="FE79" s="121"/>
      <c r="FF79" s="121"/>
      <c r="FG79" s="121"/>
      <c r="FH79" s="121"/>
      <c r="FI79" s="121"/>
      <c r="FJ79" s="121"/>
      <c r="FK79" s="121"/>
      <c r="FL79" s="121"/>
      <c r="FM79" s="121"/>
      <c r="FN79" s="121"/>
      <c r="FO79" s="121"/>
      <c r="FP79" s="121"/>
      <c r="FQ79" s="121"/>
      <c r="FR79" s="121"/>
      <c r="FS79" s="121"/>
      <c r="FT79" s="121"/>
      <c r="FU79" s="121"/>
      <c r="FV79" s="121"/>
      <c r="FW79" s="121"/>
      <c r="FX79" s="121"/>
      <c r="FY79" s="121"/>
      <c r="FZ79" s="121"/>
      <c r="GA79" s="121"/>
      <c r="GB79" s="121"/>
      <c r="GC79" s="121"/>
      <c r="GD79" s="121"/>
      <c r="GE79" s="121"/>
      <c r="GF79" s="121"/>
      <c r="GG79" s="121"/>
      <c r="GH79" s="121"/>
      <c r="GI79" s="121"/>
      <c r="GJ79" s="121"/>
      <c r="GK79" s="121"/>
      <c r="GL79" s="121"/>
      <c r="GM79" s="121"/>
      <c r="GN79" s="121"/>
      <c r="GO79" s="121"/>
      <c r="GP79" s="121"/>
      <c r="GQ79" s="121"/>
      <c r="GR79" s="121"/>
      <c r="GS79" s="121"/>
      <c r="GT79" s="121"/>
      <c r="GU79" s="121"/>
      <c r="GV79" s="121"/>
      <c r="GW79" s="121"/>
      <c r="GX79" s="121"/>
      <c r="GY79" s="121"/>
      <c r="GZ79" s="121"/>
      <c r="HA79" s="121"/>
      <c r="HB79" s="121"/>
      <c r="HC79" s="121"/>
      <c r="HD79" s="121"/>
      <c r="HE79" s="121"/>
      <c r="HF79" s="121"/>
      <c r="HG79" s="121"/>
      <c r="HH79" s="121"/>
      <c r="HI79" s="121"/>
      <c r="HJ79" s="121"/>
      <c r="HK79" s="121"/>
      <c r="HL79" s="121"/>
      <c r="HM79" s="121"/>
      <c r="HN79" s="121"/>
      <c r="HO79" s="121"/>
      <c r="HP79" s="121"/>
      <c r="HQ79" s="121"/>
      <c r="HR79" s="121"/>
      <c r="HS79" s="121"/>
      <c r="HT79" s="121"/>
      <c r="HU79" s="121"/>
      <c r="HV79" s="121"/>
      <c r="HW79" s="121"/>
      <c r="HX79" s="121"/>
      <c r="HY79" s="121"/>
      <c r="HZ79" s="121"/>
      <c r="IA79" s="121"/>
      <c r="IB79" s="121"/>
      <c r="IC79" s="121"/>
      <c r="ID79" s="121"/>
      <c r="IE79" s="121"/>
      <c r="IF79" s="121"/>
      <c r="IG79" s="121"/>
    </row>
    <row r="80" spans="1:241" s="120" customFormat="1" ht="14.25" x14ac:dyDescent="0.15">
      <c r="A80" s="121"/>
      <c r="B80" s="121"/>
      <c r="C80" s="121"/>
      <c r="D80" s="136"/>
      <c r="E80" s="124"/>
      <c r="F80" s="124"/>
      <c r="G80" s="124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  <c r="DK80" s="121"/>
      <c r="DL80" s="121"/>
      <c r="DM80" s="121"/>
      <c r="DN80" s="121"/>
      <c r="DO80" s="121"/>
      <c r="DP80" s="121"/>
      <c r="DQ80" s="121"/>
      <c r="DR80" s="121"/>
      <c r="DS80" s="121"/>
      <c r="DT80" s="121"/>
      <c r="DU80" s="121"/>
      <c r="DV80" s="121"/>
      <c r="DW80" s="121"/>
      <c r="DX80" s="121"/>
      <c r="DY80" s="121"/>
      <c r="DZ80" s="121"/>
      <c r="EA80" s="121"/>
      <c r="EB80" s="121"/>
      <c r="EC80" s="121"/>
      <c r="ED80" s="121"/>
      <c r="EE80" s="121"/>
      <c r="EF80" s="121"/>
      <c r="EG80" s="121"/>
      <c r="EH80" s="121"/>
      <c r="EI80" s="121"/>
      <c r="EJ80" s="121"/>
      <c r="EK80" s="121"/>
      <c r="EL80" s="121"/>
      <c r="EM80" s="121"/>
      <c r="EN80" s="121"/>
      <c r="EO80" s="121"/>
      <c r="EP80" s="121"/>
      <c r="EQ80" s="121"/>
      <c r="ER80" s="121"/>
      <c r="ES80" s="121"/>
      <c r="ET80" s="121"/>
      <c r="EU80" s="121"/>
      <c r="EV80" s="121"/>
      <c r="EW80" s="121"/>
      <c r="EX80" s="121"/>
      <c r="EY80" s="121"/>
      <c r="EZ80" s="121"/>
      <c r="FA80" s="121"/>
      <c r="FB80" s="121"/>
      <c r="FC80" s="121"/>
      <c r="FD80" s="121"/>
      <c r="FE80" s="121"/>
      <c r="FF80" s="121"/>
      <c r="FG80" s="121"/>
      <c r="FH80" s="121"/>
      <c r="FI80" s="121"/>
      <c r="FJ80" s="121"/>
      <c r="FK80" s="121"/>
      <c r="FL80" s="121"/>
      <c r="FM80" s="121"/>
      <c r="FN80" s="121"/>
      <c r="FO80" s="121"/>
      <c r="FP80" s="121"/>
      <c r="FQ80" s="121"/>
      <c r="FR80" s="121"/>
      <c r="FS80" s="121"/>
      <c r="FT80" s="121"/>
      <c r="FU80" s="121"/>
      <c r="FV80" s="121"/>
      <c r="FW80" s="121"/>
      <c r="FX80" s="121"/>
      <c r="FY80" s="121"/>
      <c r="FZ80" s="121"/>
      <c r="GA80" s="121"/>
      <c r="GB80" s="121"/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</row>
    <row r="81" spans="1:241" s="120" customFormat="1" ht="14.25" x14ac:dyDescent="0.15">
      <c r="A81" s="121"/>
      <c r="B81" s="121"/>
      <c r="C81" s="121"/>
      <c r="D81" s="136"/>
      <c r="E81" s="124"/>
      <c r="F81" s="124"/>
      <c r="G81" s="124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  <c r="DK81" s="121"/>
      <c r="DL81" s="121"/>
      <c r="DM81" s="121"/>
      <c r="DN81" s="121"/>
      <c r="DO81" s="121"/>
      <c r="DP81" s="121"/>
      <c r="DQ81" s="121"/>
      <c r="DR81" s="121"/>
      <c r="DS81" s="121"/>
      <c r="DT81" s="121"/>
      <c r="DU81" s="121"/>
      <c r="DV81" s="121"/>
      <c r="DW81" s="121"/>
      <c r="DX81" s="121"/>
      <c r="DY81" s="121"/>
      <c r="DZ81" s="121"/>
      <c r="EA81" s="121"/>
      <c r="EB81" s="121"/>
      <c r="EC81" s="121"/>
      <c r="ED81" s="121"/>
      <c r="EE81" s="121"/>
      <c r="EF81" s="121"/>
      <c r="EG81" s="121"/>
      <c r="EH81" s="121"/>
      <c r="EI81" s="121"/>
      <c r="EJ81" s="121"/>
      <c r="EK81" s="121"/>
      <c r="EL81" s="121"/>
      <c r="EM81" s="121"/>
      <c r="EN81" s="121"/>
      <c r="EO81" s="121"/>
      <c r="EP81" s="121"/>
      <c r="EQ81" s="121"/>
      <c r="ER81" s="121"/>
      <c r="ES81" s="121"/>
      <c r="ET81" s="121"/>
      <c r="EU81" s="121"/>
      <c r="EV81" s="121"/>
      <c r="EW81" s="121"/>
      <c r="EX81" s="121"/>
      <c r="EY81" s="121"/>
      <c r="EZ81" s="121"/>
      <c r="FA81" s="121"/>
      <c r="FB81" s="121"/>
      <c r="FC81" s="121"/>
      <c r="FD81" s="121"/>
      <c r="FE81" s="121"/>
      <c r="FF81" s="121"/>
      <c r="FG81" s="121"/>
      <c r="FH81" s="121"/>
      <c r="FI81" s="121"/>
      <c r="FJ81" s="121"/>
      <c r="FK81" s="121"/>
      <c r="FL81" s="121"/>
      <c r="FM81" s="121"/>
      <c r="FN81" s="121"/>
      <c r="FO81" s="121"/>
      <c r="FP81" s="121"/>
      <c r="FQ81" s="121"/>
      <c r="FR81" s="121"/>
      <c r="FS81" s="121"/>
      <c r="FT81" s="121"/>
      <c r="FU81" s="121"/>
      <c r="FV81" s="121"/>
      <c r="FW81" s="121"/>
      <c r="FX81" s="121"/>
      <c r="FY81" s="121"/>
      <c r="FZ81" s="121"/>
      <c r="GA81" s="121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</row>
    <row r="82" spans="1:241" s="120" customFormat="1" ht="14.25" x14ac:dyDescent="0.15">
      <c r="A82" s="121"/>
      <c r="B82" s="121"/>
      <c r="C82" s="121"/>
      <c r="D82" s="136"/>
      <c r="E82" s="124"/>
      <c r="F82" s="124"/>
      <c r="G82" s="124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  <c r="DK82" s="121"/>
      <c r="DL82" s="121"/>
      <c r="DM82" s="121"/>
      <c r="DN82" s="121"/>
      <c r="DO82" s="121"/>
      <c r="DP82" s="121"/>
      <c r="DQ82" s="121"/>
      <c r="DR82" s="121"/>
      <c r="DS82" s="121"/>
      <c r="DT82" s="121"/>
      <c r="DU82" s="121"/>
      <c r="DV82" s="121"/>
      <c r="DW82" s="121"/>
      <c r="DX82" s="121"/>
      <c r="DY82" s="121"/>
      <c r="DZ82" s="121"/>
      <c r="EA82" s="121"/>
      <c r="EB82" s="121"/>
      <c r="EC82" s="121"/>
      <c r="ED82" s="121"/>
      <c r="EE82" s="121"/>
      <c r="EF82" s="121"/>
      <c r="EG82" s="121"/>
      <c r="EH82" s="121"/>
      <c r="EI82" s="121"/>
      <c r="EJ82" s="121"/>
      <c r="EK82" s="121"/>
      <c r="EL82" s="121"/>
      <c r="EM82" s="121"/>
      <c r="EN82" s="121"/>
      <c r="EO82" s="121"/>
      <c r="EP82" s="121"/>
      <c r="EQ82" s="121"/>
      <c r="ER82" s="121"/>
      <c r="ES82" s="121"/>
      <c r="ET82" s="121"/>
      <c r="EU82" s="121"/>
      <c r="EV82" s="121"/>
      <c r="EW82" s="121"/>
      <c r="EX82" s="121"/>
      <c r="EY82" s="121"/>
      <c r="EZ82" s="121"/>
      <c r="FA82" s="121"/>
      <c r="FB82" s="121"/>
      <c r="FC82" s="121"/>
      <c r="FD82" s="121"/>
      <c r="FE82" s="121"/>
      <c r="FF82" s="121"/>
      <c r="FG82" s="121"/>
      <c r="FH82" s="121"/>
      <c r="FI82" s="121"/>
      <c r="FJ82" s="121"/>
      <c r="FK82" s="121"/>
      <c r="FL82" s="121"/>
      <c r="FM82" s="121"/>
      <c r="FN82" s="121"/>
      <c r="FO82" s="121"/>
      <c r="FP82" s="121"/>
      <c r="FQ82" s="121"/>
      <c r="FR82" s="121"/>
      <c r="FS82" s="121"/>
      <c r="FT82" s="121"/>
      <c r="FU82" s="121"/>
      <c r="FV82" s="121"/>
      <c r="FW82" s="121"/>
      <c r="FX82" s="121"/>
      <c r="FY82" s="121"/>
      <c r="FZ82" s="121"/>
      <c r="GA82" s="121"/>
      <c r="GB82" s="121"/>
      <c r="GC82" s="121"/>
      <c r="GD82" s="121"/>
      <c r="GE82" s="121"/>
      <c r="GF82" s="121"/>
      <c r="GG82" s="121"/>
      <c r="GH82" s="121"/>
      <c r="GI82" s="121"/>
      <c r="GJ82" s="121"/>
      <c r="GK82" s="121"/>
      <c r="GL82" s="121"/>
      <c r="GM82" s="121"/>
      <c r="GN82" s="121"/>
      <c r="GO82" s="121"/>
      <c r="GP82" s="121"/>
      <c r="GQ82" s="121"/>
      <c r="GR82" s="121"/>
      <c r="GS82" s="121"/>
      <c r="GT82" s="121"/>
      <c r="GU82" s="121"/>
      <c r="GV82" s="121"/>
      <c r="GW82" s="121"/>
      <c r="GX82" s="121"/>
      <c r="GY82" s="121"/>
      <c r="GZ82" s="121"/>
      <c r="HA82" s="121"/>
      <c r="HB82" s="121"/>
      <c r="HC82" s="121"/>
      <c r="HD82" s="121"/>
      <c r="HE82" s="121"/>
      <c r="HF82" s="121"/>
      <c r="HG82" s="121"/>
      <c r="HH82" s="121"/>
      <c r="HI82" s="121"/>
      <c r="HJ82" s="121"/>
      <c r="HK82" s="121"/>
      <c r="HL82" s="121"/>
      <c r="HM82" s="121"/>
      <c r="HN82" s="121"/>
      <c r="HO82" s="121"/>
      <c r="HP82" s="121"/>
      <c r="HQ82" s="121"/>
      <c r="HR82" s="121"/>
      <c r="HS82" s="121"/>
      <c r="HT82" s="121"/>
      <c r="HU82" s="121"/>
      <c r="HV82" s="121"/>
      <c r="HW82" s="121"/>
      <c r="HX82" s="121"/>
      <c r="HY82" s="121"/>
      <c r="HZ82" s="121"/>
      <c r="IA82" s="121"/>
      <c r="IB82" s="121"/>
      <c r="IC82" s="121"/>
      <c r="ID82" s="121"/>
      <c r="IE82" s="121"/>
      <c r="IF82" s="121"/>
      <c r="IG82" s="121"/>
    </row>
    <row r="83" spans="1:241" s="120" customFormat="1" ht="14.25" x14ac:dyDescent="0.15">
      <c r="A83" s="121"/>
      <c r="B83" s="121"/>
      <c r="C83" s="121"/>
      <c r="D83" s="136"/>
      <c r="E83" s="124"/>
      <c r="F83" s="124"/>
      <c r="G83" s="124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  <c r="DK83" s="121"/>
      <c r="DL83" s="121"/>
      <c r="DM83" s="121"/>
      <c r="DN83" s="121"/>
      <c r="DO83" s="121"/>
      <c r="DP83" s="121"/>
      <c r="DQ83" s="121"/>
      <c r="DR83" s="121"/>
      <c r="DS83" s="121"/>
      <c r="DT83" s="121"/>
      <c r="DU83" s="121"/>
      <c r="DV83" s="121"/>
      <c r="DW83" s="121"/>
      <c r="DX83" s="121"/>
      <c r="DY83" s="121"/>
      <c r="DZ83" s="121"/>
      <c r="EA83" s="121"/>
      <c r="EB83" s="121"/>
      <c r="EC83" s="121"/>
      <c r="ED83" s="121"/>
      <c r="EE83" s="121"/>
      <c r="EF83" s="121"/>
      <c r="EG83" s="121"/>
      <c r="EH83" s="121"/>
      <c r="EI83" s="121"/>
      <c r="EJ83" s="121"/>
      <c r="EK83" s="121"/>
      <c r="EL83" s="121"/>
      <c r="EM83" s="121"/>
      <c r="EN83" s="121"/>
      <c r="EO83" s="121"/>
      <c r="EP83" s="121"/>
      <c r="EQ83" s="121"/>
      <c r="ER83" s="121"/>
      <c r="ES83" s="121"/>
      <c r="ET83" s="121"/>
      <c r="EU83" s="121"/>
      <c r="EV83" s="121"/>
      <c r="EW83" s="121"/>
      <c r="EX83" s="121"/>
      <c r="EY83" s="121"/>
      <c r="EZ83" s="121"/>
      <c r="FA83" s="121"/>
      <c r="FB83" s="121"/>
      <c r="FC83" s="121"/>
      <c r="FD83" s="121"/>
      <c r="FE83" s="121"/>
      <c r="FF83" s="121"/>
      <c r="FG83" s="121"/>
      <c r="FH83" s="121"/>
      <c r="FI83" s="121"/>
      <c r="FJ83" s="121"/>
      <c r="FK83" s="121"/>
      <c r="FL83" s="121"/>
      <c r="FM83" s="121"/>
      <c r="FN83" s="121"/>
      <c r="FO83" s="121"/>
      <c r="FP83" s="121"/>
      <c r="FQ83" s="121"/>
      <c r="FR83" s="121"/>
      <c r="FS83" s="121"/>
      <c r="FT83" s="121"/>
      <c r="FU83" s="121"/>
      <c r="FV83" s="121"/>
      <c r="FW83" s="121"/>
      <c r="FX83" s="121"/>
      <c r="FY83" s="121"/>
      <c r="FZ83" s="121"/>
      <c r="GA83" s="121"/>
      <c r="GB83" s="121"/>
      <c r="GC83" s="121"/>
      <c r="GD83" s="121"/>
      <c r="GE83" s="121"/>
      <c r="GF83" s="121"/>
      <c r="GG83" s="121"/>
      <c r="GH83" s="121"/>
      <c r="GI83" s="121"/>
      <c r="GJ83" s="121"/>
      <c r="GK83" s="121"/>
      <c r="GL83" s="121"/>
      <c r="GM83" s="121"/>
      <c r="GN83" s="121"/>
      <c r="GO83" s="121"/>
      <c r="GP83" s="121"/>
      <c r="GQ83" s="121"/>
      <c r="GR83" s="121"/>
      <c r="GS83" s="121"/>
      <c r="GT83" s="121"/>
      <c r="GU83" s="121"/>
      <c r="GV83" s="121"/>
      <c r="GW83" s="121"/>
      <c r="GX83" s="121"/>
      <c r="GY83" s="121"/>
      <c r="GZ83" s="121"/>
      <c r="HA83" s="121"/>
      <c r="HB83" s="121"/>
      <c r="HC83" s="121"/>
      <c r="HD83" s="121"/>
      <c r="HE83" s="121"/>
      <c r="HF83" s="121"/>
      <c r="HG83" s="121"/>
      <c r="HH83" s="121"/>
      <c r="HI83" s="121"/>
      <c r="HJ83" s="121"/>
      <c r="HK83" s="121"/>
      <c r="HL83" s="121"/>
      <c r="HM83" s="121"/>
      <c r="HN83" s="121"/>
      <c r="HO83" s="121"/>
      <c r="HP83" s="121"/>
      <c r="HQ83" s="121"/>
      <c r="HR83" s="121"/>
      <c r="HS83" s="121"/>
      <c r="HT83" s="121"/>
      <c r="HU83" s="121"/>
      <c r="HV83" s="121"/>
      <c r="HW83" s="121"/>
      <c r="HX83" s="121"/>
      <c r="HY83" s="121"/>
      <c r="HZ83" s="121"/>
      <c r="IA83" s="121"/>
      <c r="IB83" s="121"/>
      <c r="IC83" s="121"/>
      <c r="ID83" s="121"/>
      <c r="IE83" s="121"/>
      <c r="IF83" s="121"/>
      <c r="IG83" s="121"/>
    </row>
    <row r="84" spans="1:241" s="120" customFormat="1" ht="14.25" x14ac:dyDescent="0.15">
      <c r="A84" s="121"/>
      <c r="B84" s="121"/>
      <c r="C84" s="121"/>
      <c r="D84" s="136"/>
      <c r="E84" s="124"/>
      <c r="F84" s="124"/>
      <c r="G84" s="124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  <c r="DK84" s="121"/>
      <c r="DL84" s="121"/>
      <c r="DM84" s="121"/>
      <c r="DN84" s="121"/>
      <c r="DO84" s="121"/>
      <c r="DP84" s="121"/>
      <c r="DQ84" s="121"/>
      <c r="DR84" s="121"/>
      <c r="DS84" s="121"/>
      <c r="DT84" s="121"/>
      <c r="DU84" s="121"/>
      <c r="DV84" s="121"/>
      <c r="DW84" s="121"/>
      <c r="DX84" s="121"/>
      <c r="DY84" s="121"/>
      <c r="DZ84" s="121"/>
      <c r="EA84" s="121"/>
      <c r="EB84" s="121"/>
      <c r="EC84" s="121"/>
      <c r="ED84" s="121"/>
      <c r="EE84" s="121"/>
      <c r="EF84" s="121"/>
      <c r="EG84" s="121"/>
      <c r="EH84" s="121"/>
      <c r="EI84" s="121"/>
      <c r="EJ84" s="121"/>
      <c r="EK84" s="121"/>
      <c r="EL84" s="121"/>
      <c r="EM84" s="121"/>
      <c r="EN84" s="121"/>
      <c r="EO84" s="121"/>
      <c r="EP84" s="121"/>
      <c r="EQ84" s="121"/>
      <c r="ER84" s="121"/>
      <c r="ES84" s="121"/>
      <c r="ET84" s="121"/>
      <c r="EU84" s="121"/>
      <c r="EV84" s="121"/>
      <c r="EW84" s="121"/>
      <c r="EX84" s="121"/>
      <c r="EY84" s="121"/>
      <c r="EZ84" s="121"/>
      <c r="FA84" s="121"/>
      <c r="FB84" s="121"/>
      <c r="FC84" s="121"/>
      <c r="FD84" s="121"/>
      <c r="FE84" s="121"/>
      <c r="FF84" s="121"/>
      <c r="FG84" s="121"/>
      <c r="FH84" s="121"/>
      <c r="FI84" s="121"/>
      <c r="FJ84" s="121"/>
      <c r="FK84" s="121"/>
      <c r="FL84" s="121"/>
      <c r="FM84" s="121"/>
      <c r="FN84" s="121"/>
      <c r="FO84" s="121"/>
      <c r="FP84" s="121"/>
      <c r="FQ84" s="121"/>
      <c r="FR84" s="121"/>
      <c r="FS84" s="121"/>
      <c r="FT84" s="121"/>
      <c r="FU84" s="121"/>
      <c r="FV84" s="121"/>
      <c r="FW84" s="121"/>
      <c r="FX84" s="121"/>
      <c r="FY84" s="121"/>
      <c r="FZ84" s="121"/>
      <c r="GA84" s="121"/>
      <c r="GB84" s="121"/>
      <c r="GC84" s="121"/>
      <c r="GD84" s="121"/>
      <c r="GE84" s="121"/>
      <c r="GF84" s="121"/>
      <c r="GG84" s="121"/>
      <c r="GH84" s="121"/>
      <c r="GI84" s="121"/>
      <c r="GJ84" s="121"/>
      <c r="GK84" s="121"/>
      <c r="GL84" s="121"/>
      <c r="GM84" s="121"/>
      <c r="GN84" s="121"/>
      <c r="GO84" s="121"/>
      <c r="GP84" s="121"/>
      <c r="GQ84" s="121"/>
      <c r="GR84" s="121"/>
      <c r="GS84" s="121"/>
      <c r="GT84" s="121"/>
      <c r="GU84" s="121"/>
      <c r="GV84" s="121"/>
      <c r="GW84" s="121"/>
      <c r="GX84" s="121"/>
      <c r="GY84" s="121"/>
      <c r="GZ84" s="121"/>
      <c r="HA84" s="121"/>
      <c r="HB84" s="121"/>
      <c r="HC84" s="121"/>
      <c r="HD84" s="121"/>
      <c r="HE84" s="121"/>
      <c r="HF84" s="121"/>
      <c r="HG84" s="121"/>
      <c r="HH84" s="121"/>
      <c r="HI84" s="121"/>
      <c r="HJ84" s="121"/>
      <c r="HK84" s="121"/>
      <c r="HL84" s="121"/>
      <c r="HM84" s="121"/>
      <c r="HN84" s="121"/>
      <c r="HO84" s="121"/>
      <c r="HP84" s="121"/>
      <c r="HQ84" s="121"/>
      <c r="HR84" s="121"/>
      <c r="HS84" s="121"/>
      <c r="HT84" s="121"/>
      <c r="HU84" s="121"/>
      <c r="HV84" s="121"/>
      <c r="HW84" s="121"/>
      <c r="HX84" s="121"/>
      <c r="HY84" s="121"/>
      <c r="HZ84" s="121"/>
      <c r="IA84" s="121"/>
      <c r="IB84" s="121"/>
      <c r="IC84" s="121"/>
      <c r="ID84" s="121"/>
      <c r="IE84" s="121"/>
      <c r="IF84" s="121"/>
      <c r="IG84" s="121"/>
    </row>
    <row r="85" spans="1:241" s="120" customFormat="1" ht="14.25" x14ac:dyDescent="0.15">
      <c r="A85" s="121"/>
      <c r="B85" s="121"/>
      <c r="C85" s="121"/>
      <c r="D85" s="136"/>
      <c r="E85" s="124"/>
      <c r="F85" s="124"/>
      <c r="G85" s="124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  <c r="DK85" s="121"/>
      <c r="DL85" s="121"/>
      <c r="DM85" s="121"/>
      <c r="DN85" s="121"/>
      <c r="DO85" s="121"/>
      <c r="DP85" s="121"/>
      <c r="DQ85" s="121"/>
      <c r="DR85" s="121"/>
      <c r="DS85" s="121"/>
      <c r="DT85" s="121"/>
      <c r="DU85" s="121"/>
      <c r="DV85" s="121"/>
      <c r="DW85" s="121"/>
      <c r="DX85" s="121"/>
      <c r="DY85" s="121"/>
      <c r="DZ85" s="121"/>
      <c r="EA85" s="121"/>
      <c r="EB85" s="121"/>
      <c r="EC85" s="121"/>
      <c r="ED85" s="121"/>
      <c r="EE85" s="121"/>
      <c r="EF85" s="121"/>
      <c r="EG85" s="121"/>
      <c r="EH85" s="121"/>
      <c r="EI85" s="121"/>
      <c r="EJ85" s="121"/>
      <c r="EK85" s="121"/>
      <c r="EL85" s="121"/>
      <c r="EM85" s="121"/>
      <c r="EN85" s="121"/>
      <c r="EO85" s="121"/>
      <c r="EP85" s="121"/>
      <c r="EQ85" s="121"/>
      <c r="ER85" s="121"/>
      <c r="ES85" s="121"/>
      <c r="ET85" s="121"/>
      <c r="EU85" s="121"/>
      <c r="EV85" s="121"/>
      <c r="EW85" s="121"/>
      <c r="EX85" s="121"/>
      <c r="EY85" s="121"/>
      <c r="EZ85" s="121"/>
      <c r="FA85" s="121"/>
      <c r="FB85" s="121"/>
      <c r="FC85" s="121"/>
      <c r="FD85" s="121"/>
      <c r="FE85" s="121"/>
      <c r="FF85" s="121"/>
      <c r="FG85" s="121"/>
      <c r="FH85" s="121"/>
      <c r="FI85" s="121"/>
      <c r="FJ85" s="121"/>
      <c r="FK85" s="121"/>
      <c r="FL85" s="121"/>
      <c r="FM85" s="121"/>
      <c r="FN85" s="121"/>
      <c r="FO85" s="121"/>
      <c r="FP85" s="121"/>
      <c r="FQ85" s="121"/>
      <c r="FR85" s="121"/>
      <c r="FS85" s="121"/>
      <c r="FT85" s="121"/>
      <c r="FU85" s="121"/>
      <c r="FV85" s="121"/>
      <c r="FW85" s="121"/>
      <c r="FX85" s="121"/>
      <c r="FY85" s="121"/>
      <c r="FZ85" s="121"/>
      <c r="GA85" s="121"/>
      <c r="GB85" s="121"/>
      <c r="GC85" s="121"/>
      <c r="GD85" s="121"/>
      <c r="GE85" s="121"/>
      <c r="GF85" s="121"/>
      <c r="GG85" s="121"/>
      <c r="GH85" s="121"/>
      <c r="GI85" s="121"/>
      <c r="GJ85" s="121"/>
      <c r="GK85" s="121"/>
      <c r="GL85" s="121"/>
      <c r="GM85" s="121"/>
      <c r="GN85" s="121"/>
      <c r="GO85" s="121"/>
      <c r="GP85" s="121"/>
      <c r="GQ85" s="121"/>
      <c r="GR85" s="121"/>
      <c r="GS85" s="121"/>
      <c r="GT85" s="121"/>
      <c r="GU85" s="121"/>
      <c r="GV85" s="121"/>
      <c r="GW85" s="121"/>
      <c r="GX85" s="121"/>
      <c r="GY85" s="121"/>
      <c r="GZ85" s="121"/>
      <c r="HA85" s="121"/>
      <c r="HB85" s="121"/>
      <c r="HC85" s="121"/>
      <c r="HD85" s="121"/>
      <c r="HE85" s="121"/>
      <c r="HF85" s="121"/>
      <c r="HG85" s="121"/>
      <c r="HH85" s="121"/>
      <c r="HI85" s="121"/>
      <c r="HJ85" s="121"/>
      <c r="HK85" s="121"/>
      <c r="HL85" s="121"/>
      <c r="HM85" s="121"/>
      <c r="HN85" s="121"/>
      <c r="HO85" s="121"/>
      <c r="HP85" s="121"/>
      <c r="HQ85" s="121"/>
      <c r="HR85" s="121"/>
      <c r="HS85" s="121"/>
      <c r="HT85" s="121"/>
      <c r="HU85" s="121"/>
      <c r="HV85" s="121"/>
      <c r="HW85" s="121"/>
      <c r="HX85" s="121"/>
      <c r="HY85" s="121"/>
      <c r="HZ85" s="121"/>
      <c r="IA85" s="121"/>
      <c r="IB85" s="121"/>
      <c r="IC85" s="121"/>
      <c r="ID85" s="121"/>
      <c r="IE85" s="121"/>
      <c r="IF85" s="121"/>
      <c r="IG85" s="121"/>
    </row>
    <row r="86" spans="1:241" s="120" customFormat="1" ht="14.25" x14ac:dyDescent="0.15">
      <c r="A86" s="121"/>
      <c r="B86" s="121"/>
      <c r="C86" s="121"/>
      <c r="D86" s="136"/>
      <c r="E86" s="124"/>
      <c r="F86" s="124"/>
      <c r="G86" s="124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  <c r="DK86" s="121"/>
      <c r="DL86" s="121"/>
      <c r="DM86" s="121"/>
      <c r="DN86" s="121"/>
      <c r="DO86" s="121"/>
      <c r="DP86" s="121"/>
      <c r="DQ86" s="121"/>
      <c r="DR86" s="121"/>
      <c r="DS86" s="121"/>
      <c r="DT86" s="121"/>
      <c r="DU86" s="121"/>
      <c r="DV86" s="121"/>
      <c r="DW86" s="121"/>
      <c r="DX86" s="121"/>
      <c r="DY86" s="121"/>
      <c r="DZ86" s="121"/>
      <c r="EA86" s="121"/>
      <c r="EB86" s="121"/>
      <c r="EC86" s="121"/>
      <c r="ED86" s="121"/>
      <c r="EE86" s="121"/>
      <c r="EF86" s="121"/>
      <c r="EG86" s="121"/>
      <c r="EH86" s="121"/>
      <c r="EI86" s="121"/>
      <c r="EJ86" s="121"/>
      <c r="EK86" s="121"/>
      <c r="EL86" s="121"/>
      <c r="EM86" s="121"/>
      <c r="EN86" s="121"/>
      <c r="EO86" s="121"/>
      <c r="EP86" s="121"/>
      <c r="EQ86" s="121"/>
      <c r="ER86" s="121"/>
      <c r="ES86" s="121"/>
      <c r="ET86" s="121"/>
      <c r="EU86" s="121"/>
      <c r="EV86" s="121"/>
      <c r="EW86" s="121"/>
      <c r="EX86" s="121"/>
      <c r="EY86" s="121"/>
      <c r="EZ86" s="121"/>
      <c r="FA86" s="121"/>
      <c r="FB86" s="121"/>
      <c r="FC86" s="121"/>
      <c r="FD86" s="121"/>
      <c r="FE86" s="121"/>
      <c r="FF86" s="121"/>
      <c r="FG86" s="121"/>
      <c r="FH86" s="121"/>
      <c r="FI86" s="121"/>
      <c r="FJ86" s="121"/>
      <c r="FK86" s="121"/>
      <c r="FL86" s="121"/>
      <c r="FM86" s="121"/>
      <c r="FN86" s="121"/>
      <c r="FO86" s="121"/>
      <c r="FP86" s="121"/>
      <c r="FQ86" s="121"/>
      <c r="FR86" s="121"/>
      <c r="FS86" s="121"/>
      <c r="FT86" s="121"/>
      <c r="FU86" s="121"/>
      <c r="FV86" s="121"/>
      <c r="FW86" s="121"/>
      <c r="FX86" s="121"/>
      <c r="FY86" s="121"/>
      <c r="FZ86" s="121"/>
      <c r="GA86" s="121"/>
      <c r="GB86" s="121"/>
      <c r="GC86" s="121"/>
      <c r="GD86" s="121"/>
      <c r="GE86" s="121"/>
      <c r="GF86" s="121"/>
      <c r="GG86" s="121"/>
      <c r="GH86" s="121"/>
      <c r="GI86" s="121"/>
      <c r="GJ86" s="121"/>
      <c r="GK86" s="121"/>
      <c r="GL86" s="121"/>
      <c r="GM86" s="121"/>
      <c r="GN86" s="121"/>
      <c r="GO86" s="121"/>
      <c r="GP86" s="121"/>
      <c r="GQ86" s="121"/>
      <c r="GR86" s="121"/>
      <c r="GS86" s="121"/>
      <c r="GT86" s="121"/>
      <c r="GU86" s="121"/>
      <c r="GV86" s="121"/>
      <c r="GW86" s="121"/>
      <c r="GX86" s="121"/>
      <c r="GY86" s="121"/>
      <c r="GZ86" s="121"/>
      <c r="HA86" s="121"/>
      <c r="HB86" s="121"/>
      <c r="HC86" s="121"/>
      <c r="HD86" s="121"/>
      <c r="HE86" s="121"/>
      <c r="HF86" s="121"/>
      <c r="HG86" s="121"/>
      <c r="HH86" s="121"/>
      <c r="HI86" s="121"/>
      <c r="HJ86" s="121"/>
      <c r="HK86" s="121"/>
      <c r="HL86" s="121"/>
      <c r="HM86" s="121"/>
      <c r="HN86" s="121"/>
      <c r="HO86" s="121"/>
      <c r="HP86" s="121"/>
      <c r="HQ86" s="121"/>
      <c r="HR86" s="121"/>
      <c r="HS86" s="121"/>
      <c r="HT86" s="121"/>
      <c r="HU86" s="121"/>
      <c r="HV86" s="121"/>
      <c r="HW86" s="121"/>
      <c r="HX86" s="121"/>
      <c r="HY86" s="121"/>
      <c r="HZ86" s="121"/>
      <c r="IA86" s="121"/>
      <c r="IB86" s="121"/>
      <c r="IC86" s="121"/>
      <c r="ID86" s="121"/>
      <c r="IE86" s="121"/>
      <c r="IF86" s="121"/>
      <c r="IG86" s="121"/>
    </row>
    <row r="87" spans="1:241" s="120" customFormat="1" ht="14.25" x14ac:dyDescent="0.15">
      <c r="A87" s="121"/>
      <c r="B87" s="121"/>
      <c r="C87" s="121"/>
      <c r="D87" s="136"/>
      <c r="E87" s="124"/>
      <c r="F87" s="124"/>
      <c r="G87" s="124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  <c r="DK87" s="121"/>
      <c r="DL87" s="121"/>
      <c r="DM87" s="121"/>
      <c r="DN87" s="121"/>
      <c r="DO87" s="121"/>
      <c r="DP87" s="121"/>
      <c r="DQ87" s="121"/>
      <c r="DR87" s="121"/>
      <c r="DS87" s="121"/>
      <c r="DT87" s="121"/>
      <c r="DU87" s="121"/>
      <c r="DV87" s="121"/>
      <c r="DW87" s="121"/>
      <c r="DX87" s="121"/>
      <c r="DY87" s="121"/>
      <c r="DZ87" s="121"/>
      <c r="EA87" s="121"/>
      <c r="EB87" s="121"/>
      <c r="EC87" s="121"/>
      <c r="ED87" s="121"/>
      <c r="EE87" s="121"/>
      <c r="EF87" s="121"/>
      <c r="EG87" s="121"/>
      <c r="EH87" s="121"/>
      <c r="EI87" s="121"/>
      <c r="EJ87" s="121"/>
      <c r="EK87" s="121"/>
      <c r="EL87" s="121"/>
      <c r="EM87" s="121"/>
      <c r="EN87" s="121"/>
      <c r="EO87" s="121"/>
      <c r="EP87" s="121"/>
      <c r="EQ87" s="121"/>
      <c r="ER87" s="121"/>
      <c r="ES87" s="121"/>
      <c r="ET87" s="121"/>
      <c r="EU87" s="121"/>
      <c r="EV87" s="121"/>
      <c r="EW87" s="121"/>
      <c r="EX87" s="121"/>
      <c r="EY87" s="121"/>
      <c r="EZ87" s="121"/>
      <c r="FA87" s="121"/>
      <c r="FB87" s="121"/>
      <c r="FC87" s="121"/>
      <c r="FD87" s="121"/>
      <c r="FE87" s="121"/>
      <c r="FF87" s="121"/>
      <c r="FG87" s="121"/>
      <c r="FH87" s="121"/>
      <c r="FI87" s="121"/>
      <c r="FJ87" s="121"/>
      <c r="FK87" s="121"/>
      <c r="FL87" s="121"/>
      <c r="FM87" s="121"/>
      <c r="FN87" s="121"/>
      <c r="FO87" s="121"/>
      <c r="FP87" s="121"/>
      <c r="FQ87" s="121"/>
      <c r="FR87" s="121"/>
      <c r="FS87" s="121"/>
      <c r="FT87" s="121"/>
      <c r="FU87" s="121"/>
      <c r="FV87" s="121"/>
      <c r="FW87" s="121"/>
      <c r="FX87" s="121"/>
      <c r="FY87" s="121"/>
      <c r="FZ87" s="121"/>
      <c r="GA87" s="121"/>
      <c r="GB87" s="121"/>
      <c r="GC87" s="121"/>
      <c r="GD87" s="121"/>
      <c r="GE87" s="121"/>
      <c r="GF87" s="121"/>
      <c r="GG87" s="121"/>
      <c r="GH87" s="121"/>
      <c r="GI87" s="121"/>
      <c r="GJ87" s="121"/>
      <c r="GK87" s="121"/>
      <c r="GL87" s="121"/>
      <c r="GM87" s="121"/>
      <c r="GN87" s="121"/>
      <c r="GO87" s="121"/>
      <c r="GP87" s="121"/>
      <c r="GQ87" s="121"/>
      <c r="GR87" s="121"/>
      <c r="GS87" s="121"/>
      <c r="GT87" s="121"/>
      <c r="GU87" s="121"/>
      <c r="GV87" s="121"/>
      <c r="GW87" s="121"/>
      <c r="GX87" s="121"/>
      <c r="GY87" s="121"/>
      <c r="GZ87" s="121"/>
      <c r="HA87" s="121"/>
      <c r="HB87" s="121"/>
      <c r="HC87" s="121"/>
      <c r="HD87" s="121"/>
      <c r="HE87" s="121"/>
      <c r="HF87" s="121"/>
      <c r="HG87" s="121"/>
      <c r="HH87" s="121"/>
      <c r="HI87" s="121"/>
      <c r="HJ87" s="121"/>
      <c r="HK87" s="121"/>
      <c r="HL87" s="121"/>
      <c r="HM87" s="121"/>
      <c r="HN87" s="121"/>
      <c r="HO87" s="121"/>
      <c r="HP87" s="121"/>
      <c r="HQ87" s="121"/>
      <c r="HR87" s="121"/>
      <c r="HS87" s="121"/>
      <c r="HT87" s="121"/>
      <c r="HU87" s="121"/>
      <c r="HV87" s="121"/>
      <c r="HW87" s="121"/>
      <c r="HX87" s="121"/>
      <c r="HY87" s="121"/>
      <c r="HZ87" s="121"/>
      <c r="IA87" s="121"/>
      <c r="IB87" s="121"/>
      <c r="IC87" s="121"/>
      <c r="ID87" s="121"/>
      <c r="IE87" s="121"/>
      <c r="IF87" s="121"/>
      <c r="IG87" s="121"/>
    </row>
    <row r="88" spans="1:241" s="120" customFormat="1" ht="14.25" x14ac:dyDescent="0.15">
      <c r="A88" s="121"/>
      <c r="B88" s="121"/>
      <c r="C88" s="121"/>
      <c r="D88" s="136"/>
      <c r="E88" s="124"/>
      <c r="F88" s="124"/>
      <c r="G88" s="124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  <c r="DK88" s="121"/>
      <c r="DL88" s="121"/>
      <c r="DM88" s="121"/>
      <c r="DN88" s="121"/>
      <c r="DO88" s="121"/>
      <c r="DP88" s="121"/>
      <c r="DQ88" s="121"/>
      <c r="DR88" s="121"/>
      <c r="DS88" s="121"/>
      <c r="DT88" s="121"/>
      <c r="DU88" s="121"/>
      <c r="DV88" s="121"/>
      <c r="DW88" s="121"/>
      <c r="DX88" s="121"/>
      <c r="DY88" s="121"/>
      <c r="DZ88" s="121"/>
      <c r="EA88" s="121"/>
      <c r="EB88" s="121"/>
      <c r="EC88" s="121"/>
      <c r="ED88" s="121"/>
      <c r="EE88" s="121"/>
      <c r="EF88" s="121"/>
      <c r="EG88" s="121"/>
      <c r="EH88" s="121"/>
      <c r="EI88" s="121"/>
      <c r="EJ88" s="121"/>
      <c r="EK88" s="121"/>
      <c r="EL88" s="121"/>
      <c r="EM88" s="121"/>
      <c r="EN88" s="121"/>
      <c r="EO88" s="121"/>
      <c r="EP88" s="121"/>
      <c r="EQ88" s="121"/>
      <c r="ER88" s="121"/>
      <c r="ES88" s="121"/>
      <c r="ET88" s="121"/>
      <c r="EU88" s="121"/>
      <c r="EV88" s="121"/>
      <c r="EW88" s="121"/>
      <c r="EX88" s="121"/>
      <c r="EY88" s="121"/>
      <c r="EZ88" s="121"/>
      <c r="FA88" s="121"/>
      <c r="FB88" s="121"/>
      <c r="FC88" s="121"/>
      <c r="FD88" s="121"/>
      <c r="FE88" s="121"/>
      <c r="FF88" s="121"/>
      <c r="FG88" s="121"/>
      <c r="FH88" s="121"/>
      <c r="FI88" s="121"/>
      <c r="FJ88" s="121"/>
      <c r="FK88" s="121"/>
      <c r="FL88" s="121"/>
      <c r="FM88" s="121"/>
      <c r="FN88" s="121"/>
      <c r="FO88" s="121"/>
      <c r="FP88" s="121"/>
      <c r="FQ88" s="121"/>
      <c r="FR88" s="121"/>
      <c r="FS88" s="121"/>
      <c r="FT88" s="121"/>
      <c r="FU88" s="121"/>
      <c r="FV88" s="121"/>
      <c r="FW88" s="121"/>
      <c r="FX88" s="121"/>
      <c r="FY88" s="121"/>
      <c r="FZ88" s="121"/>
      <c r="GA88" s="121"/>
      <c r="GB88" s="121"/>
      <c r="GC88" s="121"/>
      <c r="GD88" s="121"/>
      <c r="GE88" s="121"/>
      <c r="GF88" s="121"/>
      <c r="GG88" s="121"/>
      <c r="GH88" s="121"/>
      <c r="GI88" s="121"/>
      <c r="GJ88" s="121"/>
      <c r="GK88" s="121"/>
      <c r="GL88" s="121"/>
      <c r="GM88" s="121"/>
      <c r="GN88" s="121"/>
      <c r="GO88" s="121"/>
      <c r="GP88" s="121"/>
      <c r="GQ88" s="121"/>
      <c r="GR88" s="121"/>
      <c r="GS88" s="121"/>
      <c r="GT88" s="121"/>
      <c r="GU88" s="121"/>
      <c r="GV88" s="121"/>
      <c r="GW88" s="121"/>
      <c r="GX88" s="121"/>
      <c r="GY88" s="121"/>
      <c r="GZ88" s="121"/>
      <c r="HA88" s="121"/>
      <c r="HB88" s="121"/>
      <c r="HC88" s="121"/>
      <c r="HD88" s="121"/>
      <c r="HE88" s="121"/>
      <c r="HF88" s="121"/>
      <c r="HG88" s="121"/>
      <c r="HH88" s="121"/>
      <c r="HI88" s="121"/>
      <c r="HJ88" s="121"/>
      <c r="HK88" s="121"/>
      <c r="HL88" s="121"/>
      <c r="HM88" s="121"/>
      <c r="HN88" s="121"/>
      <c r="HO88" s="121"/>
      <c r="HP88" s="121"/>
      <c r="HQ88" s="121"/>
      <c r="HR88" s="121"/>
      <c r="HS88" s="121"/>
      <c r="HT88" s="121"/>
      <c r="HU88" s="121"/>
      <c r="HV88" s="121"/>
      <c r="HW88" s="121"/>
      <c r="HX88" s="121"/>
      <c r="HY88" s="121"/>
      <c r="HZ88" s="121"/>
      <c r="IA88" s="121"/>
      <c r="IB88" s="121"/>
      <c r="IC88" s="121"/>
      <c r="ID88" s="121"/>
      <c r="IE88" s="121"/>
      <c r="IF88" s="121"/>
      <c r="IG88" s="121"/>
    </row>
    <row r="89" spans="1:241" s="120" customFormat="1" ht="14.25" x14ac:dyDescent="0.15">
      <c r="A89" s="121"/>
      <c r="B89" s="121"/>
      <c r="C89" s="121"/>
      <c r="D89" s="136"/>
      <c r="E89" s="124"/>
      <c r="F89" s="124"/>
      <c r="G89" s="124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  <c r="DK89" s="121"/>
      <c r="DL89" s="121"/>
      <c r="DM89" s="121"/>
      <c r="DN89" s="121"/>
      <c r="DO89" s="121"/>
      <c r="DP89" s="121"/>
      <c r="DQ89" s="121"/>
      <c r="DR89" s="121"/>
      <c r="DS89" s="121"/>
      <c r="DT89" s="121"/>
      <c r="DU89" s="121"/>
      <c r="DV89" s="121"/>
      <c r="DW89" s="121"/>
      <c r="DX89" s="121"/>
      <c r="DY89" s="121"/>
      <c r="DZ89" s="121"/>
      <c r="EA89" s="121"/>
      <c r="EB89" s="121"/>
      <c r="EC89" s="121"/>
      <c r="ED89" s="121"/>
      <c r="EE89" s="121"/>
      <c r="EF89" s="121"/>
      <c r="EG89" s="121"/>
      <c r="EH89" s="121"/>
      <c r="EI89" s="121"/>
      <c r="EJ89" s="121"/>
      <c r="EK89" s="121"/>
      <c r="EL89" s="121"/>
      <c r="EM89" s="121"/>
      <c r="EN89" s="121"/>
      <c r="EO89" s="121"/>
      <c r="EP89" s="121"/>
      <c r="EQ89" s="121"/>
      <c r="ER89" s="121"/>
      <c r="ES89" s="121"/>
      <c r="ET89" s="121"/>
      <c r="EU89" s="121"/>
      <c r="EV89" s="121"/>
      <c r="EW89" s="121"/>
      <c r="EX89" s="121"/>
      <c r="EY89" s="121"/>
      <c r="EZ89" s="121"/>
      <c r="FA89" s="121"/>
      <c r="FB89" s="121"/>
      <c r="FC89" s="121"/>
      <c r="FD89" s="121"/>
      <c r="FE89" s="121"/>
      <c r="FF89" s="121"/>
      <c r="FG89" s="121"/>
      <c r="FH89" s="121"/>
      <c r="FI89" s="121"/>
      <c r="FJ89" s="121"/>
      <c r="FK89" s="121"/>
      <c r="FL89" s="121"/>
      <c r="FM89" s="121"/>
      <c r="FN89" s="121"/>
      <c r="FO89" s="121"/>
      <c r="FP89" s="121"/>
      <c r="FQ89" s="121"/>
      <c r="FR89" s="121"/>
      <c r="FS89" s="121"/>
      <c r="FT89" s="121"/>
      <c r="FU89" s="121"/>
      <c r="FV89" s="121"/>
      <c r="FW89" s="121"/>
      <c r="FX89" s="121"/>
      <c r="FY89" s="121"/>
      <c r="FZ89" s="121"/>
      <c r="GA89" s="121"/>
      <c r="GB89" s="121"/>
      <c r="GC89" s="121"/>
      <c r="GD89" s="121"/>
      <c r="GE89" s="121"/>
      <c r="GF89" s="121"/>
      <c r="GG89" s="121"/>
      <c r="GH89" s="121"/>
      <c r="GI89" s="121"/>
      <c r="GJ89" s="121"/>
      <c r="GK89" s="121"/>
      <c r="GL89" s="121"/>
      <c r="GM89" s="121"/>
      <c r="GN89" s="121"/>
      <c r="GO89" s="121"/>
      <c r="GP89" s="121"/>
      <c r="GQ89" s="121"/>
      <c r="GR89" s="121"/>
      <c r="GS89" s="121"/>
      <c r="GT89" s="121"/>
      <c r="GU89" s="121"/>
      <c r="GV89" s="121"/>
      <c r="GW89" s="121"/>
      <c r="GX89" s="121"/>
      <c r="GY89" s="121"/>
      <c r="GZ89" s="121"/>
      <c r="HA89" s="121"/>
      <c r="HB89" s="121"/>
      <c r="HC89" s="121"/>
      <c r="HD89" s="121"/>
      <c r="HE89" s="121"/>
      <c r="HF89" s="121"/>
      <c r="HG89" s="121"/>
      <c r="HH89" s="121"/>
      <c r="HI89" s="121"/>
      <c r="HJ89" s="121"/>
      <c r="HK89" s="121"/>
      <c r="HL89" s="121"/>
      <c r="HM89" s="121"/>
      <c r="HN89" s="121"/>
      <c r="HO89" s="121"/>
      <c r="HP89" s="121"/>
      <c r="HQ89" s="121"/>
      <c r="HR89" s="121"/>
      <c r="HS89" s="121"/>
      <c r="HT89" s="121"/>
      <c r="HU89" s="121"/>
      <c r="HV89" s="121"/>
      <c r="HW89" s="121"/>
      <c r="HX89" s="121"/>
      <c r="HY89" s="121"/>
      <c r="HZ89" s="121"/>
      <c r="IA89" s="121"/>
      <c r="IB89" s="121"/>
      <c r="IC89" s="121"/>
      <c r="ID89" s="121"/>
      <c r="IE89" s="121"/>
      <c r="IF89" s="121"/>
      <c r="IG89" s="121"/>
    </row>
    <row r="90" spans="1:241" s="120" customFormat="1" ht="14.25" x14ac:dyDescent="0.15">
      <c r="A90" s="121"/>
      <c r="B90" s="121"/>
      <c r="C90" s="121"/>
      <c r="D90" s="136"/>
      <c r="E90" s="124"/>
      <c r="F90" s="124"/>
      <c r="G90" s="124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  <c r="DK90" s="121"/>
      <c r="DL90" s="121"/>
      <c r="DM90" s="121"/>
      <c r="DN90" s="121"/>
      <c r="DO90" s="121"/>
      <c r="DP90" s="121"/>
      <c r="DQ90" s="121"/>
      <c r="DR90" s="121"/>
      <c r="DS90" s="121"/>
      <c r="DT90" s="121"/>
      <c r="DU90" s="121"/>
      <c r="DV90" s="121"/>
      <c r="DW90" s="121"/>
      <c r="DX90" s="121"/>
      <c r="DY90" s="121"/>
      <c r="DZ90" s="121"/>
      <c r="EA90" s="121"/>
      <c r="EB90" s="121"/>
      <c r="EC90" s="121"/>
      <c r="ED90" s="121"/>
      <c r="EE90" s="121"/>
      <c r="EF90" s="121"/>
      <c r="EG90" s="121"/>
      <c r="EH90" s="121"/>
      <c r="EI90" s="121"/>
      <c r="EJ90" s="121"/>
      <c r="EK90" s="121"/>
      <c r="EL90" s="121"/>
      <c r="EM90" s="121"/>
      <c r="EN90" s="121"/>
      <c r="EO90" s="121"/>
      <c r="EP90" s="121"/>
      <c r="EQ90" s="121"/>
      <c r="ER90" s="121"/>
      <c r="ES90" s="121"/>
      <c r="ET90" s="121"/>
      <c r="EU90" s="121"/>
      <c r="EV90" s="121"/>
      <c r="EW90" s="121"/>
      <c r="EX90" s="121"/>
      <c r="EY90" s="121"/>
      <c r="EZ90" s="121"/>
      <c r="FA90" s="121"/>
      <c r="FB90" s="121"/>
      <c r="FC90" s="121"/>
      <c r="FD90" s="121"/>
      <c r="FE90" s="121"/>
      <c r="FF90" s="121"/>
      <c r="FG90" s="121"/>
      <c r="FH90" s="121"/>
      <c r="FI90" s="121"/>
      <c r="FJ90" s="121"/>
      <c r="FK90" s="121"/>
      <c r="FL90" s="121"/>
      <c r="FM90" s="121"/>
      <c r="FN90" s="121"/>
      <c r="FO90" s="121"/>
      <c r="FP90" s="121"/>
      <c r="FQ90" s="121"/>
      <c r="FR90" s="121"/>
      <c r="FS90" s="121"/>
      <c r="FT90" s="121"/>
      <c r="FU90" s="121"/>
      <c r="FV90" s="121"/>
      <c r="FW90" s="121"/>
      <c r="FX90" s="121"/>
      <c r="FY90" s="121"/>
      <c r="FZ90" s="121"/>
      <c r="GA90" s="121"/>
      <c r="GB90" s="121"/>
      <c r="GC90" s="121"/>
      <c r="GD90" s="121"/>
      <c r="GE90" s="121"/>
      <c r="GF90" s="121"/>
      <c r="GG90" s="121"/>
      <c r="GH90" s="121"/>
      <c r="GI90" s="121"/>
      <c r="GJ90" s="121"/>
      <c r="GK90" s="121"/>
      <c r="GL90" s="121"/>
      <c r="GM90" s="121"/>
      <c r="GN90" s="121"/>
      <c r="GO90" s="121"/>
      <c r="GP90" s="121"/>
      <c r="GQ90" s="121"/>
      <c r="GR90" s="121"/>
      <c r="GS90" s="121"/>
      <c r="GT90" s="121"/>
      <c r="GU90" s="121"/>
      <c r="GV90" s="121"/>
      <c r="GW90" s="121"/>
      <c r="GX90" s="121"/>
      <c r="GY90" s="121"/>
      <c r="GZ90" s="121"/>
      <c r="HA90" s="121"/>
      <c r="HB90" s="121"/>
      <c r="HC90" s="121"/>
      <c r="HD90" s="121"/>
      <c r="HE90" s="121"/>
      <c r="HF90" s="121"/>
      <c r="HG90" s="121"/>
      <c r="HH90" s="121"/>
      <c r="HI90" s="121"/>
      <c r="HJ90" s="121"/>
      <c r="HK90" s="121"/>
      <c r="HL90" s="121"/>
      <c r="HM90" s="121"/>
      <c r="HN90" s="121"/>
      <c r="HO90" s="121"/>
      <c r="HP90" s="121"/>
      <c r="HQ90" s="121"/>
      <c r="HR90" s="121"/>
      <c r="HS90" s="121"/>
      <c r="HT90" s="121"/>
      <c r="HU90" s="121"/>
      <c r="HV90" s="121"/>
      <c r="HW90" s="121"/>
      <c r="HX90" s="121"/>
      <c r="HY90" s="121"/>
      <c r="HZ90" s="121"/>
      <c r="IA90" s="121"/>
      <c r="IB90" s="121"/>
      <c r="IC90" s="121"/>
      <c r="ID90" s="121"/>
      <c r="IE90" s="121"/>
      <c r="IF90" s="121"/>
      <c r="IG90" s="121"/>
    </row>
    <row r="91" spans="1:241" s="120" customFormat="1" ht="14.25" x14ac:dyDescent="0.15">
      <c r="A91" s="121"/>
      <c r="B91" s="121"/>
      <c r="C91" s="121"/>
      <c r="D91" s="136"/>
      <c r="E91" s="124"/>
      <c r="F91" s="124"/>
      <c r="G91" s="124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  <c r="DK91" s="121"/>
      <c r="DL91" s="121"/>
      <c r="DM91" s="121"/>
      <c r="DN91" s="121"/>
      <c r="DO91" s="121"/>
      <c r="DP91" s="121"/>
      <c r="DQ91" s="121"/>
      <c r="DR91" s="121"/>
      <c r="DS91" s="121"/>
      <c r="DT91" s="121"/>
      <c r="DU91" s="121"/>
      <c r="DV91" s="121"/>
      <c r="DW91" s="121"/>
      <c r="DX91" s="121"/>
      <c r="DY91" s="121"/>
      <c r="DZ91" s="121"/>
      <c r="EA91" s="121"/>
      <c r="EB91" s="121"/>
      <c r="EC91" s="121"/>
      <c r="ED91" s="121"/>
      <c r="EE91" s="121"/>
      <c r="EF91" s="121"/>
      <c r="EG91" s="121"/>
      <c r="EH91" s="121"/>
      <c r="EI91" s="121"/>
      <c r="EJ91" s="121"/>
      <c r="EK91" s="121"/>
      <c r="EL91" s="121"/>
      <c r="EM91" s="121"/>
      <c r="EN91" s="121"/>
      <c r="EO91" s="121"/>
      <c r="EP91" s="121"/>
      <c r="EQ91" s="121"/>
      <c r="ER91" s="121"/>
      <c r="ES91" s="121"/>
      <c r="ET91" s="121"/>
      <c r="EU91" s="121"/>
      <c r="EV91" s="121"/>
      <c r="EW91" s="121"/>
      <c r="EX91" s="121"/>
      <c r="EY91" s="121"/>
      <c r="EZ91" s="121"/>
      <c r="FA91" s="121"/>
      <c r="FB91" s="121"/>
      <c r="FC91" s="121"/>
      <c r="FD91" s="121"/>
      <c r="FE91" s="121"/>
      <c r="FF91" s="121"/>
      <c r="FG91" s="121"/>
      <c r="FH91" s="121"/>
      <c r="FI91" s="121"/>
      <c r="FJ91" s="121"/>
      <c r="FK91" s="121"/>
      <c r="FL91" s="121"/>
      <c r="FM91" s="121"/>
      <c r="FN91" s="121"/>
      <c r="FO91" s="121"/>
      <c r="FP91" s="121"/>
      <c r="FQ91" s="121"/>
      <c r="FR91" s="121"/>
      <c r="FS91" s="121"/>
      <c r="FT91" s="121"/>
      <c r="FU91" s="121"/>
      <c r="FV91" s="121"/>
      <c r="FW91" s="121"/>
      <c r="FX91" s="121"/>
      <c r="FY91" s="121"/>
      <c r="FZ91" s="121"/>
      <c r="GA91" s="121"/>
      <c r="GB91" s="121"/>
      <c r="GC91" s="121"/>
      <c r="GD91" s="121"/>
      <c r="GE91" s="121"/>
      <c r="GF91" s="121"/>
      <c r="GG91" s="121"/>
      <c r="GH91" s="121"/>
      <c r="GI91" s="121"/>
      <c r="GJ91" s="121"/>
      <c r="GK91" s="121"/>
      <c r="GL91" s="121"/>
      <c r="GM91" s="121"/>
      <c r="GN91" s="121"/>
      <c r="GO91" s="121"/>
      <c r="GP91" s="121"/>
      <c r="GQ91" s="121"/>
      <c r="GR91" s="121"/>
      <c r="GS91" s="121"/>
      <c r="GT91" s="121"/>
      <c r="GU91" s="121"/>
      <c r="GV91" s="121"/>
      <c r="GW91" s="121"/>
      <c r="GX91" s="121"/>
      <c r="GY91" s="121"/>
      <c r="GZ91" s="121"/>
      <c r="HA91" s="121"/>
      <c r="HB91" s="121"/>
      <c r="HC91" s="121"/>
      <c r="HD91" s="121"/>
      <c r="HE91" s="121"/>
      <c r="HF91" s="121"/>
      <c r="HG91" s="121"/>
      <c r="HH91" s="121"/>
      <c r="HI91" s="121"/>
      <c r="HJ91" s="121"/>
      <c r="HK91" s="121"/>
      <c r="HL91" s="121"/>
      <c r="HM91" s="121"/>
      <c r="HN91" s="121"/>
      <c r="HO91" s="121"/>
      <c r="HP91" s="121"/>
      <c r="HQ91" s="121"/>
      <c r="HR91" s="121"/>
      <c r="HS91" s="121"/>
      <c r="HT91" s="121"/>
      <c r="HU91" s="121"/>
      <c r="HV91" s="121"/>
      <c r="HW91" s="121"/>
      <c r="HX91" s="121"/>
      <c r="HY91" s="121"/>
      <c r="HZ91" s="121"/>
      <c r="IA91" s="121"/>
      <c r="IB91" s="121"/>
      <c r="IC91" s="121"/>
      <c r="ID91" s="121"/>
      <c r="IE91" s="121"/>
      <c r="IF91" s="121"/>
      <c r="IG91" s="121"/>
    </row>
    <row r="92" spans="1:241" s="120" customFormat="1" ht="14.25" x14ac:dyDescent="0.15">
      <c r="A92" s="121"/>
      <c r="B92" s="121"/>
      <c r="C92" s="121"/>
      <c r="D92" s="136"/>
      <c r="E92" s="124"/>
      <c r="F92" s="124"/>
      <c r="G92" s="124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  <c r="DK92" s="121"/>
      <c r="DL92" s="121"/>
      <c r="DM92" s="121"/>
      <c r="DN92" s="121"/>
      <c r="DO92" s="121"/>
      <c r="DP92" s="121"/>
      <c r="DQ92" s="121"/>
      <c r="DR92" s="121"/>
      <c r="DS92" s="121"/>
      <c r="DT92" s="121"/>
      <c r="DU92" s="121"/>
      <c r="DV92" s="121"/>
      <c r="DW92" s="121"/>
      <c r="DX92" s="121"/>
      <c r="DY92" s="121"/>
      <c r="DZ92" s="121"/>
      <c r="EA92" s="121"/>
      <c r="EB92" s="121"/>
      <c r="EC92" s="121"/>
      <c r="ED92" s="121"/>
      <c r="EE92" s="121"/>
      <c r="EF92" s="121"/>
      <c r="EG92" s="121"/>
      <c r="EH92" s="121"/>
      <c r="EI92" s="121"/>
      <c r="EJ92" s="121"/>
      <c r="EK92" s="121"/>
      <c r="EL92" s="121"/>
      <c r="EM92" s="121"/>
      <c r="EN92" s="121"/>
      <c r="EO92" s="121"/>
      <c r="EP92" s="121"/>
      <c r="EQ92" s="121"/>
      <c r="ER92" s="121"/>
      <c r="ES92" s="121"/>
      <c r="ET92" s="121"/>
      <c r="EU92" s="121"/>
      <c r="EV92" s="121"/>
      <c r="EW92" s="121"/>
      <c r="EX92" s="121"/>
      <c r="EY92" s="121"/>
      <c r="EZ92" s="121"/>
      <c r="FA92" s="121"/>
      <c r="FB92" s="121"/>
      <c r="FC92" s="121"/>
      <c r="FD92" s="121"/>
      <c r="FE92" s="121"/>
      <c r="FF92" s="121"/>
      <c r="FG92" s="121"/>
      <c r="FH92" s="121"/>
      <c r="FI92" s="121"/>
      <c r="FJ92" s="121"/>
      <c r="FK92" s="121"/>
      <c r="FL92" s="121"/>
      <c r="FM92" s="121"/>
      <c r="FN92" s="121"/>
      <c r="FO92" s="121"/>
      <c r="FP92" s="121"/>
      <c r="FQ92" s="121"/>
      <c r="FR92" s="121"/>
      <c r="FS92" s="121"/>
      <c r="FT92" s="121"/>
      <c r="FU92" s="121"/>
      <c r="FV92" s="121"/>
      <c r="FW92" s="121"/>
      <c r="FX92" s="121"/>
      <c r="FY92" s="121"/>
      <c r="FZ92" s="121"/>
      <c r="GA92" s="121"/>
      <c r="GB92" s="121"/>
      <c r="GC92" s="121"/>
      <c r="GD92" s="121"/>
      <c r="GE92" s="121"/>
      <c r="GF92" s="121"/>
      <c r="GG92" s="121"/>
      <c r="GH92" s="121"/>
      <c r="GI92" s="121"/>
      <c r="GJ92" s="121"/>
      <c r="GK92" s="121"/>
      <c r="GL92" s="121"/>
      <c r="GM92" s="121"/>
      <c r="GN92" s="121"/>
      <c r="GO92" s="121"/>
      <c r="GP92" s="121"/>
      <c r="GQ92" s="121"/>
      <c r="GR92" s="121"/>
      <c r="GS92" s="121"/>
      <c r="GT92" s="121"/>
      <c r="GU92" s="121"/>
      <c r="GV92" s="121"/>
      <c r="GW92" s="121"/>
      <c r="GX92" s="121"/>
      <c r="GY92" s="121"/>
      <c r="GZ92" s="121"/>
      <c r="HA92" s="121"/>
      <c r="HB92" s="121"/>
      <c r="HC92" s="121"/>
      <c r="HD92" s="121"/>
      <c r="HE92" s="121"/>
      <c r="HF92" s="121"/>
      <c r="HG92" s="121"/>
      <c r="HH92" s="121"/>
      <c r="HI92" s="121"/>
      <c r="HJ92" s="121"/>
      <c r="HK92" s="121"/>
      <c r="HL92" s="121"/>
      <c r="HM92" s="121"/>
      <c r="HN92" s="121"/>
      <c r="HO92" s="121"/>
      <c r="HP92" s="121"/>
      <c r="HQ92" s="121"/>
      <c r="HR92" s="121"/>
      <c r="HS92" s="121"/>
      <c r="HT92" s="121"/>
      <c r="HU92" s="121"/>
      <c r="HV92" s="121"/>
      <c r="HW92" s="121"/>
      <c r="HX92" s="121"/>
      <c r="HY92" s="121"/>
      <c r="HZ92" s="121"/>
      <c r="IA92" s="121"/>
      <c r="IB92" s="121"/>
      <c r="IC92" s="121"/>
      <c r="ID92" s="121"/>
      <c r="IE92" s="121"/>
      <c r="IF92" s="121"/>
      <c r="IG92" s="121"/>
    </row>
    <row r="93" spans="1:241" s="120" customFormat="1" ht="14.25" x14ac:dyDescent="0.15">
      <c r="A93" s="121"/>
      <c r="B93" s="121"/>
      <c r="C93" s="121"/>
      <c r="D93" s="136"/>
      <c r="E93" s="124"/>
      <c r="F93" s="124"/>
      <c r="G93" s="124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  <c r="DK93" s="121"/>
      <c r="DL93" s="121"/>
      <c r="DM93" s="121"/>
      <c r="DN93" s="121"/>
      <c r="DO93" s="121"/>
      <c r="DP93" s="121"/>
      <c r="DQ93" s="121"/>
      <c r="DR93" s="121"/>
      <c r="DS93" s="121"/>
      <c r="DT93" s="121"/>
      <c r="DU93" s="121"/>
      <c r="DV93" s="121"/>
      <c r="DW93" s="121"/>
      <c r="DX93" s="121"/>
      <c r="DY93" s="121"/>
      <c r="DZ93" s="121"/>
      <c r="EA93" s="121"/>
      <c r="EB93" s="121"/>
      <c r="EC93" s="121"/>
      <c r="ED93" s="121"/>
      <c r="EE93" s="121"/>
      <c r="EF93" s="121"/>
      <c r="EG93" s="121"/>
      <c r="EH93" s="121"/>
      <c r="EI93" s="121"/>
      <c r="EJ93" s="121"/>
      <c r="EK93" s="121"/>
      <c r="EL93" s="121"/>
      <c r="EM93" s="121"/>
      <c r="EN93" s="121"/>
      <c r="EO93" s="121"/>
      <c r="EP93" s="121"/>
      <c r="EQ93" s="121"/>
      <c r="ER93" s="121"/>
      <c r="ES93" s="121"/>
      <c r="ET93" s="121"/>
      <c r="EU93" s="121"/>
      <c r="EV93" s="121"/>
      <c r="EW93" s="121"/>
      <c r="EX93" s="121"/>
      <c r="EY93" s="121"/>
      <c r="EZ93" s="121"/>
      <c r="FA93" s="121"/>
      <c r="FB93" s="121"/>
      <c r="FC93" s="121"/>
      <c r="FD93" s="121"/>
      <c r="FE93" s="121"/>
      <c r="FF93" s="121"/>
      <c r="FG93" s="121"/>
      <c r="FH93" s="121"/>
      <c r="FI93" s="121"/>
      <c r="FJ93" s="121"/>
      <c r="FK93" s="121"/>
      <c r="FL93" s="121"/>
      <c r="FM93" s="121"/>
      <c r="FN93" s="121"/>
      <c r="FO93" s="121"/>
      <c r="FP93" s="121"/>
      <c r="FQ93" s="121"/>
      <c r="FR93" s="121"/>
      <c r="FS93" s="121"/>
      <c r="FT93" s="121"/>
      <c r="FU93" s="121"/>
      <c r="FV93" s="121"/>
      <c r="FW93" s="121"/>
      <c r="FX93" s="121"/>
      <c r="FY93" s="121"/>
      <c r="FZ93" s="121"/>
      <c r="GA93" s="121"/>
      <c r="GB93" s="121"/>
      <c r="GC93" s="121"/>
      <c r="GD93" s="121"/>
      <c r="GE93" s="121"/>
      <c r="GF93" s="121"/>
      <c r="GG93" s="121"/>
      <c r="GH93" s="121"/>
      <c r="GI93" s="121"/>
      <c r="GJ93" s="121"/>
      <c r="GK93" s="121"/>
      <c r="GL93" s="121"/>
      <c r="GM93" s="121"/>
      <c r="GN93" s="121"/>
      <c r="GO93" s="121"/>
      <c r="GP93" s="121"/>
      <c r="GQ93" s="121"/>
      <c r="GR93" s="121"/>
      <c r="GS93" s="121"/>
      <c r="GT93" s="121"/>
      <c r="GU93" s="121"/>
      <c r="GV93" s="121"/>
      <c r="GW93" s="121"/>
      <c r="GX93" s="121"/>
      <c r="GY93" s="121"/>
      <c r="GZ93" s="121"/>
      <c r="HA93" s="121"/>
      <c r="HB93" s="121"/>
      <c r="HC93" s="121"/>
      <c r="HD93" s="121"/>
      <c r="HE93" s="121"/>
      <c r="HF93" s="121"/>
      <c r="HG93" s="121"/>
      <c r="HH93" s="121"/>
      <c r="HI93" s="121"/>
      <c r="HJ93" s="121"/>
      <c r="HK93" s="121"/>
      <c r="HL93" s="121"/>
      <c r="HM93" s="121"/>
      <c r="HN93" s="121"/>
      <c r="HO93" s="121"/>
      <c r="HP93" s="121"/>
      <c r="HQ93" s="121"/>
      <c r="HR93" s="121"/>
      <c r="HS93" s="121"/>
      <c r="HT93" s="121"/>
      <c r="HU93" s="121"/>
      <c r="HV93" s="121"/>
      <c r="HW93" s="121"/>
      <c r="HX93" s="121"/>
      <c r="HY93" s="121"/>
      <c r="HZ93" s="121"/>
      <c r="IA93" s="121"/>
      <c r="IB93" s="121"/>
      <c r="IC93" s="121"/>
      <c r="ID93" s="121"/>
      <c r="IE93" s="121"/>
      <c r="IF93" s="121"/>
      <c r="IG93" s="121"/>
    </row>
    <row r="94" spans="1:241" s="120" customFormat="1" ht="14.25" x14ac:dyDescent="0.15">
      <c r="A94" s="121"/>
      <c r="B94" s="121"/>
      <c r="C94" s="121"/>
      <c r="D94" s="136"/>
      <c r="E94" s="124"/>
      <c r="F94" s="124"/>
      <c r="G94" s="124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  <c r="DK94" s="121"/>
      <c r="DL94" s="121"/>
      <c r="DM94" s="121"/>
      <c r="DN94" s="121"/>
      <c r="DO94" s="121"/>
      <c r="DP94" s="121"/>
      <c r="DQ94" s="121"/>
      <c r="DR94" s="121"/>
      <c r="DS94" s="121"/>
      <c r="DT94" s="121"/>
      <c r="DU94" s="121"/>
      <c r="DV94" s="121"/>
      <c r="DW94" s="121"/>
      <c r="DX94" s="121"/>
      <c r="DY94" s="121"/>
      <c r="DZ94" s="121"/>
      <c r="EA94" s="121"/>
      <c r="EB94" s="121"/>
      <c r="EC94" s="121"/>
      <c r="ED94" s="121"/>
      <c r="EE94" s="121"/>
      <c r="EF94" s="121"/>
      <c r="EG94" s="121"/>
      <c r="EH94" s="121"/>
      <c r="EI94" s="121"/>
      <c r="EJ94" s="121"/>
      <c r="EK94" s="121"/>
      <c r="EL94" s="121"/>
      <c r="EM94" s="121"/>
      <c r="EN94" s="121"/>
      <c r="EO94" s="121"/>
      <c r="EP94" s="121"/>
      <c r="EQ94" s="121"/>
      <c r="ER94" s="121"/>
      <c r="ES94" s="121"/>
      <c r="ET94" s="121"/>
      <c r="EU94" s="121"/>
      <c r="EV94" s="121"/>
      <c r="EW94" s="121"/>
      <c r="EX94" s="121"/>
      <c r="EY94" s="121"/>
      <c r="EZ94" s="121"/>
      <c r="FA94" s="121"/>
      <c r="FB94" s="121"/>
      <c r="FC94" s="121"/>
      <c r="FD94" s="121"/>
      <c r="FE94" s="121"/>
      <c r="FF94" s="121"/>
      <c r="FG94" s="121"/>
      <c r="FH94" s="121"/>
      <c r="FI94" s="121"/>
      <c r="FJ94" s="121"/>
      <c r="FK94" s="121"/>
      <c r="FL94" s="121"/>
      <c r="FM94" s="121"/>
      <c r="FN94" s="121"/>
      <c r="FO94" s="121"/>
      <c r="FP94" s="121"/>
      <c r="FQ94" s="121"/>
      <c r="FR94" s="121"/>
      <c r="FS94" s="121"/>
      <c r="FT94" s="121"/>
      <c r="FU94" s="121"/>
      <c r="FV94" s="121"/>
      <c r="FW94" s="121"/>
      <c r="FX94" s="121"/>
      <c r="FY94" s="121"/>
      <c r="FZ94" s="121"/>
      <c r="GA94" s="121"/>
      <c r="GB94" s="121"/>
      <c r="GC94" s="121"/>
      <c r="GD94" s="121"/>
      <c r="GE94" s="121"/>
      <c r="GF94" s="121"/>
      <c r="GG94" s="121"/>
      <c r="GH94" s="121"/>
      <c r="GI94" s="121"/>
      <c r="GJ94" s="121"/>
      <c r="GK94" s="121"/>
      <c r="GL94" s="121"/>
      <c r="GM94" s="121"/>
      <c r="GN94" s="121"/>
      <c r="GO94" s="121"/>
      <c r="GP94" s="121"/>
      <c r="GQ94" s="121"/>
      <c r="GR94" s="121"/>
      <c r="GS94" s="121"/>
      <c r="GT94" s="121"/>
      <c r="GU94" s="121"/>
      <c r="GV94" s="121"/>
      <c r="GW94" s="121"/>
      <c r="GX94" s="121"/>
      <c r="GY94" s="121"/>
      <c r="GZ94" s="121"/>
      <c r="HA94" s="121"/>
      <c r="HB94" s="121"/>
      <c r="HC94" s="121"/>
      <c r="HD94" s="121"/>
      <c r="HE94" s="121"/>
      <c r="HF94" s="121"/>
      <c r="HG94" s="121"/>
      <c r="HH94" s="121"/>
      <c r="HI94" s="121"/>
      <c r="HJ94" s="121"/>
      <c r="HK94" s="121"/>
      <c r="HL94" s="121"/>
      <c r="HM94" s="121"/>
      <c r="HN94" s="121"/>
      <c r="HO94" s="121"/>
      <c r="HP94" s="121"/>
      <c r="HQ94" s="121"/>
      <c r="HR94" s="121"/>
      <c r="HS94" s="121"/>
      <c r="HT94" s="121"/>
      <c r="HU94" s="121"/>
      <c r="HV94" s="121"/>
      <c r="HW94" s="121"/>
      <c r="HX94" s="121"/>
      <c r="HY94" s="121"/>
      <c r="HZ94" s="121"/>
      <c r="IA94" s="121"/>
      <c r="IB94" s="121"/>
      <c r="IC94" s="121"/>
      <c r="ID94" s="121"/>
      <c r="IE94" s="121"/>
      <c r="IF94" s="121"/>
      <c r="IG94" s="121"/>
    </row>
    <row r="95" spans="1:241" s="120" customFormat="1" ht="14.25" x14ac:dyDescent="0.15">
      <c r="A95" s="121"/>
      <c r="B95" s="121"/>
      <c r="C95" s="121"/>
      <c r="D95" s="136"/>
      <c r="E95" s="124"/>
      <c r="F95" s="124"/>
      <c r="G95" s="124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  <c r="DK95" s="121"/>
      <c r="DL95" s="121"/>
      <c r="DM95" s="121"/>
      <c r="DN95" s="121"/>
      <c r="DO95" s="121"/>
      <c r="DP95" s="121"/>
      <c r="DQ95" s="121"/>
      <c r="DR95" s="121"/>
      <c r="DS95" s="121"/>
      <c r="DT95" s="121"/>
      <c r="DU95" s="121"/>
      <c r="DV95" s="121"/>
      <c r="DW95" s="121"/>
      <c r="DX95" s="121"/>
      <c r="DY95" s="121"/>
      <c r="DZ95" s="121"/>
      <c r="EA95" s="121"/>
      <c r="EB95" s="121"/>
      <c r="EC95" s="121"/>
      <c r="ED95" s="121"/>
      <c r="EE95" s="121"/>
      <c r="EF95" s="121"/>
      <c r="EG95" s="121"/>
      <c r="EH95" s="121"/>
      <c r="EI95" s="121"/>
      <c r="EJ95" s="121"/>
      <c r="EK95" s="121"/>
      <c r="EL95" s="121"/>
      <c r="EM95" s="121"/>
      <c r="EN95" s="121"/>
      <c r="EO95" s="121"/>
      <c r="EP95" s="121"/>
      <c r="EQ95" s="121"/>
      <c r="ER95" s="121"/>
      <c r="ES95" s="121"/>
      <c r="ET95" s="121"/>
      <c r="EU95" s="121"/>
      <c r="EV95" s="121"/>
      <c r="EW95" s="121"/>
      <c r="EX95" s="121"/>
      <c r="EY95" s="121"/>
      <c r="EZ95" s="121"/>
      <c r="FA95" s="121"/>
      <c r="FB95" s="121"/>
      <c r="FC95" s="121"/>
      <c r="FD95" s="121"/>
      <c r="FE95" s="121"/>
      <c r="FF95" s="121"/>
      <c r="FG95" s="121"/>
      <c r="FH95" s="121"/>
      <c r="FI95" s="121"/>
      <c r="FJ95" s="121"/>
      <c r="FK95" s="121"/>
      <c r="FL95" s="121"/>
      <c r="FM95" s="121"/>
      <c r="FN95" s="121"/>
      <c r="FO95" s="121"/>
      <c r="FP95" s="121"/>
      <c r="FQ95" s="121"/>
      <c r="FR95" s="121"/>
      <c r="FS95" s="121"/>
      <c r="FT95" s="121"/>
      <c r="FU95" s="121"/>
      <c r="FV95" s="121"/>
      <c r="FW95" s="121"/>
      <c r="FX95" s="121"/>
      <c r="FY95" s="121"/>
      <c r="FZ95" s="121"/>
      <c r="GA95" s="121"/>
      <c r="GB95" s="121"/>
      <c r="GC95" s="121"/>
      <c r="GD95" s="121"/>
      <c r="GE95" s="121"/>
      <c r="GF95" s="121"/>
      <c r="GG95" s="121"/>
      <c r="GH95" s="121"/>
      <c r="GI95" s="121"/>
      <c r="GJ95" s="121"/>
      <c r="GK95" s="121"/>
      <c r="GL95" s="121"/>
      <c r="GM95" s="121"/>
      <c r="GN95" s="121"/>
      <c r="GO95" s="121"/>
      <c r="GP95" s="121"/>
      <c r="GQ95" s="121"/>
      <c r="GR95" s="121"/>
      <c r="GS95" s="121"/>
      <c r="GT95" s="121"/>
      <c r="GU95" s="121"/>
      <c r="GV95" s="121"/>
      <c r="GW95" s="121"/>
      <c r="GX95" s="121"/>
      <c r="GY95" s="121"/>
      <c r="GZ95" s="121"/>
      <c r="HA95" s="121"/>
      <c r="HB95" s="121"/>
      <c r="HC95" s="121"/>
      <c r="HD95" s="121"/>
      <c r="HE95" s="121"/>
      <c r="HF95" s="121"/>
      <c r="HG95" s="121"/>
      <c r="HH95" s="121"/>
      <c r="HI95" s="121"/>
      <c r="HJ95" s="121"/>
      <c r="HK95" s="121"/>
      <c r="HL95" s="121"/>
      <c r="HM95" s="121"/>
      <c r="HN95" s="121"/>
      <c r="HO95" s="121"/>
      <c r="HP95" s="121"/>
      <c r="HQ95" s="121"/>
      <c r="HR95" s="121"/>
      <c r="HS95" s="121"/>
      <c r="HT95" s="121"/>
      <c r="HU95" s="121"/>
      <c r="HV95" s="121"/>
      <c r="HW95" s="121"/>
      <c r="HX95" s="121"/>
      <c r="HY95" s="121"/>
      <c r="HZ95" s="121"/>
      <c r="IA95" s="121"/>
      <c r="IB95" s="121"/>
      <c r="IC95" s="121"/>
      <c r="ID95" s="121"/>
      <c r="IE95" s="121"/>
      <c r="IF95" s="121"/>
      <c r="IG95" s="121"/>
    </row>
    <row r="96" spans="1:241" s="120" customFormat="1" ht="14.25" x14ac:dyDescent="0.15">
      <c r="A96" s="121"/>
      <c r="B96" s="121"/>
      <c r="C96" s="121"/>
      <c r="D96" s="136"/>
      <c r="E96" s="124"/>
      <c r="F96" s="124"/>
      <c r="G96" s="124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  <c r="DK96" s="121"/>
      <c r="DL96" s="121"/>
      <c r="DM96" s="121"/>
      <c r="DN96" s="121"/>
      <c r="DO96" s="121"/>
      <c r="DP96" s="121"/>
      <c r="DQ96" s="121"/>
      <c r="DR96" s="121"/>
      <c r="DS96" s="121"/>
      <c r="DT96" s="121"/>
      <c r="DU96" s="121"/>
      <c r="DV96" s="121"/>
      <c r="DW96" s="121"/>
      <c r="DX96" s="121"/>
      <c r="DY96" s="121"/>
      <c r="DZ96" s="121"/>
      <c r="EA96" s="121"/>
      <c r="EB96" s="121"/>
      <c r="EC96" s="121"/>
      <c r="ED96" s="121"/>
      <c r="EE96" s="121"/>
      <c r="EF96" s="121"/>
      <c r="EG96" s="121"/>
      <c r="EH96" s="121"/>
      <c r="EI96" s="121"/>
      <c r="EJ96" s="121"/>
      <c r="EK96" s="121"/>
      <c r="EL96" s="121"/>
      <c r="EM96" s="121"/>
      <c r="EN96" s="121"/>
      <c r="EO96" s="121"/>
      <c r="EP96" s="121"/>
      <c r="EQ96" s="121"/>
      <c r="ER96" s="121"/>
      <c r="ES96" s="121"/>
      <c r="ET96" s="121"/>
      <c r="EU96" s="121"/>
      <c r="EV96" s="121"/>
      <c r="EW96" s="121"/>
      <c r="EX96" s="121"/>
      <c r="EY96" s="121"/>
      <c r="EZ96" s="121"/>
      <c r="FA96" s="121"/>
      <c r="FB96" s="121"/>
      <c r="FC96" s="121"/>
      <c r="FD96" s="121"/>
      <c r="FE96" s="121"/>
      <c r="FF96" s="121"/>
      <c r="FG96" s="121"/>
      <c r="FH96" s="121"/>
      <c r="FI96" s="121"/>
      <c r="FJ96" s="121"/>
      <c r="FK96" s="121"/>
      <c r="FL96" s="121"/>
      <c r="FM96" s="121"/>
      <c r="FN96" s="121"/>
      <c r="FO96" s="121"/>
      <c r="FP96" s="121"/>
      <c r="FQ96" s="121"/>
      <c r="FR96" s="121"/>
      <c r="FS96" s="121"/>
      <c r="FT96" s="121"/>
      <c r="FU96" s="121"/>
      <c r="FV96" s="121"/>
      <c r="FW96" s="121"/>
      <c r="FX96" s="121"/>
      <c r="FY96" s="121"/>
      <c r="FZ96" s="121"/>
      <c r="GA96" s="121"/>
      <c r="GB96" s="121"/>
      <c r="GC96" s="121"/>
      <c r="GD96" s="121"/>
      <c r="GE96" s="121"/>
      <c r="GF96" s="121"/>
      <c r="GG96" s="121"/>
      <c r="GH96" s="121"/>
      <c r="GI96" s="121"/>
      <c r="GJ96" s="121"/>
      <c r="GK96" s="121"/>
      <c r="GL96" s="121"/>
      <c r="GM96" s="121"/>
      <c r="GN96" s="121"/>
      <c r="GO96" s="121"/>
      <c r="GP96" s="121"/>
      <c r="GQ96" s="121"/>
      <c r="GR96" s="121"/>
      <c r="GS96" s="121"/>
      <c r="GT96" s="121"/>
      <c r="GU96" s="121"/>
      <c r="GV96" s="121"/>
      <c r="GW96" s="121"/>
      <c r="GX96" s="121"/>
      <c r="GY96" s="121"/>
      <c r="GZ96" s="121"/>
      <c r="HA96" s="121"/>
      <c r="HB96" s="121"/>
      <c r="HC96" s="121"/>
      <c r="HD96" s="121"/>
      <c r="HE96" s="121"/>
      <c r="HF96" s="121"/>
      <c r="HG96" s="121"/>
      <c r="HH96" s="121"/>
      <c r="HI96" s="121"/>
      <c r="HJ96" s="121"/>
      <c r="HK96" s="121"/>
      <c r="HL96" s="121"/>
      <c r="HM96" s="121"/>
      <c r="HN96" s="121"/>
      <c r="HO96" s="121"/>
      <c r="HP96" s="121"/>
      <c r="HQ96" s="121"/>
      <c r="HR96" s="121"/>
      <c r="HS96" s="121"/>
      <c r="HT96" s="121"/>
      <c r="HU96" s="121"/>
      <c r="HV96" s="121"/>
      <c r="HW96" s="121"/>
      <c r="HX96" s="121"/>
      <c r="HY96" s="121"/>
      <c r="HZ96" s="121"/>
      <c r="IA96" s="121"/>
      <c r="IB96" s="121"/>
      <c r="IC96" s="121"/>
      <c r="ID96" s="121"/>
      <c r="IE96" s="121"/>
      <c r="IF96" s="121"/>
      <c r="IG96" s="121"/>
    </row>
    <row r="97" spans="1:241" s="120" customFormat="1" ht="14.25" x14ac:dyDescent="0.15">
      <c r="A97" s="121"/>
      <c r="B97" s="121"/>
      <c r="C97" s="121"/>
      <c r="D97" s="136"/>
      <c r="E97" s="124"/>
      <c r="F97" s="124"/>
      <c r="G97" s="124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  <c r="DK97" s="121"/>
      <c r="DL97" s="121"/>
      <c r="DM97" s="121"/>
      <c r="DN97" s="121"/>
      <c r="DO97" s="121"/>
      <c r="DP97" s="121"/>
      <c r="DQ97" s="121"/>
      <c r="DR97" s="121"/>
      <c r="DS97" s="121"/>
      <c r="DT97" s="121"/>
      <c r="DU97" s="121"/>
      <c r="DV97" s="121"/>
      <c r="DW97" s="121"/>
      <c r="DX97" s="121"/>
      <c r="DY97" s="121"/>
      <c r="DZ97" s="121"/>
      <c r="EA97" s="121"/>
      <c r="EB97" s="121"/>
      <c r="EC97" s="121"/>
      <c r="ED97" s="121"/>
      <c r="EE97" s="121"/>
      <c r="EF97" s="121"/>
      <c r="EG97" s="121"/>
      <c r="EH97" s="121"/>
      <c r="EI97" s="121"/>
      <c r="EJ97" s="121"/>
      <c r="EK97" s="121"/>
      <c r="EL97" s="121"/>
      <c r="EM97" s="121"/>
      <c r="EN97" s="121"/>
      <c r="EO97" s="121"/>
      <c r="EP97" s="121"/>
      <c r="EQ97" s="121"/>
      <c r="ER97" s="121"/>
      <c r="ES97" s="121"/>
      <c r="ET97" s="121"/>
      <c r="EU97" s="121"/>
      <c r="EV97" s="121"/>
      <c r="EW97" s="121"/>
      <c r="EX97" s="121"/>
      <c r="EY97" s="121"/>
      <c r="EZ97" s="121"/>
      <c r="FA97" s="121"/>
      <c r="FB97" s="121"/>
      <c r="FC97" s="121"/>
      <c r="FD97" s="121"/>
      <c r="FE97" s="121"/>
      <c r="FF97" s="121"/>
      <c r="FG97" s="121"/>
      <c r="FH97" s="121"/>
      <c r="FI97" s="121"/>
      <c r="FJ97" s="121"/>
      <c r="FK97" s="121"/>
      <c r="FL97" s="121"/>
      <c r="FM97" s="121"/>
      <c r="FN97" s="121"/>
      <c r="FO97" s="121"/>
      <c r="FP97" s="121"/>
      <c r="FQ97" s="121"/>
      <c r="FR97" s="121"/>
      <c r="FS97" s="121"/>
      <c r="FT97" s="121"/>
      <c r="FU97" s="121"/>
      <c r="FV97" s="121"/>
      <c r="FW97" s="121"/>
      <c r="FX97" s="121"/>
      <c r="FY97" s="121"/>
      <c r="FZ97" s="121"/>
      <c r="GA97" s="121"/>
      <c r="GB97" s="121"/>
      <c r="GC97" s="121"/>
      <c r="GD97" s="121"/>
      <c r="GE97" s="121"/>
      <c r="GF97" s="121"/>
      <c r="GG97" s="121"/>
      <c r="GH97" s="121"/>
      <c r="GI97" s="121"/>
      <c r="GJ97" s="121"/>
      <c r="GK97" s="121"/>
      <c r="GL97" s="121"/>
      <c r="GM97" s="121"/>
      <c r="GN97" s="121"/>
      <c r="GO97" s="121"/>
      <c r="GP97" s="121"/>
      <c r="GQ97" s="121"/>
      <c r="GR97" s="121"/>
      <c r="GS97" s="121"/>
      <c r="GT97" s="121"/>
      <c r="GU97" s="121"/>
      <c r="GV97" s="121"/>
      <c r="GW97" s="121"/>
      <c r="GX97" s="121"/>
      <c r="GY97" s="121"/>
      <c r="GZ97" s="121"/>
      <c r="HA97" s="121"/>
      <c r="HB97" s="121"/>
      <c r="HC97" s="121"/>
      <c r="HD97" s="121"/>
      <c r="HE97" s="121"/>
      <c r="HF97" s="121"/>
      <c r="HG97" s="121"/>
      <c r="HH97" s="121"/>
      <c r="HI97" s="121"/>
      <c r="HJ97" s="121"/>
      <c r="HK97" s="121"/>
      <c r="HL97" s="121"/>
      <c r="HM97" s="121"/>
      <c r="HN97" s="121"/>
      <c r="HO97" s="121"/>
      <c r="HP97" s="121"/>
      <c r="HQ97" s="121"/>
      <c r="HR97" s="121"/>
      <c r="HS97" s="121"/>
      <c r="HT97" s="121"/>
      <c r="HU97" s="121"/>
      <c r="HV97" s="121"/>
      <c r="HW97" s="121"/>
      <c r="HX97" s="121"/>
      <c r="HY97" s="121"/>
      <c r="HZ97" s="121"/>
      <c r="IA97" s="121"/>
      <c r="IB97" s="121"/>
      <c r="IC97" s="121"/>
      <c r="ID97" s="121"/>
      <c r="IE97" s="121"/>
      <c r="IF97" s="121"/>
      <c r="IG97" s="121"/>
    </row>
    <row r="98" spans="1:241" s="120" customFormat="1" ht="14.25" x14ac:dyDescent="0.15">
      <c r="A98" s="121"/>
      <c r="B98" s="121"/>
      <c r="C98" s="121"/>
      <c r="D98" s="136"/>
      <c r="E98" s="124"/>
      <c r="F98" s="124"/>
      <c r="G98" s="124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  <c r="DK98" s="121"/>
      <c r="DL98" s="121"/>
      <c r="DM98" s="121"/>
      <c r="DN98" s="121"/>
      <c r="DO98" s="121"/>
      <c r="DP98" s="121"/>
      <c r="DQ98" s="121"/>
      <c r="DR98" s="121"/>
      <c r="DS98" s="121"/>
      <c r="DT98" s="121"/>
      <c r="DU98" s="121"/>
      <c r="DV98" s="121"/>
      <c r="DW98" s="121"/>
      <c r="DX98" s="121"/>
      <c r="DY98" s="121"/>
      <c r="DZ98" s="121"/>
      <c r="EA98" s="121"/>
      <c r="EB98" s="121"/>
      <c r="EC98" s="121"/>
      <c r="ED98" s="121"/>
      <c r="EE98" s="121"/>
      <c r="EF98" s="121"/>
      <c r="EG98" s="121"/>
      <c r="EH98" s="121"/>
      <c r="EI98" s="121"/>
      <c r="EJ98" s="121"/>
      <c r="EK98" s="121"/>
      <c r="EL98" s="121"/>
      <c r="EM98" s="121"/>
      <c r="EN98" s="121"/>
      <c r="EO98" s="121"/>
      <c r="EP98" s="121"/>
      <c r="EQ98" s="121"/>
      <c r="ER98" s="121"/>
      <c r="ES98" s="121"/>
      <c r="ET98" s="121"/>
      <c r="EU98" s="121"/>
      <c r="EV98" s="121"/>
      <c r="EW98" s="121"/>
      <c r="EX98" s="121"/>
      <c r="EY98" s="121"/>
      <c r="EZ98" s="121"/>
      <c r="FA98" s="121"/>
      <c r="FB98" s="121"/>
      <c r="FC98" s="121"/>
      <c r="FD98" s="121"/>
      <c r="FE98" s="121"/>
      <c r="FF98" s="121"/>
      <c r="FG98" s="121"/>
      <c r="FH98" s="121"/>
      <c r="FI98" s="121"/>
      <c r="FJ98" s="121"/>
      <c r="FK98" s="121"/>
      <c r="FL98" s="121"/>
      <c r="FM98" s="121"/>
      <c r="FN98" s="121"/>
      <c r="FO98" s="121"/>
      <c r="FP98" s="121"/>
      <c r="FQ98" s="121"/>
      <c r="FR98" s="121"/>
      <c r="FS98" s="121"/>
      <c r="FT98" s="121"/>
      <c r="FU98" s="121"/>
      <c r="FV98" s="121"/>
      <c r="FW98" s="121"/>
      <c r="FX98" s="121"/>
      <c r="FY98" s="121"/>
      <c r="FZ98" s="121"/>
      <c r="GA98" s="121"/>
      <c r="GB98" s="121"/>
      <c r="GC98" s="121"/>
      <c r="GD98" s="121"/>
      <c r="GE98" s="121"/>
      <c r="GF98" s="121"/>
      <c r="GG98" s="121"/>
      <c r="GH98" s="121"/>
      <c r="GI98" s="121"/>
      <c r="GJ98" s="121"/>
      <c r="GK98" s="121"/>
      <c r="GL98" s="121"/>
      <c r="GM98" s="121"/>
      <c r="GN98" s="121"/>
      <c r="GO98" s="121"/>
      <c r="GP98" s="121"/>
      <c r="GQ98" s="121"/>
      <c r="GR98" s="121"/>
      <c r="GS98" s="121"/>
      <c r="GT98" s="121"/>
      <c r="GU98" s="121"/>
      <c r="GV98" s="121"/>
      <c r="GW98" s="121"/>
      <c r="GX98" s="121"/>
      <c r="GY98" s="121"/>
      <c r="GZ98" s="121"/>
      <c r="HA98" s="121"/>
      <c r="HB98" s="121"/>
      <c r="HC98" s="121"/>
      <c r="HD98" s="121"/>
      <c r="HE98" s="121"/>
      <c r="HF98" s="121"/>
      <c r="HG98" s="121"/>
      <c r="HH98" s="121"/>
      <c r="HI98" s="121"/>
      <c r="HJ98" s="121"/>
      <c r="HK98" s="121"/>
      <c r="HL98" s="121"/>
      <c r="HM98" s="121"/>
      <c r="HN98" s="121"/>
      <c r="HO98" s="121"/>
      <c r="HP98" s="121"/>
      <c r="HQ98" s="121"/>
      <c r="HR98" s="121"/>
      <c r="HS98" s="121"/>
      <c r="HT98" s="121"/>
      <c r="HU98" s="121"/>
      <c r="HV98" s="121"/>
      <c r="HW98" s="121"/>
      <c r="HX98" s="121"/>
      <c r="HY98" s="121"/>
      <c r="HZ98" s="121"/>
      <c r="IA98" s="121"/>
      <c r="IB98" s="121"/>
      <c r="IC98" s="121"/>
      <c r="ID98" s="121"/>
      <c r="IE98" s="121"/>
      <c r="IF98" s="121"/>
      <c r="IG98" s="121"/>
    </row>
    <row r="99" spans="1:241" s="120" customFormat="1" ht="14.25" x14ac:dyDescent="0.15">
      <c r="A99" s="121"/>
      <c r="B99" s="121"/>
      <c r="C99" s="121"/>
      <c r="D99" s="136"/>
      <c r="E99" s="124"/>
      <c r="F99" s="124"/>
      <c r="G99" s="124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  <c r="DK99" s="121"/>
      <c r="DL99" s="121"/>
      <c r="DM99" s="121"/>
      <c r="DN99" s="121"/>
      <c r="DO99" s="121"/>
      <c r="DP99" s="121"/>
      <c r="DQ99" s="121"/>
      <c r="DR99" s="121"/>
      <c r="DS99" s="121"/>
      <c r="DT99" s="121"/>
      <c r="DU99" s="121"/>
      <c r="DV99" s="121"/>
      <c r="DW99" s="121"/>
      <c r="DX99" s="121"/>
      <c r="DY99" s="121"/>
      <c r="DZ99" s="121"/>
      <c r="EA99" s="121"/>
      <c r="EB99" s="121"/>
      <c r="EC99" s="121"/>
      <c r="ED99" s="121"/>
      <c r="EE99" s="121"/>
      <c r="EF99" s="121"/>
      <c r="EG99" s="121"/>
      <c r="EH99" s="121"/>
      <c r="EI99" s="121"/>
      <c r="EJ99" s="121"/>
      <c r="EK99" s="121"/>
      <c r="EL99" s="121"/>
      <c r="EM99" s="121"/>
      <c r="EN99" s="121"/>
      <c r="EO99" s="121"/>
      <c r="EP99" s="121"/>
      <c r="EQ99" s="121"/>
      <c r="ER99" s="121"/>
      <c r="ES99" s="121"/>
      <c r="ET99" s="121"/>
      <c r="EU99" s="121"/>
      <c r="EV99" s="121"/>
      <c r="EW99" s="121"/>
      <c r="EX99" s="121"/>
      <c r="EY99" s="121"/>
      <c r="EZ99" s="121"/>
      <c r="FA99" s="121"/>
      <c r="FB99" s="121"/>
      <c r="FC99" s="121"/>
      <c r="FD99" s="121"/>
      <c r="FE99" s="121"/>
      <c r="FF99" s="121"/>
      <c r="FG99" s="121"/>
      <c r="FH99" s="121"/>
      <c r="FI99" s="121"/>
      <c r="FJ99" s="121"/>
      <c r="FK99" s="121"/>
      <c r="FL99" s="121"/>
      <c r="FM99" s="121"/>
      <c r="FN99" s="121"/>
      <c r="FO99" s="121"/>
      <c r="FP99" s="121"/>
      <c r="FQ99" s="121"/>
      <c r="FR99" s="121"/>
      <c r="FS99" s="121"/>
      <c r="FT99" s="121"/>
      <c r="FU99" s="121"/>
      <c r="FV99" s="121"/>
      <c r="FW99" s="121"/>
      <c r="FX99" s="121"/>
      <c r="FY99" s="121"/>
      <c r="FZ99" s="121"/>
      <c r="GA99" s="121"/>
      <c r="GB99" s="121"/>
      <c r="GC99" s="121"/>
      <c r="GD99" s="121"/>
      <c r="GE99" s="121"/>
      <c r="GF99" s="121"/>
      <c r="GG99" s="121"/>
      <c r="GH99" s="121"/>
      <c r="GI99" s="121"/>
      <c r="GJ99" s="121"/>
      <c r="GK99" s="121"/>
      <c r="GL99" s="121"/>
      <c r="GM99" s="121"/>
      <c r="GN99" s="121"/>
      <c r="GO99" s="121"/>
      <c r="GP99" s="121"/>
      <c r="GQ99" s="121"/>
      <c r="GR99" s="121"/>
      <c r="GS99" s="121"/>
      <c r="GT99" s="121"/>
      <c r="GU99" s="121"/>
      <c r="GV99" s="121"/>
      <c r="GW99" s="121"/>
      <c r="GX99" s="121"/>
      <c r="GY99" s="121"/>
      <c r="GZ99" s="121"/>
      <c r="HA99" s="121"/>
      <c r="HB99" s="121"/>
      <c r="HC99" s="121"/>
      <c r="HD99" s="121"/>
      <c r="HE99" s="121"/>
      <c r="HF99" s="121"/>
      <c r="HG99" s="121"/>
      <c r="HH99" s="121"/>
      <c r="HI99" s="121"/>
      <c r="HJ99" s="121"/>
      <c r="HK99" s="121"/>
      <c r="HL99" s="121"/>
      <c r="HM99" s="121"/>
      <c r="HN99" s="121"/>
      <c r="HO99" s="121"/>
      <c r="HP99" s="121"/>
      <c r="HQ99" s="121"/>
      <c r="HR99" s="121"/>
      <c r="HS99" s="121"/>
      <c r="HT99" s="121"/>
      <c r="HU99" s="121"/>
      <c r="HV99" s="121"/>
      <c r="HW99" s="121"/>
      <c r="HX99" s="121"/>
      <c r="HY99" s="121"/>
      <c r="HZ99" s="121"/>
      <c r="IA99" s="121"/>
      <c r="IB99" s="121"/>
      <c r="IC99" s="121"/>
      <c r="ID99" s="121"/>
      <c r="IE99" s="121"/>
      <c r="IF99" s="121"/>
      <c r="IG99" s="121"/>
    </row>
    <row r="100" spans="1:241" s="120" customFormat="1" ht="14.25" x14ac:dyDescent="0.15">
      <c r="A100" s="121"/>
      <c r="B100" s="121"/>
      <c r="C100" s="121"/>
      <c r="D100" s="136"/>
      <c r="E100" s="124"/>
      <c r="F100" s="124"/>
      <c r="G100" s="124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  <c r="DK100" s="121"/>
      <c r="DL100" s="121"/>
      <c r="DM100" s="121"/>
      <c r="DN100" s="121"/>
      <c r="DO100" s="121"/>
      <c r="DP100" s="121"/>
      <c r="DQ100" s="121"/>
      <c r="DR100" s="121"/>
      <c r="DS100" s="121"/>
      <c r="DT100" s="121"/>
      <c r="DU100" s="121"/>
      <c r="DV100" s="121"/>
      <c r="DW100" s="121"/>
      <c r="DX100" s="121"/>
      <c r="DY100" s="121"/>
      <c r="DZ100" s="121"/>
      <c r="EA100" s="121"/>
      <c r="EB100" s="121"/>
      <c r="EC100" s="121"/>
      <c r="ED100" s="121"/>
      <c r="EE100" s="121"/>
      <c r="EF100" s="121"/>
      <c r="EG100" s="121"/>
      <c r="EH100" s="121"/>
      <c r="EI100" s="121"/>
      <c r="EJ100" s="121"/>
      <c r="EK100" s="121"/>
      <c r="EL100" s="121"/>
      <c r="EM100" s="121"/>
      <c r="EN100" s="121"/>
      <c r="EO100" s="121"/>
      <c r="EP100" s="121"/>
      <c r="EQ100" s="121"/>
      <c r="ER100" s="121"/>
      <c r="ES100" s="121"/>
      <c r="ET100" s="121"/>
      <c r="EU100" s="121"/>
      <c r="EV100" s="121"/>
      <c r="EW100" s="121"/>
      <c r="EX100" s="121"/>
      <c r="EY100" s="121"/>
      <c r="EZ100" s="121"/>
      <c r="FA100" s="121"/>
      <c r="FB100" s="121"/>
      <c r="FC100" s="121"/>
      <c r="FD100" s="121"/>
      <c r="FE100" s="121"/>
      <c r="FF100" s="121"/>
      <c r="FG100" s="121"/>
      <c r="FH100" s="121"/>
      <c r="FI100" s="121"/>
      <c r="FJ100" s="121"/>
      <c r="FK100" s="121"/>
      <c r="FL100" s="121"/>
      <c r="FM100" s="121"/>
      <c r="FN100" s="121"/>
      <c r="FO100" s="121"/>
      <c r="FP100" s="121"/>
      <c r="FQ100" s="121"/>
      <c r="FR100" s="121"/>
      <c r="FS100" s="121"/>
      <c r="FT100" s="121"/>
      <c r="FU100" s="121"/>
      <c r="FV100" s="121"/>
      <c r="FW100" s="121"/>
      <c r="FX100" s="121"/>
      <c r="FY100" s="121"/>
      <c r="FZ100" s="121"/>
      <c r="GA100" s="121"/>
      <c r="GB100" s="121"/>
      <c r="GC100" s="121"/>
      <c r="GD100" s="121"/>
      <c r="GE100" s="121"/>
      <c r="GF100" s="121"/>
      <c r="GG100" s="121"/>
      <c r="GH100" s="121"/>
      <c r="GI100" s="121"/>
      <c r="GJ100" s="121"/>
      <c r="GK100" s="121"/>
      <c r="GL100" s="121"/>
      <c r="GM100" s="121"/>
      <c r="GN100" s="121"/>
      <c r="GO100" s="121"/>
      <c r="GP100" s="121"/>
      <c r="GQ100" s="121"/>
      <c r="GR100" s="121"/>
      <c r="GS100" s="121"/>
      <c r="GT100" s="121"/>
      <c r="GU100" s="121"/>
      <c r="GV100" s="121"/>
      <c r="GW100" s="121"/>
      <c r="GX100" s="121"/>
      <c r="GY100" s="121"/>
      <c r="GZ100" s="121"/>
      <c r="HA100" s="121"/>
      <c r="HB100" s="121"/>
      <c r="HC100" s="121"/>
      <c r="HD100" s="121"/>
      <c r="HE100" s="121"/>
      <c r="HF100" s="121"/>
      <c r="HG100" s="121"/>
      <c r="HH100" s="121"/>
      <c r="HI100" s="121"/>
      <c r="HJ100" s="121"/>
      <c r="HK100" s="121"/>
      <c r="HL100" s="121"/>
      <c r="HM100" s="121"/>
      <c r="HN100" s="121"/>
      <c r="HO100" s="121"/>
      <c r="HP100" s="121"/>
      <c r="HQ100" s="121"/>
      <c r="HR100" s="121"/>
      <c r="HS100" s="121"/>
      <c r="HT100" s="121"/>
      <c r="HU100" s="121"/>
      <c r="HV100" s="121"/>
      <c r="HW100" s="121"/>
      <c r="HX100" s="121"/>
      <c r="HY100" s="121"/>
      <c r="HZ100" s="121"/>
      <c r="IA100" s="121"/>
      <c r="IB100" s="121"/>
      <c r="IC100" s="121"/>
      <c r="ID100" s="121"/>
      <c r="IE100" s="121"/>
      <c r="IF100" s="121"/>
      <c r="IG100" s="121"/>
    </row>
    <row r="101" spans="1:241" s="120" customFormat="1" ht="14.25" x14ac:dyDescent="0.15">
      <c r="A101" s="121"/>
      <c r="B101" s="121"/>
      <c r="C101" s="121"/>
      <c r="D101" s="136"/>
      <c r="E101" s="124"/>
      <c r="F101" s="124"/>
      <c r="G101" s="124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  <c r="DK101" s="121"/>
      <c r="DL101" s="121"/>
      <c r="DM101" s="121"/>
      <c r="DN101" s="121"/>
      <c r="DO101" s="121"/>
      <c r="DP101" s="121"/>
      <c r="DQ101" s="121"/>
      <c r="DR101" s="121"/>
      <c r="DS101" s="121"/>
      <c r="DT101" s="121"/>
      <c r="DU101" s="121"/>
      <c r="DV101" s="121"/>
      <c r="DW101" s="121"/>
      <c r="DX101" s="121"/>
      <c r="DY101" s="121"/>
      <c r="DZ101" s="121"/>
      <c r="EA101" s="121"/>
      <c r="EB101" s="121"/>
      <c r="EC101" s="121"/>
      <c r="ED101" s="121"/>
      <c r="EE101" s="121"/>
      <c r="EF101" s="121"/>
      <c r="EG101" s="121"/>
      <c r="EH101" s="121"/>
      <c r="EI101" s="121"/>
      <c r="EJ101" s="121"/>
      <c r="EK101" s="121"/>
      <c r="EL101" s="121"/>
      <c r="EM101" s="121"/>
      <c r="EN101" s="121"/>
      <c r="EO101" s="121"/>
      <c r="EP101" s="121"/>
      <c r="EQ101" s="121"/>
      <c r="ER101" s="121"/>
      <c r="ES101" s="121"/>
      <c r="ET101" s="121"/>
      <c r="EU101" s="121"/>
      <c r="EV101" s="121"/>
      <c r="EW101" s="121"/>
      <c r="EX101" s="121"/>
      <c r="EY101" s="121"/>
      <c r="EZ101" s="121"/>
      <c r="FA101" s="121"/>
      <c r="FB101" s="121"/>
      <c r="FC101" s="121"/>
      <c r="FD101" s="121"/>
      <c r="FE101" s="121"/>
      <c r="FF101" s="121"/>
      <c r="FG101" s="121"/>
      <c r="FH101" s="121"/>
      <c r="FI101" s="121"/>
      <c r="FJ101" s="121"/>
      <c r="FK101" s="121"/>
      <c r="FL101" s="121"/>
      <c r="FM101" s="121"/>
      <c r="FN101" s="121"/>
      <c r="FO101" s="121"/>
      <c r="FP101" s="121"/>
      <c r="FQ101" s="121"/>
      <c r="FR101" s="121"/>
      <c r="FS101" s="121"/>
      <c r="FT101" s="121"/>
      <c r="FU101" s="121"/>
      <c r="FV101" s="121"/>
      <c r="FW101" s="121"/>
      <c r="FX101" s="121"/>
      <c r="FY101" s="121"/>
      <c r="FZ101" s="121"/>
      <c r="GA101" s="121"/>
      <c r="GB101" s="121"/>
      <c r="GC101" s="121"/>
      <c r="GD101" s="121"/>
      <c r="GE101" s="121"/>
      <c r="GF101" s="121"/>
      <c r="GG101" s="121"/>
      <c r="GH101" s="121"/>
      <c r="GI101" s="121"/>
      <c r="GJ101" s="121"/>
      <c r="GK101" s="121"/>
      <c r="GL101" s="121"/>
      <c r="GM101" s="121"/>
      <c r="GN101" s="121"/>
      <c r="GO101" s="121"/>
      <c r="GP101" s="121"/>
      <c r="GQ101" s="121"/>
      <c r="GR101" s="121"/>
      <c r="GS101" s="121"/>
      <c r="GT101" s="121"/>
      <c r="GU101" s="121"/>
      <c r="GV101" s="121"/>
      <c r="GW101" s="121"/>
      <c r="GX101" s="121"/>
      <c r="GY101" s="121"/>
      <c r="GZ101" s="121"/>
      <c r="HA101" s="121"/>
      <c r="HB101" s="121"/>
      <c r="HC101" s="121"/>
      <c r="HD101" s="121"/>
      <c r="HE101" s="121"/>
      <c r="HF101" s="121"/>
      <c r="HG101" s="121"/>
      <c r="HH101" s="121"/>
      <c r="HI101" s="121"/>
      <c r="HJ101" s="121"/>
      <c r="HK101" s="121"/>
      <c r="HL101" s="121"/>
      <c r="HM101" s="121"/>
      <c r="HN101" s="121"/>
      <c r="HO101" s="121"/>
      <c r="HP101" s="121"/>
      <c r="HQ101" s="121"/>
      <c r="HR101" s="121"/>
      <c r="HS101" s="121"/>
      <c r="HT101" s="121"/>
      <c r="HU101" s="121"/>
      <c r="HV101" s="121"/>
      <c r="HW101" s="121"/>
      <c r="HX101" s="121"/>
      <c r="HY101" s="121"/>
      <c r="HZ101" s="121"/>
      <c r="IA101" s="121"/>
      <c r="IB101" s="121"/>
      <c r="IC101" s="121"/>
      <c r="ID101" s="121"/>
      <c r="IE101" s="121"/>
      <c r="IF101" s="121"/>
      <c r="IG101" s="121"/>
    </row>
    <row r="102" spans="1:241" s="120" customFormat="1" ht="14.25" x14ac:dyDescent="0.15">
      <c r="A102" s="121"/>
      <c r="B102" s="121"/>
      <c r="C102" s="121"/>
      <c r="D102" s="136"/>
      <c r="E102" s="124"/>
      <c r="F102" s="124"/>
      <c r="G102" s="124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  <c r="DK102" s="121"/>
      <c r="DL102" s="121"/>
      <c r="DM102" s="121"/>
      <c r="DN102" s="121"/>
      <c r="DO102" s="121"/>
      <c r="DP102" s="121"/>
      <c r="DQ102" s="121"/>
      <c r="DR102" s="121"/>
      <c r="DS102" s="121"/>
      <c r="DT102" s="121"/>
      <c r="DU102" s="121"/>
      <c r="DV102" s="121"/>
      <c r="DW102" s="121"/>
      <c r="DX102" s="121"/>
      <c r="DY102" s="121"/>
      <c r="DZ102" s="121"/>
      <c r="EA102" s="121"/>
      <c r="EB102" s="121"/>
      <c r="EC102" s="121"/>
      <c r="ED102" s="121"/>
      <c r="EE102" s="121"/>
      <c r="EF102" s="121"/>
      <c r="EG102" s="121"/>
      <c r="EH102" s="121"/>
      <c r="EI102" s="121"/>
      <c r="EJ102" s="121"/>
      <c r="EK102" s="121"/>
      <c r="EL102" s="121"/>
      <c r="EM102" s="121"/>
      <c r="EN102" s="121"/>
      <c r="EO102" s="121"/>
      <c r="EP102" s="121"/>
      <c r="EQ102" s="121"/>
      <c r="ER102" s="121"/>
      <c r="ES102" s="121"/>
      <c r="ET102" s="121"/>
      <c r="EU102" s="121"/>
      <c r="EV102" s="121"/>
      <c r="EW102" s="121"/>
      <c r="EX102" s="121"/>
      <c r="EY102" s="121"/>
      <c r="EZ102" s="121"/>
      <c r="FA102" s="121"/>
      <c r="FB102" s="121"/>
      <c r="FC102" s="121"/>
      <c r="FD102" s="121"/>
      <c r="FE102" s="121"/>
      <c r="FF102" s="121"/>
      <c r="FG102" s="121"/>
      <c r="FH102" s="121"/>
      <c r="FI102" s="121"/>
      <c r="FJ102" s="121"/>
      <c r="FK102" s="121"/>
      <c r="FL102" s="121"/>
      <c r="FM102" s="121"/>
      <c r="FN102" s="121"/>
      <c r="FO102" s="121"/>
      <c r="FP102" s="121"/>
      <c r="FQ102" s="121"/>
      <c r="FR102" s="121"/>
      <c r="FS102" s="121"/>
      <c r="FT102" s="121"/>
      <c r="FU102" s="121"/>
      <c r="FV102" s="121"/>
      <c r="FW102" s="121"/>
      <c r="FX102" s="121"/>
      <c r="FY102" s="121"/>
      <c r="FZ102" s="121"/>
      <c r="GA102" s="121"/>
      <c r="GB102" s="121"/>
      <c r="GC102" s="121"/>
      <c r="GD102" s="121"/>
      <c r="GE102" s="121"/>
      <c r="GF102" s="121"/>
      <c r="GG102" s="121"/>
      <c r="GH102" s="121"/>
      <c r="GI102" s="121"/>
      <c r="GJ102" s="121"/>
      <c r="GK102" s="121"/>
      <c r="GL102" s="121"/>
      <c r="GM102" s="121"/>
      <c r="GN102" s="121"/>
      <c r="GO102" s="121"/>
      <c r="GP102" s="121"/>
      <c r="GQ102" s="121"/>
      <c r="GR102" s="121"/>
      <c r="GS102" s="121"/>
      <c r="GT102" s="121"/>
      <c r="GU102" s="121"/>
      <c r="GV102" s="121"/>
      <c r="GW102" s="121"/>
      <c r="GX102" s="121"/>
      <c r="GY102" s="121"/>
      <c r="GZ102" s="121"/>
      <c r="HA102" s="121"/>
      <c r="HB102" s="121"/>
      <c r="HC102" s="121"/>
      <c r="HD102" s="121"/>
      <c r="HE102" s="121"/>
      <c r="HF102" s="121"/>
      <c r="HG102" s="121"/>
      <c r="HH102" s="121"/>
      <c r="HI102" s="121"/>
      <c r="HJ102" s="121"/>
      <c r="HK102" s="121"/>
      <c r="HL102" s="121"/>
      <c r="HM102" s="121"/>
      <c r="HN102" s="121"/>
      <c r="HO102" s="121"/>
      <c r="HP102" s="121"/>
      <c r="HQ102" s="121"/>
      <c r="HR102" s="121"/>
      <c r="HS102" s="121"/>
      <c r="HT102" s="121"/>
      <c r="HU102" s="121"/>
      <c r="HV102" s="121"/>
      <c r="HW102" s="121"/>
      <c r="HX102" s="121"/>
      <c r="HY102" s="121"/>
      <c r="HZ102" s="121"/>
      <c r="IA102" s="121"/>
      <c r="IB102" s="121"/>
      <c r="IC102" s="121"/>
      <c r="ID102" s="121"/>
      <c r="IE102" s="121"/>
      <c r="IF102" s="121"/>
      <c r="IG102" s="121"/>
    </row>
    <row r="103" spans="1:241" s="120" customFormat="1" ht="14.25" x14ac:dyDescent="0.15">
      <c r="A103" s="121"/>
      <c r="B103" s="121"/>
      <c r="C103" s="121"/>
      <c r="D103" s="136"/>
      <c r="E103" s="124"/>
      <c r="F103" s="124"/>
      <c r="G103" s="124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  <c r="DK103" s="121"/>
      <c r="DL103" s="121"/>
      <c r="DM103" s="121"/>
      <c r="DN103" s="121"/>
      <c r="DO103" s="121"/>
      <c r="DP103" s="121"/>
      <c r="DQ103" s="121"/>
      <c r="DR103" s="121"/>
      <c r="DS103" s="121"/>
      <c r="DT103" s="121"/>
      <c r="DU103" s="121"/>
      <c r="DV103" s="121"/>
      <c r="DW103" s="121"/>
      <c r="DX103" s="121"/>
      <c r="DY103" s="121"/>
      <c r="DZ103" s="121"/>
      <c r="EA103" s="121"/>
      <c r="EB103" s="121"/>
      <c r="EC103" s="121"/>
      <c r="ED103" s="121"/>
      <c r="EE103" s="121"/>
      <c r="EF103" s="121"/>
      <c r="EG103" s="121"/>
      <c r="EH103" s="121"/>
      <c r="EI103" s="121"/>
      <c r="EJ103" s="121"/>
      <c r="EK103" s="121"/>
      <c r="EL103" s="121"/>
      <c r="EM103" s="121"/>
      <c r="EN103" s="121"/>
      <c r="EO103" s="121"/>
      <c r="EP103" s="121"/>
      <c r="EQ103" s="121"/>
      <c r="ER103" s="121"/>
      <c r="ES103" s="121"/>
      <c r="ET103" s="121"/>
      <c r="EU103" s="121"/>
      <c r="EV103" s="121"/>
      <c r="EW103" s="121"/>
      <c r="EX103" s="121"/>
      <c r="EY103" s="121"/>
      <c r="EZ103" s="121"/>
      <c r="FA103" s="121"/>
      <c r="FB103" s="121"/>
      <c r="FC103" s="121"/>
      <c r="FD103" s="121"/>
      <c r="FE103" s="121"/>
      <c r="FF103" s="121"/>
      <c r="FG103" s="121"/>
      <c r="FH103" s="121"/>
      <c r="FI103" s="121"/>
      <c r="FJ103" s="121"/>
      <c r="FK103" s="121"/>
      <c r="FL103" s="121"/>
      <c r="FM103" s="121"/>
      <c r="FN103" s="121"/>
      <c r="FO103" s="121"/>
      <c r="FP103" s="121"/>
      <c r="FQ103" s="121"/>
      <c r="FR103" s="121"/>
      <c r="FS103" s="121"/>
      <c r="FT103" s="121"/>
      <c r="FU103" s="121"/>
      <c r="FV103" s="121"/>
      <c r="FW103" s="121"/>
      <c r="FX103" s="121"/>
      <c r="FY103" s="121"/>
      <c r="FZ103" s="121"/>
      <c r="GA103" s="121"/>
      <c r="GB103" s="121"/>
      <c r="GC103" s="121"/>
      <c r="GD103" s="121"/>
      <c r="GE103" s="121"/>
      <c r="GF103" s="121"/>
      <c r="GG103" s="121"/>
      <c r="GH103" s="121"/>
      <c r="GI103" s="121"/>
      <c r="GJ103" s="121"/>
      <c r="GK103" s="121"/>
      <c r="GL103" s="121"/>
      <c r="GM103" s="121"/>
      <c r="GN103" s="121"/>
      <c r="GO103" s="121"/>
      <c r="GP103" s="121"/>
      <c r="GQ103" s="121"/>
      <c r="GR103" s="121"/>
      <c r="GS103" s="121"/>
      <c r="GT103" s="121"/>
      <c r="GU103" s="121"/>
      <c r="GV103" s="121"/>
      <c r="GW103" s="121"/>
      <c r="GX103" s="121"/>
      <c r="GY103" s="121"/>
      <c r="GZ103" s="121"/>
      <c r="HA103" s="121"/>
      <c r="HB103" s="121"/>
      <c r="HC103" s="121"/>
      <c r="HD103" s="121"/>
      <c r="HE103" s="121"/>
      <c r="HF103" s="121"/>
      <c r="HG103" s="121"/>
      <c r="HH103" s="121"/>
      <c r="HI103" s="121"/>
      <c r="HJ103" s="121"/>
      <c r="HK103" s="121"/>
      <c r="HL103" s="121"/>
      <c r="HM103" s="121"/>
      <c r="HN103" s="121"/>
      <c r="HO103" s="121"/>
      <c r="HP103" s="121"/>
      <c r="HQ103" s="121"/>
      <c r="HR103" s="121"/>
      <c r="HS103" s="121"/>
      <c r="HT103" s="121"/>
      <c r="HU103" s="121"/>
      <c r="HV103" s="121"/>
      <c r="HW103" s="121"/>
      <c r="HX103" s="121"/>
      <c r="HY103" s="121"/>
      <c r="HZ103" s="121"/>
      <c r="IA103" s="121"/>
      <c r="IB103" s="121"/>
      <c r="IC103" s="121"/>
      <c r="ID103" s="121"/>
      <c r="IE103" s="121"/>
      <c r="IF103" s="121"/>
      <c r="IG103" s="121"/>
    </row>
    <row r="104" spans="1:241" s="120" customFormat="1" ht="14.25" x14ac:dyDescent="0.15">
      <c r="A104" s="121"/>
      <c r="B104" s="121"/>
      <c r="C104" s="121"/>
      <c r="D104" s="136"/>
      <c r="E104" s="124"/>
      <c r="F104" s="124"/>
      <c r="G104" s="124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  <c r="DK104" s="121"/>
      <c r="DL104" s="121"/>
      <c r="DM104" s="121"/>
      <c r="DN104" s="121"/>
      <c r="DO104" s="121"/>
      <c r="DP104" s="121"/>
      <c r="DQ104" s="121"/>
      <c r="DR104" s="121"/>
      <c r="DS104" s="121"/>
      <c r="DT104" s="121"/>
      <c r="DU104" s="121"/>
      <c r="DV104" s="121"/>
      <c r="DW104" s="121"/>
      <c r="DX104" s="121"/>
      <c r="DY104" s="121"/>
      <c r="DZ104" s="121"/>
      <c r="EA104" s="121"/>
      <c r="EB104" s="121"/>
      <c r="EC104" s="121"/>
      <c r="ED104" s="121"/>
      <c r="EE104" s="121"/>
      <c r="EF104" s="121"/>
      <c r="EG104" s="121"/>
      <c r="EH104" s="121"/>
      <c r="EI104" s="121"/>
      <c r="EJ104" s="121"/>
      <c r="EK104" s="121"/>
      <c r="EL104" s="121"/>
      <c r="EM104" s="121"/>
      <c r="EN104" s="121"/>
      <c r="EO104" s="121"/>
      <c r="EP104" s="121"/>
      <c r="EQ104" s="121"/>
      <c r="ER104" s="121"/>
      <c r="ES104" s="121"/>
      <c r="ET104" s="121"/>
      <c r="EU104" s="121"/>
      <c r="EV104" s="121"/>
      <c r="EW104" s="121"/>
      <c r="EX104" s="121"/>
      <c r="EY104" s="121"/>
      <c r="EZ104" s="121"/>
      <c r="FA104" s="121"/>
      <c r="FB104" s="121"/>
      <c r="FC104" s="121"/>
      <c r="FD104" s="121"/>
      <c r="FE104" s="121"/>
      <c r="FF104" s="121"/>
      <c r="FG104" s="121"/>
      <c r="FH104" s="121"/>
      <c r="FI104" s="121"/>
      <c r="FJ104" s="121"/>
      <c r="FK104" s="121"/>
      <c r="FL104" s="121"/>
      <c r="FM104" s="121"/>
      <c r="FN104" s="121"/>
      <c r="FO104" s="121"/>
      <c r="FP104" s="121"/>
      <c r="FQ104" s="121"/>
      <c r="FR104" s="121"/>
      <c r="FS104" s="121"/>
      <c r="FT104" s="121"/>
      <c r="FU104" s="121"/>
      <c r="FV104" s="121"/>
      <c r="FW104" s="121"/>
      <c r="FX104" s="121"/>
      <c r="FY104" s="121"/>
      <c r="FZ104" s="121"/>
      <c r="GA104" s="121"/>
      <c r="GB104" s="121"/>
      <c r="GC104" s="121"/>
      <c r="GD104" s="121"/>
      <c r="GE104" s="121"/>
      <c r="GF104" s="121"/>
      <c r="GG104" s="121"/>
      <c r="GH104" s="121"/>
      <c r="GI104" s="121"/>
      <c r="GJ104" s="121"/>
      <c r="GK104" s="121"/>
      <c r="GL104" s="121"/>
      <c r="GM104" s="121"/>
      <c r="GN104" s="121"/>
      <c r="GO104" s="121"/>
      <c r="GP104" s="121"/>
      <c r="GQ104" s="121"/>
      <c r="GR104" s="121"/>
      <c r="GS104" s="121"/>
      <c r="GT104" s="121"/>
      <c r="GU104" s="121"/>
      <c r="GV104" s="121"/>
      <c r="GW104" s="121"/>
      <c r="GX104" s="121"/>
      <c r="GY104" s="121"/>
      <c r="GZ104" s="121"/>
      <c r="HA104" s="121"/>
      <c r="HB104" s="121"/>
      <c r="HC104" s="121"/>
      <c r="HD104" s="121"/>
      <c r="HE104" s="121"/>
      <c r="HF104" s="121"/>
      <c r="HG104" s="121"/>
      <c r="HH104" s="121"/>
      <c r="HI104" s="121"/>
      <c r="HJ104" s="121"/>
      <c r="HK104" s="121"/>
      <c r="HL104" s="121"/>
      <c r="HM104" s="121"/>
      <c r="HN104" s="121"/>
      <c r="HO104" s="121"/>
      <c r="HP104" s="121"/>
      <c r="HQ104" s="121"/>
      <c r="HR104" s="121"/>
      <c r="HS104" s="121"/>
      <c r="HT104" s="121"/>
      <c r="HU104" s="121"/>
      <c r="HV104" s="121"/>
      <c r="HW104" s="121"/>
      <c r="HX104" s="121"/>
      <c r="HY104" s="121"/>
      <c r="HZ104" s="121"/>
      <c r="IA104" s="121"/>
      <c r="IB104" s="121"/>
      <c r="IC104" s="121"/>
      <c r="ID104" s="121"/>
      <c r="IE104" s="121"/>
      <c r="IF104" s="121"/>
      <c r="IG104" s="121"/>
    </row>
    <row r="105" spans="1:241" s="120" customFormat="1" ht="14.25" x14ac:dyDescent="0.15">
      <c r="A105" s="121"/>
      <c r="B105" s="121"/>
      <c r="C105" s="121"/>
      <c r="D105" s="136"/>
      <c r="E105" s="124"/>
      <c r="F105" s="124"/>
      <c r="G105" s="124"/>
      <c r="H105" s="121"/>
      <c r="I105" s="121"/>
      <c r="J105" s="121"/>
      <c r="K105" s="121"/>
      <c r="L105" s="121"/>
      <c r="M105" s="121"/>
    </row>
    <row r="106" spans="1:241" s="120" customFormat="1" ht="14.25" x14ac:dyDescent="0.15">
      <c r="D106" s="136"/>
      <c r="E106" s="124"/>
      <c r="F106" s="124"/>
      <c r="G106" s="124"/>
    </row>
    <row r="107" spans="1:241" s="120" customFormat="1" ht="14.25" x14ac:dyDescent="0.15">
      <c r="D107" s="136"/>
      <c r="E107" s="124"/>
      <c r="F107" s="124"/>
      <c r="G107" s="124"/>
    </row>
  </sheetData>
  <mergeCells count="4">
    <mergeCell ref="B1:N1"/>
    <mergeCell ref="B2:G2"/>
    <mergeCell ref="B4:C5"/>
    <mergeCell ref="D4:D5"/>
  </mergeCells>
  <phoneticPr fontId="2"/>
  <printOptions horizontalCentered="1"/>
  <pageMargins left="0.51181102362204722" right="0.51181102362204722" top="0.98425196850393704" bottom="0.51181102362204722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実施状況等</vt:lpstr>
      <vt:lpstr>給与月額別採用数</vt:lpstr>
      <vt:lpstr>【市町村】実施状況</vt:lpstr>
      <vt:lpstr>【一組等】実施状況</vt:lpstr>
      <vt:lpstr>【一組等】実施状況!Print_Area</vt:lpstr>
      <vt:lpstr>【市町村】実施状況!Print_Area</vt:lpstr>
      <vt:lpstr>実施状況等!Print_Area</vt:lpstr>
      <vt:lpstr>【一組等】実施状況!Print_Titles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藤﨑胤海</cp:lastModifiedBy>
  <cp:lastPrinted>2024-01-23T08:51:57Z</cp:lastPrinted>
  <dcterms:created xsi:type="dcterms:W3CDTF">2010-03-10T08:06:09Z</dcterms:created>
  <dcterms:modified xsi:type="dcterms:W3CDTF">2024-01-26T08:30:02Z</dcterms:modified>
</cp:coreProperties>
</file>