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090" windowHeight="8160" tabRatio="618"/>
  </bookViews>
  <sheets>
    <sheet name="人口・世帯(1)" sheetId="4" r:id="rId1"/>
    <sheet name="人口・世帯(2)" sheetId="19" r:id="rId2"/>
    <sheet name="産業・労働" sheetId="20" r:id="rId3"/>
    <sheet name="医療・福祉" sheetId="21" r:id="rId4"/>
    <sheet name="教育・文化" sheetId="22" r:id="rId5"/>
    <sheet name="くらし・環境" sheetId="23" r:id="rId6"/>
    <sheet name="安全" sheetId="24" r:id="rId7"/>
    <sheet name="行政・財政" sheetId="25" r:id="rId8"/>
    <sheet name="Sheet1" sheetId="18" r:id="rId9"/>
  </sheets>
  <definedNames>
    <definedName name="_xlnm.Print_Area" localSheetId="6">安全!$A$1:$AH$69</definedName>
    <definedName name="_xlnm.Print_Area" localSheetId="4">教育・文化!$A$1:$N$69</definedName>
  </definedNames>
  <calcPr calcId="125725"/>
</workbook>
</file>

<file path=xl/calcChain.xml><?xml version="1.0" encoding="utf-8"?>
<calcChain xmlns="http://schemas.openxmlformats.org/spreadsheetml/2006/main">
  <c r="AA3" i="21"/>
  <c r="L36" i="20" l="1"/>
  <c r="L11"/>
  <c r="L4"/>
  <c r="F25" l="1"/>
  <c r="F9"/>
  <c r="F4"/>
</calcChain>
</file>

<file path=xl/sharedStrings.xml><?xml version="1.0" encoding="utf-8"?>
<sst xmlns="http://schemas.openxmlformats.org/spreadsheetml/2006/main" count="3796" uniqueCount="271">
  <si>
    <t>さいたま市</t>
  </si>
  <si>
    <t>ふじみ野市</t>
  </si>
  <si>
    <t>ときがわ町</t>
  </si>
  <si>
    <t xml:space="preserve">川越市    </t>
  </si>
  <si>
    <t xml:space="preserve">熊谷市    </t>
  </si>
  <si>
    <t xml:space="preserve">川口市    </t>
  </si>
  <si>
    <t xml:space="preserve">行田市    </t>
  </si>
  <si>
    <t xml:space="preserve">秩父市    </t>
  </si>
  <si>
    <t xml:space="preserve">所沢市    </t>
  </si>
  <si>
    <t xml:space="preserve">飯能市    </t>
  </si>
  <si>
    <t xml:space="preserve">加須市    </t>
  </si>
  <si>
    <t xml:space="preserve">本庄市    </t>
  </si>
  <si>
    <t xml:space="preserve">東松山市  </t>
  </si>
  <si>
    <t xml:space="preserve">春日部市  </t>
  </si>
  <si>
    <t xml:space="preserve">狭山市    </t>
  </si>
  <si>
    <t xml:space="preserve">羽生市    </t>
  </si>
  <si>
    <t xml:space="preserve">鴻巣市    </t>
  </si>
  <si>
    <t xml:space="preserve">深谷市    </t>
  </si>
  <si>
    <t xml:space="preserve">上尾市    </t>
  </si>
  <si>
    <t xml:space="preserve">草加市    </t>
  </si>
  <si>
    <t xml:space="preserve">越谷市    </t>
  </si>
  <si>
    <t xml:space="preserve">蕨  市    </t>
  </si>
  <si>
    <t xml:space="preserve">戸田市    </t>
  </si>
  <si>
    <t xml:space="preserve">入間市    </t>
  </si>
  <si>
    <t xml:space="preserve">朝霞市    </t>
  </si>
  <si>
    <t xml:space="preserve">志木市    </t>
  </si>
  <si>
    <t xml:space="preserve">和光市    </t>
  </si>
  <si>
    <t xml:space="preserve">新座市    </t>
  </si>
  <si>
    <t xml:space="preserve">桶川市    </t>
  </si>
  <si>
    <t xml:space="preserve">久喜市    </t>
  </si>
  <si>
    <t xml:space="preserve">北本市    </t>
  </si>
  <si>
    <t xml:space="preserve">八潮市    </t>
  </si>
  <si>
    <t xml:space="preserve">富士見市  </t>
  </si>
  <si>
    <t xml:space="preserve">三郷市    </t>
  </si>
  <si>
    <t xml:space="preserve">蓮田市    </t>
  </si>
  <si>
    <t xml:space="preserve">坂戸市    </t>
  </si>
  <si>
    <t xml:space="preserve">幸手市    </t>
  </si>
  <si>
    <t xml:space="preserve">日高市    </t>
  </si>
  <si>
    <t xml:space="preserve">吉川市    </t>
  </si>
  <si>
    <t>白岡市</t>
    <rPh sb="2" eb="3">
      <t>シ</t>
    </rPh>
    <phoneticPr fontId="3"/>
  </si>
  <si>
    <t xml:space="preserve">伊奈町    </t>
  </si>
  <si>
    <t xml:space="preserve">三芳町    </t>
  </si>
  <si>
    <t xml:space="preserve">毛呂山町  </t>
  </si>
  <si>
    <t xml:space="preserve">越生町    </t>
  </si>
  <si>
    <t xml:space="preserve">滑川町    </t>
  </si>
  <si>
    <t xml:space="preserve">嵐山町    </t>
  </si>
  <si>
    <t xml:space="preserve">小川町    </t>
  </si>
  <si>
    <t xml:space="preserve">川島町    </t>
  </si>
  <si>
    <t xml:space="preserve">吉見町    </t>
  </si>
  <si>
    <t xml:space="preserve">鳩山町    </t>
  </si>
  <si>
    <t xml:space="preserve">横瀬町    </t>
  </si>
  <si>
    <t xml:space="preserve">皆野町    </t>
  </si>
  <si>
    <t xml:space="preserve">長瀞町    </t>
  </si>
  <si>
    <t xml:space="preserve">小鹿野町  </t>
  </si>
  <si>
    <t xml:space="preserve">東秩父村  </t>
  </si>
  <si>
    <t xml:space="preserve">美里町    </t>
  </si>
  <si>
    <t xml:space="preserve">神川町    </t>
  </si>
  <si>
    <t xml:space="preserve">上里町    </t>
  </si>
  <si>
    <t xml:space="preserve">寄居町    </t>
  </si>
  <si>
    <t xml:space="preserve">宮代町    </t>
  </si>
  <si>
    <t xml:space="preserve">杉戸町    </t>
  </si>
  <si>
    <t xml:space="preserve">松伏町    </t>
  </si>
  <si>
    <t>市町村</t>
    <rPh sb="0" eb="3">
      <t>シチョウソン</t>
    </rPh>
    <phoneticPr fontId="1"/>
  </si>
  <si>
    <t>順位</t>
    <rPh sb="0" eb="2">
      <t>ジュンイ</t>
    </rPh>
    <phoneticPr fontId="1"/>
  </si>
  <si>
    <r>
      <t>総人口</t>
    </r>
    <r>
      <rPr>
        <sz val="9"/>
        <color theme="1"/>
        <rFont val="ＭＳ Ｐゴシック"/>
        <family val="3"/>
        <charset val="128"/>
        <scheme val="minor"/>
      </rPr>
      <t>（人）</t>
    </r>
    <rPh sb="0" eb="3">
      <t>ソウジンコウ</t>
    </rPh>
    <rPh sb="4" eb="5">
      <t>ニン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</si>
  <si>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人口密度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（人/㎢）</t>
    </r>
    <rPh sb="0" eb="2">
      <t>ジンコウ</t>
    </rPh>
    <rPh sb="2" eb="4">
      <t>ミツド</t>
    </rPh>
    <rPh sb="6" eb="7">
      <t>ニン</t>
    </rPh>
    <phoneticPr fontId="1"/>
  </si>
  <si>
    <t>鶴ヶ島市</t>
    <rPh sb="0" eb="4">
      <t>ツルガシマシ</t>
    </rPh>
    <phoneticPr fontId="1"/>
  </si>
  <si>
    <t>全県</t>
    <rPh sb="0" eb="2">
      <t>ゼンケン</t>
    </rPh>
    <phoneticPr fontId="1"/>
  </si>
  <si>
    <t>１　総人口</t>
    <rPh sb="2" eb="5">
      <t>ソウジンコウ</t>
    </rPh>
    <phoneticPr fontId="1"/>
  </si>
  <si>
    <t>２　人口密度</t>
    <rPh sb="2" eb="4">
      <t>ジンコウ</t>
    </rPh>
    <rPh sb="4" eb="6">
      <t>ミツド</t>
    </rPh>
    <phoneticPr fontId="1"/>
  </si>
  <si>
    <r>
      <t>割合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ワリアイ</t>
    </rPh>
    <phoneticPr fontId="1"/>
  </si>
  <si>
    <r>
      <t>人数</t>
    </r>
    <r>
      <rPr>
        <sz val="10"/>
        <color theme="1"/>
        <rFont val="ＭＳ Ｐゴシック"/>
        <family val="3"/>
        <charset val="128"/>
        <scheme val="minor"/>
      </rPr>
      <t>（人）</t>
    </r>
    <rPh sb="0" eb="2">
      <t>ニンズウ</t>
    </rPh>
    <rPh sb="3" eb="4">
      <t>ニン</t>
    </rPh>
    <phoneticPr fontId="1"/>
  </si>
  <si>
    <t>３　年少人口の割合</t>
    <rPh sb="2" eb="4">
      <t>ネンショウ</t>
    </rPh>
    <rPh sb="4" eb="6">
      <t>ジンコウ</t>
    </rPh>
    <rPh sb="7" eb="9">
      <t>ワリアイ</t>
    </rPh>
    <phoneticPr fontId="1"/>
  </si>
  <si>
    <r>
      <t>割合</t>
    </r>
    <r>
      <rPr>
        <sz val="10"/>
        <color theme="1"/>
        <rFont val="ＭＳ Ｐゴシック"/>
        <family val="3"/>
        <charset val="128"/>
        <scheme val="minor"/>
      </rPr>
      <t>（％）</t>
    </r>
    <rPh sb="0" eb="2">
      <t>ワリアイ</t>
    </rPh>
    <phoneticPr fontId="1"/>
  </si>
  <si>
    <t>４　生産年齢人口の割合</t>
    <rPh sb="2" eb="4">
      <t>セイサン</t>
    </rPh>
    <rPh sb="4" eb="6">
      <t>ネンレイ</t>
    </rPh>
    <rPh sb="6" eb="8">
      <t>ジンコウ</t>
    </rPh>
    <rPh sb="9" eb="11">
      <t>ワリアイ</t>
    </rPh>
    <phoneticPr fontId="1"/>
  </si>
  <si>
    <t>鶴ヶ島市</t>
    <rPh sb="0" eb="3">
      <t>ツルガシマ</t>
    </rPh>
    <rPh sb="3" eb="4">
      <t>シ</t>
    </rPh>
    <phoneticPr fontId="1"/>
  </si>
  <si>
    <t>５　老年人口の割合</t>
    <rPh sb="2" eb="4">
      <t>ロウネン</t>
    </rPh>
    <rPh sb="4" eb="6">
      <t>ジンコウ</t>
    </rPh>
    <rPh sb="7" eb="9">
      <t>ワリアイ</t>
    </rPh>
    <phoneticPr fontId="1"/>
  </si>
  <si>
    <t>世帯数</t>
    <rPh sb="0" eb="3">
      <t>セタイスウ</t>
    </rPh>
    <phoneticPr fontId="1"/>
  </si>
  <si>
    <r>
      <t>人数</t>
    </r>
    <r>
      <rPr>
        <sz val="10"/>
        <rFont val="ＭＳ Ｐゴシック"/>
        <family val="3"/>
        <charset val="128"/>
        <scheme val="minor"/>
      </rPr>
      <t>（人）</t>
    </r>
    <rPh sb="0" eb="2">
      <t>ニンズウ</t>
    </rPh>
    <rPh sb="3" eb="4">
      <t>ニン</t>
    </rPh>
    <phoneticPr fontId="1"/>
  </si>
  <si>
    <t>７　在留外国人数</t>
    <rPh sb="2" eb="4">
      <t>ザイリュウ</t>
    </rPh>
    <rPh sb="4" eb="6">
      <t>ガイコク</t>
    </rPh>
    <rPh sb="6" eb="7">
      <t>ジン</t>
    </rPh>
    <rPh sb="7" eb="8">
      <t>スウ</t>
    </rPh>
    <phoneticPr fontId="1"/>
  </si>
  <si>
    <t>比率</t>
    <rPh sb="0" eb="2">
      <t>ヒリツ</t>
    </rPh>
    <phoneticPr fontId="1"/>
  </si>
  <si>
    <t>８　昼夜間人口比率</t>
    <rPh sb="2" eb="4">
      <t>チュウヤ</t>
    </rPh>
    <rPh sb="4" eb="5">
      <t>カン</t>
    </rPh>
    <rPh sb="5" eb="7">
      <t>ジンコウ</t>
    </rPh>
    <rPh sb="7" eb="9">
      <t>ヒリツ</t>
    </rPh>
    <phoneticPr fontId="1"/>
  </si>
  <si>
    <t>　</t>
    <phoneticPr fontId="1"/>
  </si>
  <si>
    <t>　</t>
    <phoneticPr fontId="1"/>
  </si>
  <si>
    <t>白岡市</t>
    <rPh sb="0" eb="2">
      <t>シラオカ</t>
    </rPh>
    <rPh sb="2" eb="3">
      <t>シ</t>
    </rPh>
    <phoneticPr fontId="1"/>
  </si>
  <si>
    <t>９　人口増減率</t>
    <rPh sb="2" eb="4">
      <t>ジンコウ</t>
    </rPh>
    <rPh sb="4" eb="6">
      <t>ゾウゲン</t>
    </rPh>
    <rPh sb="6" eb="7">
      <t>リツ</t>
    </rPh>
    <phoneticPr fontId="1"/>
  </si>
  <si>
    <t>　</t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</si>
  <si>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増減数
</t>
    </r>
    <r>
      <rPr>
        <sz val="9"/>
        <color theme="1"/>
        <rFont val="ＭＳ Ｐゴシック"/>
        <family val="3"/>
        <charset val="128"/>
        <scheme val="minor"/>
      </rPr>
      <t>（人）</t>
    </r>
    <rPh sb="0" eb="2">
      <t>ゾウゲン</t>
    </rPh>
    <rPh sb="2" eb="3">
      <t>スウ</t>
    </rPh>
    <rPh sb="5" eb="6">
      <t>ニン</t>
    </rPh>
    <phoneticPr fontId="1"/>
  </si>
  <si>
    <t>１０　社会増減率</t>
    <rPh sb="3" eb="5">
      <t>シャカイ</t>
    </rPh>
    <rPh sb="5" eb="7">
      <t>ゾウゲン</t>
    </rPh>
    <rPh sb="7" eb="8">
      <t>リツ</t>
    </rPh>
    <phoneticPr fontId="1"/>
  </si>
  <si>
    <t>１１　自然増減率</t>
    <rPh sb="3" eb="5">
      <t>シゼン</t>
    </rPh>
    <rPh sb="5" eb="7">
      <t>ゾウゲン</t>
    </rPh>
    <rPh sb="7" eb="8">
      <t>リツ</t>
    </rPh>
    <phoneticPr fontId="1"/>
  </si>
  <si>
    <t>合計特殊
出生率</t>
    <rPh sb="0" eb="2">
      <t>ゴウケイ</t>
    </rPh>
    <rPh sb="2" eb="4">
      <t>トクシュ</t>
    </rPh>
    <rPh sb="5" eb="7">
      <t>シュッショウ</t>
    </rPh>
    <rPh sb="7" eb="8">
      <t>リツ</t>
    </rPh>
    <phoneticPr fontId="1"/>
  </si>
  <si>
    <t>１２　合計特殊出生率</t>
    <rPh sb="3" eb="5">
      <t>ゴウケイ</t>
    </rPh>
    <rPh sb="5" eb="9">
      <t>トクシュシュッショウ</t>
    </rPh>
    <rPh sb="9" eb="10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</si>
  <si>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婚姻率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コンイン</t>
    </rPh>
    <rPh sb="2" eb="3">
      <t>リツ</t>
    </rPh>
    <rPh sb="5" eb="7">
      <t>ジンコウ</t>
    </rPh>
    <rPh sb="7" eb="9">
      <t>センタイ</t>
    </rPh>
    <phoneticPr fontId="1"/>
  </si>
  <si>
    <t>婚姻件数</t>
    <rPh sb="0" eb="2">
      <t>コンイン</t>
    </rPh>
    <rPh sb="2" eb="3">
      <t>ケン</t>
    </rPh>
    <rPh sb="3" eb="4">
      <t>スウ</t>
    </rPh>
    <phoneticPr fontId="1"/>
  </si>
  <si>
    <t>１３　婚姻率</t>
    <rPh sb="3" eb="5">
      <t>コンイン</t>
    </rPh>
    <rPh sb="5" eb="6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</si>
  <si>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離婚率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リコン</t>
    </rPh>
    <rPh sb="2" eb="3">
      <t>リツ</t>
    </rPh>
    <rPh sb="5" eb="7">
      <t>ジンコウ</t>
    </rPh>
    <rPh sb="7" eb="9">
      <t>センタイ</t>
    </rPh>
    <phoneticPr fontId="1"/>
  </si>
  <si>
    <t>離婚件数</t>
    <rPh sb="0" eb="2">
      <t>リコン</t>
    </rPh>
    <rPh sb="2" eb="3">
      <t>ケン</t>
    </rPh>
    <rPh sb="3" eb="4">
      <t>スウ</t>
    </rPh>
    <phoneticPr fontId="1"/>
  </si>
  <si>
    <t>１４　離婚率</t>
    <rPh sb="3" eb="5">
      <t>リコン</t>
    </rPh>
    <rPh sb="5" eb="6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</si>
  <si>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平均寿命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（年）</t>
    </r>
    <rPh sb="0" eb="2">
      <t>ヘイキン</t>
    </rPh>
    <rPh sb="2" eb="4">
      <t>ジュミョウ</t>
    </rPh>
    <rPh sb="6" eb="7">
      <t>ネン</t>
    </rPh>
    <phoneticPr fontId="1"/>
  </si>
  <si>
    <t>１５　平均寿命（男）</t>
    <rPh sb="3" eb="5">
      <t>ヘイキン</t>
    </rPh>
    <rPh sb="5" eb="7">
      <t>ジュミョウ</t>
    </rPh>
    <rPh sb="8" eb="9">
      <t>オトコ</t>
    </rPh>
    <phoneticPr fontId="1"/>
  </si>
  <si>
    <t>１５　平均寿命（女）</t>
    <rPh sb="3" eb="5">
      <t>ヘイキン</t>
    </rPh>
    <rPh sb="5" eb="7">
      <t>ジュミョウ</t>
    </rPh>
    <rPh sb="8" eb="9">
      <t>オンナ</t>
    </rPh>
    <phoneticPr fontId="1"/>
  </si>
  <si>
    <r>
      <t>65歳健康
寿命</t>
    </r>
    <r>
      <rPr>
        <sz val="9"/>
        <color theme="1"/>
        <rFont val="ＭＳ Ｐゴシック"/>
        <family val="3"/>
        <charset val="128"/>
        <scheme val="minor"/>
      </rPr>
      <t>(年）</t>
    </r>
    <rPh sb="2" eb="3">
      <t>サイ</t>
    </rPh>
    <rPh sb="3" eb="5">
      <t>ケンコウ</t>
    </rPh>
    <rPh sb="6" eb="8">
      <t>ジュミョウ</t>
    </rPh>
    <rPh sb="9" eb="10">
      <t>ネン</t>
    </rPh>
    <phoneticPr fontId="1"/>
  </si>
  <si>
    <r>
      <t>65歳平均
余命</t>
    </r>
    <r>
      <rPr>
        <sz val="9"/>
        <color theme="1"/>
        <rFont val="ＭＳ Ｐゴシック"/>
        <family val="3"/>
        <charset val="128"/>
        <scheme val="minor"/>
      </rPr>
      <t>(年）</t>
    </r>
    <rPh sb="2" eb="3">
      <t>サイ</t>
    </rPh>
    <rPh sb="3" eb="5">
      <t>ヘイキン</t>
    </rPh>
    <rPh sb="6" eb="8">
      <t>ヨミョウ</t>
    </rPh>
    <rPh sb="9" eb="10">
      <t>ネン</t>
    </rPh>
    <phoneticPr fontId="1"/>
  </si>
  <si>
    <t xml:space="preserve">鶴ヶ島市  </t>
    <rPh sb="0" eb="4">
      <t>ツルガシマシ</t>
    </rPh>
    <phoneticPr fontId="1"/>
  </si>
  <si>
    <t>１６　健康寿命（男）</t>
    <rPh sb="3" eb="5">
      <t>ケンコウ</t>
    </rPh>
    <rPh sb="5" eb="7">
      <t>ジュミョウ</t>
    </rPh>
    <rPh sb="8" eb="9">
      <t>オトコ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</si>
  <si>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平均年齢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（歳）</t>
    </r>
    <phoneticPr fontId="1"/>
  </si>
  <si>
    <t>１６　健康寿命（女）</t>
    <rPh sb="3" eb="5">
      <t>ケンコウ</t>
    </rPh>
    <rPh sb="5" eb="7">
      <t>ジュミョウ</t>
    </rPh>
    <rPh sb="8" eb="9">
      <t>オンナ</t>
    </rPh>
    <phoneticPr fontId="1"/>
  </si>
  <si>
    <t>１７　平均年齢</t>
    <rPh sb="3" eb="5">
      <t>ヘイキン</t>
    </rPh>
    <rPh sb="5" eb="7">
      <t>ネンレイ</t>
    </rPh>
    <phoneticPr fontId="1"/>
  </si>
  <si>
    <r>
      <t>農家数</t>
    </r>
    <r>
      <rPr>
        <sz val="10"/>
        <color theme="1"/>
        <rFont val="ＭＳ Ｐゴシック"/>
        <family val="3"/>
        <charset val="128"/>
        <scheme val="minor"/>
      </rPr>
      <t>(戸)</t>
    </r>
    <rPh sb="0" eb="2">
      <t>ノウカ</t>
    </rPh>
    <rPh sb="2" eb="3">
      <t>スウ</t>
    </rPh>
    <rPh sb="4" eb="5">
      <t>コ</t>
    </rPh>
    <phoneticPr fontId="1"/>
  </si>
  <si>
    <t>１８　総農家数</t>
    <rPh sb="3" eb="4">
      <t>ソウ</t>
    </rPh>
    <rPh sb="4" eb="6">
      <t>ノウカ</t>
    </rPh>
    <rPh sb="6" eb="7">
      <t>スウ</t>
    </rPh>
    <phoneticPr fontId="1"/>
  </si>
  <si>
    <r>
      <t>面積</t>
    </r>
    <r>
      <rPr>
        <sz val="10"/>
        <color theme="1"/>
        <rFont val="ＭＳ Ｐゴシック"/>
        <family val="3"/>
        <charset val="128"/>
        <scheme val="minor"/>
      </rPr>
      <t>(ha)</t>
    </r>
    <rPh sb="0" eb="2">
      <t>メンセキ</t>
    </rPh>
    <phoneticPr fontId="1"/>
  </si>
  <si>
    <t>１９　経営耕地面積</t>
    <rPh sb="3" eb="5">
      <t>ケイエイ</t>
    </rPh>
    <rPh sb="5" eb="7">
      <t>コウチ</t>
    </rPh>
    <rPh sb="7" eb="9">
      <t>メンセキ</t>
    </rPh>
    <phoneticPr fontId="1"/>
  </si>
  <si>
    <t>面積(ha)</t>
    <rPh sb="0" eb="2">
      <t>メンセキ</t>
    </rPh>
    <phoneticPr fontId="1"/>
  </si>
  <si>
    <t>２０　耕作放棄地面積</t>
    <rPh sb="3" eb="5">
      <t>コウサク</t>
    </rPh>
    <rPh sb="5" eb="7">
      <t>ホウキ</t>
    </rPh>
    <rPh sb="7" eb="8">
      <t>チ</t>
    </rPh>
    <rPh sb="8" eb="10">
      <t>メンセキ</t>
    </rPh>
    <phoneticPr fontId="1"/>
  </si>
  <si>
    <t>事業所数</t>
    <rPh sb="0" eb="3">
      <t>ジギョウショ</t>
    </rPh>
    <rPh sb="3" eb="4">
      <t>スウ</t>
    </rPh>
    <phoneticPr fontId="1"/>
  </si>
  <si>
    <t>２１　民営事業所数</t>
    <rPh sb="3" eb="5">
      <t>ミンエイ</t>
    </rPh>
    <rPh sb="5" eb="8">
      <t>ジギョウショ</t>
    </rPh>
    <rPh sb="8" eb="9">
      <t>スウ</t>
    </rPh>
    <phoneticPr fontId="1"/>
  </si>
  <si>
    <r>
      <t>従業者数</t>
    </r>
    <r>
      <rPr>
        <sz val="10"/>
        <color theme="1"/>
        <rFont val="ＭＳ Ｐゴシック"/>
        <family val="3"/>
        <charset val="128"/>
        <scheme val="minor"/>
      </rPr>
      <t>(人)</t>
    </r>
    <rPh sb="0" eb="3">
      <t>ジュウギョウシャ</t>
    </rPh>
    <rPh sb="3" eb="4">
      <t>スウ</t>
    </rPh>
    <rPh sb="5" eb="6">
      <t>ニン</t>
    </rPh>
    <phoneticPr fontId="1"/>
  </si>
  <si>
    <t>２２　従業者数</t>
    <rPh sb="3" eb="4">
      <t>ジュウ</t>
    </rPh>
    <rPh sb="4" eb="7">
      <t>ギョウシャスウ</t>
    </rPh>
    <phoneticPr fontId="1"/>
  </si>
  <si>
    <r>
      <t>金額</t>
    </r>
    <r>
      <rPr>
        <sz val="10"/>
        <color theme="1"/>
        <rFont val="ＭＳ Ｐゴシック"/>
        <family val="3"/>
        <charset val="128"/>
        <scheme val="minor"/>
      </rPr>
      <t>（百万円）</t>
    </r>
    <rPh sb="0" eb="2">
      <t>キンガク</t>
    </rPh>
    <rPh sb="3" eb="6">
      <t>ヒャクマンエン</t>
    </rPh>
    <phoneticPr fontId="1"/>
  </si>
  <si>
    <t xml:space="preserve">鶴ヶ島市  </t>
    <rPh sb="0" eb="3">
      <t>ツルガシマ</t>
    </rPh>
    <phoneticPr fontId="1"/>
  </si>
  <si>
    <t>２３　製造品出荷額等</t>
    <rPh sb="3" eb="6">
      <t>セイゾウヒン</t>
    </rPh>
    <rPh sb="6" eb="8">
      <t>シュッカ</t>
    </rPh>
    <rPh sb="8" eb="9">
      <t>ガク</t>
    </rPh>
    <rPh sb="9" eb="10">
      <t>トウ</t>
    </rPh>
    <phoneticPr fontId="1"/>
  </si>
  <si>
    <t>２４　卸売業,小売業売上（収入）金額</t>
    <rPh sb="3" eb="6">
      <t>オロシウリギョウ</t>
    </rPh>
    <rPh sb="7" eb="10">
      <t>コウリギョウ</t>
    </rPh>
    <rPh sb="10" eb="12">
      <t>ウリアゲ</t>
    </rPh>
    <rPh sb="13" eb="15">
      <t>シュウニュウ</t>
    </rPh>
    <rPh sb="16" eb="18">
      <t>キンガク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</si>
  <si>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就業率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シュウギョウ</t>
    </rPh>
    <rPh sb="2" eb="3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</si>
  <si>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就業者数</t>
    </r>
    <r>
      <rPr>
        <sz val="9"/>
        <color theme="1"/>
        <rFont val="ＭＳ Ｐゴシック"/>
        <family val="3"/>
        <charset val="128"/>
        <scheme val="minor"/>
      </rPr>
      <t xml:space="preserve">
（人）</t>
    </r>
    <rPh sb="0" eb="3">
      <t>シュウギョウシャ</t>
    </rPh>
    <rPh sb="3" eb="4">
      <t>スウ</t>
    </rPh>
    <rPh sb="6" eb="7">
      <t>ニン</t>
    </rPh>
    <phoneticPr fontId="1"/>
  </si>
  <si>
    <t>２５　女性の就業率（30～39歳）</t>
    <rPh sb="3" eb="5">
      <t>ジョセイ</t>
    </rPh>
    <rPh sb="6" eb="8">
      <t>シュウギョウ</t>
    </rPh>
    <rPh sb="8" eb="9">
      <t>リツ</t>
    </rPh>
    <rPh sb="15" eb="16">
      <t>サイ</t>
    </rPh>
    <phoneticPr fontId="1"/>
  </si>
  <si>
    <t>順位</t>
    <rPh sb="0" eb="2">
      <t>ジュンイ</t>
    </rPh>
    <phoneticPr fontId="3"/>
  </si>
  <si>
    <t>市町村</t>
    <rPh sb="0" eb="3">
      <t>シチョウソン</t>
    </rPh>
    <phoneticPr fontId="3"/>
  </si>
  <si>
    <t>1人当たり
医療費（円）</t>
    <rPh sb="1" eb="2">
      <t>ニン</t>
    </rPh>
    <rPh sb="2" eb="3">
      <t>ア</t>
    </rPh>
    <rPh sb="6" eb="9">
      <t>イリョウヒ</t>
    </rPh>
    <rPh sb="10" eb="11">
      <t>エン</t>
    </rPh>
    <phoneticPr fontId="3"/>
  </si>
  <si>
    <t>全県</t>
    <rPh sb="0" eb="2">
      <t>ゼンケン</t>
    </rPh>
    <phoneticPr fontId="3"/>
  </si>
  <si>
    <t>白岡市</t>
    <rPh sb="0" eb="2">
      <t>シラオカ</t>
    </rPh>
    <rPh sb="2" eb="3">
      <t>シ</t>
    </rPh>
    <phoneticPr fontId="3"/>
  </si>
  <si>
    <t>鶴ヶ島市</t>
    <rPh sb="0" eb="3">
      <t>ツルガシマ</t>
    </rPh>
    <rPh sb="3" eb="4">
      <t>シ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</si>
  <si>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>病床数</t>
    </r>
    <r>
      <rPr>
        <sz val="8"/>
        <color indexed="8"/>
        <rFont val="ＭＳ Ｐゴシック"/>
        <family val="3"/>
        <charset val="128"/>
      </rPr>
      <t xml:space="preserve">
（人口10万対）</t>
    </r>
    <rPh sb="0" eb="2">
      <t>ビョウショウ</t>
    </rPh>
    <rPh sb="2" eb="3">
      <t>スウ</t>
    </rPh>
    <rPh sb="5" eb="7">
      <t>ジンコウ</t>
    </rPh>
    <rPh sb="9" eb="10">
      <t>マン</t>
    </rPh>
    <rPh sb="10" eb="11">
      <t>タイ</t>
    </rPh>
    <phoneticPr fontId="3"/>
  </si>
  <si>
    <t>病院数</t>
    <rPh sb="0" eb="2">
      <t>ビョウイン</t>
    </rPh>
    <rPh sb="2" eb="3">
      <t>スウ</t>
    </rPh>
    <phoneticPr fontId="3"/>
  </si>
  <si>
    <t xml:space="preserve">           -</t>
    <phoneticPr fontId="3"/>
  </si>
  <si>
    <t xml:space="preserve">         -</t>
    <phoneticPr fontId="3"/>
  </si>
  <si>
    <t xml:space="preserve">         -</t>
    <phoneticPr fontId="3"/>
  </si>
  <si>
    <t>２７　人口10万人当たり病床数（病院）</t>
    <rPh sb="3" eb="5">
      <t>ジンコウ</t>
    </rPh>
    <rPh sb="7" eb="9">
      <t>マンニン</t>
    </rPh>
    <rPh sb="9" eb="10">
      <t>ア</t>
    </rPh>
    <rPh sb="12" eb="15">
      <t>ビョウショウスウ</t>
    </rPh>
    <rPh sb="16" eb="18">
      <t>ビョウイン</t>
    </rPh>
    <phoneticPr fontId="3"/>
  </si>
  <si>
    <t>一般
診療所数</t>
    <rPh sb="0" eb="2">
      <t>イッパン</t>
    </rPh>
    <rPh sb="3" eb="6">
      <t>シンリョウジョ</t>
    </rPh>
    <rPh sb="6" eb="7">
      <t>スウ</t>
    </rPh>
    <phoneticPr fontId="3"/>
  </si>
  <si>
    <t xml:space="preserve">長瀞町    </t>
    <phoneticPr fontId="3"/>
  </si>
  <si>
    <t xml:space="preserve">           -</t>
    <phoneticPr fontId="3"/>
  </si>
  <si>
    <t>２８　人口10万人当たり病床数（一般診療所）</t>
    <rPh sb="3" eb="5">
      <t>ジンコウ</t>
    </rPh>
    <rPh sb="7" eb="9">
      <t>マンニン</t>
    </rPh>
    <rPh sb="9" eb="10">
      <t>ア</t>
    </rPh>
    <rPh sb="12" eb="15">
      <t>ビョウショウスウ</t>
    </rPh>
    <rPh sb="16" eb="18">
      <t>イッパン</t>
    </rPh>
    <rPh sb="18" eb="21">
      <t>シンリョウジョ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</si>
  <si>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 xml:space="preserve">認定率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ニンテイ</t>
    </rPh>
    <rPh sb="2" eb="3">
      <t>リツ</t>
    </rPh>
    <phoneticPr fontId="3"/>
  </si>
  <si>
    <r>
      <rPr>
        <sz val="11"/>
        <color theme="1"/>
        <rFont val="ＭＳ Ｐゴシック"/>
        <family val="2"/>
        <charset val="128"/>
        <scheme val="minor"/>
      </rPr>
      <t xml:space="preserve">認定者数
</t>
    </r>
    <r>
      <rPr>
        <sz val="9"/>
        <color theme="1"/>
        <rFont val="ＭＳ Ｐゴシック"/>
        <family val="3"/>
        <charset val="128"/>
        <scheme val="minor"/>
      </rPr>
      <t>(人）</t>
    </r>
    <rPh sb="0" eb="3">
      <t>ニンテイシャ</t>
    </rPh>
    <rPh sb="3" eb="4">
      <t>スウ</t>
    </rPh>
    <rPh sb="6" eb="7">
      <t>ニン</t>
    </rPh>
    <phoneticPr fontId="3"/>
  </si>
  <si>
    <t>鶴ヶ島市</t>
    <rPh sb="0" eb="4">
      <t>ツルガシマシ</t>
    </rPh>
    <phoneticPr fontId="18"/>
  </si>
  <si>
    <r>
      <rPr>
        <sz val="12"/>
        <color theme="1"/>
        <rFont val="ＭＳ Ｐゴシック"/>
        <family val="3"/>
        <charset val="128"/>
        <scheme val="minor"/>
      </rPr>
      <t>保護率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ホゴ</t>
    </rPh>
    <rPh sb="2" eb="3">
      <t>リツ</t>
    </rPh>
    <phoneticPr fontId="1"/>
  </si>
  <si>
    <t>３０　保護率（生活保護）</t>
    <rPh sb="3" eb="5">
      <t>ホゴ</t>
    </rPh>
    <rPh sb="5" eb="6">
      <t>リツ</t>
    </rPh>
    <rPh sb="7" eb="9">
      <t>セイカツ</t>
    </rPh>
    <rPh sb="9" eb="11">
      <t>ホゴ</t>
    </rPh>
    <phoneticPr fontId="1"/>
  </si>
  <si>
    <t>１人当たり
貸出冊数</t>
    <rPh sb="0" eb="2">
      <t>ヒトリ</t>
    </rPh>
    <rPh sb="2" eb="3">
      <t>ア</t>
    </rPh>
    <rPh sb="6" eb="8">
      <t>カシダシ</t>
    </rPh>
    <rPh sb="8" eb="10">
      <t>サツスウ</t>
    </rPh>
    <phoneticPr fontId="1"/>
  </si>
  <si>
    <t>貸出冊数</t>
    <rPh sb="0" eb="2">
      <t>カシダシ</t>
    </rPh>
    <rPh sb="2" eb="4">
      <t>サツスウ</t>
    </rPh>
    <phoneticPr fontId="1"/>
  </si>
  <si>
    <r>
      <t xml:space="preserve">耐震化率
</t>
    </r>
    <r>
      <rPr>
        <sz val="9"/>
        <color theme="1"/>
        <rFont val="ＭＳ Ｐゴシック"/>
        <family val="3"/>
        <charset val="128"/>
        <scheme val="minor"/>
      </rPr>
      <t>（％）</t>
    </r>
    <phoneticPr fontId="1"/>
  </si>
  <si>
    <t>３２　公立小中学校の耐震化率</t>
    <rPh sb="3" eb="5">
      <t>コウリツ</t>
    </rPh>
    <rPh sb="5" eb="9">
      <t>ショウチュウガッコウ</t>
    </rPh>
    <rPh sb="10" eb="13">
      <t>タイシンカ</t>
    </rPh>
    <rPh sb="13" eb="14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</si>
  <si>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排出量</t>
    </r>
    <r>
      <rPr>
        <sz val="8"/>
        <color theme="1"/>
        <rFont val="ＭＳ Ｐゴシック"/>
        <family val="3"/>
        <charset val="128"/>
        <scheme val="minor"/>
      </rPr>
      <t xml:space="preserve">
（g/人日）</t>
    </r>
    <rPh sb="0" eb="2">
      <t>ハイシュツ</t>
    </rPh>
    <rPh sb="2" eb="3">
      <t>リョウ</t>
    </rPh>
    <rPh sb="7" eb="8">
      <t>ニン</t>
    </rPh>
    <rPh sb="8" eb="9">
      <t>ヒ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</si>
  <si>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排出量</t>
    </r>
    <r>
      <rPr>
        <sz val="8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（千ｔ－CO２）</t>
    </r>
    <rPh sb="0" eb="2">
      <t>ハイシュツ</t>
    </rPh>
    <rPh sb="2" eb="3">
      <t>リョウ</t>
    </rPh>
    <rPh sb="5" eb="6">
      <t>セン</t>
    </rPh>
    <phoneticPr fontId="1"/>
  </si>
  <si>
    <t>３４　温室効果ガス排出量</t>
    <rPh sb="3" eb="5">
      <t>オンシツ</t>
    </rPh>
    <rPh sb="5" eb="7">
      <t>コウカ</t>
    </rPh>
    <rPh sb="9" eb="11">
      <t>ハイシュツ</t>
    </rPh>
    <rPh sb="11" eb="12">
      <t>リョウ</t>
    </rPh>
    <phoneticPr fontId="1"/>
  </si>
  <si>
    <r>
      <t>普及率</t>
    </r>
    <r>
      <rPr>
        <sz val="10"/>
        <color theme="1"/>
        <rFont val="ＭＳ Ｐゴシック"/>
        <family val="3"/>
        <charset val="128"/>
        <scheme val="minor"/>
      </rPr>
      <t>（％）</t>
    </r>
    <rPh sb="0" eb="2">
      <t>フキュウ</t>
    </rPh>
    <rPh sb="2" eb="3">
      <t>リツ</t>
    </rPh>
    <phoneticPr fontId="1"/>
  </si>
  <si>
    <t xml:space="preserve">美里町    </t>
    <phoneticPr fontId="1"/>
  </si>
  <si>
    <t>ときがわ町</t>
    <rPh sb="4" eb="5">
      <t>マチ</t>
    </rPh>
    <phoneticPr fontId="1"/>
  </si>
  <si>
    <t xml:space="preserve">-  </t>
    <phoneticPr fontId="1"/>
  </si>
  <si>
    <t>３５　公共下水道普及率</t>
    <rPh sb="3" eb="5">
      <t>コウキョウ</t>
    </rPh>
    <rPh sb="5" eb="8">
      <t>ゲスイドウ</t>
    </rPh>
    <rPh sb="8" eb="10">
      <t>フキュウ</t>
    </rPh>
    <rPh sb="10" eb="11">
      <t>リツ</t>
    </rPh>
    <phoneticPr fontId="1"/>
  </si>
  <si>
    <t>　</t>
    <phoneticPr fontId="1"/>
  </si>
  <si>
    <r>
      <t>舗装率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ホソウ</t>
    </rPh>
    <rPh sb="2" eb="3">
      <t>リツ</t>
    </rPh>
    <phoneticPr fontId="1"/>
  </si>
  <si>
    <t>３６　市町村道舗装率</t>
    <rPh sb="3" eb="6">
      <t>シチョウソン</t>
    </rPh>
    <rPh sb="6" eb="7">
      <t>ドウ</t>
    </rPh>
    <rPh sb="7" eb="9">
      <t>ホソウ</t>
    </rPh>
    <rPh sb="9" eb="10">
      <t>リツ</t>
    </rPh>
    <phoneticPr fontId="1"/>
  </si>
  <si>
    <t>千人当たり
車両数（台）</t>
    <rPh sb="0" eb="2">
      <t>センニン</t>
    </rPh>
    <rPh sb="2" eb="3">
      <t>ア</t>
    </rPh>
    <rPh sb="6" eb="8">
      <t>シャリョウ</t>
    </rPh>
    <rPh sb="8" eb="9">
      <t>スウ</t>
    </rPh>
    <rPh sb="10" eb="11">
      <t>ダイ</t>
    </rPh>
    <phoneticPr fontId="1"/>
  </si>
  <si>
    <t>３７　人口千人当たり自動車保有車両数</t>
    <rPh sb="3" eb="5">
      <t>ジンコウ</t>
    </rPh>
    <rPh sb="5" eb="7">
      <t>センニン</t>
    </rPh>
    <rPh sb="7" eb="8">
      <t>ア</t>
    </rPh>
    <rPh sb="10" eb="13">
      <t>ジドウシャ</t>
    </rPh>
    <rPh sb="13" eb="15">
      <t>ホユウ</t>
    </rPh>
    <rPh sb="15" eb="17">
      <t>シャリョウ</t>
    </rPh>
    <rPh sb="17" eb="18">
      <t>スウ</t>
    </rPh>
    <phoneticPr fontId="1"/>
  </si>
  <si>
    <t>３８　人口千人当たり軽自動車保有車両数</t>
    <rPh sb="3" eb="5">
      <t>ジンコウ</t>
    </rPh>
    <rPh sb="5" eb="7">
      <t>センニン</t>
    </rPh>
    <rPh sb="7" eb="8">
      <t>ア</t>
    </rPh>
    <rPh sb="10" eb="14">
      <t>ケイジドウシャ</t>
    </rPh>
    <rPh sb="14" eb="16">
      <t>ホユウ</t>
    </rPh>
    <rPh sb="16" eb="18">
      <t>シャリョウ</t>
    </rPh>
    <rPh sb="18" eb="19">
      <t>スウ</t>
    </rPh>
    <phoneticPr fontId="1"/>
  </si>
  <si>
    <t>法人数</t>
    <rPh sb="0" eb="3">
      <t>ホウジンスウ</t>
    </rPh>
    <phoneticPr fontId="1"/>
  </si>
  <si>
    <t>３９　ＮＰＯ法人数</t>
    <rPh sb="6" eb="9">
      <t>ホウジンスウ</t>
    </rPh>
    <phoneticPr fontId="1"/>
  </si>
  <si>
    <r>
      <t xml:space="preserve">犯罪率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ハンザイ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</si>
  <si>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r>
      <t>認知件数</t>
    </r>
    <r>
      <rPr>
        <sz val="9"/>
        <color theme="1"/>
        <rFont val="ＭＳ Ｐゴシック"/>
        <family val="3"/>
        <charset val="128"/>
        <scheme val="minor"/>
      </rPr>
      <t>（件）</t>
    </r>
    <rPh sb="0" eb="2">
      <t>ニンチ</t>
    </rPh>
    <rPh sb="2" eb="4">
      <t>ケンスウ</t>
    </rPh>
    <rPh sb="5" eb="6">
      <t>ケン</t>
    </rPh>
    <phoneticPr fontId="1"/>
  </si>
  <si>
    <t>４０　犯罪率</t>
    <rPh sb="3" eb="5">
      <t>ハンザイ</t>
    </rPh>
    <rPh sb="5" eb="6">
      <t>リツ</t>
    </rPh>
    <phoneticPr fontId="1"/>
  </si>
  <si>
    <t>団体数</t>
    <rPh sb="0" eb="2">
      <t>ダンタイ</t>
    </rPh>
    <rPh sb="2" eb="3">
      <t>スウ</t>
    </rPh>
    <phoneticPr fontId="1"/>
  </si>
  <si>
    <t xml:space="preserve"> ※</t>
    <phoneticPr fontId="1"/>
  </si>
  <si>
    <t>全域</t>
    <rPh sb="0" eb="2">
      <t>ゼンイキ</t>
    </rPh>
    <phoneticPr fontId="1"/>
  </si>
  <si>
    <t>４１　自主防犯活動団体数</t>
    <rPh sb="3" eb="5">
      <t>ジシュ</t>
    </rPh>
    <rPh sb="5" eb="7">
      <t>ボウハン</t>
    </rPh>
    <rPh sb="7" eb="9">
      <t>カツドウ</t>
    </rPh>
    <rPh sb="9" eb="11">
      <t>ダンタイ</t>
    </rPh>
    <rPh sb="11" eb="12">
      <t>スウ</t>
    </rPh>
    <phoneticPr fontId="1"/>
  </si>
  <si>
    <r>
      <t xml:space="preserve">発生件数
</t>
    </r>
    <r>
      <rPr>
        <sz val="9"/>
        <color theme="1"/>
        <rFont val="ＭＳ Ｐゴシック"/>
        <family val="3"/>
        <charset val="128"/>
        <scheme val="minor"/>
      </rPr>
      <t>（件）</t>
    </r>
    <rPh sb="0" eb="2">
      <t>ハッセイ</t>
    </rPh>
    <rPh sb="2" eb="4">
      <t>ケンスウ</t>
    </rPh>
    <rPh sb="6" eb="7">
      <t>ケン</t>
    </rPh>
    <phoneticPr fontId="1"/>
  </si>
  <si>
    <t>４２　交通事故（人身事故）発生率</t>
    <rPh sb="3" eb="5">
      <t>コウツウ</t>
    </rPh>
    <rPh sb="5" eb="7">
      <t>ジコ</t>
    </rPh>
    <rPh sb="8" eb="10">
      <t>ジンシン</t>
    </rPh>
    <rPh sb="10" eb="12">
      <t>ジコ</t>
    </rPh>
    <rPh sb="13" eb="15">
      <t>ハッセイ</t>
    </rPh>
    <rPh sb="15" eb="16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</si>
  <si>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出火率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（件/万人）</t>
    </r>
    <rPh sb="0" eb="2">
      <t>シュッカ</t>
    </rPh>
    <rPh sb="2" eb="3">
      <t>リツ</t>
    </rPh>
    <rPh sb="5" eb="6">
      <t>ケン</t>
    </rPh>
    <rPh sb="7" eb="9">
      <t>マンニン</t>
    </rPh>
    <phoneticPr fontId="1"/>
  </si>
  <si>
    <t>出火件数</t>
    <rPh sb="0" eb="2">
      <t>シュッカ</t>
    </rPh>
    <rPh sb="2" eb="3">
      <t>ケン</t>
    </rPh>
    <rPh sb="3" eb="4">
      <t>スウ</t>
    </rPh>
    <phoneticPr fontId="1"/>
  </si>
  <si>
    <t>４３　出火率</t>
    <rPh sb="3" eb="5">
      <t>シュッカ</t>
    </rPh>
    <rPh sb="5" eb="6">
      <t>リツ</t>
    </rPh>
    <phoneticPr fontId="1"/>
  </si>
  <si>
    <r>
      <t xml:space="preserve">組織率
</t>
    </r>
    <r>
      <rPr>
        <sz val="9"/>
        <color theme="1"/>
        <rFont val="ＭＳ Ｐゴシック"/>
        <family val="3"/>
        <charset val="128"/>
        <scheme val="minor"/>
      </rPr>
      <t>（％）</t>
    </r>
    <rPh sb="0" eb="2">
      <t>ソシキ</t>
    </rPh>
    <rPh sb="2" eb="3">
      <t>リツ</t>
    </rPh>
    <phoneticPr fontId="1"/>
  </si>
  <si>
    <t>組織数</t>
    <rPh sb="0" eb="2">
      <t>ソシキ</t>
    </rPh>
    <rPh sb="2" eb="3">
      <t>スウ</t>
    </rPh>
    <phoneticPr fontId="1"/>
  </si>
  <si>
    <t>４４　自主防災組織組織率</t>
    <rPh sb="3" eb="5">
      <t>ジシュ</t>
    </rPh>
    <rPh sb="5" eb="7">
      <t>ボウサイ</t>
    </rPh>
    <rPh sb="7" eb="9">
      <t>ソシキ</t>
    </rPh>
    <rPh sb="9" eb="11">
      <t>ソシキ</t>
    </rPh>
    <rPh sb="11" eb="12">
      <t>リツ</t>
    </rPh>
    <phoneticPr fontId="1"/>
  </si>
  <si>
    <r>
      <t>金額</t>
    </r>
    <r>
      <rPr>
        <sz val="10"/>
        <color theme="1"/>
        <rFont val="ＭＳ Ｐゴシック"/>
        <family val="3"/>
        <charset val="128"/>
        <scheme val="minor"/>
      </rPr>
      <t>（千円）</t>
    </r>
    <rPh sb="0" eb="2">
      <t>キンガク</t>
    </rPh>
    <rPh sb="3" eb="5">
      <t>センエン</t>
    </rPh>
    <phoneticPr fontId="1"/>
  </si>
  <si>
    <t>４５　1人当たり市町村民所得</t>
    <rPh sb="4" eb="5">
      <t>ニン</t>
    </rPh>
    <rPh sb="5" eb="6">
      <t>ア</t>
    </rPh>
    <rPh sb="8" eb="11">
      <t>シチョウソン</t>
    </rPh>
    <rPh sb="11" eb="12">
      <t>ミン</t>
    </rPh>
    <rPh sb="12" eb="14">
      <t>ショトク</t>
    </rPh>
    <phoneticPr fontId="1"/>
  </si>
  <si>
    <t>経常収支
比率（％）</t>
    <rPh sb="0" eb="2">
      <t>ケイジョウ</t>
    </rPh>
    <rPh sb="2" eb="4">
      <t>シュウシ</t>
    </rPh>
    <rPh sb="5" eb="7">
      <t>ヒリツ</t>
    </rPh>
    <phoneticPr fontId="1"/>
  </si>
  <si>
    <t>４７　経常収支比率</t>
    <rPh sb="3" eb="5">
      <t>ケイジョウ</t>
    </rPh>
    <rPh sb="5" eb="7">
      <t>シュウシ</t>
    </rPh>
    <rPh sb="7" eb="9">
      <t>ヒリツ</t>
    </rPh>
    <phoneticPr fontId="1"/>
  </si>
  <si>
    <t>実質公債費
比率（％）</t>
    <rPh sb="0" eb="2">
      <t>ジッシツ</t>
    </rPh>
    <rPh sb="2" eb="5">
      <t>コウサイヒ</t>
    </rPh>
    <rPh sb="6" eb="8">
      <t>ヒリツ</t>
    </rPh>
    <phoneticPr fontId="1"/>
  </si>
  <si>
    <t>４８　実質公債費比率</t>
    <rPh sb="3" eb="5">
      <t>ジッシツ</t>
    </rPh>
    <rPh sb="5" eb="8">
      <t>コウサイヒ</t>
    </rPh>
    <rPh sb="8" eb="10">
      <t>ヒリツ</t>
    </rPh>
    <phoneticPr fontId="1"/>
  </si>
  <si>
    <t>将来負担
比率（％）</t>
    <rPh sb="0" eb="2">
      <t>ショウライ</t>
    </rPh>
    <rPh sb="2" eb="4">
      <t>フタン</t>
    </rPh>
    <rPh sb="5" eb="7">
      <t>ヒリツ</t>
    </rPh>
    <phoneticPr fontId="1"/>
  </si>
  <si>
    <t>４９　将来負担比率</t>
    <rPh sb="3" eb="5">
      <t>ショウライ</t>
    </rPh>
    <rPh sb="5" eb="7">
      <t>フタン</t>
    </rPh>
    <rPh sb="7" eb="9">
      <t>ヒリツ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</si>
  <si>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納税率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（％）</t>
    </r>
    <rPh sb="0" eb="2">
      <t>ノウゼイ</t>
    </rPh>
    <rPh sb="2" eb="3">
      <t>リツ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</si>
  <si>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収入額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（百万円）</t>
    </r>
    <rPh sb="0" eb="2">
      <t>シュウニュウ</t>
    </rPh>
    <rPh sb="2" eb="3">
      <t>ガク</t>
    </rPh>
    <rPh sb="5" eb="7">
      <t>ヒャクマン</t>
    </rPh>
    <rPh sb="7" eb="8">
      <t>エン</t>
    </rPh>
    <phoneticPr fontId="1"/>
  </si>
  <si>
    <t>５０　市町村税納税率</t>
    <rPh sb="3" eb="5">
      <t>シチョウ</t>
    </rPh>
    <rPh sb="5" eb="7">
      <t>ソンゼイ</t>
    </rPh>
    <rPh sb="7" eb="9">
      <t>ノウゼイ</t>
    </rPh>
    <rPh sb="9" eb="10">
      <t>リツ</t>
    </rPh>
    <phoneticPr fontId="1"/>
  </si>
  <si>
    <t>平成25年10月1日現在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</si>
  <si>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資料：県統計課「埼玉県推計人口」</t>
    <rPh sb="0" eb="2">
      <t>シリョウ</t>
    </rPh>
    <rPh sb="3" eb="4">
      <t>ケン</t>
    </rPh>
    <rPh sb="4" eb="6">
      <t>トウケイ</t>
    </rPh>
    <rPh sb="6" eb="7">
      <t>カ</t>
    </rPh>
    <rPh sb="8" eb="11">
      <t>サイタマケン</t>
    </rPh>
    <rPh sb="11" eb="13">
      <t>スイケイ</t>
    </rPh>
    <rPh sb="13" eb="15">
      <t>ジンコウ</t>
    </rPh>
    <phoneticPr fontId="1"/>
  </si>
  <si>
    <t>平成25年1月1日現在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</si>
  <si>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資料：県統計課「埼玉県町（丁）字別人口調査」</t>
    <rPh sb="0" eb="2">
      <t>シリョウ</t>
    </rPh>
    <rPh sb="3" eb="4">
      <t>ケン</t>
    </rPh>
    <rPh sb="4" eb="6">
      <t>トウケイ</t>
    </rPh>
    <rPh sb="6" eb="7">
      <t>カ</t>
    </rPh>
    <rPh sb="8" eb="11">
      <t>サイタマケン</t>
    </rPh>
    <rPh sb="11" eb="12">
      <t>マチ</t>
    </rPh>
    <rPh sb="13" eb="14">
      <t>チョウ</t>
    </rPh>
    <rPh sb="15" eb="16">
      <t>アザ</t>
    </rPh>
    <rPh sb="16" eb="17">
      <t>ベツ</t>
    </rPh>
    <rPh sb="17" eb="19">
      <t>ジンコウ</t>
    </rPh>
    <rPh sb="19" eb="21">
      <t>チョウサ</t>
    </rPh>
    <phoneticPr fontId="1"/>
  </si>
  <si>
    <t>６　高齢者世帯の割合</t>
    <rPh sb="2" eb="5">
      <t>コウレイシャ</t>
    </rPh>
    <rPh sb="5" eb="7">
      <t>セタイ</t>
    </rPh>
    <rPh sb="8" eb="10">
      <t>ワリアイ</t>
    </rPh>
    <phoneticPr fontId="1"/>
  </si>
  <si>
    <t>平成22年10月1日現在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</si>
  <si>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資料：総務省統計局「平成22年国勢調査」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phoneticPr fontId="1"/>
  </si>
  <si>
    <t>平成24年12月末現在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phoneticPr fontId="1"/>
  </si>
  <si>
    <t>資料：法務省「在留外国人統計」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1"/>
  </si>
  <si>
    <t>平成24年</t>
    <rPh sb="0" eb="2">
      <t>ヘイセイ</t>
    </rPh>
    <rPh sb="4" eb="5">
      <t>ネン</t>
    </rPh>
    <phoneticPr fontId="1"/>
  </si>
  <si>
    <t>資料：県保健医療政策課「埼玉県の人口動態概況」</t>
    <rPh sb="0" eb="2">
      <t>シリョウ</t>
    </rPh>
    <rPh sb="3" eb="4">
      <t>ケン</t>
    </rPh>
    <rPh sb="4" eb="6">
      <t>ホケン</t>
    </rPh>
    <rPh sb="6" eb="8">
      <t>イリョウ</t>
    </rPh>
    <rPh sb="8" eb="10">
      <t>セイサク</t>
    </rPh>
    <rPh sb="10" eb="11">
      <t>カ</t>
    </rPh>
    <rPh sb="12" eb="15">
      <t>サイタマケン</t>
    </rPh>
    <rPh sb="16" eb="18">
      <t>ジンコウ</t>
    </rPh>
    <rPh sb="18" eb="20">
      <t>ドウタイ</t>
    </rPh>
    <rPh sb="20" eb="22">
      <t>ガイキョウ</t>
    </rPh>
    <phoneticPr fontId="1"/>
  </si>
  <si>
    <t>平成22年</t>
    <rPh sb="0" eb="2">
      <t>ヘイセイ</t>
    </rPh>
    <rPh sb="4" eb="5">
      <t>ネン</t>
    </rPh>
    <phoneticPr fontId="1"/>
  </si>
  <si>
    <t>資料：厚生労働省「市区町村別生命表の概況」</t>
    <rPh sb="0" eb="2">
      <t>シリョウ</t>
    </rPh>
    <rPh sb="3" eb="5">
      <t>コウセイ</t>
    </rPh>
    <rPh sb="5" eb="8">
      <t>ロウドウショウ</t>
    </rPh>
    <rPh sb="9" eb="11">
      <t>シク</t>
    </rPh>
    <rPh sb="11" eb="13">
      <t>チョウソン</t>
    </rPh>
    <rPh sb="13" eb="14">
      <t>ベツ</t>
    </rPh>
    <rPh sb="14" eb="16">
      <t>セイメイ</t>
    </rPh>
    <rPh sb="16" eb="17">
      <t>ヒョウ</t>
    </rPh>
    <rPh sb="18" eb="20">
      <t>ガイキョウ</t>
    </rPh>
    <phoneticPr fontId="1"/>
  </si>
  <si>
    <t>平成23年</t>
    <rPh sb="0" eb="2">
      <t>ヘイセイ</t>
    </rPh>
    <rPh sb="4" eb="5">
      <t>ネン</t>
    </rPh>
    <phoneticPr fontId="1"/>
  </si>
  <si>
    <t>資料：県衛生研究所「健康指標総合ソフト」</t>
    <rPh sb="0" eb="2">
      <t>シリョウ</t>
    </rPh>
    <rPh sb="3" eb="4">
      <t>ケン</t>
    </rPh>
    <rPh sb="4" eb="6">
      <t>エイセイ</t>
    </rPh>
    <rPh sb="6" eb="9">
      <t>ケンキュウショ</t>
    </rPh>
    <rPh sb="10" eb="12">
      <t>ケンコウ</t>
    </rPh>
    <rPh sb="12" eb="14">
      <t>シヒョウ</t>
    </rPh>
    <rPh sb="14" eb="16">
      <t>ソウゴウ</t>
    </rPh>
    <phoneticPr fontId="1"/>
  </si>
  <si>
    <t>平成22年2月1日現在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</si>
  <si>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資料：農林水産省「農林業センサス」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1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</si>
  <si>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</si>
  <si>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　　「平成24年経済センサス-活動調査」</t>
    <rPh sb="5" eb="7">
      <t>ヘイセイ</t>
    </rPh>
    <rPh sb="9" eb="10">
      <t>ネン</t>
    </rPh>
    <rPh sb="10" eb="12">
      <t>ケイザイ</t>
    </rPh>
    <rPh sb="17" eb="19">
      <t>カツドウ</t>
    </rPh>
    <rPh sb="19" eb="21">
      <t>チョウサ</t>
    </rPh>
    <phoneticPr fontId="1"/>
  </si>
  <si>
    <t>資料：総務省統計局</t>
    <rPh sb="0" eb="2">
      <t>シリョウ</t>
    </rPh>
    <rPh sb="3" eb="6">
      <t>ソウムショウ</t>
    </rPh>
    <rPh sb="6" eb="9">
      <t>トウケイキョク</t>
    </rPh>
    <phoneticPr fontId="1"/>
  </si>
  <si>
    <t>　　　（平成23年は「経済センサス」）</t>
    <rPh sb="4" eb="6">
      <t>ヘイセイ</t>
    </rPh>
    <rPh sb="8" eb="9">
      <t>ネン</t>
    </rPh>
    <rPh sb="11" eb="13">
      <t>ケイザイ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</si>
  <si>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</si>
  <si>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r>
      <t>２６　1人当たり医療費</t>
    </r>
    <r>
      <rPr>
        <sz val="9"/>
        <color theme="1"/>
        <rFont val="ＭＳ Ｐゴシック"/>
        <family val="3"/>
        <charset val="128"/>
        <scheme val="minor"/>
      </rPr>
      <t>（国民健康保険事業）</t>
    </r>
    <rPh sb="4" eb="5">
      <t>ニン</t>
    </rPh>
    <rPh sb="5" eb="6">
      <t>ア</t>
    </rPh>
    <rPh sb="8" eb="11">
      <t>イリョウヒ</t>
    </rPh>
    <rPh sb="12" eb="14">
      <t>コクミン</t>
    </rPh>
    <rPh sb="14" eb="16">
      <t>ケンコウ</t>
    </rPh>
    <rPh sb="16" eb="18">
      <t>ホケン</t>
    </rPh>
    <rPh sb="18" eb="20">
      <t>ジギョウ</t>
    </rPh>
    <phoneticPr fontId="3"/>
  </si>
  <si>
    <t>資料：県国保医療課</t>
    <rPh sb="0" eb="2">
      <t>シリョウ</t>
    </rPh>
    <rPh sb="3" eb="4">
      <t>ケン</t>
    </rPh>
    <rPh sb="4" eb="6">
      <t>コクホ</t>
    </rPh>
    <rPh sb="6" eb="8">
      <t>イリョウ</t>
    </rPh>
    <rPh sb="8" eb="9">
      <t>カ</t>
    </rPh>
    <phoneticPr fontId="1"/>
  </si>
  <si>
    <t xml:space="preserve">        「平成23年度国民健康保険事業状況」</t>
    <rPh sb="9" eb="11">
      <t>ヘイセイ</t>
    </rPh>
    <rPh sb="13" eb="15">
      <t>ネンド</t>
    </rPh>
    <rPh sb="15" eb="17">
      <t>コクミン</t>
    </rPh>
    <rPh sb="17" eb="19">
      <t>ケンコウ</t>
    </rPh>
    <rPh sb="19" eb="21">
      <t>ホケン</t>
    </rPh>
    <rPh sb="21" eb="23">
      <t>ジギョウ</t>
    </rPh>
    <rPh sb="23" eb="25">
      <t>ジョウキョウ</t>
    </rPh>
    <phoneticPr fontId="1"/>
  </si>
  <si>
    <t>資料：県保健医療政策課 「埼玉県保健統計年報」</t>
    <rPh sb="0" eb="2">
      <t>シリョウ</t>
    </rPh>
    <rPh sb="3" eb="4">
      <t>ケン</t>
    </rPh>
    <rPh sb="4" eb="6">
      <t>ホケン</t>
    </rPh>
    <rPh sb="6" eb="8">
      <t>イリョウ</t>
    </rPh>
    <rPh sb="8" eb="10">
      <t>セイサク</t>
    </rPh>
    <rPh sb="10" eb="11">
      <t>カ</t>
    </rPh>
    <phoneticPr fontId="1"/>
  </si>
  <si>
    <t>平成23年度末現在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1"/>
  </si>
  <si>
    <t>資料：厚生労働省「平成23年度介護保険事業状況報告」、</t>
    <rPh sb="0" eb="2">
      <t>シリョウ</t>
    </rPh>
    <rPh sb="3" eb="5">
      <t>コウセイ</t>
    </rPh>
    <rPh sb="5" eb="8">
      <t>ロウドウショウ</t>
    </rPh>
    <rPh sb="9" eb="11">
      <t>ヘイセイ</t>
    </rPh>
    <rPh sb="13" eb="15">
      <t>ネンド</t>
    </rPh>
    <rPh sb="15" eb="17">
      <t>カイゴ</t>
    </rPh>
    <rPh sb="17" eb="19">
      <t>ホケン</t>
    </rPh>
    <rPh sb="19" eb="21">
      <t>ジギョウ</t>
    </rPh>
    <rPh sb="21" eb="23">
      <t>ジョウキョウ</t>
    </rPh>
    <rPh sb="23" eb="25">
      <t>ホウコク</t>
    </rPh>
    <phoneticPr fontId="1"/>
  </si>
  <si>
    <t>　　　　大里広域市町村圏組合資料から作成</t>
    <rPh sb="4" eb="6">
      <t>オオサト</t>
    </rPh>
    <rPh sb="6" eb="8">
      <t>コウイキ</t>
    </rPh>
    <rPh sb="8" eb="11">
      <t>シチョウソン</t>
    </rPh>
    <rPh sb="11" eb="12">
      <t>ケン</t>
    </rPh>
    <rPh sb="12" eb="14">
      <t>クミアイ</t>
    </rPh>
    <rPh sb="14" eb="16">
      <t>シリョウ</t>
    </rPh>
    <rPh sb="18" eb="20">
      <t>サクセイ</t>
    </rPh>
    <phoneticPr fontId="1"/>
  </si>
  <si>
    <t>平成23年平均</t>
    <rPh sb="0" eb="2">
      <t>ヘイセイ</t>
    </rPh>
    <rPh sb="4" eb="5">
      <t>ネン</t>
    </rPh>
    <rPh sb="5" eb="7">
      <t>ヘイキン</t>
    </rPh>
    <phoneticPr fontId="1"/>
  </si>
  <si>
    <t>資料：県社会福祉課</t>
    <rPh sb="0" eb="2">
      <t>シリョウ</t>
    </rPh>
    <rPh sb="3" eb="4">
      <t>ケン</t>
    </rPh>
    <rPh sb="4" eb="6">
      <t>シャカイ</t>
    </rPh>
    <rPh sb="6" eb="9">
      <t>フクシカ</t>
    </rPh>
    <phoneticPr fontId="1"/>
  </si>
  <si>
    <t>平成24年度</t>
    <rPh sb="0" eb="2">
      <t>ヘイセイ</t>
    </rPh>
    <rPh sb="4" eb="6">
      <t>ネンド</t>
    </rPh>
    <phoneticPr fontId="1"/>
  </si>
  <si>
    <t>資料：埼玉県図書館協会HP</t>
    <rPh sb="0" eb="2">
      <t>シリョウ</t>
    </rPh>
    <rPh sb="3" eb="6">
      <t>サイタマケン</t>
    </rPh>
    <rPh sb="6" eb="9">
      <t>トショカン</t>
    </rPh>
    <rPh sb="9" eb="11">
      <t>キョウカイ</t>
    </rPh>
    <phoneticPr fontId="1"/>
  </si>
  <si>
    <t>平成25年4月1日現在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</si>
  <si>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　　「平成25年度埼玉の公立図書館」</t>
    <phoneticPr fontId="1"/>
  </si>
  <si>
    <t>　　　　「公立学校施設の耐震改修状況調査結果」</t>
    <phoneticPr fontId="1"/>
  </si>
  <si>
    <t>資料：文部科学省HP</t>
    <rPh sb="0" eb="2">
      <t>シリョウ</t>
    </rPh>
    <rPh sb="3" eb="5">
      <t>モンブ</t>
    </rPh>
    <rPh sb="5" eb="8">
      <t>カガクショウ</t>
    </rPh>
    <phoneticPr fontId="1"/>
  </si>
  <si>
    <t>３３　1人1日当たりのごみ排出量</t>
    <rPh sb="4" eb="5">
      <t>ニン</t>
    </rPh>
    <rPh sb="6" eb="7">
      <t>ニチ</t>
    </rPh>
    <rPh sb="7" eb="8">
      <t>ア</t>
    </rPh>
    <rPh sb="13" eb="15">
      <t>ハイシュツ</t>
    </rPh>
    <rPh sb="15" eb="16">
      <t>リョウ</t>
    </rPh>
    <phoneticPr fontId="1"/>
  </si>
  <si>
    <t>平成23年度</t>
    <rPh sb="0" eb="2">
      <t>ヘイセイ</t>
    </rPh>
    <rPh sb="4" eb="6">
      <t>ネンド</t>
    </rPh>
    <phoneticPr fontId="1"/>
  </si>
  <si>
    <t>資料：環境省HP「一般廃棄物処理実態調査結果」</t>
    <rPh sb="0" eb="2">
      <t>シリョウ</t>
    </rPh>
    <rPh sb="3" eb="6">
      <t>カンキョウショウ</t>
    </rPh>
    <rPh sb="9" eb="11">
      <t>イッパン</t>
    </rPh>
    <rPh sb="11" eb="14">
      <t>ハイキブツ</t>
    </rPh>
    <rPh sb="14" eb="16">
      <t>ショリ</t>
    </rPh>
    <rPh sb="16" eb="18">
      <t>ジッタイ</t>
    </rPh>
    <rPh sb="18" eb="20">
      <t>チョウサ</t>
    </rPh>
    <rPh sb="20" eb="22">
      <t>ケッカ</t>
    </rPh>
    <phoneticPr fontId="1"/>
  </si>
  <si>
    <t>資料：県温暖化対策課、</t>
    <rPh sb="0" eb="2">
      <t>シリョウ</t>
    </rPh>
    <rPh sb="3" eb="4">
      <t>ケン</t>
    </rPh>
    <rPh sb="4" eb="7">
      <t>オンダンカ</t>
    </rPh>
    <rPh sb="7" eb="9">
      <t>タイサク</t>
    </rPh>
    <rPh sb="9" eb="10">
      <t>カ</t>
    </rPh>
    <phoneticPr fontId="1"/>
  </si>
  <si>
    <t>　  　　県環境科学国際センター</t>
    <phoneticPr fontId="1"/>
  </si>
  <si>
    <t xml:space="preserve">  「埼玉県市町村温室効果ガス排出量推計報告書」</t>
    <rPh sb="3" eb="6">
      <t>サイタマケン</t>
    </rPh>
    <rPh sb="6" eb="9">
      <t>シチョウソン</t>
    </rPh>
    <rPh sb="9" eb="11">
      <t>オンシツ</t>
    </rPh>
    <rPh sb="11" eb="13">
      <t>コウカ</t>
    </rPh>
    <rPh sb="15" eb="17">
      <t>ハイシュツ</t>
    </rPh>
    <rPh sb="17" eb="18">
      <t>リョウ</t>
    </rPh>
    <rPh sb="18" eb="20">
      <t>スイケイ</t>
    </rPh>
    <rPh sb="20" eb="23">
      <t>ホウコクショ</t>
    </rPh>
    <phoneticPr fontId="1"/>
  </si>
  <si>
    <t>平成24年度末</t>
    <rPh sb="0" eb="2">
      <t>ヘイセイ</t>
    </rPh>
    <rPh sb="4" eb="6">
      <t>ネンド</t>
    </rPh>
    <rPh sb="6" eb="7">
      <t>マツ</t>
    </rPh>
    <phoneticPr fontId="1"/>
  </si>
  <si>
    <t>　　　　「平成24年度末の下水道整備状況について」</t>
    <rPh sb="5" eb="7">
      <t>ヘイセイ</t>
    </rPh>
    <rPh sb="9" eb="11">
      <t>ネンド</t>
    </rPh>
    <rPh sb="11" eb="12">
      <t>マツ</t>
    </rPh>
    <rPh sb="13" eb="16">
      <t>ゲスイドウ</t>
    </rPh>
    <rPh sb="16" eb="18">
      <t>セイビ</t>
    </rPh>
    <rPh sb="18" eb="20">
      <t>ジョウキョウ</t>
    </rPh>
    <phoneticPr fontId="1"/>
  </si>
  <si>
    <t>資料：国土交通省HP</t>
    <rPh sb="0" eb="2">
      <t>シリョウ</t>
    </rPh>
    <rPh sb="3" eb="5">
      <t>コクド</t>
    </rPh>
    <rPh sb="5" eb="8">
      <t>コウツウショウ</t>
    </rPh>
    <phoneticPr fontId="1"/>
  </si>
  <si>
    <t>　　　　「公共下水道整備状況一覧表」</t>
    <rPh sb="5" eb="7">
      <t>コウキョウ</t>
    </rPh>
    <rPh sb="7" eb="10">
      <t>ゲスイドウ</t>
    </rPh>
    <rPh sb="10" eb="12">
      <t>セイビ</t>
    </rPh>
    <rPh sb="12" eb="14">
      <t>ジョウキョウ</t>
    </rPh>
    <rPh sb="14" eb="16">
      <t>イチラン</t>
    </rPh>
    <rPh sb="16" eb="17">
      <t>ヒョウ</t>
    </rPh>
    <phoneticPr fontId="1"/>
  </si>
  <si>
    <t>　 　　県下水道管理課HP</t>
    <rPh sb="4" eb="5">
      <t>ケン</t>
    </rPh>
    <rPh sb="5" eb="8">
      <t>ゲスイドウ</t>
    </rPh>
    <rPh sb="8" eb="11">
      <t>カンリカ</t>
    </rPh>
    <phoneticPr fontId="1"/>
  </si>
  <si>
    <t>資料：県道路環境課「道路現況調書」</t>
    <rPh sb="0" eb="2">
      <t>シリョウ</t>
    </rPh>
    <rPh sb="3" eb="4">
      <t>ケン</t>
    </rPh>
    <rPh sb="4" eb="6">
      <t>ドウロ</t>
    </rPh>
    <rPh sb="6" eb="8">
      <t>カンキョウ</t>
    </rPh>
    <rPh sb="8" eb="9">
      <t>カ</t>
    </rPh>
    <rPh sb="10" eb="12">
      <t>ドウロ</t>
    </rPh>
    <rPh sb="12" eb="14">
      <t>ゲンキョウ</t>
    </rPh>
    <rPh sb="14" eb="16">
      <t>チョウショ</t>
    </rPh>
    <phoneticPr fontId="1"/>
  </si>
  <si>
    <t>平成25年3月末現在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</si>
  <si>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資料：関東運輸局HP「市区町村別自動車</t>
    <rPh sb="0" eb="2">
      <t>シリョウ</t>
    </rPh>
    <rPh sb="3" eb="5">
      <t>カントウ</t>
    </rPh>
    <rPh sb="5" eb="7">
      <t>ウンユ</t>
    </rPh>
    <rPh sb="7" eb="8">
      <t>キョク</t>
    </rPh>
    <rPh sb="11" eb="13">
      <t>シク</t>
    </rPh>
    <rPh sb="13" eb="15">
      <t>チョウソン</t>
    </rPh>
    <rPh sb="15" eb="16">
      <t>ベツ</t>
    </rPh>
    <rPh sb="16" eb="19">
      <t>ジドウシャ</t>
    </rPh>
    <phoneticPr fontId="1"/>
  </si>
  <si>
    <t>資料：（一社）全国軽自動車協会連合会</t>
    <rPh sb="0" eb="2">
      <t>シリョウ</t>
    </rPh>
    <rPh sb="4" eb="6">
      <t>イッシャ</t>
    </rPh>
    <rPh sb="7" eb="9">
      <t>ゼンコク</t>
    </rPh>
    <rPh sb="9" eb="13">
      <t>ケイジドウシャ</t>
    </rPh>
    <rPh sb="13" eb="15">
      <t>キョウカイ</t>
    </rPh>
    <rPh sb="15" eb="18">
      <t>レンゴウカイ</t>
    </rPh>
    <phoneticPr fontId="1"/>
  </si>
  <si>
    <t>　　　　「市区町村別軽自動車車両数」から</t>
    <rPh sb="5" eb="7">
      <t>シク</t>
    </rPh>
    <rPh sb="7" eb="9">
      <t>チョウソン</t>
    </rPh>
    <rPh sb="9" eb="10">
      <t>ベツ</t>
    </rPh>
    <rPh sb="10" eb="14">
      <t>ケイジドウシャ</t>
    </rPh>
    <rPh sb="14" eb="16">
      <t>シャリョウ</t>
    </rPh>
    <rPh sb="16" eb="17">
      <t>スウ</t>
    </rPh>
    <phoneticPr fontId="1"/>
  </si>
  <si>
    <t>平成25年11月30日現在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</si>
  <si>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資料：県共助社会づくり課HP「埼玉県における</t>
    <rPh sb="0" eb="2">
      <t>シリョウ</t>
    </rPh>
    <rPh sb="3" eb="4">
      <t>ケン</t>
    </rPh>
    <rPh sb="4" eb="6">
      <t>キョウジョ</t>
    </rPh>
    <rPh sb="6" eb="8">
      <t>シャカイ</t>
    </rPh>
    <rPh sb="11" eb="12">
      <t>カ</t>
    </rPh>
    <phoneticPr fontId="1"/>
  </si>
  <si>
    <t>　　　　　　NPO法人の認証・認定状況」</t>
    <rPh sb="9" eb="11">
      <t>ホウジン</t>
    </rPh>
    <rPh sb="12" eb="14">
      <t>ニンショウ</t>
    </rPh>
    <rPh sb="15" eb="17">
      <t>ニンテイ</t>
    </rPh>
    <rPh sb="17" eb="19">
      <t>ジョウキョウ</t>
    </rPh>
    <phoneticPr fontId="1"/>
  </si>
  <si>
    <t>平成24年12月末,累計</t>
    <rPh sb="0" eb="2">
      <t>ヘイセイ</t>
    </rPh>
    <rPh sb="4" eb="5">
      <t>ネン</t>
    </rPh>
    <rPh sb="7" eb="8">
      <t>ガツ</t>
    </rPh>
    <rPh sb="8" eb="9">
      <t>マツ</t>
    </rPh>
    <rPh sb="10" eb="12">
      <t>ルイケイ</t>
    </rPh>
    <phoneticPr fontId="1"/>
  </si>
  <si>
    <t>資料：県警察本部</t>
    <rPh sb="0" eb="2">
      <t>シリョウ</t>
    </rPh>
    <rPh sb="3" eb="4">
      <t>ケン</t>
    </rPh>
    <rPh sb="4" eb="6">
      <t>ケイサツ</t>
    </rPh>
    <rPh sb="6" eb="8">
      <t>ホンブ</t>
    </rPh>
    <phoneticPr fontId="1"/>
  </si>
  <si>
    <t>平成25年7月末現在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</si>
  <si>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資料：県警察本部HP「交通統計」</t>
    <rPh sb="0" eb="2">
      <t>シリョウ</t>
    </rPh>
    <rPh sb="3" eb="4">
      <t>ケン</t>
    </rPh>
    <rPh sb="4" eb="6">
      <t>ケイサツ</t>
    </rPh>
    <rPh sb="6" eb="8">
      <t>ホンブ</t>
    </rPh>
    <rPh sb="11" eb="13">
      <t>コウツウ</t>
    </rPh>
    <rPh sb="13" eb="15">
      <t>トウケイ</t>
    </rPh>
    <phoneticPr fontId="1"/>
  </si>
  <si>
    <t>資料：県消防防災課「消防年報」</t>
    <rPh sb="0" eb="2">
      <t>シリョウ</t>
    </rPh>
    <rPh sb="3" eb="4">
      <t>ケン</t>
    </rPh>
    <rPh sb="4" eb="6">
      <t>ショウボウ</t>
    </rPh>
    <rPh sb="6" eb="8">
      <t>ボウサイ</t>
    </rPh>
    <rPh sb="8" eb="9">
      <t>カ</t>
    </rPh>
    <rPh sb="10" eb="12">
      <t>ショウボウ</t>
    </rPh>
    <rPh sb="12" eb="14">
      <t>ネンポウ</t>
    </rPh>
    <phoneticPr fontId="1"/>
  </si>
  <si>
    <t>資料：県危機管理課</t>
    <rPh sb="0" eb="2">
      <t>シリョウ</t>
    </rPh>
    <rPh sb="3" eb="4">
      <t>ケン</t>
    </rPh>
    <rPh sb="4" eb="6">
      <t>キキ</t>
    </rPh>
    <rPh sb="6" eb="9">
      <t>カンリカ</t>
    </rPh>
    <phoneticPr fontId="1"/>
  </si>
  <si>
    <t>平成22年度</t>
    <rPh sb="0" eb="2">
      <t>ヘイセイ</t>
    </rPh>
    <rPh sb="4" eb="6">
      <t>ネンド</t>
    </rPh>
    <phoneticPr fontId="1"/>
  </si>
  <si>
    <t>資料：県統計課「埼玉の市町村民経済計算」</t>
    <rPh sb="0" eb="2">
      <t>シリョウ</t>
    </rPh>
    <rPh sb="3" eb="4">
      <t>ケン</t>
    </rPh>
    <rPh sb="4" eb="6">
      <t>トウケイ</t>
    </rPh>
    <rPh sb="6" eb="7">
      <t>カ</t>
    </rPh>
    <phoneticPr fontId="1"/>
  </si>
  <si>
    <t>資料：県市町村課HP「平成24年度市町村決算」</t>
    <rPh sb="0" eb="2">
      <t>シリョウ</t>
    </rPh>
    <rPh sb="3" eb="4">
      <t>ケン</t>
    </rPh>
    <rPh sb="4" eb="7">
      <t>シチョウソン</t>
    </rPh>
    <rPh sb="7" eb="8">
      <t>カ</t>
    </rPh>
    <rPh sb="11" eb="13">
      <t>ヘイセイ</t>
    </rPh>
    <rPh sb="15" eb="17">
      <t>ネンド</t>
    </rPh>
    <rPh sb="17" eb="20">
      <t>シチョウソン</t>
    </rPh>
    <rPh sb="20" eb="22">
      <t>ケッサン</t>
    </rPh>
    <phoneticPr fontId="1"/>
  </si>
  <si>
    <r>
      <t>平成25年4月1日現在</t>
    </r>
    <r>
      <rPr>
        <sz val="8"/>
        <color theme="1"/>
        <rFont val="ＭＳ Ｐゴシック"/>
        <family val="3"/>
        <charset val="128"/>
        <scheme val="minor"/>
      </rPr>
      <t>（さいたま市は平成25年3月31日現在）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6" eb="17">
      <t>シ</t>
    </rPh>
    <rPh sb="18" eb="20">
      <t>ヘイセイ</t>
    </rPh>
    <rPh sb="22" eb="23">
      <t>ネン</t>
    </rPh>
    <rPh sb="24" eb="25">
      <t>ガツ</t>
    </rPh>
    <rPh sb="27" eb="28">
      <t>ニチ</t>
    </rPh>
    <rPh sb="28" eb="30">
      <t>ゲンザイ</t>
    </rPh>
    <phoneticPr fontId="1"/>
  </si>
  <si>
    <t>　　　　「男女共同参画に関する年次報告」</t>
    <rPh sb="5" eb="7">
      <t>ダンジョ</t>
    </rPh>
    <rPh sb="7" eb="9">
      <t>キョウドウ</t>
    </rPh>
    <rPh sb="9" eb="11">
      <t>サンカク</t>
    </rPh>
    <rPh sb="12" eb="13">
      <t>カン</t>
    </rPh>
    <rPh sb="15" eb="17">
      <t>ネンジ</t>
    </rPh>
    <rPh sb="17" eb="19">
      <t>ホウコク</t>
    </rPh>
    <phoneticPr fontId="1"/>
  </si>
  <si>
    <t>資料：県男女共同参画課</t>
    <rPh sb="0" eb="2">
      <t>シリョウ</t>
    </rPh>
    <rPh sb="3" eb="4">
      <t>ケン</t>
    </rPh>
    <rPh sb="4" eb="6">
      <t>ダンジョ</t>
    </rPh>
    <rPh sb="6" eb="8">
      <t>キョウドウ</t>
    </rPh>
    <rPh sb="8" eb="10">
      <t>サンカク</t>
    </rPh>
    <rPh sb="10" eb="11">
      <t>カ</t>
    </rPh>
    <phoneticPr fontId="1"/>
  </si>
  <si>
    <t>２９　要介護（要支援）認定率</t>
    <rPh sb="3" eb="4">
      <t>ヨウ</t>
    </rPh>
    <rPh sb="4" eb="6">
      <t>カイゴ</t>
    </rPh>
    <rPh sb="7" eb="10">
      <t>ヨウシエン</t>
    </rPh>
    <rPh sb="11" eb="13">
      <t>ニンテイ</t>
    </rPh>
    <rPh sb="13" eb="14">
      <t>リツ</t>
    </rPh>
    <phoneticPr fontId="18"/>
  </si>
  <si>
    <t>３１　人口1人当たりの年間図書貸出冊数</t>
    <rPh sb="3" eb="5">
      <t>ジンコウ</t>
    </rPh>
    <rPh sb="6" eb="7">
      <t>ニン</t>
    </rPh>
    <rPh sb="7" eb="8">
      <t>ア</t>
    </rPh>
    <rPh sb="11" eb="13">
      <t>ネンカン</t>
    </rPh>
    <rPh sb="13" eb="15">
      <t>トショ</t>
    </rPh>
    <rPh sb="15" eb="17">
      <t>カシダシ</t>
    </rPh>
    <rPh sb="17" eb="19">
      <t>サツスウ</t>
    </rPh>
    <phoneticPr fontId="1"/>
  </si>
  <si>
    <t>４６　雇用者1人当たり雇用者報酬</t>
    <rPh sb="3" eb="6">
      <t>コヨウシャ</t>
    </rPh>
    <rPh sb="7" eb="8">
      <t>ニン</t>
    </rPh>
    <rPh sb="8" eb="9">
      <t>ア</t>
    </rPh>
    <rPh sb="11" eb="14">
      <t>コヨウシャ</t>
    </rPh>
    <rPh sb="14" eb="16">
      <t>ホウシュウ</t>
    </rPh>
    <phoneticPr fontId="1"/>
  </si>
  <si>
    <t>５１　審議会等における女性の委員の割合</t>
    <rPh sb="3" eb="6">
      <t>シンギカイ</t>
    </rPh>
    <rPh sb="6" eb="7">
      <t>トウ</t>
    </rPh>
    <rPh sb="11" eb="13">
      <t>ジョセイ</t>
    </rPh>
    <rPh sb="14" eb="16">
      <t>イイン</t>
    </rPh>
    <rPh sb="17" eb="19">
      <t>ワリアイ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</si>
  <si>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 xml:space="preserve">増減率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ゾウゲン</t>
    </rPh>
    <rPh sb="2" eb="3">
      <t>リツ</t>
    </rPh>
    <rPh sb="5" eb="7">
      <t>ジンコウ</t>
    </rPh>
    <rPh sb="7" eb="9">
      <t>センタイ</t>
    </rPh>
    <phoneticPr fontId="1"/>
  </si>
  <si>
    <r>
      <t xml:space="preserve">率
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1">
      <t>リツ</t>
    </rPh>
    <rPh sb="3" eb="5">
      <t>ジンコウ</t>
    </rPh>
    <rPh sb="5" eb="7">
      <t>センタイ</t>
    </rPh>
    <phoneticPr fontId="1"/>
  </si>
  <si>
    <t>資料：経済産業省「工業統計調査」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phoneticPr fontId="1"/>
  </si>
  <si>
    <t>平成24年4月1日現在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</si>
  <si>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　　保有車両数」から県統計課が作成</t>
    <rPh sb="4" eb="6">
      <t>ホユウ</t>
    </rPh>
    <rPh sb="6" eb="8">
      <t>シャリョウ</t>
    </rPh>
    <rPh sb="8" eb="9">
      <t>スウ</t>
    </rPh>
    <rPh sb="12" eb="13">
      <t>ケン</t>
    </rPh>
    <rPh sb="13" eb="15">
      <t>トウケイ</t>
    </rPh>
    <rPh sb="15" eb="16">
      <t>カ</t>
    </rPh>
    <rPh sb="17" eb="19">
      <t>サクセイ</t>
    </rPh>
    <phoneticPr fontId="1"/>
  </si>
  <si>
    <t>　　　　県統計課が作成</t>
    <rPh sb="4" eb="5">
      <t>ケン</t>
    </rPh>
    <rPh sb="5" eb="7">
      <t>トウケイ</t>
    </rPh>
    <rPh sb="7" eb="8">
      <t>カ</t>
    </rPh>
    <rPh sb="9" eb="11">
      <t>サクセイ</t>
    </rPh>
    <phoneticPr fontId="1"/>
  </si>
  <si>
    <r>
      <t>発生率　</t>
    </r>
    <r>
      <rPr>
        <sz val="7"/>
        <color theme="1"/>
        <rFont val="ＭＳ Ｐゴシック"/>
        <family val="2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　</t>
    </r>
    <r>
      <rPr>
        <sz val="8"/>
        <color theme="1"/>
        <rFont val="ＭＳ Ｐゴシック"/>
        <family val="3"/>
        <charset val="128"/>
        <scheme val="minor"/>
      </rPr>
      <t>（人口千対）</t>
    </r>
    <rPh sb="0" eb="2">
      <t>ハッセイ</t>
    </rPh>
    <rPh sb="2" eb="3">
      <t>リツ</t>
    </rPh>
    <rPh sb="7" eb="9">
      <t>ジンコウ</t>
    </rPh>
    <rPh sb="9" eb="10">
      <t>セン</t>
    </rPh>
    <rPh sb="10" eb="11">
      <t>タイ</t>
    </rPh>
    <phoneticPr fontId="1"/>
  </si>
</sst>
</file>

<file path=xl/styles.xml><?xml version="1.0" encoding="utf-8"?>
<styleSheet xmlns="http://schemas.openxmlformats.org/spreadsheetml/2006/main">
  <numFmts count="16">
    <numFmt numFmtId="176" formatCode="#,##0_ "/>
    <numFmt numFmtId="177" formatCode="#,##0.0_);[Red]\(#,##0.0\)"/>
    <numFmt numFmtId="178" formatCode="#,##0_);[Red]\(#,##0\)"/>
    <numFmt numFmtId="179" formatCode="#,##0.0_ "/>
    <numFmt numFmtId="180" formatCode="0.0_ "/>
    <numFmt numFmtId="181" formatCode="0.0_);[Red]\(0.0\)"/>
    <numFmt numFmtId="182" formatCode="#,##0.00_);\(#,##0.00\)"/>
    <numFmt numFmtId="183" formatCode="#,##0_);\(#,##0\)"/>
    <numFmt numFmtId="184" formatCode="#,##0.00;&quot;△ &quot;#,##0.00\ "/>
    <numFmt numFmtId="185" formatCode="#,##0;&quot;△ &quot;#,##0\ "/>
    <numFmt numFmtId="186" formatCode="#,##0.0;&quot;△ &quot;#,##0.0\ "/>
    <numFmt numFmtId="187" formatCode="#,##0.0_);\(#,##0.0\)"/>
    <numFmt numFmtId="188" formatCode="0.00_ "/>
    <numFmt numFmtId="189" formatCode="#,##0.00_ "/>
    <numFmt numFmtId="190" formatCode="0_);[Red]\(0\)"/>
    <numFmt numFmtId="191" formatCode="0.00_);[Red]\(0.00\)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/>
    <xf numFmtId="38" fontId="8" fillId="0" borderId="0" applyFont="0" applyFill="0" applyBorder="0" applyAlignment="0" applyProtection="0">
      <alignment vertical="center"/>
    </xf>
    <xf numFmtId="0" fontId="10" fillId="0" borderId="0"/>
    <xf numFmtId="0" fontId="6" fillId="0" borderId="0" applyProtection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226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distributed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NumberFormat="1" applyFont="1" applyBorder="1" applyAlignment="1">
      <alignment horizontal="distributed"/>
    </xf>
    <xf numFmtId="0" fontId="2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>
      <alignment vertical="center"/>
    </xf>
    <xf numFmtId="178" fontId="7" fillId="0" borderId="13" xfId="2" applyNumberFormat="1" applyFont="1" applyBorder="1" applyAlignment="1">
      <alignment vertical="center"/>
    </xf>
    <xf numFmtId="178" fontId="7" fillId="0" borderId="3" xfId="1" applyNumberFormat="1" applyFont="1" applyBorder="1" applyAlignment="1">
      <alignment horizontal="right"/>
    </xf>
    <xf numFmtId="178" fontId="7" fillId="0" borderId="5" xfId="1" applyNumberFormat="1" applyFont="1" applyBorder="1" applyAlignment="1">
      <alignment horizontal="right"/>
    </xf>
    <xf numFmtId="0" fontId="5" fillId="0" borderId="14" xfId="0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6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2" fillId="0" borderId="17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177" fontId="7" fillId="0" borderId="13" xfId="2" applyNumberFormat="1" applyFont="1" applyBorder="1" applyAlignment="1">
      <alignment vertical="center"/>
    </xf>
    <xf numFmtId="177" fontId="7" fillId="0" borderId="3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79" fontId="7" fillId="0" borderId="2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177" fontId="7" fillId="0" borderId="22" xfId="8" applyNumberFormat="1" applyFont="1" applyBorder="1" applyAlignment="1">
      <alignment horizontal="right" vertical="center"/>
    </xf>
    <xf numFmtId="178" fontId="7" fillId="0" borderId="3" xfId="1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distributed" vertical="center"/>
    </xf>
    <xf numFmtId="177" fontId="7" fillId="0" borderId="23" xfId="8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0" fontId="5" fillId="2" borderId="24" xfId="0" applyFont="1" applyFill="1" applyBorder="1" applyAlignment="1">
      <alignment horizontal="center" vertical="center"/>
    </xf>
    <xf numFmtId="177" fontId="7" fillId="0" borderId="22" xfId="8" applyNumberFormat="1" applyFont="1" applyBorder="1" applyAlignment="1">
      <alignment horizontal="right"/>
    </xf>
    <xf numFmtId="177" fontId="7" fillId="0" borderId="23" xfId="8" applyNumberFormat="1" applyFont="1" applyBorder="1" applyAlignment="1">
      <alignment horizontal="right"/>
    </xf>
    <xf numFmtId="179" fontId="7" fillId="0" borderId="22" xfId="0" applyNumberFormat="1" applyFont="1" applyBorder="1" applyAlignment="1">
      <alignment vertical="center"/>
    </xf>
    <xf numFmtId="178" fontId="7" fillId="0" borderId="3" xfId="2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180" fontId="7" fillId="0" borderId="13" xfId="7" applyNumberFormat="1" applyFont="1" applyBorder="1" applyAlignment="1">
      <alignment vertical="center"/>
    </xf>
    <xf numFmtId="181" fontId="7" fillId="0" borderId="3" xfId="8" applyNumberFormat="1" applyFont="1" applyBorder="1" applyAlignment="1">
      <alignment horizontal="right"/>
    </xf>
    <xf numFmtId="181" fontId="7" fillId="0" borderId="3" xfId="7" applyNumberFormat="1" applyFont="1" applyBorder="1" applyAlignment="1">
      <alignment horizontal="right"/>
    </xf>
    <xf numFmtId="180" fontId="7" fillId="0" borderId="3" xfId="7" applyNumberFormat="1" applyFont="1" applyBorder="1" applyAlignment="1">
      <alignment horizontal="right"/>
    </xf>
    <xf numFmtId="181" fontId="7" fillId="0" borderId="5" xfId="7" applyNumberFormat="1" applyFont="1" applyBorder="1" applyAlignment="1">
      <alignment horizontal="right"/>
    </xf>
    <xf numFmtId="0" fontId="5" fillId="2" borderId="24" xfId="0" applyFont="1" applyFill="1" applyBorder="1" applyAlignment="1">
      <alignment horizontal="center" vertical="center" wrapText="1"/>
    </xf>
    <xf numFmtId="182" fontId="7" fillId="0" borderId="21" xfId="0" applyNumberFormat="1" applyFont="1" applyBorder="1" applyAlignment="1">
      <alignment vertical="center"/>
    </xf>
    <xf numFmtId="183" fontId="7" fillId="0" borderId="13" xfId="2" applyNumberFormat="1" applyFont="1" applyBorder="1" applyAlignment="1">
      <alignment vertical="center"/>
    </xf>
    <xf numFmtId="182" fontId="7" fillId="0" borderId="22" xfId="0" applyNumberFormat="1" applyFont="1" applyBorder="1" applyAlignment="1">
      <alignment vertical="center"/>
    </xf>
    <xf numFmtId="183" fontId="7" fillId="0" borderId="3" xfId="2" applyNumberFormat="1" applyFont="1" applyBorder="1" applyAlignment="1">
      <alignment vertical="center"/>
    </xf>
    <xf numFmtId="184" fontId="7" fillId="0" borderId="22" xfId="0" applyNumberFormat="1" applyFont="1" applyBorder="1" applyAlignment="1">
      <alignment vertical="center"/>
    </xf>
    <xf numFmtId="185" fontId="7" fillId="0" borderId="3" xfId="2" applyNumberFormat="1" applyFont="1" applyBorder="1" applyAlignment="1">
      <alignment vertical="center"/>
    </xf>
    <xf numFmtId="184" fontId="7" fillId="0" borderId="23" xfId="0" applyNumberFormat="1" applyFont="1" applyBorder="1" applyAlignment="1">
      <alignment vertical="center"/>
    </xf>
    <xf numFmtId="185" fontId="7" fillId="0" borderId="5" xfId="2" applyNumberFormat="1" applyFont="1" applyBorder="1" applyAlignment="1">
      <alignment vertical="center"/>
    </xf>
    <xf numFmtId="0" fontId="5" fillId="2" borderId="24" xfId="0" applyFont="1" applyFill="1" applyBorder="1" applyAlignment="1">
      <alignment horizontal="center" wrapText="1"/>
    </xf>
    <xf numFmtId="186" fontId="7" fillId="0" borderId="21" xfId="0" applyNumberFormat="1" applyFont="1" applyBorder="1" applyAlignment="1">
      <alignment vertical="center"/>
    </xf>
    <xf numFmtId="185" fontId="7" fillId="0" borderId="13" xfId="2" applyNumberFormat="1" applyFont="1" applyBorder="1" applyAlignment="1">
      <alignment vertical="center"/>
    </xf>
    <xf numFmtId="187" fontId="7" fillId="0" borderId="22" xfId="0" applyNumberFormat="1" applyFont="1" applyBorder="1" applyAlignment="1">
      <alignment vertical="center"/>
    </xf>
    <xf numFmtId="186" fontId="7" fillId="0" borderId="22" xfId="0" applyNumberFormat="1" applyFont="1" applyBorder="1" applyAlignment="1">
      <alignment vertical="center"/>
    </xf>
    <xf numFmtId="186" fontId="7" fillId="0" borderId="23" xfId="0" applyNumberFormat="1" applyFont="1" applyBorder="1" applyAlignment="1">
      <alignment vertical="center"/>
    </xf>
    <xf numFmtId="182" fontId="7" fillId="0" borderId="13" xfId="0" applyNumberFormat="1" applyFont="1" applyBorder="1" applyAlignment="1">
      <alignment vertical="center"/>
    </xf>
    <xf numFmtId="182" fontId="7" fillId="0" borderId="3" xfId="0" applyNumberFormat="1" applyFont="1" applyBorder="1" applyAlignment="1">
      <alignment vertical="center"/>
    </xf>
    <xf numFmtId="182" fontId="7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/>
    <xf numFmtId="0" fontId="13" fillId="2" borderId="9" xfId="0" applyFont="1" applyFill="1" applyBorder="1" applyAlignment="1">
      <alignment horizontal="center" vertical="center"/>
    </xf>
    <xf numFmtId="180" fontId="7" fillId="0" borderId="21" xfId="7" applyNumberFormat="1" applyFont="1" applyBorder="1" applyAlignment="1">
      <alignment vertical="center"/>
    </xf>
    <xf numFmtId="176" fontId="7" fillId="0" borderId="13" xfId="7" applyNumberFormat="1" applyFont="1" applyBorder="1" applyAlignment="1">
      <alignment vertical="center"/>
    </xf>
    <xf numFmtId="180" fontId="7" fillId="0" borderId="22" xfId="7" applyNumberFormat="1" applyFont="1" applyBorder="1" applyAlignment="1">
      <alignment horizontal="right"/>
    </xf>
    <xf numFmtId="176" fontId="7" fillId="0" borderId="3" xfId="7" applyNumberFormat="1" applyFont="1" applyBorder="1" applyAlignment="1">
      <alignment horizontal="right"/>
    </xf>
    <xf numFmtId="180" fontId="7" fillId="0" borderId="22" xfId="8" applyNumberFormat="1" applyFont="1" applyBorder="1" applyAlignment="1">
      <alignment horizontal="right"/>
    </xf>
    <xf numFmtId="176" fontId="7" fillId="0" borderId="3" xfId="8" applyNumberFormat="1" applyFont="1" applyBorder="1" applyAlignment="1">
      <alignment horizontal="right"/>
    </xf>
    <xf numFmtId="180" fontId="7" fillId="0" borderId="23" xfId="8" applyNumberFormat="1" applyFont="1" applyBorder="1" applyAlignment="1">
      <alignment horizontal="right"/>
    </xf>
    <xf numFmtId="176" fontId="7" fillId="0" borderId="5" xfId="8" applyNumberFormat="1" applyFont="1" applyBorder="1" applyAlignment="1">
      <alignment horizontal="right"/>
    </xf>
    <xf numFmtId="188" fontId="7" fillId="0" borderId="21" xfId="7" applyNumberFormat="1" applyFont="1" applyBorder="1" applyAlignment="1">
      <alignment vertical="center"/>
    </xf>
    <xf numFmtId="188" fontId="7" fillId="0" borderId="22" xfId="7" applyNumberFormat="1" applyFont="1" applyBorder="1" applyAlignment="1">
      <alignment horizontal="right"/>
    </xf>
    <xf numFmtId="188" fontId="7" fillId="0" borderId="22" xfId="8" applyNumberFormat="1" applyFont="1" applyBorder="1" applyAlignment="1">
      <alignment horizontal="right"/>
    </xf>
    <xf numFmtId="188" fontId="7" fillId="0" borderId="23" xfId="8" applyNumberFormat="1" applyFont="1" applyBorder="1" applyAlignment="1">
      <alignment horizontal="right"/>
    </xf>
    <xf numFmtId="0" fontId="5" fillId="2" borderId="9" xfId="0" applyFont="1" applyFill="1" applyBorder="1" applyAlignment="1">
      <alignment horizontal="center" wrapText="1"/>
    </xf>
    <xf numFmtId="179" fontId="7" fillId="0" borderId="13" xfId="0" applyNumberFormat="1" applyFont="1" applyBorder="1" applyAlignment="1">
      <alignment vertical="center"/>
    </xf>
    <xf numFmtId="179" fontId="7" fillId="0" borderId="3" xfId="8" applyNumberFormat="1" applyFont="1" applyBorder="1" applyAlignment="1">
      <alignment horizontal="right"/>
    </xf>
    <xf numFmtId="179" fontId="7" fillId="0" borderId="5" xfId="8" applyNumberFormat="1" applyFont="1" applyBorder="1" applyAlignment="1">
      <alignment horizontal="right"/>
    </xf>
    <xf numFmtId="189" fontId="7" fillId="0" borderId="6" xfId="8" applyNumberFormat="1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 vertical="center" wrapText="1"/>
    </xf>
    <xf numFmtId="189" fontId="7" fillId="0" borderId="21" xfId="0" applyNumberFormat="1" applyFont="1" applyBorder="1" applyAlignment="1">
      <alignment vertical="center"/>
    </xf>
    <xf numFmtId="189" fontId="7" fillId="0" borderId="13" xfId="0" applyNumberFormat="1" applyFont="1" applyBorder="1" applyAlignment="1">
      <alignment vertical="center"/>
    </xf>
    <xf numFmtId="189" fontId="7" fillId="0" borderId="22" xfId="8" applyNumberFormat="1" applyFont="1" applyBorder="1" applyAlignment="1">
      <alignment horizontal="right"/>
    </xf>
    <xf numFmtId="189" fontId="7" fillId="0" borderId="3" xfId="8" applyNumberFormat="1" applyFont="1" applyBorder="1" applyAlignment="1">
      <alignment horizontal="right"/>
    </xf>
    <xf numFmtId="189" fontId="7" fillId="0" borderId="23" xfId="8" applyNumberFormat="1" applyFont="1" applyBorder="1" applyAlignment="1">
      <alignment horizontal="right"/>
    </xf>
    <xf numFmtId="189" fontId="7" fillId="0" borderId="5" xfId="8" applyNumberFormat="1" applyFont="1" applyBorder="1" applyAlignment="1">
      <alignment horizontal="right"/>
    </xf>
    <xf numFmtId="0" fontId="2" fillId="0" borderId="0" xfId="0" applyNumberFormat="1" applyFont="1" applyFill="1" applyBorder="1" applyAlignment="1">
      <alignment horizontal="distributed"/>
    </xf>
    <xf numFmtId="0" fontId="2" fillId="0" borderId="15" xfId="0" applyNumberFormat="1" applyFont="1" applyFill="1" applyBorder="1" applyAlignment="1">
      <alignment vertical="center"/>
    </xf>
    <xf numFmtId="179" fontId="7" fillId="0" borderId="3" xfId="8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vertical="center"/>
    </xf>
    <xf numFmtId="183" fontId="7" fillId="0" borderId="13" xfId="0" applyNumberFormat="1" applyFont="1" applyBorder="1" applyAlignment="1">
      <alignment vertical="center"/>
    </xf>
    <xf numFmtId="183" fontId="7" fillId="0" borderId="3" xfId="0" applyNumberFormat="1" applyFont="1" applyBorder="1" applyAlignment="1">
      <alignment vertical="center"/>
    </xf>
    <xf numFmtId="183" fontId="7" fillId="0" borderId="5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83" fontId="7" fillId="0" borderId="26" xfId="0" applyNumberFormat="1" applyFont="1" applyBorder="1" applyAlignment="1">
      <alignment vertical="center"/>
    </xf>
    <xf numFmtId="183" fontId="7" fillId="0" borderId="27" xfId="0" applyNumberFormat="1" applyFont="1" applyBorder="1" applyAlignment="1">
      <alignment vertical="center"/>
    </xf>
    <xf numFmtId="183" fontId="4" fillId="2" borderId="8" xfId="0" applyNumberFormat="1" applyFont="1" applyFill="1" applyBorder="1" applyAlignment="1">
      <alignment horizontal="center" vertical="center"/>
    </xf>
    <xf numFmtId="183" fontId="5" fillId="2" borderId="9" xfId="0" applyNumberFormat="1" applyFont="1" applyFill="1" applyBorder="1" applyAlignment="1">
      <alignment horizontal="center" vertical="center"/>
    </xf>
    <xf numFmtId="183" fontId="5" fillId="0" borderId="2" xfId="0" applyNumberFormat="1" applyFont="1" applyBorder="1" applyAlignment="1">
      <alignment vertical="center"/>
    </xf>
    <xf numFmtId="183" fontId="5" fillId="0" borderId="17" xfId="0" applyNumberFormat="1" applyFont="1" applyBorder="1" applyAlignment="1">
      <alignment vertical="center"/>
    </xf>
    <xf numFmtId="183" fontId="5" fillId="0" borderId="0" xfId="0" applyNumberFormat="1" applyFont="1" applyBorder="1" applyAlignment="1">
      <alignment horizontal="distributed" vertical="center"/>
    </xf>
    <xf numFmtId="183" fontId="5" fillId="0" borderId="15" xfId="0" applyNumberFormat="1" applyFont="1" applyBorder="1" applyAlignment="1">
      <alignment vertical="center"/>
    </xf>
    <xf numFmtId="183" fontId="2" fillId="0" borderId="2" xfId="0" applyNumberFormat="1" applyFont="1" applyFill="1" applyBorder="1" applyAlignment="1">
      <alignment vertical="center"/>
    </xf>
    <xf numFmtId="183" fontId="2" fillId="0" borderId="17" xfId="0" applyNumberFormat="1" applyFont="1" applyBorder="1" applyAlignment="1">
      <alignment vertical="center"/>
    </xf>
    <xf numFmtId="183" fontId="2" fillId="0" borderId="0" xfId="0" applyNumberFormat="1" applyFont="1" applyBorder="1" applyAlignment="1">
      <alignment horizontal="distributed"/>
    </xf>
    <xf numFmtId="183" fontId="2" fillId="0" borderId="15" xfId="0" applyNumberFormat="1" applyFont="1" applyBorder="1" applyAlignment="1">
      <alignment vertical="center"/>
    </xf>
    <xf numFmtId="183" fontId="2" fillId="0" borderId="4" xfId="0" applyNumberFormat="1" applyFont="1" applyFill="1" applyBorder="1" applyAlignment="1">
      <alignment vertical="center"/>
    </xf>
    <xf numFmtId="183" fontId="2" fillId="0" borderId="19" xfId="0" applyNumberFormat="1" applyFont="1" applyBorder="1" applyAlignment="1">
      <alignment vertical="center"/>
    </xf>
    <xf numFmtId="183" fontId="2" fillId="0" borderId="7" xfId="0" applyNumberFormat="1" applyFont="1" applyBorder="1" applyAlignment="1">
      <alignment horizontal="distributed"/>
    </xf>
    <xf numFmtId="183" fontId="2" fillId="0" borderId="16" xfId="0" applyNumberFormat="1" applyFont="1" applyBorder="1" applyAlignment="1">
      <alignment vertical="center"/>
    </xf>
    <xf numFmtId="0" fontId="13" fillId="0" borderId="0" xfId="0" applyFont="1" applyBorder="1">
      <alignment vertical="center"/>
    </xf>
    <xf numFmtId="0" fontId="9" fillId="2" borderId="24" xfId="0" applyFont="1" applyFill="1" applyBorder="1" applyAlignment="1">
      <alignment horizontal="center" vertical="center" wrapText="1"/>
    </xf>
    <xf numFmtId="178" fontId="7" fillId="0" borderId="13" xfId="0" applyNumberFormat="1" applyFont="1" applyBorder="1" applyAlignment="1">
      <alignment vertical="center"/>
    </xf>
    <xf numFmtId="178" fontId="7" fillId="0" borderId="3" xfId="8" applyNumberFormat="1" applyFont="1" applyBorder="1" applyAlignment="1">
      <alignment horizontal="right"/>
    </xf>
    <xf numFmtId="0" fontId="0" fillId="0" borderId="15" xfId="0" applyBorder="1">
      <alignment vertical="center"/>
    </xf>
    <xf numFmtId="178" fontId="7" fillId="0" borderId="5" xfId="8" applyNumberFormat="1" applyFont="1" applyBorder="1" applyAlignment="1">
      <alignment horizontal="right"/>
    </xf>
    <xf numFmtId="0" fontId="16" fillId="0" borderId="0" xfId="0" applyFont="1">
      <alignment vertical="center"/>
    </xf>
    <xf numFmtId="0" fontId="5" fillId="0" borderId="30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/>
    </xf>
    <xf numFmtId="177" fontId="7" fillId="0" borderId="21" xfId="0" applyNumberFormat="1" applyFont="1" applyBorder="1" applyAlignment="1">
      <alignment vertical="center"/>
    </xf>
    <xf numFmtId="190" fontId="7" fillId="0" borderId="13" xfId="0" applyNumberFormat="1" applyFont="1" applyBorder="1" applyAlignment="1">
      <alignment vertical="center"/>
    </xf>
    <xf numFmtId="190" fontId="7" fillId="0" borderId="3" xfId="8" applyNumberFormat="1" applyFont="1" applyBorder="1" applyAlignment="1">
      <alignment horizontal="right"/>
    </xf>
    <xf numFmtId="177" fontId="7" fillId="0" borderId="22" xfId="8" applyNumberFormat="1" applyFont="1" applyBorder="1" applyAlignment="1">
      <alignment horizontal="left"/>
    </xf>
    <xf numFmtId="49" fontId="7" fillId="0" borderId="3" xfId="8" applyNumberFormat="1" applyFont="1" applyBorder="1" applyAlignment="1">
      <alignment horizontal="left"/>
    </xf>
    <xf numFmtId="177" fontId="7" fillId="0" borderId="23" xfId="8" applyNumberFormat="1" applyFont="1" applyBorder="1" applyAlignment="1">
      <alignment horizontal="left"/>
    </xf>
    <xf numFmtId="49" fontId="7" fillId="0" borderId="5" xfId="8" applyNumberFormat="1" applyFont="1" applyBorder="1" applyAlignment="1">
      <alignment horizontal="left"/>
    </xf>
    <xf numFmtId="0" fontId="11" fillId="2" borderId="18" xfId="0" applyFont="1" applyFill="1" applyBorder="1" applyAlignment="1">
      <alignment horizontal="center" vertical="center" wrapText="1"/>
    </xf>
    <xf numFmtId="181" fontId="7" fillId="0" borderId="21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81" fontId="7" fillId="0" borderId="22" xfId="8" applyNumberFormat="1" applyFont="1" applyBorder="1" applyAlignment="1">
      <alignment horizontal="right"/>
    </xf>
    <xf numFmtId="49" fontId="7" fillId="0" borderId="22" xfId="8" applyNumberFormat="1" applyFont="1" applyBorder="1" applyAlignment="1">
      <alignment horizontal="left"/>
    </xf>
    <xf numFmtId="49" fontId="7" fillId="0" borderId="23" xfId="8" applyNumberFormat="1" applyFont="1" applyBorder="1" applyAlignment="1">
      <alignment horizontal="left"/>
    </xf>
    <xf numFmtId="191" fontId="0" fillId="0" borderId="0" xfId="0" applyNumberFormat="1">
      <alignment vertical="center"/>
    </xf>
    <xf numFmtId="181" fontId="7" fillId="0" borderId="22" xfId="8" applyNumberFormat="1" applyFont="1" applyFill="1" applyBorder="1" applyAlignment="1">
      <alignment horizontal="right"/>
    </xf>
    <xf numFmtId="178" fontId="7" fillId="0" borderId="3" xfId="8" applyNumberFormat="1" applyFont="1" applyFill="1" applyBorder="1" applyAlignment="1">
      <alignment horizontal="right"/>
    </xf>
    <xf numFmtId="181" fontId="19" fillId="0" borderId="22" xfId="0" applyNumberFormat="1" applyFont="1" applyBorder="1" applyAlignment="1">
      <alignment horizontal="right" vertical="center"/>
    </xf>
    <xf numFmtId="178" fontId="19" fillId="0" borderId="3" xfId="0" applyNumberFormat="1" applyFont="1" applyBorder="1" applyAlignment="1">
      <alignment horizontal="right" vertical="center"/>
    </xf>
    <xf numFmtId="0" fontId="2" fillId="0" borderId="17" xfId="0" applyNumberFormat="1" applyFont="1" applyFill="1" applyBorder="1" applyAlignment="1">
      <alignment vertical="center"/>
    </xf>
    <xf numFmtId="181" fontId="7" fillId="0" borderId="7" xfId="8" applyNumberFormat="1" applyFont="1" applyBorder="1" applyAlignment="1">
      <alignment horizontal="right"/>
    </xf>
    <xf numFmtId="178" fontId="7" fillId="0" borderId="31" xfId="8" applyNumberFormat="1" applyFont="1" applyBorder="1" applyAlignment="1">
      <alignment horizontal="right"/>
    </xf>
    <xf numFmtId="191" fontId="2" fillId="0" borderId="0" xfId="0" applyNumberFormat="1" applyFont="1" applyBorder="1" applyAlignment="1"/>
    <xf numFmtId="191" fontId="0" fillId="0" borderId="0" xfId="0" applyNumberFormat="1" applyBorder="1">
      <alignment vertical="center"/>
    </xf>
    <xf numFmtId="191" fontId="9" fillId="2" borderId="18" xfId="0" applyNumberFormat="1" applyFont="1" applyFill="1" applyBorder="1" applyAlignment="1">
      <alignment horizontal="center" vertical="center" wrapText="1"/>
    </xf>
    <xf numFmtId="191" fontId="7" fillId="0" borderId="26" xfId="0" applyNumberFormat="1" applyFont="1" applyBorder="1" applyAlignment="1">
      <alignment vertical="center"/>
    </xf>
    <xf numFmtId="191" fontId="7" fillId="0" borderId="27" xfId="8" applyNumberFormat="1" applyFont="1" applyBorder="1" applyAlignment="1">
      <alignment horizontal="right"/>
    </xf>
    <xf numFmtId="191" fontId="7" fillId="0" borderId="31" xfId="8" applyNumberFormat="1" applyFont="1" applyBorder="1" applyAlignment="1">
      <alignment horizontal="right"/>
    </xf>
    <xf numFmtId="0" fontId="12" fillId="2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91" fontId="7" fillId="0" borderId="21" xfId="0" applyNumberFormat="1" applyFont="1" applyBorder="1" applyAlignment="1">
      <alignment vertical="center"/>
    </xf>
    <xf numFmtId="191" fontId="7" fillId="0" borderId="22" xfId="8" applyNumberFormat="1" applyFont="1" applyBorder="1" applyAlignment="1">
      <alignment horizontal="right"/>
    </xf>
    <xf numFmtId="191" fontId="7" fillId="0" borderId="23" xfId="8" applyNumberFormat="1" applyFont="1" applyBorder="1" applyAlignment="1">
      <alignment horizontal="right"/>
    </xf>
    <xf numFmtId="176" fontId="20" fillId="0" borderId="0" xfId="0" applyNumberFormat="1" applyFont="1" applyBorder="1" applyAlignment="1"/>
    <xf numFmtId="0" fontId="13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76" fontId="7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81" fontId="7" fillId="0" borderId="13" xfId="3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>
      <alignment horizontal="right" vertical="center"/>
    </xf>
    <xf numFmtId="181" fontId="7" fillId="0" borderId="3" xfId="3" applyNumberFormat="1" applyFont="1" applyFill="1" applyBorder="1" applyAlignment="1" applyProtection="1"/>
    <xf numFmtId="180" fontId="7" fillId="0" borderId="3" xfId="3" applyNumberFormat="1" applyFont="1" applyFill="1" applyBorder="1" applyAlignment="1" applyProtection="1">
      <alignment horizontal="right"/>
    </xf>
    <xf numFmtId="181" fontId="7" fillId="0" borderId="3" xfId="3" applyNumberFormat="1" applyFont="1" applyFill="1" applyBorder="1" applyAlignment="1" applyProtection="1">
      <alignment vertical="center"/>
    </xf>
    <xf numFmtId="49" fontId="7" fillId="0" borderId="3" xfId="3" applyNumberFormat="1" applyFont="1" applyFill="1" applyBorder="1" applyAlignment="1" applyProtection="1">
      <alignment horizontal="right"/>
    </xf>
    <xf numFmtId="176" fontId="2" fillId="0" borderId="4" xfId="0" applyNumberFormat="1" applyFont="1" applyFill="1" applyBorder="1" applyAlignment="1">
      <alignment horizontal="right" vertical="center"/>
    </xf>
    <xf numFmtId="49" fontId="7" fillId="0" borderId="5" xfId="3" applyNumberFormat="1" applyFont="1" applyFill="1" applyBorder="1" applyAlignment="1" applyProtection="1">
      <alignment horizontal="right"/>
    </xf>
    <xf numFmtId="187" fontId="7" fillId="0" borderId="13" xfId="0" applyNumberFormat="1" applyFont="1" applyBorder="1" applyAlignment="1">
      <alignment vertical="center"/>
    </xf>
    <xf numFmtId="187" fontId="7" fillId="0" borderId="3" xfId="0" applyNumberFormat="1" applyFont="1" applyBorder="1" applyAlignment="1">
      <alignment vertical="center"/>
    </xf>
    <xf numFmtId="187" fontId="7" fillId="0" borderId="5" xfId="0" applyNumberFormat="1" applyFont="1" applyBorder="1" applyAlignment="1">
      <alignment vertical="center"/>
    </xf>
    <xf numFmtId="179" fontId="7" fillId="0" borderId="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0" fontId="13" fillId="2" borderId="24" xfId="0" applyFont="1" applyFill="1" applyBorder="1" applyAlignment="1">
      <alignment horizontal="center" vertical="center" wrapText="1"/>
    </xf>
    <xf numFmtId="178" fontId="7" fillId="0" borderId="13" xfId="2" applyNumberFormat="1" applyFont="1" applyFill="1" applyBorder="1" applyAlignment="1">
      <alignment vertical="center"/>
    </xf>
    <xf numFmtId="189" fontId="7" fillId="0" borderId="22" xfId="8" applyNumberFormat="1" applyFont="1" applyFill="1" applyBorder="1" applyAlignment="1">
      <alignment horizontal="right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2" fillId="0" borderId="36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176" fontId="7" fillId="0" borderId="38" xfId="8" applyNumberFormat="1" applyFont="1" applyBorder="1" applyAlignment="1">
      <alignment horizontal="right"/>
    </xf>
    <xf numFmtId="176" fontId="20" fillId="0" borderId="4" xfId="0" applyNumberFormat="1" applyFont="1" applyFill="1" applyBorder="1" applyAlignment="1">
      <alignment horizontal="center" vertical="center"/>
    </xf>
    <xf numFmtId="176" fontId="7" fillId="0" borderId="31" xfId="8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182" fontId="7" fillId="0" borderId="39" xfId="0" applyNumberFormat="1" applyFont="1" applyBorder="1" applyAlignment="1">
      <alignment vertical="center"/>
    </xf>
    <xf numFmtId="183" fontId="7" fillId="0" borderId="39" xfId="0" applyNumberFormat="1" applyFont="1" applyBorder="1" applyAlignment="1">
      <alignment vertical="center"/>
    </xf>
    <xf numFmtId="182" fontId="7" fillId="0" borderId="40" xfId="0" applyNumberFormat="1" applyFont="1" applyBorder="1" applyAlignment="1">
      <alignment vertical="center"/>
    </xf>
    <xf numFmtId="183" fontId="7" fillId="0" borderId="40" xfId="0" applyNumberFormat="1" applyFont="1" applyBorder="1" applyAlignment="1">
      <alignment vertical="center"/>
    </xf>
    <xf numFmtId="182" fontId="7" fillId="0" borderId="41" xfId="0" applyNumberFormat="1" applyFont="1" applyBorder="1" applyAlignment="1">
      <alignment vertical="center"/>
    </xf>
    <xf numFmtId="183" fontId="7" fillId="0" borderId="41" xfId="0" applyNumberFormat="1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77" fontId="7" fillId="0" borderId="3" xfId="8" applyNumberFormat="1" applyFont="1" applyBorder="1" applyAlignment="1">
      <alignment horizontal="right"/>
    </xf>
    <xf numFmtId="177" fontId="7" fillId="0" borderId="5" xfId="8" applyNumberFormat="1" applyFont="1" applyBorder="1" applyAlignment="1">
      <alignment horizontal="right"/>
    </xf>
    <xf numFmtId="0" fontId="23" fillId="0" borderId="0" xfId="0" applyFont="1" applyBorder="1">
      <alignment vertical="center"/>
    </xf>
    <xf numFmtId="176" fontId="24" fillId="0" borderId="0" xfId="0" applyNumberFormat="1" applyFont="1" applyBorder="1" applyAlignment="1"/>
    <xf numFmtId="0" fontId="12" fillId="0" borderId="0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176" fontId="25" fillId="0" borderId="0" xfId="0" applyNumberFormat="1" applyFont="1" applyBorder="1" applyAlignment="1"/>
    <xf numFmtId="176" fontId="24" fillId="0" borderId="0" xfId="0" applyNumberFormat="1" applyFont="1" applyFill="1" applyBorder="1" applyAlignment="1"/>
    <xf numFmtId="0" fontId="12" fillId="0" borderId="0" xfId="0" applyFont="1">
      <alignment vertical="center"/>
    </xf>
    <xf numFmtId="176" fontId="24" fillId="0" borderId="0" xfId="0" applyNumberFormat="1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83" fontId="5" fillId="2" borderId="18" xfId="0" applyNumberFormat="1" applyFont="1" applyFill="1" applyBorder="1" applyAlignment="1">
      <alignment horizontal="center" vertical="center"/>
    </xf>
    <xf numFmtId="183" fontId="5" fillId="2" borderId="1" xfId="0" applyNumberFormat="1" applyFont="1" applyFill="1" applyBorder="1" applyAlignment="1">
      <alignment horizontal="center" vertical="center"/>
    </xf>
    <xf numFmtId="183" fontId="5" fillId="2" borderId="10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</cellXfs>
  <cellStyles count="9">
    <cellStyle name="パーセント" xfId="7" builtinId="5"/>
    <cellStyle name="パーセント 2" xfId="6"/>
    <cellStyle name="桁区切り" xfId="2" builtinId="6"/>
    <cellStyle name="桁区切り 2" xfId="5"/>
    <cellStyle name="標準" xfId="0" builtinId="0"/>
    <cellStyle name="標準 2" xfId="1"/>
    <cellStyle name="標準 3" xfId="3"/>
    <cellStyle name="標準 4" xfId="4"/>
    <cellStyle name="標準_年齢階級別人口（市区町村別）" xfId="8"/>
  </cellStyles>
  <dxfs count="0"/>
  <tableStyles count="0" defaultTableStyle="TableStyleMedium9" defaultPivotStyle="PivotStyleLight16"/>
  <colors>
    <mruColors>
      <color rgb="FFFF99FF"/>
      <color rgb="FFFF66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BU70"/>
  <sheetViews>
    <sheetView showGridLines="0" tabSelected="1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8.125" customWidth="1"/>
    <col min="19" max="19" width="10" customWidth="1"/>
    <col min="20" max="20" width="8.75" customWidth="1"/>
    <col min="21" max="21" width="5" customWidth="1"/>
    <col min="22" max="22" width="1.25" customWidth="1"/>
    <col min="23" max="23" width="11.25" customWidth="1"/>
    <col min="24" max="24" width="1.25" customWidth="1"/>
    <col min="25" max="25" width="8.125" customWidth="1"/>
    <col min="26" max="26" width="10.625" customWidth="1"/>
    <col min="27" max="27" width="8.75" customWidth="1"/>
    <col min="28" max="28" width="5" customWidth="1"/>
    <col min="29" max="29" width="1.25" customWidth="1"/>
    <col min="30" max="30" width="12.125" customWidth="1"/>
    <col min="31" max="31" width="1.25" customWidth="1"/>
    <col min="32" max="32" width="8.125" customWidth="1"/>
    <col min="33" max="33" width="10.625" customWidth="1"/>
    <col min="34" max="34" width="8.75" customWidth="1"/>
    <col min="35" max="35" width="5" customWidth="1"/>
    <col min="36" max="36" width="1.25" customWidth="1"/>
    <col min="37" max="37" width="11.375" customWidth="1"/>
    <col min="38" max="38" width="1.25" customWidth="1"/>
    <col min="39" max="39" width="7.5" customWidth="1"/>
    <col min="40" max="40" width="9.375" customWidth="1"/>
    <col min="41" max="41" width="8.75" customWidth="1"/>
    <col min="42" max="42" width="5" customWidth="1"/>
    <col min="43" max="43" width="1.25" customWidth="1"/>
    <col min="44" max="44" width="11.25" customWidth="1"/>
    <col min="45" max="45" width="1.25" customWidth="1"/>
    <col min="46" max="46" width="12.5" customWidth="1"/>
    <col min="47" max="47" width="8.75" customWidth="1"/>
    <col min="48" max="48" width="5" customWidth="1"/>
    <col min="49" max="49" width="1.25" customWidth="1"/>
    <col min="50" max="50" width="11.25" customWidth="1"/>
    <col min="51" max="51" width="1.25" customWidth="1"/>
    <col min="52" max="52" width="12.5" customWidth="1"/>
    <col min="53" max="53" width="8.75" customWidth="1"/>
    <col min="54" max="54" width="5" customWidth="1"/>
    <col min="55" max="55" width="1.25" customWidth="1"/>
    <col min="56" max="56" width="11.25" customWidth="1"/>
    <col min="57" max="57" width="1.25" customWidth="1"/>
    <col min="58" max="58" width="9.375" customWidth="1"/>
    <col min="59" max="59" width="9.5" customWidth="1"/>
    <col min="60" max="60" width="8.75" customWidth="1"/>
    <col min="61" max="61" width="5" customWidth="1"/>
    <col min="62" max="62" width="1.25" customWidth="1"/>
    <col min="63" max="63" width="11.25" customWidth="1"/>
    <col min="64" max="64" width="1.25" customWidth="1"/>
    <col min="65" max="65" width="9.375" customWidth="1"/>
    <col min="66" max="66" width="8.125" customWidth="1"/>
    <col min="67" max="67" width="8.75" customWidth="1"/>
    <col min="68" max="68" width="4.625" customWidth="1"/>
    <col min="69" max="69" width="1.25" customWidth="1"/>
    <col min="70" max="70" width="11.5" customWidth="1"/>
    <col min="71" max="71" width="1.25" customWidth="1"/>
    <col min="72" max="72" width="8.75" customWidth="1"/>
    <col min="73" max="73" width="9.375" customWidth="1"/>
  </cols>
  <sheetData>
    <row r="1" spans="2:73" ht="24.75" customHeight="1">
      <c r="B1" s="43" t="s">
        <v>68</v>
      </c>
      <c r="H1" t="s">
        <v>69</v>
      </c>
      <c r="N1" t="s">
        <v>72</v>
      </c>
      <c r="U1" t="s">
        <v>74</v>
      </c>
      <c r="AB1" t="s">
        <v>76</v>
      </c>
      <c r="AI1" t="s">
        <v>196</v>
      </c>
      <c r="AP1" t="s">
        <v>79</v>
      </c>
      <c r="AV1" t="s">
        <v>81</v>
      </c>
      <c r="BB1" t="s">
        <v>85</v>
      </c>
      <c r="BF1" t="s">
        <v>83</v>
      </c>
      <c r="BI1" t="s">
        <v>88</v>
      </c>
      <c r="BM1" t="s">
        <v>86</v>
      </c>
      <c r="BP1" t="s">
        <v>89</v>
      </c>
      <c r="BT1" t="s">
        <v>83</v>
      </c>
    </row>
    <row r="2" spans="2:73" ht="24.75" customHeight="1">
      <c r="B2" s="30" t="s">
        <v>63</v>
      </c>
      <c r="C2" s="213" t="s">
        <v>62</v>
      </c>
      <c r="D2" s="214"/>
      <c r="E2" s="215"/>
      <c r="F2" s="31" t="s">
        <v>64</v>
      </c>
      <c r="H2" s="28" t="s">
        <v>63</v>
      </c>
      <c r="I2" s="216" t="s">
        <v>62</v>
      </c>
      <c r="J2" s="214"/>
      <c r="K2" s="215"/>
      <c r="L2" s="29" t="s">
        <v>65</v>
      </c>
      <c r="N2" s="28" t="s">
        <v>63</v>
      </c>
      <c r="O2" s="216" t="s">
        <v>62</v>
      </c>
      <c r="P2" s="214"/>
      <c r="Q2" s="215"/>
      <c r="R2" s="35" t="s">
        <v>70</v>
      </c>
      <c r="S2" s="33" t="s">
        <v>71</v>
      </c>
      <c r="U2" s="30" t="s">
        <v>63</v>
      </c>
      <c r="V2" s="213" t="s">
        <v>62</v>
      </c>
      <c r="W2" s="214"/>
      <c r="X2" s="215"/>
      <c r="Y2" s="44" t="s">
        <v>73</v>
      </c>
      <c r="Z2" s="32" t="s">
        <v>71</v>
      </c>
      <c r="AB2" s="28" t="s">
        <v>63</v>
      </c>
      <c r="AC2" s="216" t="s">
        <v>62</v>
      </c>
      <c r="AD2" s="214"/>
      <c r="AE2" s="217"/>
      <c r="AF2" s="44" t="s">
        <v>73</v>
      </c>
      <c r="AG2" s="32" t="s">
        <v>71</v>
      </c>
      <c r="AI2" s="28" t="s">
        <v>63</v>
      </c>
      <c r="AJ2" s="216" t="s">
        <v>62</v>
      </c>
      <c r="AK2" s="214"/>
      <c r="AL2" s="215"/>
      <c r="AM2" s="44" t="s">
        <v>70</v>
      </c>
      <c r="AN2" s="49" t="s">
        <v>77</v>
      </c>
      <c r="AP2" s="28" t="s">
        <v>63</v>
      </c>
      <c r="AQ2" s="216" t="s">
        <v>62</v>
      </c>
      <c r="AR2" s="214"/>
      <c r="AS2" s="215"/>
      <c r="AT2" s="50" t="s">
        <v>78</v>
      </c>
      <c r="AV2" s="28" t="s">
        <v>63</v>
      </c>
      <c r="AW2" s="216" t="s">
        <v>62</v>
      </c>
      <c r="AX2" s="214"/>
      <c r="AY2" s="215"/>
      <c r="AZ2" s="32" t="s">
        <v>80</v>
      </c>
      <c r="BB2" s="28" t="s">
        <v>63</v>
      </c>
      <c r="BC2" s="216" t="s">
        <v>62</v>
      </c>
      <c r="BD2" s="214"/>
      <c r="BE2" s="215"/>
      <c r="BF2" s="56" t="s">
        <v>264</v>
      </c>
      <c r="BG2" s="49" t="s">
        <v>87</v>
      </c>
      <c r="BI2" s="28" t="s">
        <v>63</v>
      </c>
      <c r="BJ2" s="216" t="s">
        <v>62</v>
      </c>
      <c r="BK2" s="214"/>
      <c r="BL2" s="215"/>
      <c r="BM2" s="56" t="s">
        <v>264</v>
      </c>
      <c r="BN2" s="49" t="s">
        <v>87</v>
      </c>
      <c r="BP2" s="28" t="s">
        <v>63</v>
      </c>
      <c r="BQ2" s="216" t="s">
        <v>62</v>
      </c>
      <c r="BR2" s="214"/>
      <c r="BS2" s="215"/>
      <c r="BT2" s="65" t="s">
        <v>265</v>
      </c>
      <c r="BU2" s="49" t="s">
        <v>87</v>
      </c>
    </row>
    <row r="3" spans="2:73" ht="29.25" customHeight="1">
      <c r="B3" s="11"/>
      <c r="C3" s="3"/>
      <c r="D3" s="4" t="s">
        <v>67</v>
      </c>
      <c r="E3" s="17"/>
      <c r="F3" s="14">
        <v>7221806</v>
      </c>
      <c r="H3" s="20"/>
      <c r="I3" s="21"/>
      <c r="J3" s="4" t="s">
        <v>67</v>
      </c>
      <c r="K3" s="22"/>
      <c r="L3" s="25">
        <v>1901.4</v>
      </c>
      <c r="N3" s="20"/>
      <c r="O3" s="21"/>
      <c r="P3" s="4" t="s">
        <v>67</v>
      </c>
      <c r="Q3" s="22"/>
      <c r="R3" s="36">
        <v>13.2</v>
      </c>
      <c r="S3" s="14">
        <v>958506</v>
      </c>
      <c r="U3" s="11"/>
      <c r="V3" s="3"/>
      <c r="W3" s="4" t="s">
        <v>67</v>
      </c>
      <c r="X3" s="17"/>
      <c r="Y3" s="36">
        <v>65.099999999999994</v>
      </c>
      <c r="Z3" s="14">
        <v>4738452</v>
      </c>
      <c r="AB3" s="20"/>
      <c r="AC3" s="21"/>
      <c r="AD3" s="4" t="s">
        <v>67</v>
      </c>
      <c r="AE3" s="22"/>
      <c r="AF3" s="47">
        <v>21.7</v>
      </c>
      <c r="AG3" s="48">
        <v>1578872</v>
      </c>
      <c r="AI3" s="20"/>
      <c r="AJ3" s="21"/>
      <c r="AK3" s="4" t="s">
        <v>67</v>
      </c>
      <c r="AL3" s="22"/>
      <c r="AM3" s="36">
        <v>34.299545169727885</v>
      </c>
      <c r="AN3" s="14">
        <v>973264</v>
      </c>
      <c r="AP3" s="20"/>
      <c r="AQ3" s="21"/>
      <c r="AR3" s="4" t="s">
        <v>67</v>
      </c>
      <c r="AS3" s="22"/>
      <c r="AT3" s="14">
        <v>117845</v>
      </c>
      <c r="AV3" s="20"/>
      <c r="AW3" s="21"/>
      <c r="AX3" s="4" t="s">
        <v>67</v>
      </c>
      <c r="AY3" s="22"/>
      <c r="AZ3" s="51">
        <v>88.587662671608925</v>
      </c>
      <c r="BB3" s="20"/>
      <c r="BC3" s="21"/>
      <c r="BD3" s="4" t="s">
        <v>67</v>
      </c>
      <c r="BE3" s="22"/>
      <c r="BF3" s="57">
        <v>1.8984140390520583</v>
      </c>
      <c r="BG3" s="58">
        <v>13684</v>
      </c>
      <c r="BI3" s="20"/>
      <c r="BJ3" s="21"/>
      <c r="BK3" s="4" t="s">
        <v>67</v>
      </c>
      <c r="BL3" s="22"/>
      <c r="BM3" s="57">
        <v>2.0694269549749746</v>
      </c>
      <c r="BN3" s="58">
        <v>14945</v>
      </c>
      <c r="BP3" s="20"/>
      <c r="BQ3" s="21"/>
      <c r="BR3" s="4" t="s">
        <v>67</v>
      </c>
      <c r="BS3" s="22"/>
      <c r="BT3" s="66">
        <v>-0.30788661240527643</v>
      </c>
      <c r="BU3" s="67">
        <v>-2194</v>
      </c>
    </row>
    <row r="4" spans="2:73" ht="14.25">
      <c r="B4" s="12">
        <v>1</v>
      </c>
      <c r="C4" s="6"/>
      <c r="D4" s="7" t="s">
        <v>0</v>
      </c>
      <c r="E4" s="18"/>
      <c r="F4" s="15">
        <v>1243436</v>
      </c>
      <c r="H4" s="5">
        <v>1</v>
      </c>
      <c r="I4" s="23"/>
      <c r="J4" s="7" t="s">
        <v>21</v>
      </c>
      <c r="K4" s="18"/>
      <c r="L4" s="26">
        <v>13988.6</v>
      </c>
      <c r="N4" s="5">
        <v>1</v>
      </c>
      <c r="O4" s="23"/>
      <c r="P4" s="37" t="s">
        <v>40</v>
      </c>
      <c r="Q4" s="18"/>
      <c r="R4" s="38">
        <v>17.574660218651875</v>
      </c>
      <c r="S4" s="39">
        <v>7668</v>
      </c>
      <c r="U4" s="12">
        <v>1</v>
      </c>
      <c r="V4" s="6"/>
      <c r="W4" s="7" t="s">
        <v>26</v>
      </c>
      <c r="X4" s="18"/>
      <c r="Y4" s="45">
        <v>70.132389865327553</v>
      </c>
      <c r="Z4" s="15">
        <v>55305</v>
      </c>
      <c r="AB4" s="5">
        <v>1</v>
      </c>
      <c r="AC4" s="23"/>
      <c r="AD4" s="7" t="s">
        <v>54</v>
      </c>
      <c r="AE4" s="18"/>
      <c r="AF4" s="45">
        <v>31.615853658536587</v>
      </c>
      <c r="AG4" s="15">
        <v>1037</v>
      </c>
      <c r="AI4" s="5">
        <v>1</v>
      </c>
      <c r="AJ4" s="23"/>
      <c r="AK4" s="7" t="s">
        <v>54</v>
      </c>
      <c r="AL4" s="18"/>
      <c r="AM4" s="45">
        <v>64.618249534450655</v>
      </c>
      <c r="AN4" s="15">
        <v>694</v>
      </c>
      <c r="AP4" s="5">
        <v>1</v>
      </c>
      <c r="AQ4" s="23"/>
      <c r="AR4" s="7" t="s">
        <v>5</v>
      </c>
      <c r="AS4" s="18"/>
      <c r="AT4" s="15">
        <v>21535</v>
      </c>
      <c r="AV4" s="5">
        <v>1</v>
      </c>
      <c r="AW4" s="23"/>
      <c r="AX4" s="7" t="s">
        <v>41</v>
      </c>
      <c r="AY4" s="18"/>
      <c r="AZ4" s="52">
        <v>113.07807575052964</v>
      </c>
      <c r="BB4" s="5">
        <v>1</v>
      </c>
      <c r="BC4" s="23"/>
      <c r="BD4" s="7" t="s">
        <v>22</v>
      </c>
      <c r="BE4" s="18"/>
      <c r="BF4" s="59">
        <v>21.95464611428163</v>
      </c>
      <c r="BG4" s="60">
        <v>2766</v>
      </c>
      <c r="BI4" s="5">
        <v>1</v>
      </c>
      <c r="BJ4" s="23"/>
      <c r="BK4" s="7" t="s">
        <v>22</v>
      </c>
      <c r="BL4" s="18"/>
      <c r="BM4" s="59">
        <v>15.533618634128914</v>
      </c>
      <c r="BN4" s="60">
        <v>2000</v>
      </c>
      <c r="BP4" s="5">
        <v>1</v>
      </c>
      <c r="BQ4" s="23"/>
      <c r="BR4" s="7" t="s">
        <v>22</v>
      </c>
      <c r="BS4" s="18"/>
      <c r="BT4" s="68">
        <v>5.7228126711486107</v>
      </c>
      <c r="BU4" s="60">
        <v>721</v>
      </c>
    </row>
    <row r="5" spans="2:73" ht="14.25">
      <c r="B5" s="12">
        <v>2</v>
      </c>
      <c r="C5" s="6"/>
      <c r="D5" s="7" t="s">
        <v>5</v>
      </c>
      <c r="E5" s="18"/>
      <c r="F5" s="15">
        <v>566006</v>
      </c>
      <c r="H5" s="5">
        <v>2</v>
      </c>
      <c r="I5" s="23"/>
      <c r="J5" s="7" t="s">
        <v>5</v>
      </c>
      <c r="K5" s="18"/>
      <c r="L5" s="26">
        <v>9133.5</v>
      </c>
      <c r="N5" s="5">
        <v>2</v>
      </c>
      <c r="O5" s="23"/>
      <c r="P5" s="37" t="s">
        <v>44</v>
      </c>
      <c r="Q5" s="18"/>
      <c r="R5" s="38">
        <v>16.299559471365637</v>
      </c>
      <c r="S5" s="39">
        <v>2849</v>
      </c>
      <c r="U5" s="12">
        <v>2</v>
      </c>
      <c r="V5" s="6"/>
      <c r="W5" s="7" t="s">
        <v>22</v>
      </c>
      <c r="X5" s="18"/>
      <c r="Y5" s="45">
        <v>69.790358193351068</v>
      </c>
      <c r="Z5" s="15">
        <v>89451</v>
      </c>
      <c r="AB5" s="5">
        <v>2</v>
      </c>
      <c r="AC5" s="23"/>
      <c r="AD5" s="7" t="s">
        <v>49</v>
      </c>
      <c r="AE5" s="18"/>
      <c r="AF5" s="45">
        <v>30.880974695407687</v>
      </c>
      <c r="AG5" s="15">
        <v>4613</v>
      </c>
      <c r="AI5" s="5">
        <v>2</v>
      </c>
      <c r="AJ5" s="23"/>
      <c r="AK5" s="7" t="s">
        <v>52</v>
      </c>
      <c r="AL5" s="18"/>
      <c r="AM5" s="45">
        <v>56.199261992619931</v>
      </c>
      <c r="AN5" s="15">
        <v>1523</v>
      </c>
      <c r="AP5" s="5">
        <v>2</v>
      </c>
      <c r="AQ5" s="23"/>
      <c r="AR5" s="7" t="s">
        <v>0</v>
      </c>
      <c r="AS5" s="18"/>
      <c r="AT5" s="15">
        <v>16815</v>
      </c>
      <c r="AV5" s="5">
        <v>2</v>
      </c>
      <c r="AW5" s="23"/>
      <c r="AX5" s="7" t="s">
        <v>45</v>
      </c>
      <c r="AY5" s="18"/>
      <c r="AZ5" s="52">
        <v>104.52162863345158</v>
      </c>
      <c r="BB5" s="5">
        <v>2</v>
      </c>
      <c r="BC5" s="23"/>
      <c r="BD5" s="7" t="s">
        <v>1</v>
      </c>
      <c r="BE5" s="18"/>
      <c r="BF5" s="59">
        <v>12.771201314462825</v>
      </c>
      <c r="BG5" s="60">
        <v>1368</v>
      </c>
      <c r="BI5" s="5">
        <v>2</v>
      </c>
      <c r="BJ5" s="23"/>
      <c r="BK5" s="7" t="s">
        <v>1</v>
      </c>
      <c r="BL5" s="18"/>
      <c r="BM5" s="59">
        <v>12.499539102540465</v>
      </c>
      <c r="BN5" s="60">
        <v>1356</v>
      </c>
      <c r="BP5" s="5">
        <v>2</v>
      </c>
      <c r="BQ5" s="23"/>
      <c r="BR5" s="7" t="s">
        <v>26</v>
      </c>
      <c r="BS5" s="18"/>
      <c r="BT5" s="68">
        <v>5.2491825043640743</v>
      </c>
      <c r="BU5" s="60">
        <v>427</v>
      </c>
    </row>
    <row r="6" spans="2:73" ht="14.25">
      <c r="B6" s="12">
        <v>3</v>
      </c>
      <c r="C6" s="6"/>
      <c r="D6" s="7" t="s">
        <v>3</v>
      </c>
      <c r="E6" s="18"/>
      <c r="F6" s="15">
        <v>348796</v>
      </c>
      <c r="H6" s="5">
        <v>3</v>
      </c>
      <c r="I6" s="23"/>
      <c r="J6" s="7" t="s">
        <v>19</v>
      </c>
      <c r="K6" s="18"/>
      <c r="L6" s="26">
        <v>8935.7999999999993</v>
      </c>
      <c r="N6" s="5">
        <v>3</v>
      </c>
      <c r="O6" s="23"/>
      <c r="P6" s="37" t="s">
        <v>38</v>
      </c>
      <c r="Q6" s="18"/>
      <c r="R6" s="38">
        <v>15.687542245863579</v>
      </c>
      <c r="S6" s="39">
        <v>10676</v>
      </c>
      <c r="U6" s="12">
        <v>3</v>
      </c>
      <c r="V6" s="6"/>
      <c r="W6" s="7" t="s">
        <v>24</v>
      </c>
      <c r="X6" s="18"/>
      <c r="Y6" s="45">
        <v>68.314664802346613</v>
      </c>
      <c r="Z6" s="15">
        <v>89898</v>
      </c>
      <c r="AB6" s="5">
        <v>3</v>
      </c>
      <c r="AC6" s="23"/>
      <c r="AD6" s="7" t="s">
        <v>52</v>
      </c>
      <c r="AE6" s="18"/>
      <c r="AF6" s="45">
        <v>30.817040010358671</v>
      </c>
      <c r="AG6" s="15">
        <v>2380</v>
      </c>
      <c r="AI6" s="5">
        <v>3</v>
      </c>
      <c r="AJ6" s="23"/>
      <c r="AK6" s="7" t="s">
        <v>53</v>
      </c>
      <c r="AL6" s="18"/>
      <c r="AM6" s="45">
        <v>56.020476296461162</v>
      </c>
      <c r="AN6" s="15">
        <v>2517</v>
      </c>
      <c r="AP6" s="5">
        <v>3</v>
      </c>
      <c r="AQ6" s="23"/>
      <c r="AR6" s="7" t="s">
        <v>3</v>
      </c>
      <c r="AS6" s="18"/>
      <c r="AT6" s="15">
        <v>4742</v>
      </c>
      <c r="AV6" s="5">
        <v>3</v>
      </c>
      <c r="AW6" s="23"/>
      <c r="AX6" s="7" t="s">
        <v>55</v>
      </c>
      <c r="AY6" s="18"/>
      <c r="AZ6" s="52">
        <v>100.79276174062903</v>
      </c>
      <c r="BB6" s="5">
        <v>3</v>
      </c>
      <c r="BC6" s="23"/>
      <c r="BD6" s="7" t="s">
        <v>25</v>
      </c>
      <c r="BE6" s="18"/>
      <c r="BF6" s="59">
        <v>11.756687681035952</v>
      </c>
      <c r="BG6" s="60">
        <v>828</v>
      </c>
      <c r="BI6" s="5">
        <v>3</v>
      </c>
      <c r="BJ6" s="23"/>
      <c r="BK6" s="7" t="s">
        <v>33</v>
      </c>
      <c r="BL6" s="18"/>
      <c r="BM6" s="59">
        <v>10.561933715275963</v>
      </c>
      <c r="BN6" s="60">
        <v>1414</v>
      </c>
      <c r="BP6" s="5">
        <v>3</v>
      </c>
      <c r="BQ6" s="23"/>
      <c r="BR6" s="7" t="s">
        <v>24</v>
      </c>
      <c r="BS6" s="18"/>
      <c r="BT6" s="68">
        <v>4.3031754993667315</v>
      </c>
      <c r="BU6" s="60">
        <v>564</v>
      </c>
    </row>
    <row r="7" spans="2:73" ht="14.25">
      <c r="B7" s="12">
        <v>4</v>
      </c>
      <c r="C7" s="6"/>
      <c r="D7" s="7" t="s">
        <v>8</v>
      </c>
      <c r="E7" s="18"/>
      <c r="F7" s="15">
        <v>342513</v>
      </c>
      <c r="H7" s="5">
        <v>4</v>
      </c>
      <c r="I7" s="23"/>
      <c r="J7" s="7" t="s">
        <v>25</v>
      </c>
      <c r="K7" s="18"/>
      <c r="L7" s="26">
        <v>7864.9</v>
      </c>
      <c r="N7" s="5">
        <v>4</v>
      </c>
      <c r="O7" s="23"/>
      <c r="P7" s="37" t="s">
        <v>22</v>
      </c>
      <c r="Q7" s="18"/>
      <c r="R7" s="38">
        <v>15.682174594877157</v>
      </c>
      <c r="S7" s="39">
        <v>20100</v>
      </c>
      <c r="U7" s="12">
        <v>4</v>
      </c>
      <c r="V7" s="6"/>
      <c r="W7" s="7" t="s">
        <v>21</v>
      </c>
      <c r="X7" s="18"/>
      <c r="Y7" s="45">
        <v>67.443634044205325</v>
      </c>
      <c r="Z7" s="15">
        <v>48639</v>
      </c>
      <c r="AB7" s="5">
        <v>4</v>
      </c>
      <c r="AC7" s="23"/>
      <c r="AD7" s="7" t="s">
        <v>51</v>
      </c>
      <c r="AE7" s="18"/>
      <c r="AF7" s="45">
        <v>29.824399260628464</v>
      </c>
      <c r="AG7" s="15">
        <v>3227</v>
      </c>
      <c r="AI7" s="5">
        <v>4</v>
      </c>
      <c r="AJ7" s="23"/>
      <c r="AK7" s="7" t="s">
        <v>51</v>
      </c>
      <c r="AL7" s="18"/>
      <c r="AM7" s="45">
        <v>54.501864677677148</v>
      </c>
      <c r="AN7" s="15">
        <v>2046</v>
      </c>
      <c r="AP7" s="5">
        <v>4</v>
      </c>
      <c r="AQ7" s="23"/>
      <c r="AR7" s="7" t="s">
        <v>19</v>
      </c>
      <c r="AS7" s="18"/>
      <c r="AT7" s="15">
        <v>4639</v>
      </c>
      <c r="AV7" s="5">
        <v>4</v>
      </c>
      <c r="AW7" s="23"/>
      <c r="AX7" s="7" t="s">
        <v>11</v>
      </c>
      <c r="AY7" s="18"/>
      <c r="AZ7" s="53">
        <v>100.77666109001208</v>
      </c>
      <c r="BB7" s="5">
        <v>4</v>
      </c>
      <c r="BC7" s="23"/>
      <c r="BD7" s="7" t="s">
        <v>33</v>
      </c>
      <c r="BE7" s="18"/>
      <c r="BF7" s="59">
        <v>11.331273559606275</v>
      </c>
      <c r="BG7" s="60">
        <v>1500</v>
      </c>
      <c r="BI7" s="5">
        <v>4</v>
      </c>
      <c r="BJ7" s="23"/>
      <c r="BK7" s="7" t="s">
        <v>25</v>
      </c>
      <c r="BL7" s="18"/>
      <c r="BM7" s="59">
        <v>9.2483439991018308</v>
      </c>
      <c r="BN7" s="60">
        <v>659</v>
      </c>
      <c r="BP7" s="5">
        <v>4</v>
      </c>
      <c r="BQ7" s="23"/>
      <c r="BR7" s="7" t="s">
        <v>40</v>
      </c>
      <c r="BS7" s="18"/>
      <c r="BT7" s="68">
        <v>3.6126835105159008</v>
      </c>
      <c r="BU7" s="60">
        <v>157</v>
      </c>
    </row>
    <row r="8" spans="2:73" ht="14.25">
      <c r="B8" s="12">
        <v>5</v>
      </c>
      <c r="C8" s="6"/>
      <c r="D8" s="7" t="s">
        <v>20</v>
      </c>
      <c r="E8" s="18"/>
      <c r="F8" s="15">
        <v>330552</v>
      </c>
      <c r="H8" s="5">
        <v>5</v>
      </c>
      <c r="I8" s="23"/>
      <c r="J8" s="7" t="s">
        <v>26</v>
      </c>
      <c r="K8" s="18"/>
      <c r="L8" s="26">
        <v>7413.1</v>
      </c>
      <c r="N8" s="5">
        <v>5</v>
      </c>
      <c r="O8" s="23"/>
      <c r="P8" s="37" t="s">
        <v>26</v>
      </c>
      <c r="Q8" s="18"/>
      <c r="R8" s="38">
        <v>14.574298105455375</v>
      </c>
      <c r="S8" s="39">
        <v>11493</v>
      </c>
      <c r="U8" s="12">
        <v>5</v>
      </c>
      <c r="V8" s="6"/>
      <c r="W8" s="7" t="s">
        <v>5</v>
      </c>
      <c r="X8" s="18"/>
      <c r="Y8" s="45">
        <v>66.577200388394971</v>
      </c>
      <c r="Z8" s="15">
        <v>386715</v>
      </c>
      <c r="AB8" s="5">
        <v>5</v>
      </c>
      <c r="AC8" s="23"/>
      <c r="AD8" s="7" t="s">
        <v>53</v>
      </c>
      <c r="AE8" s="18"/>
      <c r="AF8" s="45">
        <v>29.793310785419013</v>
      </c>
      <c r="AG8" s="15">
        <v>3964</v>
      </c>
      <c r="AI8" s="5">
        <v>5</v>
      </c>
      <c r="AJ8" s="23"/>
      <c r="AK8" s="7" t="s">
        <v>55</v>
      </c>
      <c r="AL8" s="18"/>
      <c r="AM8" s="45">
        <v>50.906515580736546</v>
      </c>
      <c r="AN8" s="15">
        <v>1797</v>
      </c>
      <c r="AP8" s="5">
        <v>5</v>
      </c>
      <c r="AQ8" s="23"/>
      <c r="AR8" s="7" t="s">
        <v>20</v>
      </c>
      <c r="AS8" s="18"/>
      <c r="AT8" s="15">
        <v>4182</v>
      </c>
      <c r="AV8" s="5">
        <v>5</v>
      </c>
      <c r="AW8" s="23"/>
      <c r="AX8" s="7" t="s">
        <v>44</v>
      </c>
      <c r="AY8" s="18"/>
      <c r="AZ8" s="52">
        <v>100.36367834670669</v>
      </c>
      <c r="BB8" s="5">
        <v>5</v>
      </c>
      <c r="BC8" s="23"/>
      <c r="BD8" s="7" t="s">
        <v>38</v>
      </c>
      <c r="BE8" s="18"/>
      <c r="BF8" s="59">
        <v>9.1128103069026913</v>
      </c>
      <c r="BG8" s="60">
        <v>609</v>
      </c>
      <c r="BI8" s="5">
        <v>5</v>
      </c>
      <c r="BJ8" s="23"/>
      <c r="BK8" s="7" t="s">
        <v>59</v>
      </c>
      <c r="BL8" s="18"/>
      <c r="BM8" s="59">
        <v>8.8867682581337775</v>
      </c>
      <c r="BN8" s="60">
        <v>298</v>
      </c>
      <c r="BP8" s="5">
        <v>5</v>
      </c>
      <c r="BQ8" s="23"/>
      <c r="BR8" s="7" t="s">
        <v>38</v>
      </c>
      <c r="BS8" s="18"/>
      <c r="BT8" s="68">
        <v>2.4240973230184499</v>
      </c>
      <c r="BU8" s="60">
        <v>162</v>
      </c>
    </row>
    <row r="9" spans="2:73" ht="14.25">
      <c r="B9" s="12">
        <v>6</v>
      </c>
      <c r="C9" s="6"/>
      <c r="D9" s="7" t="s">
        <v>19</v>
      </c>
      <c r="E9" s="18"/>
      <c r="F9" s="15">
        <v>245021</v>
      </c>
      <c r="H9" s="5">
        <v>6</v>
      </c>
      <c r="I9" s="23"/>
      <c r="J9" s="7" t="s">
        <v>1</v>
      </c>
      <c r="K9" s="18"/>
      <c r="L9" s="26">
        <v>7395</v>
      </c>
      <c r="N9" s="5">
        <v>6</v>
      </c>
      <c r="O9" s="23"/>
      <c r="P9" s="37" t="s">
        <v>24</v>
      </c>
      <c r="Q9" s="18"/>
      <c r="R9" s="38">
        <v>14.486982689180358</v>
      </c>
      <c r="S9" s="39">
        <v>19064</v>
      </c>
      <c r="U9" s="12">
        <v>6</v>
      </c>
      <c r="V9" s="6"/>
      <c r="W9" s="7" t="s">
        <v>48</v>
      </c>
      <c r="X9" s="18"/>
      <c r="Y9" s="45">
        <v>66.431936051767622</v>
      </c>
      <c r="Z9" s="15">
        <v>13962</v>
      </c>
      <c r="AB9" s="5">
        <v>6</v>
      </c>
      <c r="AC9" s="23"/>
      <c r="AD9" s="7" t="s">
        <v>2</v>
      </c>
      <c r="AE9" s="18"/>
      <c r="AF9" s="45">
        <v>27.965354078113723</v>
      </c>
      <c r="AG9" s="15">
        <v>3487</v>
      </c>
      <c r="AI9" s="5">
        <v>6</v>
      </c>
      <c r="AJ9" s="23"/>
      <c r="AK9" s="7" t="s">
        <v>7</v>
      </c>
      <c r="AL9" s="18"/>
      <c r="AM9" s="45">
        <v>50.358876488403936</v>
      </c>
      <c r="AN9" s="15">
        <v>12138</v>
      </c>
      <c r="AP9" s="5">
        <v>6</v>
      </c>
      <c r="AQ9" s="23"/>
      <c r="AR9" s="7" t="s">
        <v>22</v>
      </c>
      <c r="AS9" s="18"/>
      <c r="AT9" s="15">
        <v>4170</v>
      </c>
      <c r="AV9" s="5">
        <v>6</v>
      </c>
      <c r="AW9" s="23"/>
      <c r="AX9" s="7" t="s">
        <v>4</v>
      </c>
      <c r="AY9" s="18"/>
      <c r="AZ9" s="54">
        <v>98.634215966138399</v>
      </c>
      <c r="BB9" s="5">
        <v>6</v>
      </c>
      <c r="BC9" s="23"/>
      <c r="BD9" s="7" t="s">
        <v>44</v>
      </c>
      <c r="BE9" s="18"/>
      <c r="BF9" s="59">
        <v>8.3901120558590012</v>
      </c>
      <c r="BG9" s="60">
        <v>149</v>
      </c>
      <c r="BI9" s="5">
        <v>6</v>
      </c>
      <c r="BJ9" s="23"/>
      <c r="BK9" s="7" t="s">
        <v>44</v>
      </c>
      <c r="BL9" s="18"/>
      <c r="BM9" s="59">
        <v>6.3658700022336383</v>
      </c>
      <c r="BN9" s="60">
        <v>114</v>
      </c>
      <c r="BP9" s="5">
        <v>6</v>
      </c>
      <c r="BQ9" s="23"/>
      <c r="BR9" s="7" t="s">
        <v>27</v>
      </c>
      <c r="BS9" s="18"/>
      <c r="BT9" s="68">
        <v>1.338479736039345</v>
      </c>
      <c r="BU9" s="60">
        <v>215</v>
      </c>
    </row>
    <row r="10" spans="2:73" ht="14.25">
      <c r="B10" s="12">
        <v>7</v>
      </c>
      <c r="C10" s="6"/>
      <c r="D10" s="7" t="s">
        <v>13</v>
      </c>
      <c r="E10" s="18"/>
      <c r="F10" s="15">
        <v>235538</v>
      </c>
      <c r="H10" s="5">
        <v>7</v>
      </c>
      <c r="I10" s="23"/>
      <c r="J10" s="7" t="s">
        <v>24</v>
      </c>
      <c r="K10" s="18"/>
      <c r="L10" s="26">
        <v>7164.7</v>
      </c>
      <c r="N10" s="5">
        <v>7</v>
      </c>
      <c r="O10" s="23"/>
      <c r="P10" s="37" t="s">
        <v>57</v>
      </c>
      <c r="Q10" s="18"/>
      <c r="R10" s="38">
        <v>14.43915960563203</v>
      </c>
      <c r="S10" s="39">
        <v>4584</v>
      </c>
      <c r="U10" s="12">
        <v>7</v>
      </c>
      <c r="V10" s="6"/>
      <c r="W10" s="7" t="s">
        <v>0</v>
      </c>
      <c r="X10" s="18"/>
      <c r="Y10" s="45">
        <v>66.108408494285413</v>
      </c>
      <c r="Z10" s="15">
        <v>822973</v>
      </c>
      <c r="AB10" s="5">
        <v>7</v>
      </c>
      <c r="AC10" s="23"/>
      <c r="AD10" s="7" t="s">
        <v>7</v>
      </c>
      <c r="AE10" s="18"/>
      <c r="AF10" s="45">
        <v>27.722728413839953</v>
      </c>
      <c r="AG10" s="15">
        <v>18773</v>
      </c>
      <c r="AI10" s="5">
        <v>7</v>
      </c>
      <c r="AJ10" s="23"/>
      <c r="AK10" s="7" t="s">
        <v>49</v>
      </c>
      <c r="AL10" s="18"/>
      <c r="AM10" s="45">
        <v>50.272402780387004</v>
      </c>
      <c r="AN10" s="15">
        <v>2676</v>
      </c>
      <c r="AP10" s="5">
        <v>7</v>
      </c>
      <c r="AQ10" s="23"/>
      <c r="AR10" s="7" t="s">
        <v>8</v>
      </c>
      <c r="AS10" s="18"/>
      <c r="AT10" s="15">
        <v>4029</v>
      </c>
      <c r="AV10" s="5">
        <v>7</v>
      </c>
      <c r="AW10" s="23"/>
      <c r="AX10" s="7" t="s">
        <v>12</v>
      </c>
      <c r="AY10" s="18"/>
      <c r="AZ10" s="53">
        <v>98.610417429716207</v>
      </c>
      <c r="BB10" s="5">
        <v>7</v>
      </c>
      <c r="BC10" s="23"/>
      <c r="BD10" s="7" t="s">
        <v>31</v>
      </c>
      <c r="BE10" s="18"/>
      <c r="BF10" s="59">
        <v>6.9733025513526306</v>
      </c>
      <c r="BG10" s="60">
        <v>589</v>
      </c>
      <c r="BI10" s="5">
        <v>7</v>
      </c>
      <c r="BJ10" s="23"/>
      <c r="BK10" s="7" t="s">
        <v>38</v>
      </c>
      <c r="BL10" s="18"/>
      <c r="BM10" s="59">
        <v>6.1834573979062251</v>
      </c>
      <c r="BN10" s="60">
        <v>417</v>
      </c>
      <c r="BP10" s="5">
        <v>7</v>
      </c>
      <c r="BQ10" s="23"/>
      <c r="BR10" s="7" t="s">
        <v>31</v>
      </c>
      <c r="BS10" s="18"/>
      <c r="BT10" s="68">
        <v>1.3141537915112769</v>
      </c>
      <c r="BU10" s="60">
        <v>111</v>
      </c>
    </row>
    <row r="11" spans="2:73" ht="14.25">
      <c r="B11" s="12">
        <v>8</v>
      </c>
      <c r="C11" s="6"/>
      <c r="D11" s="7" t="s">
        <v>18</v>
      </c>
      <c r="E11" s="18"/>
      <c r="F11" s="15">
        <v>224968</v>
      </c>
      <c r="H11" s="5">
        <v>8</v>
      </c>
      <c r="I11" s="23"/>
      <c r="J11" s="7" t="s">
        <v>22</v>
      </c>
      <c r="K11" s="18"/>
      <c r="L11" s="26">
        <v>7086</v>
      </c>
      <c r="N11" s="5">
        <v>8</v>
      </c>
      <c r="O11" s="23"/>
      <c r="P11" s="37" t="s">
        <v>41</v>
      </c>
      <c r="Q11" s="18"/>
      <c r="R11" s="38">
        <v>14.151311172908491</v>
      </c>
      <c r="S11" s="39">
        <v>5445</v>
      </c>
      <c r="U11" s="12">
        <v>8</v>
      </c>
      <c r="V11" s="6"/>
      <c r="W11" s="7" t="s">
        <v>31</v>
      </c>
      <c r="X11" s="18"/>
      <c r="Y11" s="45">
        <v>65.830907254470915</v>
      </c>
      <c r="Z11" s="15">
        <v>55400</v>
      </c>
      <c r="AB11" s="5">
        <v>8</v>
      </c>
      <c r="AC11" s="23"/>
      <c r="AD11" s="7" t="s">
        <v>59</v>
      </c>
      <c r="AE11" s="18"/>
      <c r="AF11" s="45">
        <v>27.110198411500015</v>
      </c>
      <c r="AG11" s="15">
        <v>8977</v>
      </c>
      <c r="AI11" s="5">
        <v>8</v>
      </c>
      <c r="AJ11" s="23"/>
      <c r="AK11" s="7" t="s">
        <v>50</v>
      </c>
      <c r="AL11" s="18"/>
      <c r="AM11" s="45">
        <v>49.398373983739837</v>
      </c>
      <c r="AN11" s="15">
        <v>1519</v>
      </c>
      <c r="AP11" s="5">
        <v>8</v>
      </c>
      <c r="AQ11" s="23"/>
      <c r="AR11" s="7" t="s">
        <v>21</v>
      </c>
      <c r="AS11" s="18"/>
      <c r="AT11" s="15">
        <v>3456</v>
      </c>
      <c r="AV11" s="5">
        <v>8</v>
      </c>
      <c r="AW11" s="23"/>
      <c r="AX11" s="7" t="s">
        <v>31</v>
      </c>
      <c r="AY11" s="18"/>
      <c r="AZ11" s="53">
        <v>97.616206900707425</v>
      </c>
      <c r="BB11" s="5">
        <v>8</v>
      </c>
      <c r="BC11" s="23"/>
      <c r="BD11" s="7" t="s">
        <v>3</v>
      </c>
      <c r="BE11" s="18"/>
      <c r="BF11" s="59">
        <v>6.5158799323595105</v>
      </c>
      <c r="BG11" s="60">
        <v>2258</v>
      </c>
      <c r="BI11" s="5">
        <v>8</v>
      </c>
      <c r="BJ11" s="23"/>
      <c r="BK11" s="7" t="s">
        <v>55</v>
      </c>
      <c r="BL11" s="18"/>
      <c r="BM11" s="59">
        <v>6.1546463245492369</v>
      </c>
      <c r="BN11" s="60">
        <v>71</v>
      </c>
      <c r="BP11" s="5">
        <v>8</v>
      </c>
      <c r="BQ11" s="23"/>
      <c r="BR11" s="7" t="s">
        <v>44</v>
      </c>
      <c r="BS11" s="18"/>
      <c r="BT11" s="68">
        <v>1.1261895376991948</v>
      </c>
      <c r="BU11" s="60">
        <v>20</v>
      </c>
    </row>
    <row r="12" spans="2:73" ht="14.25">
      <c r="B12" s="12">
        <v>9</v>
      </c>
      <c r="C12" s="6"/>
      <c r="D12" s="7" t="s">
        <v>4</v>
      </c>
      <c r="E12" s="18"/>
      <c r="F12" s="15">
        <v>200295</v>
      </c>
      <c r="H12" s="5">
        <v>9</v>
      </c>
      <c r="I12" s="23"/>
      <c r="J12" s="7" t="s">
        <v>27</v>
      </c>
      <c r="K12" s="18"/>
      <c r="L12" s="26">
        <v>7078</v>
      </c>
      <c r="N12" s="5">
        <v>9</v>
      </c>
      <c r="O12" s="23"/>
      <c r="P12" s="37" t="s">
        <v>61</v>
      </c>
      <c r="Q12" s="18"/>
      <c r="R12" s="38">
        <v>14.050677742361312</v>
      </c>
      <c r="S12" s="39">
        <v>4364</v>
      </c>
      <c r="U12" s="12">
        <v>9</v>
      </c>
      <c r="V12" s="6"/>
      <c r="W12" s="7" t="s">
        <v>66</v>
      </c>
      <c r="X12" s="18"/>
      <c r="Y12" s="45">
        <v>65.725175640697444</v>
      </c>
      <c r="Z12" s="15">
        <v>46214</v>
      </c>
      <c r="AB12" s="5">
        <v>9</v>
      </c>
      <c r="AC12" s="23"/>
      <c r="AD12" s="7" t="s">
        <v>46</v>
      </c>
      <c r="AE12" s="18"/>
      <c r="AF12" s="45">
        <v>26.826332892044768</v>
      </c>
      <c r="AG12" s="15">
        <v>8916</v>
      </c>
      <c r="AI12" s="5">
        <v>9</v>
      </c>
      <c r="AJ12" s="23"/>
      <c r="AK12" s="7" t="s">
        <v>2</v>
      </c>
      <c r="AL12" s="18"/>
      <c r="AM12" s="45">
        <v>49.004916881292438</v>
      </c>
      <c r="AN12" s="15">
        <v>2093</v>
      </c>
      <c r="AP12" s="5">
        <v>9</v>
      </c>
      <c r="AQ12" s="23"/>
      <c r="AR12" s="7" t="s">
        <v>33</v>
      </c>
      <c r="AS12" s="18"/>
      <c r="AT12" s="15">
        <v>2780</v>
      </c>
      <c r="AV12" s="5">
        <v>9</v>
      </c>
      <c r="AW12" s="23"/>
      <c r="AX12" s="7" t="s">
        <v>15</v>
      </c>
      <c r="AY12" s="18"/>
      <c r="AZ12" s="53">
        <v>97.452138637819374</v>
      </c>
      <c r="BB12" s="5">
        <v>9</v>
      </c>
      <c r="BC12" s="23"/>
      <c r="BD12" s="7" t="s">
        <v>0</v>
      </c>
      <c r="BE12" s="18"/>
      <c r="BF12" s="59">
        <v>6.4819641452193082</v>
      </c>
      <c r="BG12" s="60">
        <v>8008</v>
      </c>
      <c r="BI12" s="5">
        <v>9</v>
      </c>
      <c r="BJ12" s="23"/>
      <c r="BK12" s="7" t="s">
        <v>3</v>
      </c>
      <c r="BL12" s="18"/>
      <c r="BM12" s="59">
        <v>5.8572919414213471</v>
      </c>
      <c r="BN12" s="60">
        <v>2043</v>
      </c>
      <c r="BP12" s="5">
        <v>9</v>
      </c>
      <c r="BQ12" s="23"/>
      <c r="BR12" s="7" t="s">
        <v>20</v>
      </c>
      <c r="BS12" s="18"/>
      <c r="BT12" s="68">
        <v>1.0320074523723994</v>
      </c>
      <c r="BU12" s="60">
        <v>339</v>
      </c>
    </row>
    <row r="13" spans="2:73" ht="14.25">
      <c r="B13" s="12">
        <v>10</v>
      </c>
      <c r="C13" s="6"/>
      <c r="D13" s="7" t="s">
        <v>27</v>
      </c>
      <c r="E13" s="18"/>
      <c r="F13" s="15">
        <v>161379</v>
      </c>
      <c r="H13" s="5">
        <v>10</v>
      </c>
      <c r="I13" s="23"/>
      <c r="J13" s="7" t="s">
        <v>0</v>
      </c>
      <c r="K13" s="18"/>
      <c r="L13" s="26">
        <v>5717.2</v>
      </c>
      <c r="N13" s="5">
        <v>10</v>
      </c>
      <c r="O13" s="23"/>
      <c r="P13" s="37" t="s">
        <v>31</v>
      </c>
      <c r="Q13" s="18"/>
      <c r="R13" s="38">
        <v>14.008674469728478</v>
      </c>
      <c r="S13" s="39">
        <v>11789</v>
      </c>
      <c r="U13" s="12">
        <v>10</v>
      </c>
      <c r="V13" s="6"/>
      <c r="W13" s="7" t="s">
        <v>25</v>
      </c>
      <c r="X13" s="18"/>
      <c r="Y13" s="45">
        <v>65.674022497468684</v>
      </c>
      <c r="Z13" s="15">
        <v>47349</v>
      </c>
      <c r="AB13" s="5">
        <v>10</v>
      </c>
      <c r="AC13" s="23"/>
      <c r="AD13" s="7" t="s">
        <v>50</v>
      </c>
      <c r="AE13" s="18"/>
      <c r="AF13" s="45">
        <v>26.470261256253476</v>
      </c>
      <c r="AG13" s="15">
        <v>2381</v>
      </c>
      <c r="AI13" s="5">
        <v>10</v>
      </c>
      <c r="AJ13" s="23"/>
      <c r="AK13" s="7" t="s">
        <v>46</v>
      </c>
      <c r="AL13" s="18"/>
      <c r="AM13" s="45">
        <v>47.191880966715402</v>
      </c>
      <c r="AN13" s="15">
        <v>5487</v>
      </c>
      <c r="AP13" s="5">
        <v>10</v>
      </c>
      <c r="AQ13" s="23"/>
      <c r="AR13" s="7" t="s">
        <v>13</v>
      </c>
      <c r="AS13" s="18"/>
      <c r="AT13" s="15">
        <v>2746</v>
      </c>
      <c r="AV13" s="5">
        <v>10</v>
      </c>
      <c r="AW13" s="23"/>
      <c r="AX13" s="7" t="s">
        <v>3</v>
      </c>
      <c r="AY13" s="18"/>
      <c r="AZ13" s="54">
        <v>97.141856596725717</v>
      </c>
      <c r="BB13" s="5">
        <v>10</v>
      </c>
      <c r="BC13" s="23"/>
      <c r="BD13" s="7" t="s">
        <v>20</v>
      </c>
      <c r="BE13" s="18"/>
      <c r="BF13" s="59">
        <v>6.2894613469067178</v>
      </c>
      <c r="BG13" s="60">
        <v>2066</v>
      </c>
      <c r="BI13" s="5">
        <v>10</v>
      </c>
      <c r="BJ13" s="23"/>
      <c r="BK13" s="7" t="s">
        <v>20</v>
      </c>
      <c r="BL13" s="18"/>
      <c r="BM13" s="59">
        <v>5.3819066289116382</v>
      </c>
      <c r="BN13" s="60">
        <v>1779</v>
      </c>
      <c r="BP13" s="5">
        <v>10</v>
      </c>
      <c r="BQ13" s="23"/>
      <c r="BR13" s="7" t="s">
        <v>66</v>
      </c>
      <c r="BS13" s="18"/>
      <c r="BT13" s="68">
        <v>1.0086803335748484</v>
      </c>
      <c r="BU13" s="60">
        <v>71</v>
      </c>
    </row>
    <row r="14" spans="2:73" ht="14.25">
      <c r="B14" s="12">
        <v>11</v>
      </c>
      <c r="C14" s="6"/>
      <c r="D14" s="7" t="s">
        <v>14</v>
      </c>
      <c r="E14" s="18"/>
      <c r="F14" s="15">
        <v>153345</v>
      </c>
      <c r="H14" s="5">
        <v>11</v>
      </c>
      <c r="I14" s="23"/>
      <c r="J14" s="7" t="s">
        <v>20</v>
      </c>
      <c r="K14" s="18"/>
      <c r="L14" s="26">
        <v>5480.9</v>
      </c>
      <c r="N14" s="5">
        <v>11</v>
      </c>
      <c r="O14" s="23"/>
      <c r="P14" s="37" t="s">
        <v>0</v>
      </c>
      <c r="Q14" s="18"/>
      <c r="R14" s="38">
        <v>13.807872862049797</v>
      </c>
      <c r="S14" s="39">
        <v>171892</v>
      </c>
      <c r="U14" s="12">
        <v>11</v>
      </c>
      <c r="V14" s="6"/>
      <c r="W14" s="7" t="s">
        <v>57</v>
      </c>
      <c r="X14" s="18"/>
      <c r="Y14" s="45">
        <v>65.580999779506726</v>
      </c>
      <c r="Z14" s="15">
        <v>20820</v>
      </c>
      <c r="AB14" s="5">
        <v>11</v>
      </c>
      <c r="AC14" s="23"/>
      <c r="AD14" s="7" t="s">
        <v>43</v>
      </c>
      <c r="AE14" s="18"/>
      <c r="AF14" s="45">
        <v>26.1814145258484</v>
      </c>
      <c r="AG14" s="15">
        <v>3302</v>
      </c>
      <c r="AI14" s="5">
        <v>11</v>
      </c>
      <c r="AJ14" s="23"/>
      <c r="AK14" s="7" t="s">
        <v>43</v>
      </c>
      <c r="AL14" s="18"/>
      <c r="AM14" s="45">
        <v>46.548323471400394</v>
      </c>
      <c r="AN14" s="15">
        <v>2124</v>
      </c>
      <c r="AP14" s="5">
        <v>11</v>
      </c>
      <c r="AQ14" s="23"/>
      <c r="AR14" s="7" t="s">
        <v>4</v>
      </c>
      <c r="AS14" s="18"/>
      <c r="AT14" s="15">
        <v>2662</v>
      </c>
      <c r="AV14" s="5">
        <v>11</v>
      </c>
      <c r="AW14" s="23"/>
      <c r="AX14" s="7" t="s">
        <v>7</v>
      </c>
      <c r="AY14" s="18"/>
      <c r="AZ14" s="53">
        <v>96.573818236128744</v>
      </c>
      <c r="BB14" s="5">
        <v>11</v>
      </c>
      <c r="BC14" s="23"/>
      <c r="BD14" s="7" t="s">
        <v>26</v>
      </c>
      <c r="BE14" s="18"/>
      <c r="BF14" s="59">
        <v>6.0851178914759174</v>
      </c>
      <c r="BG14" s="60">
        <v>495</v>
      </c>
      <c r="BI14" s="5">
        <v>11</v>
      </c>
      <c r="BJ14" s="23"/>
      <c r="BK14" s="7" t="s">
        <v>0</v>
      </c>
      <c r="BL14" s="18"/>
      <c r="BM14" s="59">
        <v>5.3537134199106342</v>
      </c>
      <c r="BN14" s="60">
        <v>6657</v>
      </c>
      <c r="BP14" s="5">
        <v>11</v>
      </c>
      <c r="BQ14" s="23"/>
      <c r="BR14" s="7" t="s">
        <v>0</v>
      </c>
      <c r="BS14" s="18"/>
      <c r="BT14" s="68">
        <v>0.95222672064777325</v>
      </c>
      <c r="BU14" s="60">
        <v>1176</v>
      </c>
    </row>
    <row r="15" spans="2:73" ht="14.25">
      <c r="B15" s="12">
        <v>12</v>
      </c>
      <c r="C15" s="6"/>
      <c r="D15" s="7" t="s">
        <v>29</v>
      </c>
      <c r="E15" s="18"/>
      <c r="F15" s="15">
        <v>152861</v>
      </c>
      <c r="H15" s="5">
        <v>12</v>
      </c>
      <c r="I15" s="23"/>
      <c r="J15" s="7" t="s">
        <v>32</v>
      </c>
      <c r="K15" s="18"/>
      <c r="L15" s="26">
        <v>5474.1</v>
      </c>
      <c r="N15" s="5">
        <v>12</v>
      </c>
      <c r="O15" s="23"/>
      <c r="P15" s="37" t="s">
        <v>1</v>
      </c>
      <c r="Q15" s="18"/>
      <c r="R15" s="38">
        <v>13.784366824252995</v>
      </c>
      <c r="S15" s="39">
        <v>15016</v>
      </c>
      <c r="U15" s="12">
        <v>12</v>
      </c>
      <c r="V15" s="6"/>
      <c r="W15" s="7" t="s">
        <v>33</v>
      </c>
      <c r="X15" s="18"/>
      <c r="Y15" s="45">
        <v>65.52009236155078</v>
      </c>
      <c r="Z15" s="15">
        <v>87964</v>
      </c>
      <c r="AB15" s="5">
        <v>12</v>
      </c>
      <c r="AC15" s="23"/>
      <c r="AD15" s="7" t="s">
        <v>45</v>
      </c>
      <c r="AE15" s="18"/>
      <c r="AF15" s="45">
        <v>25.929539295392956</v>
      </c>
      <c r="AG15" s="15">
        <v>4784</v>
      </c>
      <c r="AI15" s="5">
        <v>12</v>
      </c>
      <c r="AJ15" s="23"/>
      <c r="AK15" s="7" t="s">
        <v>58</v>
      </c>
      <c r="AL15" s="18"/>
      <c r="AM15" s="45">
        <v>44.920672507695954</v>
      </c>
      <c r="AN15" s="15">
        <v>5691</v>
      </c>
      <c r="AP15" s="5">
        <v>12</v>
      </c>
      <c r="AQ15" s="23"/>
      <c r="AR15" s="7" t="s">
        <v>17</v>
      </c>
      <c r="AS15" s="18"/>
      <c r="AT15" s="15">
        <v>2586</v>
      </c>
      <c r="AV15" s="5">
        <v>12</v>
      </c>
      <c r="AW15" s="23"/>
      <c r="AX15" s="7" t="s">
        <v>40</v>
      </c>
      <c r="AY15" s="18"/>
      <c r="AZ15" s="52">
        <v>95.994728667576595</v>
      </c>
      <c r="BB15" s="5">
        <v>12</v>
      </c>
      <c r="BC15" s="23"/>
      <c r="BD15" s="7" t="s">
        <v>59</v>
      </c>
      <c r="BE15" s="18"/>
      <c r="BF15" s="59">
        <v>5.2461178727741471</v>
      </c>
      <c r="BG15" s="60">
        <v>175</v>
      </c>
      <c r="BI15" s="5">
        <v>12</v>
      </c>
      <c r="BJ15" s="23"/>
      <c r="BK15" s="7" t="s">
        <v>31</v>
      </c>
      <c r="BL15" s="18"/>
      <c r="BM15" s="59">
        <v>5.2907564606015001</v>
      </c>
      <c r="BN15" s="60">
        <v>450</v>
      </c>
      <c r="BP15" s="5">
        <v>12</v>
      </c>
      <c r="BQ15" s="23"/>
      <c r="BR15" s="7" t="s">
        <v>32</v>
      </c>
      <c r="BS15" s="18"/>
      <c r="BT15" s="68">
        <v>0.94114577509411457</v>
      </c>
      <c r="BU15" s="60">
        <v>101</v>
      </c>
    </row>
    <row r="16" spans="2:73" ht="14.25">
      <c r="B16" s="12">
        <v>13</v>
      </c>
      <c r="C16" s="6"/>
      <c r="D16" s="7" t="s">
        <v>23</v>
      </c>
      <c r="E16" s="18"/>
      <c r="F16" s="15">
        <v>149194</v>
      </c>
      <c r="H16" s="5">
        <v>13</v>
      </c>
      <c r="I16" s="23"/>
      <c r="J16" s="7" t="s">
        <v>18</v>
      </c>
      <c r="K16" s="18"/>
      <c r="L16" s="26">
        <v>4938.8999999999996</v>
      </c>
      <c r="N16" s="5">
        <v>13</v>
      </c>
      <c r="O16" s="23"/>
      <c r="P16" s="37" t="s">
        <v>20</v>
      </c>
      <c r="Q16" s="18"/>
      <c r="R16" s="38">
        <v>13.770086676317558</v>
      </c>
      <c r="S16" s="39">
        <v>45468</v>
      </c>
      <c r="U16" s="12">
        <v>13</v>
      </c>
      <c r="V16" s="6"/>
      <c r="W16" s="7" t="s">
        <v>38</v>
      </c>
      <c r="X16" s="18"/>
      <c r="Y16" s="45">
        <v>65.512681106180381</v>
      </c>
      <c r="Z16" s="15">
        <v>44584</v>
      </c>
      <c r="AB16" s="5">
        <v>13</v>
      </c>
      <c r="AC16" s="23"/>
      <c r="AD16" s="7" t="s">
        <v>58</v>
      </c>
      <c r="AE16" s="18"/>
      <c r="AF16" s="45">
        <v>25.741247417499579</v>
      </c>
      <c r="AG16" s="15">
        <v>9220</v>
      </c>
      <c r="AI16" s="5">
        <v>13</v>
      </c>
      <c r="AJ16" s="23"/>
      <c r="AK16" s="7" t="s">
        <v>47</v>
      </c>
      <c r="AL16" s="18"/>
      <c r="AM16" s="45">
        <v>44.18964546989308</v>
      </c>
      <c r="AN16" s="15">
        <v>3141</v>
      </c>
      <c r="AP16" s="5">
        <v>13</v>
      </c>
      <c r="AQ16" s="23"/>
      <c r="AR16" s="7" t="s">
        <v>24</v>
      </c>
      <c r="AS16" s="18"/>
      <c r="AT16" s="15">
        <v>2522</v>
      </c>
      <c r="AV16" s="5">
        <v>13</v>
      </c>
      <c r="AW16" s="23"/>
      <c r="AX16" s="7" t="s">
        <v>17</v>
      </c>
      <c r="AY16" s="18"/>
      <c r="AZ16" s="53">
        <v>94.989558699470336</v>
      </c>
      <c r="BB16" s="5">
        <v>13</v>
      </c>
      <c r="BC16" s="23"/>
      <c r="BD16" s="7" t="s">
        <v>40</v>
      </c>
      <c r="BE16" s="18"/>
      <c r="BF16" s="59">
        <v>5.1083805053154769</v>
      </c>
      <c r="BG16" s="60">
        <v>222</v>
      </c>
      <c r="BI16" s="5">
        <v>13</v>
      </c>
      <c r="BJ16" s="23"/>
      <c r="BK16" s="7" t="s">
        <v>39</v>
      </c>
      <c r="BL16" s="18"/>
      <c r="BM16" s="59">
        <v>4.6690307328605201</v>
      </c>
      <c r="BN16" s="60">
        <v>237</v>
      </c>
      <c r="BP16" s="5">
        <v>13</v>
      </c>
      <c r="BQ16" s="23"/>
      <c r="BR16" s="7" t="s">
        <v>19</v>
      </c>
      <c r="BS16" s="18"/>
      <c r="BT16" s="68">
        <v>0.7881346934441894</v>
      </c>
      <c r="BU16" s="60">
        <v>193</v>
      </c>
    </row>
    <row r="17" spans="2:73" ht="14.25">
      <c r="B17" s="12">
        <v>14</v>
      </c>
      <c r="C17" s="6"/>
      <c r="D17" s="7" t="s">
        <v>17</v>
      </c>
      <c r="E17" s="18"/>
      <c r="F17" s="15">
        <v>142868</v>
      </c>
      <c r="H17" s="5">
        <v>14</v>
      </c>
      <c r="I17" s="23"/>
      <c r="J17" s="7" t="s">
        <v>8</v>
      </c>
      <c r="K17" s="18"/>
      <c r="L17" s="26">
        <v>4757.8</v>
      </c>
      <c r="N17" s="5">
        <v>14</v>
      </c>
      <c r="O17" s="23"/>
      <c r="P17" s="37" t="s">
        <v>19</v>
      </c>
      <c r="Q17" s="18"/>
      <c r="R17" s="38">
        <v>13.751332731895349</v>
      </c>
      <c r="S17" s="39">
        <v>33534</v>
      </c>
      <c r="U17" s="12">
        <v>14</v>
      </c>
      <c r="V17" s="6"/>
      <c r="W17" s="7" t="s">
        <v>10</v>
      </c>
      <c r="X17" s="18"/>
      <c r="Y17" s="45">
        <v>65.509036558548644</v>
      </c>
      <c r="Z17" s="15">
        <v>76263</v>
      </c>
      <c r="AB17" s="5">
        <v>14</v>
      </c>
      <c r="AC17" s="23"/>
      <c r="AD17" s="7" t="s">
        <v>42</v>
      </c>
      <c r="AE17" s="18"/>
      <c r="AF17" s="45">
        <v>25.651615783892396</v>
      </c>
      <c r="AG17" s="15">
        <v>9192</v>
      </c>
      <c r="AI17" s="5">
        <v>14</v>
      </c>
      <c r="AJ17" s="23"/>
      <c r="AK17" s="7" t="s">
        <v>48</v>
      </c>
      <c r="AL17" s="18"/>
      <c r="AM17" s="45">
        <v>43.752759381898457</v>
      </c>
      <c r="AN17" s="15">
        <v>2973</v>
      </c>
      <c r="AP17" s="5">
        <v>14</v>
      </c>
      <c r="AQ17" s="23"/>
      <c r="AR17" s="7" t="s">
        <v>18</v>
      </c>
      <c r="AS17" s="18"/>
      <c r="AT17" s="15">
        <v>2376</v>
      </c>
      <c r="AV17" s="5">
        <v>14</v>
      </c>
      <c r="AW17" s="23"/>
      <c r="AX17" s="7" t="s">
        <v>14</v>
      </c>
      <c r="AY17" s="18"/>
      <c r="AZ17" s="53">
        <v>93.932972445369145</v>
      </c>
      <c r="BB17" s="5">
        <v>14</v>
      </c>
      <c r="BC17" s="23"/>
      <c r="BD17" s="7" t="s">
        <v>32</v>
      </c>
      <c r="BE17" s="18"/>
      <c r="BF17" s="59">
        <v>4.8827761004882779</v>
      </c>
      <c r="BG17" s="60">
        <v>524</v>
      </c>
      <c r="BI17" s="5">
        <v>14</v>
      </c>
      <c r="BJ17" s="23"/>
      <c r="BK17" s="7" t="s">
        <v>5</v>
      </c>
      <c r="BL17" s="18"/>
      <c r="BM17" s="59">
        <v>3.3727557658399383</v>
      </c>
      <c r="BN17" s="60">
        <v>1909</v>
      </c>
      <c r="BP17" s="5">
        <v>14</v>
      </c>
      <c r="BQ17" s="23"/>
      <c r="BR17" s="7" t="s">
        <v>5</v>
      </c>
      <c r="BS17" s="18"/>
      <c r="BT17" s="68">
        <v>0.77401167053376618</v>
      </c>
      <c r="BU17" s="60">
        <v>436</v>
      </c>
    </row>
    <row r="18" spans="2:73" ht="14.25">
      <c r="B18" s="12">
        <v>15</v>
      </c>
      <c r="C18" s="6"/>
      <c r="D18" s="7" t="s">
        <v>33</v>
      </c>
      <c r="E18" s="18"/>
      <c r="F18" s="15">
        <v>133877</v>
      </c>
      <c r="H18" s="5">
        <v>15</v>
      </c>
      <c r="I18" s="23"/>
      <c r="J18" s="7" t="s">
        <v>31</v>
      </c>
      <c r="K18" s="18"/>
      <c r="L18" s="26">
        <v>4717.3999999999996</v>
      </c>
      <c r="N18" s="5">
        <v>15</v>
      </c>
      <c r="O18" s="23"/>
      <c r="P18" s="37" t="s">
        <v>27</v>
      </c>
      <c r="Q18" s="18"/>
      <c r="R18" s="38">
        <v>13.696385959272494</v>
      </c>
      <c r="S18" s="39">
        <v>22155</v>
      </c>
      <c r="U18" s="12">
        <v>15</v>
      </c>
      <c r="V18" s="6"/>
      <c r="W18" s="7" t="s">
        <v>19</v>
      </c>
      <c r="X18" s="18"/>
      <c r="Y18" s="45">
        <v>65.473222340687272</v>
      </c>
      <c r="Z18" s="15">
        <v>159663</v>
      </c>
      <c r="AB18" s="5">
        <v>15</v>
      </c>
      <c r="AC18" s="23"/>
      <c r="AD18" s="7" t="s">
        <v>34</v>
      </c>
      <c r="AE18" s="18"/>
      <c r="AF18" s="45">
        <v>25.466004884582055</v>
      </c>
      <c r="AG18" s="15">
        <v>16162</v>
      </c>
      <c r="AI18" s="5">
        <v>15</v>
      </c>
      <c r="AJ18" s="23"/>
      <c r="AK18" s="7" t="s">
        <v>45</v>
      </c>
      <c r="AL18" s="18"/>
      <c r="AM18" s="45">
        <v>43.169235373335333</v>
      </c>
      <c r="AN18" s="15">
        <v>2885</v>
      </c>
      <c r="AP18" s="5">
        <v>15</v>
      </c>
      <c r="AQ18" s="23"/>
      <c r="AR18" s="7" t="s">
        <v>27</v>
      </c>
      <c r="AS18" s="18"/>
      <c r="AT18" s="15">
        <v>2344</v>
      </c>
      <c r="AV18" s="5">
        <v>15</v>
      </c>
      <c r="AW18" s="23"/>
      <c r="AX18" s="7" t="s">
        <v>56</v>
      </c>
      <c r="AY18" s="18"/>
      <c r="AZ18" s="52">
        <v>93.876986869384936</v>
      </c>
      <c r="BB18" s="5">
        <v>15</v>
      </c>
      <c r="BC18" s="23"/>
      <c r="BD18" s="7" t="s">
        <v>5</v>
      </c>
      <c r="BE18" s="18"/>
      <c r="BF18" s="59">
        <v>4.8056183305846449</v>
      </c>
      <c r="BG18" s="60">
        <v>2707</v>
      </c>
      <c r="BI18" s="5">
        <v>15</v>
      </c>
      <c r="BJ18" s="23"/>
      <c r="BK18" s="7" t="s">
        <v>32</v>
      </c>
      <c r="BL18" s="18"/>
      <c r="BM18" s="59">
        <v>3.2919139465875373</v>
      </c>
      <c r="BN18" s="60">
        <v>355</v>
      </c>
      <c r="BP18" s="5">
        <v>15</v>
      </c>
      <c r="BQ18" s="23"/>
      <c r="BR18" s="7" t="s">
        <v>33</v>
      </c>
      <c r="BS18" s="18"/>
      <c r="BT18" s="68">
        <v>0.67987641357637651</v>
      </c>
      <c r="BU18" s="60">
        <v>90</v>
      </c>
    </row>
    <row r="19" spans="2:73" ht="14.25">
      <c r="B19" s="12">
        <v>16</v>
      </c>
      <c r="C19" s="6"/>
      <c r="D19" s="7" t="s">
        <v>24</v>
      </c>
      <c r="E19" s="18"/>
      <c r="F19" s="15">
        <v>131687</v>
      </c>
      <c r="H19" s="5">
        <v>16</v>
      </c>
      <c r="I19" s="23"/>
      <c r="J19" s="7" t="s">
        <v>33</v>
      </c>
      <c r="K19" s="18"/>
      <c r="L19" s="26">
        <v>4431.5</v>
      </c>
      <c r="N19" s="5">
        <v>16</v>
      </c>
      <c r="O19" s="23"/>
      <c r="P19" s="7" t="s">
        <v>66</v>
      </c>
      <c r="Q19" s="18"/>
      <c r="R19" s="38">
        <v>13.665841795375034</v>
      </c>
      <c r="S19" s="39">
        <v>9609</v>
      </c>
      <c r="U19" s="12">
        <v>16</v>
      </c>
      <c r="V19" s="6"/>
      <c r="W19" s="7" t="s">
        <v>12</v>
      </c>
      <c r="X19" s="18"/>
      <c r="Y19" s="45">
        <v>65.342976405723334</v>
      </c>
      <c r="Z19" s="15">
        <v>58546</v>
      </c>
      <c r="AB19" s="5">
        <v>16</v>
      </c>
      <c r="AC19" s="23"/>
      <c r="AD19" s="7" t="s">
        <v>55</v>
      </c>
      <c r="AE19" s="18"/>
      <c r="AF19" s="45">
        <v>25.418517253160232</v>
      </c>
      <c r="AG19" s="15">
        <v>2976</v>
      </c>
      <c r="AI19" s="5">
        <v>16</v>
      </c>
      <c r="AJ19" s="23"/>
      <c r="AK19" s="7" t="s">
        <v>15</v>
      </c>
      <c r="AL19" s="18"/>
      <c r="AM19" s="45">
        <v>42.30690010298661</v>
      </c>
      <c r="AN19" s="15">
        <v>8216</v>
      </c>
      <c r="AP19" s="5">
        <v>16</v>
      </c>
      <c r="AQ19" s="23"/>
      <c r="AR19" s="7" t="s">
        <v>31</v>
      </c>
      <c r="AS19" s="18"/>
      <c r="AT19" s="15">
        <v>2304</v>
      </c>
      <c r="AV19" s="5">
        <v>16</v>
      </c>
      <c r="AW19" s="23"/>
      <c r="AX19" s="7" t="s">
        <v>22</v>
      </c>
      <c r="AY19" s="18"/>
      <c r="AZ19" s="53">
        <v>93.788542318348377</v>
      </c>
      <c r="BB19" s="5">
        <v>16</v>
      </c>
      <c r="BC19" s="23"/>
      <c r="BD19" s="7" t="s">
        <v>24</v>
      </c>
      <c r="BE19" s="18"/>
      <c r="BF19" s="59">
        <v>4.7380708955793267</v>
      </c>
      <c r="BG19" s="60">
        <v>621</v>
      </c>
      <c r="BI19" s="5">
        <v>16</v>
      </c>
      <c r="BJ19" s="23"/>
      <c r="BK19" s="7" t="s">
        <v>18</v>
      </c>
      <c r="BL19" s="18"/>
      <c r="BM19" s="59">
        <v>3.0404324170548698</v>
      </c>
      <c r="BN19" s="60">
        <v>684</v>
      </c>
      <c r="BP19" s="5">
        <v>16</v>
      </c>
      <c r="BQ19" s="23"/>
      <c r="BR19" s="7" t="s">
        <v>1</v>
      </c>
      <c r="BS19" s="18"/>
      <c r="BT19" s="68">
        <v>0.61615444938197839</v>
      </c>
      <c r="BU19" s="60">
        <v>66</v>
      </c>
    </row>
    <row r="20" spans="2:73" ht="14.25">
      <c r="B20" s="12">
        <v>17</v>
      </c>
      <c r="C20" s="6"/>
      <c r="D20" s="7" t="s">
        <v>22</v>
      </c>
      <c r="E20" s="18"/>
      <c r="F20" s="15">
        <v>128753</v>
      </c>
      <c r="H20" s="5">
        <v>17</v>
      </c>
      <c r="I20" s="23"/>
      <c r="J20" s="7" t="s">
        <v>66</v>
      </c>
      <c r="K20" s="18"/>
      <c r="L20" s="26">
        <v>3968.8</v>
      </c>
      <c r="N20" s="5">
        <v>17</v>
      </c>
      <c r="O20" s="23"/>
      <c r="P20" s="37" t="s">
        <v>32</v>
      </c>
      <c r="Q20" s="18"/>
      <c r="R20" s="38">
        <v>13.50785146183652</v>
      </c>
      <c r="S20" s="39">
        <v>14572</v>
      </c>
      <c r="U20" s="12">
        <v>17</v>
      </c>
      <c r="V20" s="6"/>
      <c r="W20" s="7" t="s">
        <v>8</v>
      </c>
      <c r="X20" s="18"/>
      <c r="Y20" s="45">
        <v>65.331153617512328</v>
      </c>
      <c r="Z20" s="15">
        <v>224193</v>
      </c>
      <c r="AB20" s="5">
        <v>17</v>
      </c>
      <c r="AC20" s="23"/>
      <c r="AD20" s="7" t="s">
        <v>36</v>
      </c>
      <c r="AE20" s="18"/>
      <c r="AF20" s="45">
        <v>25.247772364350418</v>
      </c>
      <c r="AG20" s="15">
        <v>13629</v>
      </c>
      <c r="AI20" s="5">
        <v>17</v>
      </c>
      <c r="AJ20" s="23"/>
      <c r="AK20" s="7" t="s">
        <v>36</v>
      </c>
      <c r="AL20" s="18"/>
      <c r="AM20" s="45">
        <v>41.601287467310399</v>
      </c>
      <c r="AN20" s="15">
        <v>8272</v>
      </c>
      <c r="AP20" s="5">
        <v>17</v>
      </c>
      <c r="AQ20" s="23"/>
      <c r="AR20" s="7" t="s">
        <v>11</v>
      </c>
      <c r="AS20" s="18"/>
      <c r="AT20" s="15">
        <v>2157</v>
      </c>
      <c r="AV20" s="5">
        <v>17</v>
      </c>
      <c r="AW20" s="23"/>
      <c r="AX20" s="7" t="s">
        <v>47</v>
      </c>
      <c r="AY20" s="18"/>
      <c r="AZ20" s="52">
        <v>92.924549600397341</v>
      </c>
      <c r="BB20" s="5">
        <v>17</v>
      </c>
      <c r="BC20" s="23"/>
      <c r="BD20" s="7" t="s">
        <v>39</v>
      </c>
      <c r="BE20" s="18"/>
      <c r="BF20" s="59">
        <v>4.7307060430316108</v>
      </c>
      <c r="BG20" s="60">
        <v>239</v>
      </c>
      <c r="BI20" s="5">
        <v>17</v>
      </c>
      <c r="BJ20" s="23"/>
      <c r="BK20" s="7" t="s">
        <v>27</v>
      </c>
      <c r="BL20" s="18"/>
      <c r="BM20" s="59">
        <v>3.0115442529697174</v>
      </c>
      <c r="BN20" s="60">
        <v>486</v>
      </c>
      <c r="BP20" s="5">
        <v>17</v>
      </c>
      <c r="BQ20" s="23"/>
      <c r="BR20" s="7" t="s">
        <v>25</v>
      </c>
      <c r="BS20" s="18"/>
      <c r="BT20" s="68">
        <v>0.46856363946157781</v>
      </c>
      <c r="BU20" s="60">
        <v>33</v>
      </c>
    </row>
    <row r="21" spans="2:73" ht="14.25">
      <c r="B21" s="12">
        <v>18</v>
      </c>
      <c r="C21" s="6"/>
      <c r="D21" s="7" t="s">
        <v>16</v>
      </c>
      <c r="E21" s="18"/>
      <c r="F21" s="15">
        <v>118670</v>
      </c>
      <c r="H21" s="5">
        <v>18</v>
      </c>
      <c r="I21" s="23"/>
      <c r="J21" s="7" t="s">
        <v>13</v>
      </c>
      <c r="K21" s="18"/>
      <c r="L21" s="26">
        <v>3569.8</v>
      </c>
      <c r="N21" s="5">
        <v>18</v>
      </c>
      <c r="O21" s="23"/>
      <c r="P21" s="37" t="s">
        <v>25</v>
      </c>
      <c r="Q21" s="18"/>
      <c r="R21" s="38">
        <v>13.472127827787563</v>
      </c>
      <c r="S21" s="39">
        <v>9713</v>
      </c>
      <c r="U21" s="12">
        <v>18</v>
      </c>
      <c r="V21" s="6"/>
      <c r="W21" s="7" t="s">
        <v>16</v>
      </c>
      <c r="X21" s="18"/>
      <c r="Y21" s="45">
        <v>65.140397384013227</v>
      </c>
      <c r="Z21" s="15">
        <v>78388</v>
      </c>
      <c r="AB21" s="5">
        <v>18</v>
      </c>
      <c r="AC21" s="23"/>
      <c r="AD21" s="7" t="s">
        <v>9</v>
      </c>
      <c r="AE21" s="18"/>
      <c r="AF21" s="45">
        <v>24.391137601680633</v>
      </c>
      <c r="AG21" s="15">
        <v>19970</v>
      </c>
      <c r="AI21" s="5">
        <v>18</v>
      </c>
      <c r="AJ21" s="23"/>
      <c r="AK21" s="7" t="s">
        <v>6</v>
      </c>
      <c r="AL21" s="18"/>
      <c r="AM21" s="45">
        <v>41.559333115397187</v>
      </c>
      <c r="AN21" s="15">
        <v>12713</v>
      </c>
      <c r="AP21" s="5">
        <v>18</v>
      </c>
      <c r="AQ21" s="23"/>
      <c r="AR21" s="7" t="s">
        <v>29</v>
      </c>
      <c r="AS21" s="18"/>
      <c r="AT21" s="15">
        <v>2020</v>
      </c>
      <c r="AV21" s="5">
        <v>18</v>
      </c>
      <c r="AW21" s="23"/>
      <c r="AX21" s="7" t="s">
        <v>0</v>
      </c>
      <c r="AY21" s="18"/>
      <c r="AZ21" s="54">
        <v>92.763944720123945</v>
      </c>
      <c r="BB21" s="5">
        <v>18</v>
      </c>
      <c r="BC21" s="23"/>
      <c r="BD21" s="7" t="s">
        <v>27</v>
      </c>
      <c r="BE21" s="18"/>
      <c r="BF21" s="59">
        <v>4.6628898711324158</v>
      </c>
      <c r="BG21" s="60">
        <v>749</v>
      </c>
      <c r="BI21" s="5">
        <v>18</v>
      </c>
      <c r="BJ21" s="23"/>
      <c r="BK21" s="7" t="s">
        <v>40</v>
      </c>
      <c r="BL21" s="18"/>
      <c r="BM21" s="59">
        <v>1.9688644688644688</v>
      </c>
      <c r="BN21" s="60">
        <v>86</v>
      </c>
      <c r="BP21" s="5">
        <v>18</v>
      </c>
      <c r="BQ21" s="23"/>
      <c r="BR21" s="7" t="s">
        <v>18</v>
      </c>
      <c r="BS21" s="18"/>
      <c r="BT21" s="68">
        <v>0.24963668946087389</v>
      </c>
      <c r="BU21" s="60">
        <v>56</v>
      </c>
    </row>
    <row r="22" spans="2:73" ht="14.25">
      <c r="B22" s="12">
        <v>19</v>
      </c>
      <c r="C22" s="6"/>
      <c r="D22" s="7" t="s">
        <v>10</v>
      </c>
      <c r="E22" s="18"/>
      <c r="F22" s="15">
        <v>113329</v>
      </c>
      <c r="H22" s="5">
        <v>19</v>
      </c>
      <c r="I22" s="23"/>
      <c r="J22" s="7" t="s">
        <v>30</v>
      </c>
      <c r="K22" s="18"/>
      <c r="L22" s="26">
        <v>3414.6</v>
      </c>
      <c r="N22" s="5">
        <v>19</v>
      </c>
      <c r="O22" s="23"/>
      <c r="P22" s="37" t="s">
        <v>17</v>
      </c>
      <c r="Q22" s="18"/>
      <c r="R22" s="38">
        <v>13.449893157287493</v>
      </c>
      <c r="S22" s="39">
        <v>19701</v>
      </c>
      <c r="U22" s="12">
        <v>19</v>
      </c>
      <c r="V22" s="6"/>
      <c r="W22" s="7" t="s">
        <v>29</v>
      </c>
      <c r="X22" s="18"/>
      <c r="Y22" s="45">
        <v>65.10030562621337</v>
      </c>
      <c r="Z22" s="15">
        <v>101604</v>
      </c>
      <c r="AB22" s="5">
        <v>19</v>
      </c>
      <c r="AC22" s="23"/>
      <c r="AD22" s="7" t="s">
        <v>60</v>
      </c>
      <c r="AE22" s="18"/>
      <c r="AF22" s="45">
        <v>24.383643376163995</v>
      </c>
      <c r="AG22" s="15">
        <v>11443</v>
      </c>
      <c r="AI22" s="5">
        <v>19</v>
      </c>
      <c r="AJ22" s="23"/>
      <c r="AK22" s="7" t="s">
        <v>56</v>
      </c>
      <c r="AL22" s="18"/>
      <c r="AM22" s="45">
        <v>41.218925421010425</v>
      </c>
      <c r="AN22" s="15">
        <v>2056</v>
      </c>
      <c r="AP22" s="5">
        <v>19</v>
      </c>
      <c r="AQ22" s="23"/>
      <c r="AR22" s="7" t="s">
        <v>14</v>
      </c>
      <c r="AS22" s="18"/>
      <c r="AT22" s="15">
        <v>1932</v>
      </c>
      <c r="AV22" s="5">
        <v>19</v>
      </c>
      <c r="AW22" s="23"/>
      <c r="AX22" s="7" t="s">
        <v>53</v>
      </c>
      <c r="AY22" s="18"/>
      <c r="AZ22" s="52">
        <v>92.445668353676695</v>
      </c>
      <c r="BB22" s="5">
        <v>19</v>
      </c>
      <c r="BC22" s="23"/>
      <c r="BD22" s="7" t="s">
        <v>18</v>
      </c>
      <c r="BE22" s="18"/>
      <c r="BF22" s="59">
        <v>2.8619063327478758</v>
      </c>
      <c r="BG22" s="60">
        <v>642</v>
      </c>
      <c r="BI22" s="5">
        <v>19</v>
      </c>
      <c r="BJ22" s="23"/>
      <c r="BK22" s="7" t="s">
        <v>45</v>
      </c>
      <c r="BL22" s="18"/>
      <c r="BM22" s="59">
        <v>1.7391304347826089</v>
      </c>
      <c r="BN22" s="60">
        <v>32</v>
      </c>
      <c r="BP22" s="5">
        <v>19</v>
      </c>
      <c r="BQ22" s="23"/>
      <c r="BR22" s="7" t="s">
        <v>35</v>
      </c>
      <c r="BS22" s="18"/>
      <c r="BT22" s="68">
        <v>0.23643689597761733</v>
      </c>
      <c r="BU22" s="60">
        <v>24</v>
      </c>
    </row>
    <row r="23" spans="2:73" ht="14.25">
      <c r="B23" s="12">
        <v>20</v>
      </c>
      <c r="C23" s="6"/>
      <c r="D23" s="7" t="s">
        <v>1</v>
      </c>
      <c r="E23" s="18"/>
      <c r="F23" s="15">
        <v>108484</v>
      </c>
      <c r="H23" s="5">
        <v>20</v>
      </c>
      <c r="I23" s="23"/>
      <c r="J23" s="7" t="s">
        <v>23</v>
      </c>
      <c r="K23" s="18"/>
      <c r="L23" s="26">
        <v>3334.7</v>
      </c>
      <c r="N23" s="5">
        <v>20</v>
      </c>
      <c r="O23" s="23"/>
      <c r="P23" s="37" t="s">
        <v>5</v>
      </c>
      <c r="Q23" s="18"/>
      <c r="R23" s="38">
        <v>13.428894107276898</v>
      </c>
      <c r="S23" s="39">
        <v>78002</v>
      </c>
      <c r="U23" s="12">
        <v>20</v>
      </c>
      <c r="V23" s="6"/>
      <c r="W23" s="7" t="s">
        <v>20</v>
      </c>
      <c r="X23" s="18"/>
      <c r="Y23" s="45">
        <v>64.983009988067622</v>
      </c>
      <c r="Z23" s="15">
        <v>214570</v>
      </c>
      <c r="AB23" s="5">
        <v>20</v>
      </c>
      <c r="AC23" s="23"/>
      <c r="AD23" s="7" t="s">
        <v>14</v>
      </c>
      <c r="AE23" s="18"/>
      <c r="AF23" s="45">
        <v>24.323368691738992</v>
      </c>
      <c r="AG23" s="15">
        <v>37835</v>
      </c>
      <c r="AI23" s="5">
        <v>20</v>
      </c>
      <c r="AJ23" s="23"/>
      <c r="AK23" s="7" t="s">
        <v>34</v>
      </c>
      <c r="AL23" s="18"/>
      <c r="AM23" s="45">
        <v>40.846212962172316</v>
      </c>
      <c r="AN23" s="15">
        <v>9567</v>
      </c>
      <c r="AP23" s="5">
        <v>20</v>
      </c>
      <c r="AQ23" s="23"/>
      <c r="AR23" s="7" t="s">
        <v>35</v>
      </c>
      <c r="AS23" s="18"/>
      <c r="AT23" s="15">
        <v>1765</v>
      </c>
      <c r="AV23" s="5">
        <v>20</v>
      </c>
      <c r="AW23" s="23"/>
      <c r="AX23" s="7" t="s">
        <v>51</v>
      </c>
      <c r="AY23" s="18"/>
      <c r="AZ23" s="52">
        <v>92.35855988243938</v>
      </c>
      <c r="BB23" s="5">
        <v>20</v>
      </c>
      <c r="BC23" s="23"/>
      <c r="BD23" s="7" t="s">
        <v>23</v>
      </c>
      <c r="BE23" s="18"/>
      <c r="BF23" s="59">
        <v>0.61031635849043941</v>
      </c>
      <c r="BG23" s="60">
        <v>91</v>
      </c>
      <c r="BI23" s="5">
        <v>20</v>
      </c>
      <c r="BJ23" s="23"/>
      <c r="BK23" s="7" t="s">
        <v>37</v>
      </c>
      <c r="BL23" s="18"/>
      <c r="BM23" s="59">
        <v>0.73499816250459371</v>
      </c>
      <c r="BN23" s="60">
        <v>42</v>
      </c>
      <c r="BP23" s="5">
        <v>20</v>
      </c>
      <c r="BQ23" s="23"/>
      <c r="BR23" s="7" t="s">
        <v>8</v>
      </c>
      <c r="BS23" s="18"/>
      <c r="BT23" s="68">
        <v>0.16651573135462008</v>
      </c>
      <c r="BU23" s="60">
        <v>57</v>
      </c>
    </row>
    <row r="24" spans="2:73" ht="14.25">
      <c r="B24" s="12">
        <v>21</v>
      </c>
      <c r="C24" s="6"/>
      <c r="D24" s="7" t="s">
        <v>32</v>
      </c>
      <c r="E24" s="18"/>
      <c r="F24" s="15">
        <v>107840</v>
      </c>
      <c r="H24" s="5">
        <v>21</v>
      </c>
      <c r="I24" s="23"/>
      <c r="J24" s="7" t="s">
        <v>3</v>
      </c>
      <c r="K24" s="18"/>
      <c r="L24" s="26">
        <v>3195.3</v>
      </c>
      <c r="N24" s="5">
        <v>21</v>
      </c>
      <c r="O24" s="23"/>
      <c r="P24" s="37" t="s">
        <v>18</v>
      </c>
      <c r="Q24" s="18"/>
      <c r="R24" s="38">
        <v>13.42445885067575</v>
      </c>
      <c r="S24" s="39">
        <v>30544</v>
      </c>
      <c r="U24" s="12">
        <v>21</v>
      </c>
      <c r="V24" s="6"/>
      <c r="W24" s="7" t="s">
        <v>32</v>
      </c>
      <c r="X24" s="18"/>
      <c r="Y24" s="45">
        <v>64.942805762064566</v>
      </c>
      <c r="Z24" s="15">
        <v>70059</v>
      </c>
      <c r="AB24" s="5">
        <v>21</v>
      </c>
      <c r="AC24" s="23"/>
      <c r="AD24" s="7" t="s">
        <v>47</v>
      </c>
      <c r="AE24" s="18"/>
      <c r="AF24" s="45">
        <v>24.206750666789294</v>
      </c>
      <c r="AG24" s="15">
        <v>5264</v>
      </c>
      <c r="AI24" s="5">
        <v>21</v>
      </c>
      <c r="AJ24" s="23"/>
      <c r="AK24" s="7" t="s">
        <v>60</v>
      </c>
      <c r="AL24" s="18"/>
      <c r="AM24" s="45">
        <v>40.756277341643191</v>
      </c>
      <c r="AN24" s="15">
        <v>6801</v>
      </c>
      <c r="AP24" s="5">
        <v>21</v>
      </c>
      <c r="AQ24" s="23"/>
      <c r="AR24" s="7" t="s">
        <v>26</v>
      </c>
      <c r="AS24" s="18"/>
      <c r="AT24" s="15">
        <v>1762</v>
      </c>
      <c r="AV24" s="5">
        <v>21</v>
      </c>
      <c r="AW24" s="23"/>
      <c r="AX24" s="7" t="s">
        <v>35</v>
      </c>
      <c r="AY24" s="18"/>
      <c r="AZ24" s="53">
        <v>92.154375614552606</v>
      </c>
      <c r="BB24" s="5">
        <v>21</v>
      </c>
      <c r="BC24" s="23"/>
      <c r="BD24" s="7" t="s">
        <v>8</v>
      </c>
      <c r="BE24" s="18"/>
      <c r="BF24" s="59">
        <v>0.59302970991206805</v>
      </c>
      <c r="BG24" s="60">
        <v>203</v>
      </c>
      <c r="BI24" s="5">
        <v>21</v>
      </c>
      <c r="BJ24" s="23"/>
      <c r="BK24" s="7" t="s">
        <v>35</v>
      </c>
      <c r="BL24" s="18"/>
      <c r="BM24" s="59">
        <v>0.718822313032347</v>
      </c>
      <c r="BN24" s="60">
        <v>73</v>
      </c>
      <c r="BP24" s="5">
        <v>21</v>
      </c>
      <c r="BQ24" s="23"/>
      <c r="BR24" s="7" t="s">
        <v>41</v>
      </c>
      <c r="BS24" s="18"/>
      <c r="BT24" s="69">
        <v>-7.7655829364257606E-2</v>
      </c>
      <c r="BU24" s="62">
        <v>-3</v>
      </c>
    </row>
    <row r="25" spans="2:73" ht="14.25">
      <c r="B25" s="12">
        <v>22</v>
      </c>
      <c r="C25" s="6"/>
      <c r="D25" s="7" t="s">
        <v>35</v>
      </c>
      <c r="E25" s="18"/>
      <c r="F25" s="15">
        <v>101555</v>
      </c>
      <c r="H25" s="5">
        <v>22</v>
      </c>
      <c r="I25" s="23"/>
      <c r="J25" s="7" t="s">
        <v>14</v>
      </c>
      <c r="K25" s="18"/>
      <c r="L25" s="26">
        <v>3126.9</v>
      </c>
      <c r="N25" s="5">
        <v>22</v>
      </c>
      <c r="O25" s="23"/>
      <c r="P25" s="37" t="s">
        <v>37</v>
      </c>
      <c r="Q25" s="18"/>
      <c r="R25" s="38">
        <v>13.404802446398165</v>
      </c>
      <c r="S25" s="39">
        <v>7715</v>
      </c>
      <c r="U25" s="12">
        <v>22</v>
      </c>
      <c r="V25" s="6"/>
      <c r="W25" s="7" t="s">
        <v>23</v>
      </c>
      <c r="X25" s="18"/>
      <c r="Y25" s="45">
        <v>64.890567744252394</v>
      </c>
      <c r="Z25" s="15">
        <v>97574</v>
      </c>
      <c r="AB25" s="5">
        <v>22</v>
      </c>
      <c r="AC25" s="23"/>
      <c r="AD25" s="7" t="s">
        <v>6</v>
      </c>
      <c r="AE25" s="18"/>
      <c r="AF25" s="45">
        <v>24.205350484712902</v>
      </c>
      <c r="AG25" s="15">
        <v>20774</v>
      </c>
      <c r="AI25" s="5">
        <v>22</v>
      </c>
      <c r="AJ25" s="23"/>
      <c r="AK25" s="7" t="s">
        <v>59</v>
      </c>
      <c r="AL25" s="18"/>
      <c r="AM25" s="45">
        <v>40.693527581758858</v>
      </c>
      <c r="AN25" s="15">
        <v>5363</v>
      </c>
      <c r="AP25" s="5">
        <v>22</v>
      </c>
      <c r="AQ25" s="23"/>
      <c r="AR25" s="7" t="s">
        <v>1</v>
      </c>
      <c r="AS25" s="18"/>
      <c r="AT25" s="15">
        <v>1633</v>
      </c>
      <c r="AV25" s="5">
        <v>22</v>
      </c>
      <c r="AW25" s="23"/>
      <c r="AX25" s="7" t="s">
        <v>37</v>
      </c>
      <c r="AY25" s="18"/>
      <c r="AZ25" s="53">
        <v>91.973622396603631</v>
      </c>
      <c r="BB25" s="5">
        <v>22</v>
      </c>
      <c r="BC25" s="23"/>
      <c r="BD25" s="7" t="s">
        <v>19</v>
      </c>
      <c r="BE25" s="18"/>
      <c r="BF25" s="59">
        <v>0.56762032325773237</v>
      </c>
      <c r="BG25" s="60">
        <v>139</v>
      </c>
      <c r="BI25" s="5">
        <v>22</v>
      </c>
      <c r="BJ25" s="23"/>
      <c r="BK25" s="7" t="s">
        <v>23</v>
      </c>
      <c r="BL25" s="18"/>
      <c r="BM25" s="59">
        <v>0.67026824135018837</v>
      </c>
      <c r="BN25" s="60">
        <v>100</v>
      </c>
      <c r="BP25" s="5">
        <v>22</v>
      </c>
      <c r="BQ25" s="23"/>
      <c r="BR25" s="7" t="s">
        <v>23</v>
      </c>
      <c r="BS25" s="18"/>
      <c r="BT25" s="69">
        <v>-0.18778964876628906</v>
      </c>
      <c r="BU25" s="62">
        <v>-28</v>
      </c>
    </row>
    <row r="26" spans="2:73" ht="14.25">
      <c r="B26" s="12">
        <v>23</v>
      </c>
      <c r="C26" s="6"/>
      <c r="D26" s="7" t="s">
        <v>12</v>
      </c>
      <c r="E26" s="18"/>
      <c r="F26" s="15">
        <v>90029</v>
      </c>
      <c r="H26" s="5">
        <v>23</v>
      </c>
      <c r="I26" s="23"/>
      <c r="J26" s="7" t="s">
        <v>40</v>
      </c>
      <c r="K26" s="18"/>
      <c r="L26" s="26">
        <v>2951.4</v>
      </c>
      <c r="N26" s="5">
        <v>23</v>
      </c>
      <c r="O26" s="23"/>
      <c r="P26" s="37" t="s">
        <v>35</v>
      </c>
      <c r="Q26" s="18"/>
      <c r="R26" s="38">
        <v>13.338216951434397</v>
      </c>
      <c r="S26" s="39">
        <v>13474</v>
      </c>
      <c r="U26" s="12">
        <v>23</v>
      </c>
      <c r="V26" s="6"/>
      <c r="W26" s="7" t="s">
        <v>61</v>
      </c>
      <c r="X26" s="18"/>
      <c r="Y26" s="45">
        <v>64.837889178659964</v>
      </c>
      <c r="Z26" s="15">
        <v>20138</v>
      </c>
      <c r="AB26" s="5">
        <v>23</v>
      </c>
      <c r="AC26" s="23"/>
      <c r="AD26" s="7" t="s">
        <v>37</v>
      </c>
      <c r="AE26" s="18"/>
      <c r="AF26" s="45">
        <v>24.154706883969837</v>
      </c>
      <c r="AG26" s="15">
        <v>13902</v>
      </c>
      <c r="AI26" s="5">
        <v>23</v>
      </c>
      <c r="AJ26" s="23"/>
      <c r="AK26" s="7" t="s">
        <v>10</v>
      </c>
      <c r="AL26" s="18"/>
      <c r="AM26" s="45">
        <v>40.287751528838591</v>
      </c>
      <c r="AN26" s="15">
        <v>15877</v>
      </c>
      <c r="AP26" s="5">
        <v>23</v>
      </c>
      <c r="AQ26" s="23"/>
      <c r="AR26" s="7" t="s">
        <v>32</v>
      </c>
      <c r="AS26" s="18"/>
      <c r="AT26" s="15">
        <v>1628</v>
      </c>
      <c r="AV26" s="5">
        <v>23</v>
      </c>
      <c r="AW26" s="23"/>
      <c r="AX26" s="7" t="s">
        <v>10</v>
      </c>
      <c r="AY26" s="18"/>
      <c r="AZ26" s="53">
        <v>90.643640980156874</v>
      </c>
      <c r="BB26" s="5">
        <v>23</v>
      </c>
      <c r="BC26" s="23"/>
      <c r="BD26" s="7" t="s">
        <v>35</v>
      </c>
      <c r="BE26" s="18"/>
      <c r="BF26" s="59">
        <v>0.47287379195523466</v>
      </c>
      <c r="BG26" s="60">
        <v>48</v>
      </c>
      <c r="BI26" s="5">
        <v>23</v>
      </c>
      <c r="BJ26" s="23"/>
      <c r="BK26" s="7" t="s">
        <v>21</v>
      </c>
      <c r="BL26" s="18"/>
      <c r="BM26" s="59">
        <v>0.57469653219702277</v>
      </c>
      <c r="BN26" s="60">
        <v>41</v>
      </c>
      <c r="BP26" s="5">
        <v>23</v>
      </c>
      <c r="BQ26" s="23"/>
      <c r="BR26" s="7" t="s">
        <v>3</v>
      </c>
      <c r="BS26" s="18"/>
      <c r="BT26" s="69">
        <v>-0.2077694221124379</v>
      </c>
      <c r="BU26" s="62">
        <v>-72</v>
      </c>
    </row>
    <row r="27" spans="2:73" ht="14.25">
      <c r="B27" s="12">
        <v>24</v>
      </c>
      <c r="C27" s="6"/>
      <c r="D27" s="7" t="s">
        <v>31</v>
      </c>
      <c r="E27" s="18"/>
      <c r="F27" s="15">
        <v>85054</v>
      </c>
      <c r="H27" s="5">
        <v>24</v>
      </c>
      <c r="I27" s="23"/>
      <c r="J27" s="7" t="s">
        <v>28</v>
      </c>
      <c r="K27" s="18"/>
      <c r="L27" s="26">
        <v>2933.7</v>
      </c>
      <c r="N27" s="5">
        <v>24</v>
      </c>
      <c r="O27" s="23"/>
      <c r="P27" s="37" t="s">
        <v>3</v>
      </c>
      <c r="Q27" s="18"/>
      <c r="R27" s="38">
        <v>13.164368588477213</v>
      </c>
      <c r="S27" s="39">
        <v>45646</v>
      </c>
      <c r="U27" s="12">
        <v>24</v>
      </c>
      <c r="V27" s="6"/>
      <c r="W27" s="7" t="s">
        <v>44</v>
      </c>
      <c r="X27" s="18"/>
      <c r="Y27" s="45">
        <v>64.757709251101332</v>
      </c>
      <c r="Z27" s="15">
        <v>11319</v>
      </c>
      <c r="AB27" s="5">
        <v>24</v>
      </c>
      <c r="AC27" s="23"/>
      <c r="AD27" s="7" t="s">
        <v>30</v>
      </c>
      <c r="AE27" s="18"/>
      <c r="AF27" s="45">
        <v>23.995666305525461</v>
      </c>
      <c r="AG27" s="15">
        <v>16611</v>
      </c>
      <c r="AI27" s="5">
        <v>24</v>
      </c>
      <c r="AJ27" s="23"/>
      <c r="AK27" s="7" t="s">
        <v>9</v>
      </c>
      <c r="AL27" s="18"/>
      <c r="AM27" s="45">
        <v>39.943627292166141</v>
      </c>
      <c r="AN27" s="15">
        <v>12329</v>
      </c>
      <c r="AP27" s="5">
        <v>24</v>
      </c>
      <c r="AQ27" s="23"/>
      <c r="AR27" s="7" t="s">
        <v>12</v>
      </c>
      <c r="AS27" s="18"/>
      <c r="AT27" s="15">
        <v>1571</v>
      </c>
      <c r="AV27" s="5">
        <v>24</v>
      </c>
      <c r="AW27" s="23"/>
      <c r="AX27" s="7" t="s">
        <v>49</v>
      </c>
      <c r="AY27" s="18"/>
      <c r="AZ27" s="52">
        <v>89.892192094086894</v>
      </c>
      <c r="BB27" s="5">
        <v>24</v>
      </c>
      <c r="BC27" s="23"/>
      <c r="BD27" s="7" t="s">
        <v>66</v>
      </c>
      <c r="BE27" s="18"/>
      <c r="BF27" s="61">
        <v>-0.31254883575558678</v>
      </c>
      <c r="BG27" s="62">
        <v>-22</v>
      </c>
      <c r="BI27" s="5">
        <v>24</v>
      </c>
      <c r="BJ27" s="23"/>
      <c r="BK27" s="7" t="s">
        <v>15</v>
      </c>
      <c r="BL27" s="18"/>
      <c r="BM27" s="59">
        <v>0.39747782254421937</v>
      </c>
      <c r="BN27" s="60">
        <v>22</v>
      </c>
      <c r="BP27" s="5">
        <v>24</v>
      </c>
      <c r="BQ27" s="23"/>
      <c r="BR27" s="7" t="s">
        <v>39</v>
      </c>
      <c r="BS27" s="18"/>
      <c r="BT27" s="69">
        <v>-0.8511312127630094</v>
      </c>
      <c r="BU27" s="62">
        <v>-43</v>
      </c>
    </row>
    <row r="28" spans="2:73" ht="14.25">
      <c r="B28" s="12">
        <v>25</v>
      </c>
      <c r="C28" s="6"/>
      <c r="D28" s="7" t="s">
        <v>6</v>
      </c>
      <c r="E28" s="18"/>
      <c r="F28" s="15">
        <v>83702</v>
      </c>
      <c r="H28" s="5">
        <v>25</v>
      </c>
      <c r="I28" s="23"/>
      <c r="J28" s="7" t="s">
        <v>41</v>
      </c>
      <c r="K28" s="18"/>
      <c r="L28" s="26">
        <v>2512.5</v>
      </c>
      <c r="N28" s="5">
        <v>25</v>
      </c>
      <c r="O28" s="23"/>
      <c r="P28" s="37" t="s">
        <v>23</v>
      </c>
      <c r="Q28" s="18"/>
      <c r="R28" s="38">
        <v>13.002187980075416</v>
      </c>
      <c r="S28" s="39">
        <v>19551</v>
      </c>
      <c r="U28" s="12">
        <v>25</v>
      </c>
      <c r="V28" s="6"/>
      <c r="W28" s="7" t="s">
        <v>27</v>
      </c>
      <c r="X28" s="18"/>
      <c r="Y28" s="45">
        <v>64.678717590474662</v>
      </c>
      <c r="Z28" s="15">
        <v>104623</v>
      </c>
      <c r="AB28" s="5">
        <v>25</v>
      </c>
      <c r="AC28" s="23"/>
      <c r="AD28" s="7" t="s">
        <v>28</v>
      </c>
      <c r="AE28" s="18"/>
      <c r="AF28" s="45">
        <v>23.899944501704589</v>
      </c>
      <c r="AG28" s="15">
        <v>18087</v>
      </c>
      <c r="AI28" s="5">
        <v>25</v>
      </c>
      <c r="AJ28" s="23"/>
      <c r="AK28" s="7" t="s">
        <v>37</v>
      </c>
      <c r="AL28" s="18"/>
      <c r="AM28" s="45">
        <v>39.695268644747394</v>
      </c>
      <c r="AN28" s="15">
        <v>8415</v>
      </c>
      <c r="AP28" s="5">
        <v>25</v>
      </c>
      <c r="AQ28" s="23"/>
      <c r="AR28" s="7" t="s">
        <v>23</v>
      </c>
      <c r="AS28" s="18"/>
      <c r="AT28" s="15">
        <v>1467</v>
      </c>
      <c r="AV28" s="5">
        <v>25</v>
      </c>
      <c r="AW28" s="23"/>
      <c r="AX28" s="7" t="s">
        <v>42</v>
      </c>
      <c r="AY28" s="18"/>
      <c r="AZ28" s="52">
        <v>89.002406923746605</v>
      </c>
      <c r="BB28" s="5">
        <v>25</v>
      </c>
      <c r="BC28" s="23"/>
      <c r="BD28" s="7" t="s">
        <v>21</v>
      </c>
      <c r="BE28" s="18"/>
      <c r="BF28" s="61">
        <v>-0.65836473406267071</v>
      </c>
      <c r="BG28" s="62">
        <v>-47</v>
      </c>
      <c r="BI28" s="5">
        <v>25</v>
      </c>
      <c r="BJ28" s="23"/>
      <c r="BK28" s="7" t="s">
        <v>24</v>
      </c>
      <c r="BL28" s="18"/>
      <c r="BM28" s="59">
        <v>0.36450067204811409</v>
      </c>
      <c r="BN28" s="60">
        <v>48</v>
      </c>
      <c r="BP28" s="5">
        <v>25</v>
      </c>
      <c r="BQ28" s="23"/>
      <c r="BR28" s="7" t="s">
        <v>16</v>
      </c>
      <c r="BS28" s="18"/>
      <c r="BT28" s="69">
        <v>-1.0838150289017341</v>
      </c>
      <c r="BU28" s="62">
        <v>-129</v>
      </c>
    </row>
    <row r="29" spans="2:73" ht="14.25">
      <c r="B29" s="12">
        <v>26</v>
      </c>
      <c r="C29" s="6"/>
      <c r="D29" s="7" t="s">
        <v>9</v>
      </c>
      <c r="E29" s="18"/>
      <c r="F29" s="15">
        <v>81888</v>
      </c>
      <c r="H29" s="5">
        <v>26</v>
      </c>
      <c r="I29" s="23"/>
      <c r="J29" s="7" t="s">
        <v>35</v>
      </c>
      <c r="K29" s="18"/>
      <c r="L29" s="26">
        <v>2478.8000000000002</v>
      </c>
      <c r="N29" s="5">
        <v>26</v>
      </c>
      <c r="O29" s="23"/>
      <c r="P29" s="37" t="s">
        <v>39</v>
      </c>
      <c r="Q29" s="18"/>
      <c r="R29" s="38">
        <v>12.956601958898464</v>
      </c>
      <c r="S29" s="39">
        <v>6601</v>
      </c>
      <c r="U29" s="12">
        <v>26</v>
      </c>
      <c r="V29" s="6"/>
      <c r="W29" s="7" t="s">
        <v>39</v>
      </c>
      <c r="X29" s="18"/>
      <c r="Y29" s="45">
        <v>64.606355624472485</v>
      </c>
      <c r="Z29" s="15">
        <v>32915</v>
      </c>
      <c r="AB29" s="5">
        <v>26</v>
      </c>
      <c r="AC29" s="23"/>
      <c r="AD29" s="7" t="s">
        <v>13</v>
      </c>
      <c r="AE29" s="18"/>
      <c r="AF29" s="45">
        <v>23.824467108447813</v>
      </c>
      <c r="AG29" s="15">
        <v>57092</v>
      </c>
      <c r="AI29" s="5">
        <v>26</v>
      </c>
      <c r="AJ29" s="23"/>
      <c r="AK29" s="7" t="s">
        <v>17</v>
      </c>
      <c r="AL29" s="18"/>
      <c r="AM29" s="45">
        <v>39.690173045843352</v>
      </c>
      <c r="AN29" s="15">
        <v>20138</v>
      </c>
      <c r="AP29" s="5">
        <v>26</v>
      </c>
      <c r="AQ29" s="23"/>
      <c r="AR29" s="7" t="s">
        <v>16</v>
      </c>
      <c r="AS29" s="18"/>
      <c r="AT29" s="15">
        <v>1374</v>
      </c>
      <c r="AV29" s="5">
        <v>26</v>
      </c>
      <c r="AW29" s="23"/>
      <c r="AX29" s="7" t="s">
        <v>9</v>
      </c>
      <c r="AY29" s="18"/>
      <c r="AZ29" s="53">
        <v>88.698847382972872</v>
      </c>
      <c r="BB29" s="5">
        <v>26</v>
      </c>
      <c r="BC29" s="23"/>
      <c r="BD29" s="7" t="s">
        <v>12</v>
      </c>
      <c r="BE29" s="18"/>
      <c r="BF29" s="61">
        <v>-1.2646572667872158</v>
      </c>
      <c r="BG29" s="62">
        <v>-114</v>
      </c>
      <c r="BI29" s="5">
        <v>26</v>
      </c>
      <c r="BJ29" s="23"/>
      <c r="BK29" s="7" t="s">
        <v>26</v>
      </c>
      <c r="BL29" s="18"/>
      <c r="BM29" s="59">
        <v>1.221881453061424E-2</v>
      </c>
      <c r="BN29" s="60">
        <v>1</v>
      </c>
      <c r="BP29" s="5">
        <v>26</v>
      </c>
      <c r="BQ29" s="23"/>
      <c r="BR29" s="7" t="s">
        <v>34</v>
      </c>
      <c r="BS29" s="18"/>
      <c r="BT29" s="69">
        <v>-1.1282377244557447</v>
      </c>
      <c r="BU29" s="62">
        <v>-71</v>
      </c>
    </row>
    <row r="30" spans="2:73" ht="14.25">
      <c r="B30" s="12">
        <v>27</v>
      </c>
      <c r="C30" s="6"/>
      <c r="D30" s="7" t="s">
        <v>26</v>
      </c>
      <c r="E30" s="18"/>
      <c r="F30" s="15">
        <v>81841</v>
      </c>
      <c r="H30" s="5">
        <v>27</v>
      </c>
      <c r="I30" s="23"/>
      <c r="J30" s="7" t="s">
        <v>34</v>
      </c>
      <c r="K30" s="18"/>
      <c r="L30" s="26">
        <v>2293.5</v>
      </c>
      <c r="N30" s="5">
        <v>27</v>
      </c>
      <c r="O30" s="23"/>
      <c r="P30" s="37" t="s">
        <v>33</v>
      </c>
      <c r="Q30" s="18"/>
      <c r="R30" s="38">
        <v>12.861345946147257</v>
      </c>
      <c r="S30" s="39">
        <v>17267</v>
      </c>
      <c r="U30" s="12">
        <v>27</v>
      </c>
      <c r="V30" s="6"/>
      <c r="W30" s="7" t="s">
        <v>3</v>
      </c>
      <c r="X30" s="18"/>
      <c r="Y30" s="45">
        <v>64.494043069859458</v>
      </c>
      <c r="Z30" s="15">
        <v>223626</v>
      </c>
      <c r="AB30" s="5">
        <v>27</v>
      </c>
      <c r="AC30" s="23"/>
      <c r="AD30" s="7" t="s">
        <v>15</v>
      </c>
      <c r="AE30" s="18"/>
      <c r="AF30" s="45">
        <v>23.732298257740911</v>
      </c>
      <c r="AG30" s="15">
        <v>13390</v>
      </c>
      <c r="AI30" s="5">
        <v>27</v>
      </c>
      <c r="AJ30" s="23"/>
      <c r="AK30" s="7" t="s">
        <v>28</v>
      </c>
      <c r="AL30" s="18"/>
      <c r="AM30" s="45">
        <v>38.791165661683372</v>
      </c>
      <c r="AN30" s="15">
        <v>10872</v>
      </c>
      <c r="AP30" s="5">
        <v>27</v>
      </c>
      <c r="AQ30" s="23"/>
      <c r="AR30" s="7" t="s">
        <v>10</v>
      </c>
      <c r="AS30" s="18"/>
      <c r="AT30" s="15">
        <v>1371</v>
      </c>
      <c r="AV30" s="5">
        <v>27</v>
      </c>
      <c r="AW30" s="23"/>
      <c r="AX30" s="7" t="s">
        <v>6</v>
      </c>
      <c r="AY30" s="18"/>
      <c r="AZ30" s="53">
        <v>88.4981232368918</v>
      </c>
      <c r="BB30" s="5">
        <v>27</v>
      </c>
      <c r="BC30" s="23"/>
      <c r="BD30" s="7" t="s">
        <v>37</v>
      </c>
      <c r="BE30" s="18"/>
      <c r="BF30" s="61">
        <v>-1.4852869224854965</v>
      </c>
      <c r="BG30" s="62">
        <v>-85</v>
      </c>
      <c r="BI30" s="5">
        <v>27</v>
      </c>
      <c r="BJ30" s="23"/>
      <c r="BK30" s="7" t="s">
        <v>8</v>
      </c>
      <c r="BL30" s="18"/>
      <c r="BM30" s="61">
        <v>-0.160577846680272</v>
      </c>
      <c r="BN30" s="62">
        <v>-55</v>
      </c>
      <c r="BP30" s="5">
        <v>27</v>
      </c>
      <c r="BQ30" s="23"/>
      <c r="BR30" s="7" t="s">
        <v>21</v>
      </c>
      <c r="BS30" s="18"/>
      <c r="BT30" s="69">
        <v>-1.1906596254324895</v>
      </c>
      <c r="BU30" s="62">
        <v>-85</v>
      </c>
    </row>
    <row r="31" spans="2:73" ht="14.25">
      <c r="B31" s="12">
        <v>28</v>
      </c>
      <c r="C31" s="6"/>
      <c r="D31" s="7" t="s">
        <v>11</v>
      </c>
      <c r="E31" s="18"/>
      <c r="F31" s="15">
        <v>80238</v>
      </c>
      <c r="H31" s="5">
        <v>28</v>
      </c>
      <c r="I31" s="23"/>
      <c r="J31" s="7" t="s">
        <v>38</v>
      </c>
      <c r="K31" s="18"/>
      <c r="L31" s="26">
        <v>2132.8000000000002</v>
      </c>
      <c r="N31" s="5">
        <v>28</v>
      </c>
      <c r="O31" s="23"/>
      <c r="P31" s="37" t="s">
        <v>11</v>
      </c>
      <c r="Q31" s="18"/>
      <c r="R31" s="38">
        <v>12.753084417609561</v>
      </c>
      <c r="S31" s="39">
        <v>10223</v>
      </c>
      <c r="U31" s="12">
        <v>28</v>
      </c>
      <c r="V31" s="6"/>
      <c r="W31" s="7" t="s">
        <v>47</v>
      </c>
      <c r="X31" s="18"/>
      <c r="Y31" s="45">
        <v>64.462429872160399</v>
      </c>
      <c r="Z31" s="15">
        <v>14018</v>
      </c>
      <c r="AB31" s="5">
        <v>28</v>
      </c>
      <c r="AC31" s="23"/>
      <c r="AD31" s="7" t="s">
        <v>41</v>
      </c>
      <c r="AE31" s="18"/>
      <c r="AF31" s="45">
        <v>23.310029368193984</v>
      </c>
      <c r="AG31" s="15">
        <v>8969</v>
      </c>
      <c r="AI31" s="5">
        <v>28</v>
      </c>
      <c r="AJ31" s="23"/>
      <c r="AK31" s="7" t="s">
        <v>4</v>
      </c>
      <c r="AL31" s="18"/>
      <c r="AM31" s="45">
        <v>38.607401501561355</v>
      </c>
      <c r="AN31" s="15">
        <v>29054</v>
      </c>
      <c r="AP31" s="5">
        <v>28</v>
      </c>
      <c r="AQ31" s="23"/>
      <c r="AR31" s="7" t="s">
        <v>6</v>
      </c>
      <c r="AS31" s="18"/>
      <c r="AT31" s="15">
        <v>1246</v>
      </c>
      <c r="AV31" s="5">
        <v>28</v>
      </c>
      <c r="AW31" s="23"/>
      <c r="AX31" s="7" t="s">
        <v>58</v>
      </c>
      <c r="AY31" s="18"/>
      <c r="AZ31" s="52">
        <v>88.396600883323089</v>
      </c>
      <c r="BB31" s="5">
        <v>28</v>
      </c>
      <c r="BC31" s="23"/>
      <c r="BD31" s="7" t="s">
        <v>55</v>
      </c>
      <c r="BE31" s="18"/>
      <c r="BF31" s="61">
        <v>-2.4213075060532687</v>
      </c>
      <c r="BG31" s="62">
        <v>-28</v>
      </c>
      <c r="BI31" s="5">
        <v>28</v>
      </c>
      <c r="BJ31" s="23"/>
      <c r="BK31" s="7" t="s">
        <v>12</v>
      </c>
      <c r="BL31" s="18"/>
      <c r="BM31" s="61">
        <v>-0.16661298026191559</v>
      </c>
      <c r="BN31" s="62">
        <v>-15</v>
      </c>
      <c r="BP31" s="5">
        <v>28</v>
      </c>
      <c r="BQ31" s="23"/>
      <c r="BR31" s="7" t="s">
        <v>28</v>
      </c>
      <c r="BS31" s="18"/>
      <c r="BT31" s="69">
        <v>-1.2609325535225626</v>
      </c>
      <c r="BU31" s="62">
        <v>-94</v>
      </c>
    </row>
    <row r="32" spans="2:73" ht="14.25">
      <c r="B32" s="12">
        <v>29</v>
      </c>
      <c r="C32" s="6"/>
      <c r="D32" s="7" t="s">
        <v>28</v>
      </c>
      <c r="E32" s="18"/>
      <c r="F32" s="15">
        <v>74106</v>
      </c>
      <c r="H32" s="5">
        <v>29</v>
      </c>
      <c r="I32" s="23"/>
      <c r="J32" s="7" t="s">
        <v>59</v>
      </c>
      <c r="K32" s="18"/>
      <c r="L32" s="26">
        <v>2102.4</v>
      </c>
      <c r="N32" s="5">
        <v>29</v>
      </c>
      <c r="O32" s="23"/>
      <c r="P32" s="37" t="s">
        <v>50</v>
      </c>
      <c r="Q32" s="18"/>
      <c r="R32" s="38">
        <v>12.751528627015007</v>
      </c>
      <c r="S32" s="39">
        <v>1147</v>
      </c>
      <c r="U32" s="12">
        <v>29</v>
      </c>
      <c r="V32" s="6"/>
      <c r="W32" s="7" t="s">
        <v>56</v>
      </c>
      <c r="X32" s="18"/>
      <c r="Y32" s="45">
        <v>64.413256444104775</v>
      </c>
      <c r="Z32" s="15">
        <v>9271</v>
      </c>
      <c r="AB32" s="5">
        <v>29</v>
      </c>
      <c r="AC32" s="23"/>
      <c r="AD32" s="7" t="s">
        <v>4</v>
      </c>
      <c r="AE32" s="18"/>
      <c r="AF32" s="45">
        <v>23.201050524524536</v>
      </c>
      <c r="AG32" s="15">
        <v>47174</v>
      </c>
      <c r="AI32" s="5">
        <v>29</v>
      </c>
      <c r="AJ32" s="23"/>
      <c r="AK32" s="7" t="s">
        <v>61</v>
      </c>
      <c r="AL32" s="18"/>
      <c r="AM32" s="45">
        <v>38.506574527305879</v>
      </c>
      <c r="AN32" s="15">
        <v>4012</v>
      </c>
      <c r="AP32" s="5">
        <v>29</v>
      </c>
      <c r="AQ32" s="23"/>
      <c r="AR32" s="7" t="s">
        <v>25</v>
      </c>
      <c r="AS32" s="18"/>
      <c r="AT32" s="15">
        <v>1149</v>
      </c>
      <c r="AV32" s="5">
        <v>29</v>
      </c>
      <c r="AW32" s="23"/>
      <c r="AX32" s="7" t="s">
        <v>43</v>
      </c>
      <c r="AY32" s="18"/>
      <c r="AZ32" s="52">
        <v>87.50897343862168</v>
      </c>
      <c r="BB32" s="5">
        <v>29</v>
      </c>
      <c r="BC32" s="23"/>
      <c r="BD32" s="7" t="s">
        <v>57</v>
      </c>
      <c r="BE32" s="18"/>
      <c r="BF32" s="61">
        <v>-2.7888575412653629</v>
      </c>
      <c r="BG32" s="62">
        <v>-86</v>
      </c>
      <c r="BI32" s="5">
        <v>29</v>
      </c>
      <c r="BJ32" s="23"/>
      <c r="BK32" s="7" t="s">
        <v>19</v>
      </c>
      <c r="BL32" s="18"/>
      <c r="BM32" s="61">
        <v>-0.60811114149399437</v>
      </c>
      <c r="BN32" s="62">
        <v>-149</v>
      </c>
      <c r="BP32" s="5">
        <v>29</v>
      </c>
      <c r="BQ32" s="23"/>
      <c r="BR32" s="7" t="s">
        <v>37</v>
      </c>
      <c r="BS32" s="18"/>
      <c r="BT32" s="69">
        <v>-1.4153910673097085</v>
      </c>
      <c r="BU32" s="62">
        <v>-81</v>
      </c>
    </row>
    <row r="33" spans="2:73" ht="14.25">
      <c r="B33" s="12">
        <v>30</v>
      </c>
      <c r="C33" s="6"/>
      <c r="D33" s="7" t="s">
        <v>21</v>
      </c>
      <c r="E33" s="18"/>
      <c r="F33" s="15">
        <v>71342</v>
      </c>
      <c r="H33" s="5">
        <v>30</v>
      </c>
      <c r="I33" s="23"/>
      <c r="J33" s="7" t="s">
        <v>39</v>
      </c>
      <c r="K33" s="18"/>
      <c r="L33" s="26">
        <v>2040.2</v>
      </c>
      <c r="N33" s="5">
        <v>30</v>
      </c>
      <c r="O33" s="23"/>
      <c r="P33" s="37" t="s">
        <v>8</v>
      </c>
      <c r="Q33" s="18"/>
      <c r="R33" s="38">
        <v>12.735601636535302</v>
      </c>
      <c r="S33" s="39">
        <v>43704</v>
      </c>
      <c r="U33" s="12">
        <v>30</v>
      </c>
      <c r="V33" s="6"/>
      <c r="W33" s="7" t="s">
        <v>4</v>
      </c>
      <c r="X33" s="18"/>
      <c r="Y33" s="45">
        <v>64.238886129240086</v>
      </c>
      <c r="Z33" s="15">
        <v>130615</v>
      </c>
      <c r="AB33" s="5">
        <v>30</v>
      </c>
      <c r="AC33" s="23"/>
      <c r="AD33" s="7" t="s">
        <v>48</v>
      </c>
      <c r="AE33" s="18"/>
      <c r="AF33" s="45">
        <v>23.176476185944711</v>
      </c>
      <c r="AG33" s="15">
        <v>4871</v>
      </c>
      <c r="AI33" s="5">
        <v>30</v>
      </c>
      <c r="AJ33" s="23"/>
      <c r="AK33" s="7" t="s">
        <v>30</v>
      </c>
      <c r="AL33" s="18"/>
      <c r="AM33" s="45">
        <v>38.488025689635158</v>
      </c>
      <c r="AN33" s="15">
        <v>9948</v>
      </c>
      <c r="AP33" s="5">
        <v>30</v>
      </c>
      <c r="AQ33" s="23"/>
      <c r="AR33" s="7" t="s">
        <v>57</v>
      </c>
      <c r="AS33" s="18"/>
      <c r="AT33" s="15">
        <v>1038</v>
      </c>
      <c r="AV33" s="5">
        <v>30</v>
      </c>
      <c r="AW33" s="23"/>
      <c r="AX33" s="7" t="s">
        <v>60</v>
      </c>
      <c r="AY33" s="18"/>
      <c r="AZ33" s="52">
        <v>87.266372567823879</v>
      </c>
      <c r="BB33" s="5">
        <v>30</v>
      </c>
      <c r="BC33" s="23"/>
      <c r="BD33" s="7" t="s">
        <v>16</v>
      </c>
      <c r="BE33" s="18"/>
      <c r="BF33" s="61">
        <v>-2.9741900793117355</v>
      </c>
      <c r="BG33" s="62">
        <v>-354</v>
      </c>
      <c r="BI33" s="5">
        <v>30</v>
      </c>
      <c r="BJ33" s="23"/>
      <c r="BK33" s="7" t="s">
        <v>10</v>
      </c>
      <c r="BL33" s="18"/>
      <c r="BM33" s="61">
        <v>-0.60884680884857367</v>
      </c>
      <c r="BN33" s="62">
        <v>-69</v>
      </c>
      <c r="BP33" s="5">
        <v>30</v>
      </c>
      <c r="BQ33" s="23"/>
      <c r="BR33" s="7" t="s">
        <v>14</v>
      </c>
      <c r="BS33" s="18"/>
      <c r="BT33" s="69">
        <v>-1.4345805312491884</v>
      </c>
      <c r="BU33" s="62">
        <v>-221</v>
      </c>
    </row>
    <row r="34" spans="2:73" ht="14.25">
      <c r="B34" s="12">
        <v>31</v>
      </c>
      <c r="C34" s="6"/>
      <c r="D34" s="7" t="s">
        <v>25</v>
      </c>
      <c r="E34" s="18"/>
      <c r="F34" s="15">
        <v>71256</v>
      </c>
      <c r="H34" s="5">
        <v>31</v>
      </c>
      <c r="I34" s="23"/>
      <c r="J34" s="7" t="s">
        <v>61</v>
      </c>
      <c r="K34" s="18"/>
      <c r="L34" s="26">
        <v>1879.8</v>
      </c>
      <c r="N34" s="5">
        <v>31</v>
      </c>
      <c r="O34" s="23"/>
      <c r="P34" s="37" t="s">
        <v>56</v>
      </c>
      <c r="Q34" s="18"/>
      <c r="R34" s="38">
        <v>12.714513999861044</v>
      </c>
      <c r="S34" s="39">
        <v>1830</v>
      </c>
      <c r="U34" s="12">
        <v>31</v>
      </c>
      <c r="V34" s="6"/>
      <c r="W34" s="7" t="s">
        <v>9</v>
      </c>
      <c r="X34" s="18"/>
      <c r="Y34" s="45">
        <v>64.202310867918996</v>
      </c>
      <c r="Z34" s="15">
        <v>52565</v>
      </c>
      <c r="AB34" s="5">
        <v>31</v>
      </c>
      <c r="AC34" s="23"/>
      <c r="AD34" s="7" t="s">
        <v>11</v>
      </c>
      <c r="AE34" s="18"/>
      <c r="AF34" s="45">
        <v>23.11722658150472</v>
      </c>
      <c r="AG34" s="15">
        <v>18531</v>
      </c>
      <c r="AI34" s="5">
        <v>31</v>
      </c>
      <c r="AJ34" s="23"/>
      <c r="AK34" s="7" t="s">
        <v>39</v>
      </c>
      <c r="AL34" s="18"/>
      <c r="AM34" s="45">
        <v>38.149123298414658</v>
      </c>
      <c r="AN34" s="15">
        <v>6810</v>
      </c>
      <c r="AP34" s="5">
        <v>31</v>
      </c>
      <c r="AQ34" s="23"/>
      <c r="AR34" s="7" t="s">
        <v>38</v>
      </c>
      <c r="AS34" s="18"/>
      <c r="AT34" s="15">
        <v>1006</v>
      </c>
      <c r="AV34" s="5">
        <v>31</v>
      </c>
      <c r="AW34" s="23"/>
      <c r="AX34" s="7" t="s">
        <v>2</v>
      </c>
      <c r="AY34" s="18"/>
      <c r="AZ34" s="52">
        <v>87.075213399903362</v>
      </c>
      <c r="BB34" s="5">
        <v>31</v>
      </c>
      <c r="BC34" s="23"/>
      <c r="BD34" s="7" t="s">
        <v>30</v>
      </c>
      <c r="BE34" s="18"/>
      <c r="BF34" s="61">
        <v>-3.3395612963970986</v>
      </c>
      <c r="BG34" s="62">
        <v>-227</v>
      </c>
      <c r="BI34" s="5">
        <v>31</v>
      </c>
      <c r="BJ34" s="23"/>
      <c r="BK34" s="7" t="s">
        <v>57</v>
      </c>
      <c r="BL34" s="18"/>
      <c r="BM34" s="61">
        <v>-0.65038535332184322</v>
      </c>
      <c r="BN34" s="62">
        <v>-20</v>
      </c>
      <c r="BP34" s="5">
        <v>31</v>
      </c>
      <c r="BQ34" s="23"/>
      <c r="BR34" s="7" t="s">
        <v>13</v>
      </c>
      <c r="BS34" s="18"/>
      <c r="BT34" s="69">
        <v>-1.5654948021341504</v>
      </c>
      <c r="BU34" s="62">
        <v>-370</v>
      </c>
    </row>
    <row r="35" spans="2:73" ht="14.25">
      <c r="B35" s="12">
        <v>32</v>
      </c>
      <c r="C35" s="6"/>
      <c r="D35" s="7" t="s">
        <v>66</v>
      </c>
      <c r="E35" s="18"/>
      <c r="F35" s="15">
        <v>70367</v>
      </c>
      <c r="H35" s="5">
        <v>32</v>
      </c>
      <c r="I35" s="23"/>
      <c r="J35" s="7" t="s">
        <v>29</v>
      </c>
      <c r="K35" s="18"/>
      <c r="L35" s="26">
        <v>1855.1</v>
      </c>
      <c r="N35" s="5">
        <v>32</v>
      </c>
      <c r="O35" s="23"/>
      <c r="P35" s="37" t="s">
        <v>28</v>
      </c>
      <c r="Q35" s="18"/>
      <c r="R35" s="38">
        <v>12.66946800919686</v>
      </c>
      <c r="S35" s="39">
        <v>9588</v>
      </c>
      <c r="U35" s="12">
        <v>32</v>
      </c>
      <c r="V35" s="6"/>
      <c r="W35" s="7" t="s">
        <v>11</v>
      </c>
      <c r="X35" s="18"/>
      <c r="Y35" s="45">
        <v>64.129689000885719</v>
      </c>
      <c r="Z35" s="15">
        <v>51407</v>
      </c>
      <c r="AB35" s="5">
        <v>32</v>
      </c>
      <c r="AC35" s="23"/>
      <c r="AD35" s="7" t="s">
        <v>35</v>
      </c>
      <c r="AE35" s="18"/>
      <c r="AF35" s="45">
        <v>22.912748223088954</v>
      </c>
      <c r="AG35" s="15">
        <v>23146</v>
      </c>
      <c r="AI35" s="5">
        <v>32</v>
      </c>
      <c r="AJ35" s="23"/>
      <c r="AK35" s="7" t="s">
        <v>11</v>
      </c>
      <c r="AL35" s="18"/>
      <c r="AM35" s="45">
        <v>38.018096452224739</v>
      </c>
      <c r="AN35" s="15">
        <v>12227</v>
      </c>
      <c r="AP35" s="5">
        <v>32</v>
      </c>
      <c r="AQ35" s="23"/>
      <c r="AR35" s="7" t="s">
        <v>15</v>
      </c>
      <c r="AS35" s="18"/>
      <c r="AT35" s="15">
        <v>955</v>
      </c>
      <c r="AV35" s="5">
        <v>32</v>
      </c>
      <c r="AW35" s="23"/>
      <c r="AX35" s="7" t="s">
        <v>29</v>
      </c>
      <c r="AY35" s="18"/>
      <c r="AZ35" s="53">
        <v>86.893266800596209</v>
      </c>
      <c r="BB35" s="5">
        <v>32</v>
      </c>
      <c r="BC35" s="23"/>
      <c r="BD35" s="7" t="s">
        <v>13</v>
      </c>
      <c r="BE35" s="18"/>
      <c r="BF35" s="61">
        <v>-3.4229332295311554</v>
      </c>
      <c r="BG35" s="62">
        <v>-809</v>
      </c>
      <c r="BI35" s="5">
        <v>32</v>
      </c>
      <c r="BJ35" s="23"/>
      <c r="BK35" s="7" t="s">
        <v>66</v>
      </c>
      <c r="BL35" s="18"/>
      <c r="BM35" s="61">
        <v>-0.65371552005911859</v>
      </c>
      <c r="BN35" s="62">
        <v>-46</v>
      </c>
      <c r="BP35" s="5">
        <v>32</v>
      </c>
      <c r="BQ35" s="23"/>
      <c r="BR35" s="7" t="s">
        <v>30</v>
      </c>
      <c r="BS35" s="18"/>
      <c r="BT35" s="69">
        <v>-1.7065599576302355</v>
      </c>
      <c r="BU35" s="62">
        <v>-116</v>
      </c>
    </row>
    <row r="36" spans="2:73" ht="14.25">
      <c r="B36" s="12">
        <v>33</v>
      </c>
      <c r="C36" s="6"/>
      <c r="D36" s="7" t="s">
        <v>30</v>
      </c>
      <c r="E36" s="18"/>
      <c r="F36" s="15">
        <v>67746</v>
      </c>
      <c r="H36" s="5">
        <v>33</v>
      </c>
      <c r="I36" s="23"/>
      <c r="J36" s="7" t="s">
        <v>16</v>
      </c>
      <c r="K36" s="18"/>
      <c r="L36" s="26">
        <v>1758.3</v>
      </c>
      <c r="N36" s="5">
        <v>33</v>
      </c>
      <c r="O36" s="23"/>
      <c r="P36" s="37" t="s">
        <v>4</v>
      </c>
      <c r="Q36" s="18"/>
      <c r="R36" s="38">
        <v>12.560063346235376</v>
      </c>
      <c r="S36" s="39">
        <v>25538</v>
      </c>
      <c r="U36" s="12">
        <v>33</v>
      </c>
      <c r="V36" s="6"/>
      <c r="W36" s="7" t="s">
        <v>18</v>
      </c>
      <c r="X36" s="18"/>
      <c r="Y36" s="45">
        <v>64.057136578397973</v>
      </c>
      <c r="Z36" s="15">
        <v>145746</v>
      </c>
      <c r="AB36" s="5">
        <v>33</v>
      </c>
      <c r="AC36" s="23"/>
      <c r="AD36" s="7" t="s">
        <v>29</v>
      </c>
      <c r="AE36" s="18"/>
      <c r="AF36" s="45">
        <v>22.873911567023121</v>
      </c>
      <c r="AG36" s="15">
        <v>35700</v>
      </c>
      <c r="AI36" s="5">
        <v>33</v>
      </c>
      <c r="AJ36" s="23"/>
      <c r="AK36" s="7" t="s">
        <v>13</v>
      </c>
      <c r="AL36" s="18"/>
      <c r="AM36" s="45">
        <v>37.828706386607912</v>
      </c>
      <c r="AN36" s="15">
        <v>34597</v>
      </c>
      <c r="AP36" s="5">
        <v>33</v>
      </c>
      <c r="AQ36" s="23"/>
      <c r="AR36" s="7" t="s">
        <v>66</v>
      </c>
      <c r="AS36" s="18"/>
      <c r="AT36" s="15">
        <v>844</v>
      </c>
      <c r="AV36" s="5">
        <v>33</v>
      </c>
      <c r="AW36" s="23"/>
      <c r="AX36" s="7" t="s">
        <v>52</v>
      </c>
      <c r="AY36" s="18"/>
      <c r="AZ36" s="52">
        <v>86.760242792109253</v>
      </c>
      <c r="BB36" s="5">
        <v>33</v>
      </c>
      <c r="BC36" s="23"/>
      <c r="BD36" s="7" t="s">
        <v>29</v>
      </c>
      <c r="BE36" s="18"/>
      <c r="BF36" s="61">
        <v>-3.7474908105007949</v>
      </c>
      <c r="BG36" s="62">
        <v>-575</v>
      </c>
      <c r="BI36" s="5">
        <v>33</v>
      </c>
      <c r="BJ36" s="23"/>
      <c r="BK36" s="7" t="s">
        <v>50</v>
      </c>
      <c r="BL36" s="18"/>
      <c r="BM36" s="61">
        <v>-0.80302856487323615</v>
      </c>
      <c r="BN36" s="62">
        <v>-7</v>
      </c>
      <c r="BP36" s="5">
        <v>33</v>
      </c>
      <c r="BQ36" s="23"/>
      <c r="BR36" s="7" t="s">
        <v>29</v>
      </c>
      <c r="BS36" s="18"/>
      <c r="BT36" s="69">
        <v>-1.7271044604916708</v>
      </c>
      <c r="BU36" s="62">
        <v>-265</v>
      </c>
    </row>
    <row r="37" spans="2:73" ht="14.25">
      <c r="B37" s="12">
        <v>34</v>
      </c>
      <c r="C37" s="6"/>
      <c r="D37" s="7" t="s">
        <v>38</v>
      </c>
      <c r="E37" s="18"/>
      <c r="F37" s="15">
        <v>67438</v>
      </c>
      <c r="H37" s="5">
        <v>34</v>
      </c>
      <c r="I37" s="23"/>
      <c r="J37" s="7" t="s">
        <v>36</v>
      </c>
      <c r="K37" s="18"/>
      <c r="L37" s="26">
        <v>1568.2</v>
      </c>
      <c r="N37" s="5">
        <v>34</v>
      </c>
      <c r="O37" s="23"/>
      <c r="P37" s="37" t="s">
        <v>60</v>
      </c>
      <c r="Q37" s="18"/>
      <c r="R37" s="38">
        <v>12.454985190394</v>
      </c>
      <c r="S37" s="39">
        <v>5845</v>
      </c>
      <c r="U37" s="12">
        <v>34</v>
      </c>
      <c r="V37" s="6"/>
      <c r="W37" s="7" t="s">
        <v>13</v>
      </c>
      <c r="X37" s="18"/>
      <c r="Y37" s="45">
        <v>63.997062211020051</v>
      </c>
      <c r="Z37" s="15">
        <v>153360</v>
      </c>
      <c r="AB37" s="5">
        <v>34</v>
      </c>
      <c r="AC37" s="23"/>
      <c r="AD37" s="7" t="s">
        <v>56</v>
      </c>
      <c r="AE37" s="18"/>
      <c r="AF37" s="45">
        <v>22.872229556034181</v>
      </c>
      <c r="AG37" s="15">
        <v>3292</v>
      </c>
      <c r="AI37" s="5">
        <v>34</v>
      </c>
      <c r="AJ37" s="23"/>
      <c r="AK37" s="7" t="s">
        <v>41</v>
      </c>
      <c r="AL37" s="18"/>
      <c r="AM37" s="45">
        <v>37.786396609926022</v>
      </c>
      <c r="AN37" s="15">
        <v>5261</v>
      </c>
      <c r="AP37" s="5">
        <v>34</v>
      </c>
      <c r="AQ37" s="23"/>
      <c r="AR37" s="7" t="s">
        <v>36</v>
      </c>
      <c r="AS37" s="18"/>
      <c r="AT37" s="15">
        <v>796</v>
      </c>
      <c r="AV37" s="5">
        <v>34</v>
      </c>
      <c r="AW37" s="23"/>
      <c r="AX37" s="7" t="s">
        <v>20</v>
      </c>
      <c r="AY37" s="18"/>
      <c r="AZ37" s="53">
        <v>86.668321519522664</v>
      </c>
      <c r="BB37" s="5">
        <v>34</v>
      </c>
      <c r="BC37" s="23"/>
      <c r="BD37" s="7" t="s">
        <v>45</v>
      </c>
      <c r="BE37" s="18"/>
      <c r="BF37" s="61">
        <v>-4.2751231127225493</v>
      </c>
      <c r="BG37" s="62">
        <v>-79</v>
      </c>
      <c r="BI37" s="5">
        <v>34</v>
      </c>
      <c r="BJ37" s="23"/>
      <c r="BK37" s="7" t="s">
        <v>30</v>
      </c>
      <c r="BL37" s="18"/>
      <c r="BM37" s="61">
        <v>-0.88566114604552293</v>
      </c>
      <c r="BN37" s="62">
        <v>-60</v>
      </c>
      <c r="BP37" s="5">
        <v>34</v>
      </c>
      <c r="BQ37" s="23"/>
      <c r="BR37" s="7" t="s">
        <v>61</v>
      </c>
      <c r="BS37" s="18"/>
      <c r="BT37" s="69">
        <v>-1.9547794357203363</v>
      </c>
      <c r="BU37" s="62">
        <v>-60</v>
      </c>
    </row>
    <row r="38" spans="2:73" ht="14.25">
      <c r="B38" s="12">
        <v>35</v>
      </c>
      <c r="C38" s="6"/>
      <c r="D38" s="7" t="s">
        <v>7</v>
      </c>
      <c r="E38" s="18"/>
      <c r="F38" s="15">
        <v>64818</v>
      </c>
      <c r="H38" s="5">
        <v>35</v>
      </c>
      <c r="I38" s="23"/>
      <c r="J38" s="7" t="s">
        <v>60</v>
      </c>
      <c r="K38" s="18"/>
      <c r="L38" s="26">
        <v>1532.4</v>
      </c>
      <c r="N38" s="5">
        <v>35</v>
      </c>
      <c r="O38" s="23"/>
      <c r="P38" s="37" t="s">
        <v>15</v>
      </c>
      <c r="Q38" s="18"/>
      <c r="R38" s="38">
        <v>12.410272770776839</v>
      </c>
      <c r="S38" s="39">
        <v>7002</v>
      </c>
      <c r="U38" s="12">
        <v>35</v>
      </c>
      <c r="V38" s="6"/>
      <c r="W38" s="7" t="s">
        <v>17</v>
      </c>
      <c r="X38" s="18"/>
      <c r="Y38" s="45">
        <v>63.9445100595998</v>
      </c>
      <c r="Z38" s="15">
        <v>93664</v>
      </c>
      <c r="AB38" s="5">
        <v>35</v>
      </c>
      <c r="AC38" s="23"/>
      <c r="AD38" s="7" t="s">
        <v>17</v>
      </c>
      <c r="AE38" s="18"/>
      <c r="AF38" s="45">
        <v>22.605596783112709</v>
      </c>
      <c r="AG38" s="15">
        <v>33112</v>
      </c>
      <c r="AI38" s="5">
        <v>35</v>
      </c>
      <c r="AJ38" s="23"/>
      <c r="AK38" s="7" t="s">
        <v>29</v>
      </c>
      <c r="AL38" s="18"/>
      <c r="AM38" s="45">
        <v>37.739808677707629</v>
      </c>
      <c r="AN38" s="15">
        <v>21580</v>
      </c>
      <c r="AP38" s="5">
        <v>35</v>
      </c>
      <c r="AQ38" s="23"/>
      <c r="AR38" s="7" t="s">
        <v>9</v>
      </c>
      <c r="AS38" s="18"/>
      <c r="AT38" s="15">
        <v>753</v>
      </c>
      <c r="AV38" s="5">
        <v>35</v>
      </c>
      <c r="AW38" s="23"/>
      <c r="AX38" s="7" t="s">
        <v>23</v>
      </c>
      <c r="AY38" s="18"/>
      <c r="AZ38" s="53">
        <v>86.625253549695742</v>
      </c>
      <c r="BB38" s="5">
        <v>35</v>
      </c>
      <c r="BC38" s="23"/>
      <c r="BD38" s="7" t="s">
        <v>15</v>
      </c>
      <c r="BE38" s="18"/>
      <c r="BF38" s="61">
        <v>-4.4964837497077292</v>
      </c>
      <c r="BG38" s="62">
        <v>-250</v>
      </c>
      <c r="BI38" s="5">
        <v>35</v>
      </c>
      <c r="BJ38" s="23"/>
      <c r="BK38" s="7" t="s">
        <v>11</v>
      </c>
      <c r="BL38" s="18"/>
      <c r="BM38" s="61">
        <v>-1.345995662902864</v>
      </c>
      <c r="BN38" s="62">
        <v>-108</v>
      </c>
      <c r="BP38" s="5">
        <v>35</v>
      </c>
      <c r="BQ38" s="23"/>
      <c r="BR38" s="7" t="s">
        <v>12</v>
      </c>
      <c r="BS38" s="18"/>
      <c r="BT38" s="69">
        <v>-2.2408839288685751</v>
      </c>
      <c r="BU38" s="62">
        <v>-202</v>
      </c>
    </row>
    <row r="39" spans="2:73" ht="14.25">
      <c r="B39" s="12">
        <v>36</v>
      </c>
      <c r="C39" s="6"/>
      <c r="D39" s="7" t="s">
        <v>34</v>
      </c>
      <c r="E39" s="18"/>
      <c r="F39" s="15">
        <v>62544</v>
      </c>
      <c r="H39" s="5">
        <v>36</v>
      </c>
      <c r="I39" s="23"/>
      <c r="J39" s="7" t="s">
        <v>12</v>
      </c>
      <c r="K39" s="18"/>
      <c r="L39" s="26">
        <v>1378.1</v>
      </c>
      <c r="N39" s="5">
        <v>36</v>
      </c>
      <c r="O39" s="23"/>
      <c r="P39" s="37" t="s">
        <v>16</v>
      </c>
      <c r="Q39" s="18"/>
      <c r="R39" s="38">
        <v>12.381063180900306</v>
      </c>
      <c r="S39" s="39">
        <v>14899</v>
      </c>
      <c r="U39" s="12">
        <v>36</v>
      </c>
      <c r="V39" s="6"/>
      <c r="W39" s="7" t="s">
        <v>14</v>
      </c>
      <c r="X39" s="18"/>
      <c r="Y39" s="45">
        <v>63.879138540662161</v>
      </c>
      <c r="Z39" s="15">
        <v>99364</v>
      </c>
      <c r="AB39" s="5">
        <v>36</v>
      </c>
      <c r="AC39" s="23"/>
      <c r="AD39" s="7" t="s">
        <v>18</v>
      </c>
      <c r="AE39" s="18"/>
      <c r="AF39" s="45">
        <v>22.518404570926272</v>
      </c>
      <c r="AG39" s="15">
        <v>51235</v>
      </c>
      <c r="AI39" s="5">
        <v>36</v>
      </c>
      <c r="AJ39" s="23"/>
      <c r="AK39" s="7" t="s">
        <v>16</v>
      </c>
      <c r="AL39" s="18"/>
      <c r="AM39" s="45">
        <v>37.617135207496652</v>
      </c>
      <c r="AN39" s="15">
        <v>16298</v>
      </c>
      <c r="AP39" s="5">
        <v>36</v>
      </c>
      <c r="AQ39" s="23"/>
      <c r="AR39" s="7" t="s">
        <v>37</v>
      </c>
      <c r="AS39" s="18"/>
      <c r="AT39" s="15">
        <v>662</v>
      </c>
      <c r="AV39" s="5">
        <v>36</v>
      </c>
      <c r="AW39" s="23"/>
      <c r="AX39" s="7" t="s">
        <v>8</v>
      </c>
      <c r="AY39" s="18"/>
      <c r="AZ39" s="53">
        <v>86.450497771434584</v>
      </c>
      <c r="BB39" s="5">
        <v>36</v>
      </c>
      <c r="BC39" s="23"/>
      <c r="BD39" s="7" t="s">
        <v>14</v>
      </c>
      <c r="BE39" s="18"/>
      <c r="BF39" s="61">
        <v>-4.5893594370731954</v>
      </c>
      <c r="BG39" s="62">
        <v>-707</v>
      </c>
      <c r="BI39" s="5">
        <v>36</v>
      </c>
      <c r="BJ39" s="23"/>
      <c r="BK39" s="7" t="s">
        <v>13</v>
      </c>
      <c r="BL39" s="18"/>
      <c r="BM39" s="61">
        <v>-1.7279589705270486</v>
      </c>
      <c r="BN39" s="62">
        <v>-407</v>
      </c>
      <c r="BP39" s="5">
        <v>36</v>
      </c>
      <c r="BQ39" s="23"/>
      <c r="BR39" s="7" t="s">
        <v>60</v>
      </c>
      <c r="BS39" s="18"/>
      <c r="BT39" s="69">
        <v>-2.3762718454991254</v>
      </c>
      <c r="BU39" s="62">
        <v>-110</v>
      </c>
    </row>
    <row r="40" spans="2:73" ht="14.25">
      <c r="B40" s="12">
        <v>37</v>
      </c>
      <c r="C40" s="6"/>
      <c r="D40" s="7" t="s">
        <v>37</v>
      </c>
      <c r="E40" s="18"/>
      <c r="F40" s="15">
        <v>57143</v>
      </c>
      <c r="H40" s="5">
        <v>37</v>
      </c>
      <c r="I40" s="23"/>
      <c r="J40" s="7" t="s">
        <v>4</v>
      </c>
      <c r="K40" s="18"/>
      <c r="L40" s="26">
        <v>1252.8</v>
      </c>
      <c r="N40" s="5">
        <v>37</v>
      </c>
      <c r="O40" s="23"/>
      <c r="P40" s="37" t="s">
        <v>7</v>
      </c>
      <c r="Q40" s="18"/>
      <c r="R40" s="38">
        <v>12.33958976327953</v>
      </c>
      <c r="S40" s="39">
        <v>8356</v>
      </c>
      <c r="U40" s="12">
        <v>37</v>
      </c>
      <c r="V40" s="6"/>
      <c r="W40" s="7" t="s">
        <v>15</v>
      </c>
      <c r="X40" s="18"/>
      <c r="Y40" s="45">
        <v>63.857428971482243</v>
      </c>
      <c r="Z40" s="15">
        <v>36029</v>
      </c>
      <c r="AB40" s="5">
        <v>37</v>
      </c>
      <c r="AC40" s="23"/>
      <c r="AD40" s="7" t="s">
        <v>16</v>
      </c>
      <c r="AE40" s="18"/>
      <c r="AF40" s="45">
        <v>22.478539435086464</v>
      </c>
      <c r="AG40" s="15">
        <v>27050</v>
      </c>
      <c r="AI40" s="5">
        <v>37</v>
      </c>
      <c r="AJ40" s="23"/>
      <c r="AK40" s="7" t="s">
        <v>14</v>
      </c>
      <c r="AL40" s="18"/>
      <c r="AM40" s="45">
        <v>37.283270180273284</v>
      </c>
      <c r="AN40" s="15">
        <v>22729</v>
      </c>
      <c r="AP40" s="5">
        <v>37</v>
      </c>
      <c r="AQ40" s="23"/>
      <c r="AR40" s="7" t="s">
        <v>7</v>
      </c>
      <c r="AS40" s="18"/>
      <c r="AT40" s="15">
        <v>629</v>
      </c>
      <c r="AV40" s="5">
        <v>37</v>
      </c>
      <c r="AW40" s="23"/>
      <c r="AX40" s="7" t="s">
        <v>57</v>
      </c>
      <c r="AY40" s="18"/>
      <c r="AZ40" s="52">
        <v>86.357184334473189</v>
      </c>
      <c r="BB40" s="5">
        <v>37</v>
      </c>
      <c r="BC40" s="23"/>
      <c r="BD40" s="7" t="s">
        <v>11</v>
      </c>
      <c r="BE40" s="18"/>
      <c r="BF40" s="61">
        <v>-4.8493718141115476</v>
      </c>
      <c r="BG40" s="62">
        <v>-391</v>
      </c>
      <c r="BI40" s="5">
        <v>37</v>
      </c>
      <c r="BJ40" s="23"/>
      <c r="BK40" s="7" t="s">
        <v>29</v>
      </c>
      <c r="BL40" s="18"/>
      <c r="BM40" s="61">
        <v>-1.8382713707224212</v>
      </c>
      <c r="BN40" s="62">
        <v>-281</v>
      </c>
      <c r="BP40" s="5">
        <v>37</v>
      </c>
      <c r="BQ40" s="23"/>
      <c r="BR40" s="7" t="s">
        <v>17</v>
      </c>
      <c r="BS40" s="18"/>
      <c r="BT40" s="69">
        <v>-2.4095043106449952</v>
      </c>
      <c r="BU40" s="62">
        <v>-346</v>
      </c>
    </row>
    <row r="41" spans="2:73" ht="14.25">
      <c r="B41" s="12">
        <v>38</v>
      </c>
      <c r="C41" s="6"/>
      <c r="D41" s="7" t="s">
        <v>15</v>
      </c>
      <c r="E41" s="18"/>
      <c r="F41" s="15">
        <v>55349</v>
      </c>
      <c r="H41" s="5">
        <v>38</v>
      </c>
      <c r="I41" s="23"/>
      <c r="J41" s="7" t="s">
        <v>6</v>
      </c>
      <c r="K41" s="18"/>
      <c r="L41" s="26">
        <v>1242.4000000000001</v>
      </c>
      <c r="N41" s="5">
        <v>38</v>
      </c>
      <c r="O41" s="23"/>
      <c r="P41" s="37" t="s">
        <v>10</v>
      </c>
      <c r="Q41" s="18"/>
      <c r="R41" s="38">
        <v>12.285252886201208</v>
      </c>
      <c r="S41" s="39">
        <v>14302</v>
      </c>
      <c r="U41" s="12">
        <v>38</v>
      </c>
      <c r="V41" s="6"/>
      <c r="W41" s="7" t="s">
        <v>30</v>
      </c>
      <c r="X41" s="18"/>
      <c r="Y41" s="45">
        <v>63.823763091368725</v>
      </c>
      <c r="Z41" s="15">
        <v>44182</v>
      </c>
      <c r="AB41" s="5">
        <v>38</v>
      </c>
      <c r="AC41" s="23"/>
      <c r="AD41" s="7" t="s">
        <v>1</v>
      </c>
      <c r="AE41" s="18"/>
      <c r="AF41" s="45">
        <v>22.462936613576904</v>
      </c>
      <c r="AG41" s="15">
        <v>24470</v>
      </c>
      <c r="AI41" s="5">
        <v>38</v>
      </c>
      <c r="AJ41" s="23"/>
      <c r="AK41" s="7" t="s">
        <v>42</v>
      </c>
      <c r="AL41" s="18"/>
      <c r="AM41" s="45">
        <v>35.968455472206195</v>
      </c>
      <c r="AN41" s="15">
        <v>5610</v>
      </c>
      <c r="AP41" s="5">
        <v>38</v>
      </c>
      <c r="AQ41" s="23"/>
      <c r="AR41" s="7" t="s">
        <v>28</v>
      </c>
      <c r="AS41" s="18"/>
      <c r="AT41" s="15">
        <v>545</v>
      </c>
      <c r="AV41" s="5">
        <v>38</v>
      </c>
      <c r="AW41" s="23"/>
      <c r="AX41" s="7" t="s">
        <v>27</v>
      </c>
      <c r="AY41" s="18"/>
      <c r="AZ41" s="53">
        <v>86.176209400605885</v>
      </c>
      <c r="BB41" s="5">
        <v>38</v>
      </c>
      <c r="BC41" s="23"/>
      <c r="BD41" s="7" t="s">
        <v>41</v>
      </c>
      <c r="BE41" s="18"/>
      <c r="BF41" s="61">
        <v>-4.9182025264029816</v>
      </c>
      <c r="BG41" s="62">
        <v>-190</v>
      </c>
      <c r="BI41" s="5">
        <v>38</v>
      </c>
      <c r="BJ41" s="23"/>
      <c r="BK41" s="7" t="s">
        <v>16</v>
      </c>
      <c r="BL41" s="18"/>
      <c r="BM41" s="61">
        <v>-1.853880508974467</v>
      </c>
      <c r="BN41" s="62">
        <v>-220</v>
      </c>
      <c r="BP41" s="5">
        <v>38</v>
      </c>
      <c r="BQ41" s="23"/>
      <c r="BR41" s="7" t="s">
        <v>4</v>
      </c>
      <c r="BS41" s="18"/>
      <c r="BT41" s="69">
        <v>-2.7510726203718416</v>
      </c>
      <c r="BU41" s="62">
        <v>-554</v>
      </c>
    </row>
    <row r="42" spans="2:73" ht="14.25">
      <c r="B42" s="12">
        <v>39</v>
      </c>
      <c r="C42" s="6"/>
      <c r="D42" s="7" t="s">
        <v>36</v>
      </c>
      <c r="E42" s="18"/>
      <c r="F42" s="15">
        <v>53239</v>
      </c>
      <c r="H42" s="5">
        <v>39</v>
      </c>
      <c r="I42" s="23"/>
      <c r="J42" s="7" t="s">
        <v>37</v>
      </c>
      <c r="K42" s="18"/>
      <c r="L42" s="26">
        <v>1203.5</v>
      </c>
      <c r="N42" s="5">
        <v>39</v>
      </c>
      <c r="O42" s="23"/>
      <c r="P42" s="37" t="s">
        <v>12</v>
      </c>
      <c r="Q42" s="18"/>
      <c r="R42" s="38">
        <v>12.254737828969397</v>
      </c>
      <c r="S42" s="39">
        <v>10980</v>
      </c>
      <c r="U42" s="12">
        <v>39</v>
      </c>
      <c r="V42" s="6"/>
      <c r="W42" s="7" t="s">
        <v>6</v>
      </c>
      <c r="X42" s="18"/>
      <c r="Y42" s="45">
        <v>63.806161446681585</v>
      </c>
      <c r="Z42" s="15">
        <v>54761</v>
      </c>
      <c r="AB42" s="5">
        <v>39</v>
      </c>
      <c r="AC42" s="23"/>
      <c r="AD42" s="7" t="s">
        <v>39</v>
      </c>
      <c r="AE42" s="18"/>
      <c r="AF42" s="45">
        <v>22.437042416629048</v>
      </c>
      <c r="AG42" s="15">
        <v>11431</v>
      </c>
      <c r="AI42" s="5">
        <v>39</v>
      </c>
      <c r="AJ42" s="23"/>
      <c r="AK42" s="7" t="s">
        <v>18</v>
      </c>
      <c r="AL42" s="18"/>
      <c r="AM42" s="45">
        <v>35.586490239507903</v>
      </c>
      <c r="AN42" s="15">
        <v>31009</v>
      </c>
      <c r="AP42" s="5">
        <v>39</v>
      </c>
      <c r="AQ42" s="23"/>
      <c r="AR42" s="7" t="s">
        <v>41</v>
      </c>
      <c r="AS42" s="18"/>
      <c r="AT42" s="15">
        <v>461</v>
      </c>
      <c r="AV42" s="5">
        <v>39</v>
      </c>
      <c r="AW42" s="23"/>
      <c r="AX42" s="7" t="s">
        <v>33</v>
      </c>
      <c r="AY42" s="18"/>
      <c r="AZ42" s="53">
        <v>85.637864779515269</v>
      </c>
      <c r="BB42" s="5">
        <v>39</v>
      </c>
      <c r="BC42" s="23"/>
      <c r="BD42" s="7" t="s">
        <v>10</v>
      </c>
      <c r="BE42" s="18"/>
      <c r="BF42" s="61">
        <v>-4.9345426767698939</v>
      </c>
      <c r="BG42" s="62">
        <v>-562</v>
      </c>
      <c r="BI42" s="5">
        <v>39</v>
      </c>
      <c r="BJ42" s="23"/>
      <c r="BK42" s="7" t="s">
        <v>42</v>
      </c>
      <c r="BL42" s="18"/>
      <c r="BM42" s="61">
        <v>-2.0713162034609334</v>
      </c>
      <c r="BN42" s="62">
        <v>-79</v>
      </c>
      <c r="BP42" s="5">
        <v>39</v>
      </c>
      <c r="BQ42" s="23"/>
      <c r="BR42" s="7" t="s">
        <v>57</v>
      </c>
      <c r="BS42" s="18"/>
      <c r="BT42" s="69">
        <v>-2.9185718455102636</v>
      </c>
      <c r="BU42" s="62">
        <v>-90</v>
      </c>
    </row>
    <row r="43" spans="2:73" ht="14.25">
      <c r="B43" s="12">
        <v>40</v>
      </c>
      <c r="C43" s="6"/>
      <c r="D43" s="7" t="s">
        <v>39</v>
      </c>
      <c r="E43" s="18"/>
      <c r="F43" s="15">
        <v>50760</v>
      </c>
      <c r="H43" s="5">
        <v>40</v>
      </c>
      <c r="I43" s="23"/>
      <c r="J43" s="7" t="s">
        <v>42</v>
      </c>
      <c r="K43" s="18"/>
      <c r="L43" s="26">
        <v>1120.8</v>
      </c>
      <c r="N43" s="5">
        <v>40</v>
      </c>
      <c r="O43" s="23"/>
      <c r="P43" s="37" t="s">
        <v>30</v>
      </c>
      <c r="Q43" s="18"/>
      <c r="R43" s="38">
        <v>12.180570603105814</v>
      </c>
      <c r="S43" s="39">
        <v>8432</v>
      </c>
      <c r="U43" s="12">
        <v>40</v>
      </c>
      <c r="V43" s="6"/>
      <c r="W43" s="7" t="s">
        <v>46</v>
      </c>
      <c r="X43" s="18"/>
      <c r="Y43" s="45">
        <v>63.804308581056688</v>
      </c>
      <c r="Z43" s="15">
        <v>21206</v>
      </c>
      <c r="AB43" s="5">
        <v>40</v>
      </c>
      <c r="AC43" s="23"/>
      <c r="AD43" s="7" t="s">
        <v>12</v>
      </c>
      <c r="AE43" s="18"/>
      <c r="AF43" s="45">
        <v>22.402285765307262</v>
      </c>
      <c r="AG43" s="15">
        <v>20072</v>
      </c>
      <c r="AI43" s="5">
        <v>40</v>
      </c>
      <c r="AJ43" s="23"/>
      <c r="AK43" s="7" t="s">
        <v>57</v>
      </c>
      <c r="AL43" s="18"/>
      <c r="AM43" s="45">
        <v>35.53878715376829</v>
      </c>
      <c r="AN43" s="15">
        <v>3862</v>
      </c>
      <c r="AP43" s="5">
        <v>40</v>
      </c>
      <c r="AQ43" s="23"/>
      <c r="AR43" s="7" t="s">
        <v>34</v>
      </c>
      <c r="AS43" s="18"/>
      <c r="AT43" s="15">
        <v>434</v>
      </c>
      <c r="AV43" s="5">
        <v>40</v>
      </c>
      <c r="AW43" s="23"/>
      <c r="AX43" s="7" t="s">
        <v>19</v>
      </c>
      <c r="AY43" s="18"/>
      <c r="AZ43" s="53">
        <v>85.51516269914498</v>
      </c>
      <c r="BB43" s="5">
        <v>40</v>
      </c>
      <c r="BC43" s="23"/>
      <c r="BD43" s="7" t="s">
        <v>17</v>
      </c>
      <c r="BE43" s="18"/>
      <c r="BF43" s="61">
        <v>-5.0836362623434868</v>
      </c>
      <c r="BG43" s="62">
        <v>-730</v>
      </c>
      <c r="BI43" s="5">
        <v>40</v>
      </c>
      <c r="BJ43" s="23"/>
      <c r="BK43" s="7" t="s">
        <v>52</v>
      </c>
      <c r="BL43" s="18"/>
      <c r="BM43" s="61">
        <v>-2.1164021164021167</v>
      </c>
      <c r="BN43" s="62">
        <v>-16</v>
      </c>
      <c r="BP43" s="5">
        <v>40</v>
      </c>
      <c r="BQ43" s="23"/>
      <c r="BR43" s="7" t="s">
        <v>36</v>
      </c>
      <c r="BS43" s="18"/>
      <c r="BT43" s="69">
        <v>-3.6190653856916333</v>
      </c>
      <c r="BU43" s="62">
        <v>-194</v>
      </c>
    </row>
    <row r="44" spans="2:73" ht="14.25">
      <c r="B44" s="12">
        <v>41</v>
      </c>
      <c r="C44" s="6"/>
      <c r="D44" s="7" t="s">
        <v>60</v>
      </c>
      <c r="E44" s="18"/>
      <c r="F44" s="15">
        <v>45973</v>
      </c>
      <c r="H44" s="5">
        <v>41</v>
      </c>
      <c r="I44" s="23"/>
      <c r="J44" s="7" t="s">
        <v>57</v>
      </c>
      <c r="K44" s="18"/>
      <c r="L44" s="26">
        <v>1052.8</v>
      </c>
      <c r="N44" s="5">
        <v>41</v>
      </c>
      <c r="O44" s="23"/>
      <c r="P44" s="37" t="s">
        <v>13</v>
      </c>
      <c r="Q44" s="18"/>
      <c r="R44" s="38">
        <v>12.17847068053214</v>
      </c>
      <c r="S44" s="39">
        <v>29184</v>
      </c>
      <c r="U44" s="12">
        <v>41</v>
      </c>
      <c r="V44" s="6"/>
      <c r="W44" s="7" t="s">
        <v>1</v>
      </c>
      <c r="X44" s="18"/>
      <c r="Y44" s="45">
        <v>63.752696562170094</v>
      </c>
      <c r="Z44" s="15">
        <v>69449</v>
      </c>
      <c r="AB44" s="5">
        <v>41</v>
      </c>
      <c r="AC44" s="23"/>
      <c r="AD44" s="7" t="s">
        <v>3</v>
      </c>
      <c r="AE44" s="18"/>
      <c r="AF44" s="45">
        <v>22.341588341663325</v>
      </c>
      <c r="AG44" s="15">
        <v>77467</v>
      </c>
      <c r="AI44" s="5">
        <v>41</v>
      </c>
      <c r="AJ44" s="23"/>
      <c r="AK44" s="7" t="s">
        <v>23</v>
      </c>
      <c r="AL44" s="18"/>
      <c r="AM44" s="45">
        <v>35.428843039222592</v>
      </c>
      <c r="AN44" s="15">
        <v>20125</v>
      </c>
      <c r="AP44" s="5">
        <v>41</v>
      </c>
      <c r="AQ44" s="23"/>
      <c r="AR44" s="7" t="s">
        <v>30</v>
      </c>
      <c r="AS44" s="18"/>
      <c r="AT44" s="15">
        <v>411</v>
      </c>
      <c r="AV44" s="5">
        <v>41</v>
      </c>
      <c r="AW44" s="23"/>
      <c r="AX44" s="7" t="s">
        <v>21</v>
      </c>
      <c r="AY44" s="18"/>
      <c r="AZ44" s="53">
        <v>85.136080109647281</v>
      </c>
      <c r="BB44" s="5">
        <v>41</v>
      </c>
      <c r="BC44" s="23"/>
      <c r="BD44" s="7" t="s">
        <v>4</v>
      </c>
      <c r="BE44" s="18"/>
      <c r="BF44" s="61">
        <v>-5.368067694263468</v>
      </c>
      <c r="BG44" s="62">
        <v>-1081</v>
      </c>
      <c r="BI44" s="5">
        <v>41</v>
      </c>
      <c r="BJ44" s="23"/>
      <c r="BK44" s="7" t="s">
        <v>58</v>
      </c>
      <c r="BL44" s="18"/>
      <c r="BM44" s="61">
        <v>-2.4264833323704429</v>
      </c>
      <c r="BN44" s="62">
        <v>-84</v>
      </c>
      <c r="BP44" s="5">
        <v>41</v>
      </c>
      <c r="BQ44" s="23"/>
      <c r="BR44" s="7" t="s">
        <v>11</v>
      </c>
      <c r="BS44" s="18"/>
      <c r="BT44" s="69">
        <v>-3.7207456374257397</v>
      </c>
      <c r="BU44" s="62">
        <v>-300</v>
      </c>
    </row>
    <row r="45" spans="2:73" ht="14.25">
      <c r="B45" s="12">
        <v>42</v>
      </c>
      <c r="C45" s="6"/>
      <c r="D45" s="7" t="s">
        <v>40</v>
      </c>
      <c r="E45" s="18"/>
      <c r="F45" s="15">
        <v>43680</v>
      </c>
      <c r="H45" s="5">
        <v>42</v>
      </c>
      <c r="I45" s="23"/>
      <c r="J45" s="7" t="s">
        <v>17</v>
      </c>
      <c r="K45" s="18"/>
      <c r="L45" s="26">
        <v>1032.2</v>
      </c>
      <c r="N45" s="5">
        <v>42</v>
      </c>
      <c r="O45" s="23"/>
      <c r="P45" s="37" t="s">
        <v>29</v>
      </c>
      <c r="Q45" s="18"/>
      <c r="R45" s="38">
        <v>12.025782806763502</v>
      </c>
      <c r="S45" s="39">
        <v>18769</v>
      </c>
      <c r="U45" s="12">
        <v>42</v>
      </c>
      <c r="V45" s="6"/>
      <c r="W45" s="7" t="s">
        <v>35</v>
      </c>
      <c r="X45" s="18"/>
      <c r="Y45" s="45">
        <v>63.749034825476649</v>
      </c>
      <c r="Z45" s="15">
        <v>64398</v>
      </c>
      <c r="AB45" s="5">
        <v>42</v>
      </c>
      <c r="AC45" s="23"/>
      <c r="AD45" s="7" t="s">
        <v>10</v>
      </c>
      <c r="AE45" s="18"/>
      <c r="AF45" s="45">
        <v>22.205710555250139</v>
      </c>
      <c r="AG45" s="15">
        <v>25851</v>
      </c>
      <c r="AI45" s="5">
        <v>42</v>
      </c>
      <c r="AJ45" s="23"/>
      <c r="AK45" s="7" t="s">
        <v>12</v>
      </c>
      <c r="AL45" s="18"/>
      <c r="AM45" s="45">
        <v>35.313862749598343</v>
      </c>
      <c r="AN45" s="15">
        <v>12309</v>
      </c>
      <c r="AP45" s="5">
        <v>42</v>
      </c>
      <c r="AQ45" s="23"/>
      <c r="AR45" s="7" t="s">
        <v>42</v>
      </c>
      <c r="AS45" s="18"/>
      <c r="AT45" s="15">
        <v>403</v>
      </c>
      <c r="AV45" s="5">
        <v>42</v>
      </c>
      <c r="AW45" s="23"/>
      <c r="AX45" s="7" t="s">
        <v>26</v>
      </c>
      <c r="AY45" s="18"/>
      <c r="AZ45" s="53">
        <v>84.769335562573531</v>
      </c>
      <c r="BB45" s="5">
        <v>42</v>
      </c>
      <c r="BC45" s="23"/>
      <c r="BD45" s="7" t="s">
        <v>28</v>
      </c>
      <c r="BE45" s="18"/>
      <c r="BF45" s="61">
        <v>-5.9290658367763056</v>
      </c>
      <c r="BG45" s="62">
        <v>-442</v>
      </c>
      <c r="BI45" s="5">
        <v>42</v>
      </c>
      <c r="BJ45" s="23"/>
      <c r="BK45" s="7" t="s">
        <v>17</v>
      </c>
      <c r="BL45" s="18"/>
      <c r="BM45" s="61">
        <v>-2.5408068986757009</v>
      </c>
      <c r="BN45" s="62">
        <v>-363</v>
      </c>
      <c r="BP45" s="5">
        <v>42</v>
      </c>
      <c r="BQ45" s="23"/>
      <c r="BR45" s="7" t="s">
        <v>10</v>
      </c>
      <c r="BS45" s="18"/>
      <c r="BT45" s="69">
        <v>-3.7491987953394035</v>
      </c>
      <c r="BU45" s="62">
        <v>-427</v>
      </c>
    </row>
    <row r="46" spans="2:73" ht="14.25">
      <c r="B46" s="12">
        <v>43</v>
      </c>
      <c r="C46" s="6"/>
      <c r="D46" s="7" t="s">
        <v>41</v>
      </c>
      <c r="E46" s="18"/>
      <c r="F46" s="15">
        <v>38442</v>
      </c>
      <c r="H46" s="5">
        <v>43</v>
      </c>
      <c r="I46" s="23"/>
      <c r="J46" s="7" t="s">
        <v>15</v>
      </c>
      <c r="K46" s="18"/>
      <c r="L46" s="26">
        <v>945.3</v>
      </c>
      <c r="N46" s="5">
        <v>43</v>
      </c>
      <c r="O46" s="23"/>
      <c r="P46" s="37" t="s">
        <v>6</v>
      </c>
      <c r="Q46" s="18"/>
      <c r="R46" s="38">
        <v>11.988488068605518</v>
      </c>
      <c r="S46" s="39">
        <v>10289</v>
      </c>
      <c r="U46" s="12">
        <v>43</v>
      </c>
      <c r="V46" s="6"/>
      <c r="W46" s="7" t="s">
        <v>40</v>
      </c>
      <c r="X46" s="18"/>
      <c r="Y46" s="45">
        <v>63.727624853888287</v>
      </c>
      <c r="Z46" s="15">
        <v>27805</v>
      </c>
      <c r="AB46" s="5">
        <v>43</v>
      </c>
      <c r="AC46" s="23"/>
      <c r="AD46" s="7" t="s">
        <v>23</v>
      </c>
      <c r="AE46" s="18"/>
      <c r="AF46" s="45">
        <v>22.107244275672187</v>
      </c>
      <c r="AG46" s="15">
        <v>33242</v>
      </c>
      <c r="AI46" s="5">
        <v>43</v>
      </c>
      <c r="AJ46" s="23"/>
      <c r="AK46" s="7" t="s">
        <v>1</v>
      </c>
      <c r="AL46" s="18"/>
      <c r="AM46" s="45">
        <v>35.149430129420303</v>
      </c>
      <c r="AN46" s="15">
        <v>15019</v>
      </c>
      <c r="AP46" s="5">
        <v>43</v>
      </c>
      <c r="AQ46" s="23"/>
      <c r="AR46" s="7" t="s">
        <v>58</v>
      </c>
      <c r="AS46" s="18"/>
      <c r="AT46" s="15">
        <v>363</v>
      </c>
      <c r="AV46" s="5">
        <v>43</v>
      </c>
      <c r="AW46" s="23"/>
      <c r="AX46" s="7" t="s">
        <v>36</v>
      </c>
      <c r="AY46" s="18"/>
      <c r="AZ46" s="53">
        <v>84.497889357920457</v>
      </c>
      <c r="BB46" s="5">
        <v>43</v>
      </c>
      <c r="BC46" s="23"/>
      <c r="BD46" s="7" t="s">
        <v>34</v>
      </c>
      <c r="BE46" s="18"/>
      <c r="BF46" s="61">
        <v>-6.1337994597171459</v>
      </c>
      <c r="BG46" s="62">
        <v>-386</v>
      </c>
      <c r="BI46" s="5">
        <v>43</v>
      </c>
      <c r="BJ46" s="23"/>
      <c r="BK46" s="7" t="s">
        <v>56</v>
      </c>
      <c r="BL46" s="18"/>
      <c r="BM46" s="61">
        <v>-2.6233692569483837</v>
      </c>
      <c r="BN46" s="62">
        <v>-37</v>
      </c>
      <c r="BP46" s="5">
        <v>43</v>
      </c>
      <c r="BQ46" s="23"/>
      <c r="BR46" s="7" t="s">
        <v>59</v>
      </c>
      <c r="BS46" s="18"/>
      <c r="BT46" s="69">
        <v>-3.9270939504766473</v>
      </c>
      <c r="BU46" s="62">
        <v>-131</v>
      </c>
    </row>
    <row r="47" spans="2:73" ht="14.25">
      <c r="B47" s="12">
        <v>44</v>
      </c>
      <c r="C47" s="6"/>
      <c r="D47" s="7" t="s">
        <v>42</v>
      </c>
      <c r="E47" s="18"/>
      <c r="F47" s="15">
        <v>38140</v>
      </c>
      <c r="H47" s="5">
        <v>44</v>
      </c>
      <c r="I47" s="23"/>
      <c r="J47" s="7" t="s">
        <v>11</v>
      </c>
      <c r="K47" s="18"/>
      <c r="L47" s="26">
        <v>894.4</v>
      </c>
      <c r="N47" s="5">
        <v>44</v>
      </c>
      <c r="O47" s="23"/>
      <c r="P47" s="37" t="s">
        <v>34</v>
      </c>
      <c r="Q47" s="18"/>
      <c r="R47" s="38">
        <v>11.962499015205232</v>
      </c>
      <c r="S47" s="39">
        <v>7592</v>
      </c>
      <c r="U47" s="12">
        <v>44</v>
      </c>
      <c r="V47" s="6"/>
      <c r="W47" s="7" t="s">
        <v>36</v>
      </c>
      <c r="X47" s="18"/>
      <c r="Y47" s="45">
        <v>63.653878216409474</v>
      </c>
      <c r="Z47" s="15">
        <v>34361</v>
      </c>
      <c r="AB47" s="5">
        <v>44</v>
      </c>
      <c r="AC47" s="23"/>
      <c r="AD47" s="7" t="s">
        <v>8</v>
      </c>
      <c r="AE47" s="18"/>
      <c r="AF47" s="45">
        <v>21.933244745952372</v>
      </c>
      <c r="AG47" s="15">
        <v>75267</v>
      </c>
      <c r="AI47" s="5">
        <v>44</v>
      </c>
      <c r="AJ47" s="23"/>
      <c r="AK47" s="7" t="s">
        <v>3</v>
      </c>
      <c r="AL47" s="18"/>
      <c r="AM47" s="45">
        <v>34.877811931863818</v>
      </c>
      <c r="AN47" s="15">
        <v>47769</v>
      </c>
      <c r="AP47" s="5">
        <v>44</v>
      </c>
      <c r="AQ47" s="23"/>
      <c r="AR47" s="7" t="s">
        <v>60</v>
      </c>
      <c r="AS47" s="18"/>
      <c r="AT47" s="15">
        <v>342</v>
      </c>
      <c r="AV47" s="5">
        <v>44</v>
      </c>
      <c r="AW47" s="23"/>
      <c r="AX47" s="7" t="s">
        <v>28</v>
      </c>
      <c r="AY47" s="18"/>
      <c r="AZ47" s="53">
        <v>84.474843061931978</v>
      </c>
      <c r="BB47" s="5">
        <v>44</v>
      </c>
      <c r="BC47" s="23"/>
      <c r="BD47" s="7" t="s">
        <v>61</v>
      </c>
      <c r="BE47" s="18"/>
      <c r="BF47" s="61">
        <v>-6.6136704241871378</v>
      </c>
      <c r="BG47" s="62">
        <v>-203</v>
      </c>
      <c r="BI47" s="5">
        <v>44</v>
      </c>
      <c r="BJ47" s="23"/>
      <c r="BK47" s="7" t="s">
        <v>36</v>
      </c>
      <c r="BL47" s="18"/>
      <c r="BM47" s="61">
        <v>-2.6296511955521327</v>
      </c>
      <c r="BN47" s="62">
        <v>-140</v>
      </c>
      <c r="BP47" s="5">
        <v>44</v>
      </c>
      <c r="BQ47" s="23"/>
      <c r="BR47" s="7" t="s">
        <v>9</v>
      </c>
      <c r="BS47" s="18"/>
      <c r="BT47" s="69">
        <v>-4.1508337972263236</v>
      </c>
      <c r="BU47" s="62">
        <v>-343</v>
      </c>
    </row>
    <row r="48" spans="2:73" ht="14.25">
      <c r="B48" s="12">
        <v>45</v>
      </c>
      <c r="C48" s="6"/>
      <c r="D48" s="7" t="s">
        <v>58</v>
      </c>
      <c r="E48" s="18"/>
      <c r="F48" s="15">
        <v>34618</v>
      </c>
      <c r="H48" s="5">
        <v>45</v>
      </c>
      <c r="I48" s="23"/>
      <c r="J48" s="7" t="s">
        <v>10</v>
      </c>
      <c r="K48" s="18"/>
      <c r="L48" s="26">
        <v>849.1</v>
      </c>
      <c r="N48" s="5">
        <v>45</v>
      </c>
      <c r="O48" s="23"/>
      <c r="P48" s="37" t="s">
        <v>14</v>
      </c>
      <c r="Q48" s="18"/>
      <c r="R48" s="38">
        <v>11.797492767598843</v>
      </c>
      <c r="S48" s="39">
        <v>18351</v>
      </c>
      <c r="U48" s="12">
        <v>45</v>
      </c>
      <c r="V48" s="6"/>
      <c r="W48" s="7" t="s">
        <v>28</v>
      </c>
      <c r="X48" s="18"/>
      <c r="Y48" s="45">
        <v>63.430587489098542</v>
      </c>
      <c r="Z48" s="15">
        <v>48003</v>
      </c>
      <c r="AB48" s="5">
        <v>45</v>
      </c>
      <c r="AC48" s="23"/>
      <c r="AD48" s="7" t="s">
        <v>27</v>
      </c>
      <c r="AE48" s="18"/>
      <c r="AF48" s="45">
        <v>21.624896450252848</v>
      </c>
      <c r="AG48" s="15">
        <v>34980</v>
      </c>
      <c r="AI48" s="5">
        <v>45</v>
      </c>
      <c r="AJ48" s="23"/>
      <c r="AK48" s="7" t="s">
        <v>33</v>
      </c>
      <c r="AL48" s="18"/>
      <c r="AM48" s="45">
        <v>34.464803069454234</v>
      </c>
      <c r="AN48" s="15">
        <v>17606</v>
      </c>
      <c r="AP48" s="5">
        <v>45</v>
      </c>
      <c r="AQ48" s="23"/>
      <c r="AR48" s="7" t="s">
        <v>59</v>
      </c>
      <c r="AS48" s="18"/>
      <c r="AT48" s="15">
        <v>331</v>
      </c>
      <c r="AV48" s="5">
        <v>45</v>
      </c>
      <c r="AW48" s="23"/>
      <c r="AX48" s="7" t="s">
        <v>24</v>
      </c>
      <c r="AY48" s="18"/>
      <c r="AZ48" s="53">
        <v>84.125344087099336</v>
      </c>
      <c r="BB48" s="5">
        <v>45</v>
      </c>
      <c r="BC48" s="23"/>
      <c r="BD48" s="7" t="s">
        <v>36</v>
      </c>
      <c r="BE48" s="18"/>
      <c r="BF48" s="61">
        <v>-6.8277212946553494</v>
      </c>
      <c r="BG48" s="62">
        <v>-366</v>
      </c>
      <c r="BI48" s="5">
        <v>45</v>
      </c>
      <c r="BJ48" s="23"/>
      <c r="BK48" s="7" t="s">
        <v>4</v>
      </c>
      <c r="BL48" s="18"/>
      <c r="BM48" s="61">
        <v>-2.8158466262263162</v>
      </c>
      <c r="BN48" s="62">
        <v>-564</v>
      </c>
      <c r="BP48" s="5">
        <v>45</v>
      </c>
      <c r="BQ48" s="23"/>
      <c r="BR48" s="7" t="s">
        <v>6</v>
      </c>
      <c r="BS48" s="18"/>
      <c r="BT48" s="69">
        <v>-4.185390260964418</v>
      </c>
      <c r="BU48" s="62">
        <v>-353</v>
      </c>
    </row>
    <row r="49" spans="2:73" ht="14.25">
      <c r="B49" s="12">
        <v>46</v>
      </c>
      <c r="C49" s="6"/>
      <c r="D49" s="7" t="s">
        <v>59</v>
      </c>
      <c r="E49" s="18"/>
      <c r="F49" s="15">
        <v>33533</v>
      </c>
      <c r="H49" s="5">
        <v>46</v>
      </c>
      <c r="I49" s="23"/>
      <c r="J49" s="7" t="s">
        <v>45</v>
      </c>
      <c r="K49" s="18"/>
      <c r="L49" s="26">
        <v>616.4</v>
      </c>
      <c r="N49" s="5">
        <v>46</v>
      </c>
      <c r="O49" s="23"/>
      <c r="P49" s="37" t="s">
        <v>55</v>
      </c>
      <c r="Q49" s="18"/>
      <c r="R49" s="38">
        <v>11.761188930645712</v>
      </c>
      <c r="S49" s="39">
        <v>1377</v>
      </c>
      <c r="U49" s="12">
        <v>46</v>
      </c>
      <c r="V49" s="6"/>
      <c r="W49" s="7" t="s">
        <v>42</v>
      </c>
      <c r="X49" s="18"/>
      <c r="Y49" s="45">
        <v>63.277892504325507</v>
      </c>
      <c r="Z49" s="15">
        <v>22675</v>
      </c>
      <c r="AB49" s="5">
        <v>46</v>
      </c>
      <c r="AC49" s="23"/>
      <c r="AD49" s="7" t="s">
        <v>33</v>
      </c>
      <c r="AE49" s="18"/>
      <c r="AF49" s="45">
        <v>21.618561692301963</v>
      </c>
      <c r="AG49" s="15">
        <v>29024</v>
      </c>
      <c r="AI49" s="5">
        <v>46</v>
      </c>
      <c r="AJ49" s="23"/>
      <c r="AK49" s="7" t="s">
        <v>35</v>
      </c>
      <c r="AL49" s="18"/>
      <c r="AM49" s="45">
        <v>34.317129629629626</v>
      </c>
      <c r="AN49" s="15">
        <v>14232</v>
      </c>
      <c r="AP49" s="5">
        <v>46</v>
      </c>
      <c r="AQ49" s="23"/>
      <c r="AR49" s="7" t="s">
        <v>45</v>
      </c>
      <c r="AS49" s="18"/>
      <c r="AT49" s="15">
        <v>294</v>
      </c>
      <c r="AV49" s="5">
        <v>46</v>
      </c>
      <c r="AW49" s="23"/>
      <c r="AX49" s="7" t="s">
        <v>18</v>
      </c>
      <c r="AY49" s="18"/>
      <c r="AZ49" s="53">
        <v>83.851361610532052</v>
      </c>
      <c r="BB49" s="5">
        <v>46</v>
      </c>
      <c r="BC49" s="23"/>
      <c r="BD49" s="7" t="s">
        <v>60</v>
      </c>
      <c r="BE49" s="18"/>
      <c r="BF49" s="61">
        <v>-6.8695858806247436</v>
      </c>
      <c r="BG49" s="62">
        <v>-318</v>
      </c>
      <c r="BI49" s="5">
        <v>46</v>
      </c>
      <c r="BJ49" s="23"/>
      <c r="BK49" s="7" t="s">
        <v>14</v>
      </c>
      <c r="BL49" s="18"/>
      <c r="BM49" s="61">
        <v>-2.888910626365385</v>
      </c>
      <c r="BN49" s="62">
        <v>-443</v>
      </c>
      <c r="BP49" s="5">
        <v>46</v>
      </c>
      <c r="BQ49" s="23"/>
      <c r="BR49" s="7" t="s">
        <v>15</v>
      </c>
      <c r="BS49" s="18"/>
      <c r="BT49" s="69">
        <v>-4.5324556197053907</v>
      </c>
      <c r="BU49" s="62">
        <v>-252</v>
      </c>
    </row>
    <row r="50" spans="2:73" ht="14.25">
      <c r="B50" s="12">
        <v>47</v>
      </c>
      <c r="C50" s="6"/>
      <c r="D50" s="7" t="s">
        <v>46</v>
      </c>
      <c r="E50" s="18"/>
      <c r="F50" s="15">
        <v>31823</v>
      </c>
      <c r="H50" s="5">
        <v>47</v>
      </c>
      <c r="I50" s="23"/>
      <c r="J50" s="7" t="s">
        <v>44</v>
      </c>
      <c r="K50" s="18"/>
      <c r="L50" s="26">
        <v>602.79999999999995</v>
      </c>
      <c r="N50" s="5">
        <v>47</v>
      </c>
      <c r="O50" s="23"/>
      <c r="P50" s="37" t="s">
        <v>53</v>
      </c>
      <c r="Q50" s="18"/>
      <c r="R50" s="38">
        <v>11.739947388199925</v>
      </c>
      <c r="S50" s="39">
        <v>1562</v>
      </c>
      <c r="U50" s="12">
        <v>47</v>
      </c>
      <c r="V50" s="6"/>
      <c r="W50" s="7" t="s">
        <v>60</v>
      </c>
      <c r="X50" s="18"/>
      <c r="Y50" s="45">
        <v>63.161371433442007</v>
      </c>
      <c r="Z50" s="15">
        <v>29641</v>
      </c>
      <c r="AB50" s="5">
        <v>47</v>
      </c>
      <c r="AC50" s="23"/>
      <c r="AD50" s="7" t="s">
        <v>32</v>
      </c>
      <c r="AE50" s="18"/>
      <c r="AF50" s="45">
        <v>21.549342776098925</v>
      </c>
      <c r="AG50" s="15">
        <v>23247</v>
      </c>
      <c r="AI50" s="5">
        <v>47</v>
      </c>
      <c r="AJ50" s="23"/>
      <c r="AK50" s="7" t="s">
        <v>20</v>
      </c>
      <c r="AL50" s="18"/>
      <c r="AM50" s="45">
        <v>33.571384020457806</v>
      </c>
      <c r="AN50" s="15">
        <v>43060</v>
      </c>
      <c r="AP50" s="5">
        <v>47</v>
      </c>
      <c r="AQ50" s="23"/>
      <c r="AR50" s="7" t="s">
        <v>39</v>
      </c>
      <c r="AS50" s="18"/>
      <c r="AT50" s="15">
        <v>291</v>
      </c>
      <c r="AV50" s="5">
        <v>47</v>
      </c>
      <c r="AW50" s="23"/>
      <c r="AX50" s="7" t="s">
        <v>1</v>
      </c>
      <c r="AY50" s="18"/>
      <c r="AZ50" s="53">
        <v>83.200719050096978</v>
      </c>
      <c r="BB50" s="5">
        <v>47</v>
      </c>
      <c r="BC50" s="23"/>
      <c r="BD50" s="7" t="s">
        <v>42</v>
      </c>
      <c r="BE50" s="18"/>
      <c r="BF50" s="61">
        <v>-7.2103495848192205</v>
      </c>
      <c r="BG50" s="62">
        <v>-277</v>
      </c>
      <c r="BI50" s="5">
        <v>47</v>
      </c>
      <c r="BJ50" s="23"/>
      <c r="BK50" s="7" t="s">
        <v>41</v>
      </c>
      <c r="BL50" s="18"/>
      <c r="BM50" s="61">
        <v>-3.1475989802819835</v>
      </c>
      <c r="BN50" s="62">
        <v>-121</v>
      </c>
      <c r="BP50" s="5">
        <v>47</v>
      </c>
      <c r="BQ50" s="23"/>
      <c r="BR50" s="7" t="s">
        <v>42</v>
      </c>
      <c r="BS50" s="18"/>
      <c r="BT50" s="69">
        <v>-4.867636723325611</v>
      </c>
      <c r="BU50" s="62">
        <v>-187</v>
      </c>
    </row>
    <row r="51" spans="2:73" ht="14.25">
      <c r="B51" s="12">
        <v>48</v>
      </c>
      <c r="C51" s="6"/>
      <c r="D51" s="7" t="s">
        <v>57</v>
      </c>
      <c r="E51" s="18"/>
      <c r="F51" s="15">
        <v>30751</v>
      </c>
      <c r="H51" s="5">
        <v>48</v>
      </c>
      <c r="I51" s="23"/>
      <c r="J51" s="7" t="s">
        <v>49</v>
      </c>
      <c r="K51" s="18"/>
      <c r="L51" s="26">
        <v>567.5</v>
      </c>
      <c r="N51" s="5">
        <v>48</v>
      </c>
      <c r="O51" s="23"/>
      <c r="P51" s="37" t="s">
        <v>51</v>
      </c>
      <c r="Q51" s="18"/>
      <c r="R51" s="38">
        <v>11.580406654343808</v>
      </c>
      <c r="S51" s="39">
        <v>1253</v>
      </c>
      <c r="U51" s="12">
        <v>48</v>
      </c>
      <c r="V51" s="6"/>
      <c r="W51" s="7" t="s">
        <v>43</v>
      </c>
      <c r="X51" s="18"/>
      <c r="Y51" s="45">
        <v>63.122423089121469</v>
      </c>
      <c r="Z51" s="15">
        <v>7961</v>
      </c>
      <c r="AB51" s="5">
        <v>48</v>
      </c>
      <c r="AC51" s="23"/>
      <c r="AD51" s="7" t="s">
        <v>21</v>
      </c>
      <c r="AE51" s="18"/>
      <c r="AF51" s="45">
        <v>21.371918245098311</v>
      </c>
      <c r="AG51" s="15">
        <v>15413</v>
      </c>
      <c r="AI51" s="5">
        <v>48</v>
      </c>
      <c r="AJ51" s="23"/>
      <c r="AK51" s="7" t="s">
        <v>27</v>
      </c>
      <c r="AL51" s="18"/>
      <c r="AM51" s="45">
        <v>33.453980582524274</v>
      </c>
      <c r="AN51" s="15">
        <v>21536</v>
      </c>
      <c r="AP51" s="5">
        <v>47</v>
      </c>
      <c r="AQ51" s="23"/>
      <c r="AR51" s="7" t="s">
        <v>40</v>
      </c>
      <c r="AS51" s="18"/>
      <c r="AT51" s="15">
        <v>291</v>
      </c>
      <c r="AV51" s="5">
        <v>48</v>
      </c>
      <c r="AW51" s="23"/>
      <c r="AX51" s="7" t="s">
        <v>5</v>
      </c>
      <c r="AY51" s="18"/>
      <c r="AZ51" s="53">
        <v>82.833130901539789</v>
      </c>
      <c r="BB51" s="5">
        <v>48</v>
      </c>
      <c r="BC51" s="23"/>
      <c r="BD51" s="7" t="s">
        <v>58</v>
      </c>
      <c r="BE51" s="18"/>
      <c r="BF51" s="61">
        <v>-7.511467889908257</v>
      </c>
      <c r="BG51" s="62">
        <v>-262</v>
      </c>
      <c r="BI51" s="5">
        <v>48</v>
      </c>
      <c r="BJ51" s="23"/>
      <c r="BK51" s="7" t="s">
        <v>60</v>
      </c>
      <c r="BL51" s="18"/>
      <c r="BM51" s="61">
        <v>-3.2410327801100647</v>
      </c>
      <c r="BN51" s="62">
        <v>-149</v>
      </c>
      <c r="BP51" s="5">
        <v>48</v>
      </c>
      <c r="BQ51" s="23"/>
      <c r="BR51" s="7" t="s">
        <v>58</v>
      </c>
      <c r="BS51" s="18"/>
      <c r="BT51" s="69">
        <v>-4.9598623853211015</v>
      </c>
      <c r="BU51" s="62">
        <v>-173</v>
      </c>
    </row>
    <row r="52" spans="2:73" ht="14.25">
      <c r="B52" s="12">
        <v>49</v>
      </c>
      <c r="C52" s="6"/>
      <c r="D52" s="7" t="s">
        <v>61</v>
      </c>
      <c r="E52" s="18"/>
      <c r="F52" s="15">
        <v>30491</v>
      </c>
      <c r="H52" s="5">
        <v>49</v>
      </c>
      <c r="I52" s="23"/>
      <c r="J52" s="7" t="s">
        <v>58</v>
      </c>
      <c r="K52" s="18"/>
      <c r="L52" s="26">
        <v>539.5</v>
      </c>
      <c r="N52" s="5">
        <v>49</v>
      </c>
      <c r="O52" s="23"/>
      <c r="P52" s="37" t="s">
        <v>9</v>
      </c>
      <c r="Q52" s="18"/>
      <c r="R52" s="38">
        <v>11.406551530400371</v>
      </c>
      <c r="S52" s="39">
        <v>9339</v>
      </c>
      <c r="U52" s="12">
        <v>49</v>
      </c>
      <c r="V52" s="6"/>
      <c r="W52" s="7" t="s">
        <v>58</v>
      </c>
      <c r="X52" s="18"/>
      <c r="Y52" s="45">
        <v>62.923669663297787</v>
      </c>
      <c r="Z52" s="15">
        <v>22538</v>
      </c>
      <c r="AB52" s="5">
        <v>49</v>
      </c>
      <c r="AC52" s="23"/>
      <c r="AD52" s="7" t="s">
        <v>20</v>
      </c>
      <c r="AE52" s="18"/>
      <c r="AF52" s="45">
        <v>21.246903335614821</v>
      </c>
      <c r="AG52" s="15">
        <v>70156</v>
      </c>
      <c r="AI52" s="5">
        <v>49</v>
      </c>
      <c r="AJ52" s="23"/>
      <c r="AK52" s="7" t="s">
        <v>8</v>
      </c>
      <c r="AL52" s="18"/>
      <c r="AM52" s="45">
        <v>32.917841806148047</v>
      </c>
      <c r="AN52" s="15">
        <v>46453</v>
      </c>
      <c r="AP52" s="5">
        <v>49</v>
      </c>
      <c r="AQ52" s="23"/>
      <c r="AR52" s="7" t="s">
        <v>61</v>
      </c>
      <c r="AS52" s="18"/>
      <c r="AT52" s="15">
        <v>284</v>
      </c>
      <c r="AV52" s="5">
        <v>49</v>
      </c>
      <c r="AW52" s="23"/>
      <c r="AX52" s="7" t="s">
        <v>48</v>
      </c>
      <c r="AY52" s="18"/>
      <c r="AZ52" s="52">
        <v>82.470705441434603</v>
      </c>
      <c r="BB52" s="5">
        <v>49</v>
      </c>
      <c r="BC52" s="23"/>
      <c r="BD52" s="7" t="s">
        <v>6</v>
      </c>
      <c r="BE52" s="18"/>
      <c r="BF52" s="61">
        <v>-7.5763863364200095</v>
      </c>
      <c r="BG52" s="62">
        <v>-639</v>
      </c>
      <c r="BI52" s="5">
        <v>49</v>
      </c>
      <c r="BJ52" s="23"/>
      <c r="BK52" s="7" t="s">
        <v>61</v>
      </c>
      <c r="BL52" s="18"/>
      <c r="BM52" s="61">
        <v>-3.6076219212226559</v>
      </c>
      <c r="BN52" s="62">
        <v>-110</v>
      </c>
      <c r="BP52" s="5">
        <v>49</v>
      </c>
      <c r="BQ52" s="23"/>
      <c r="BR52" s="7" t="s">
        <v>47</v>
      </c>
      <c r="BS52" s="18"/>
      <c r="BT52" s="69">
        <v>-4.9995370799000094</v>
      </c>
      <c r="BU52" s="62">
        <v>-108</v>
      </c>
    </row>
    <row r="53" spans="2:73" ht="14.25">
      <c r="B53" s="12">
        <v>50</v>
      </c>
      <c r="C53" s="6"/>
      <c r="D53" s="7" t="s">
        <v>47</v>
      </c>
      <c r="E53" s="18"/>
      <c r="F53" s="15">
        <v>21303</v>
      </c>
      <c r="H53" s="5">
        <v>50</v>
      </c>
      <c r="I53" s="23"/>
      <c r="J53" s="7" t="s">
        <v>46</v>
      </c>
      <c r="K53" s="18"/>
      <c r="L53" s="26">
        <v>526.4</v>
      </c>
      <c r="N53" s="5">
        <v>50</v>
      </c>
      <c r="O53" s="23"/>
      <c r="P53" s="37" t="s">
        <v>58</v>
      </c>
      <c r="Q53" s="18"/>
      <c r="R53" s="38">
        <v>11.335082919202636</v>
      </c>
      <c r="S53" s="39">
        <v>4060</v>
      </c>
      <c r="U53" s="12">
        <v>50</v>
      </c>
      <c r="V53" s="6"/>
      <c r="W53" s="7" t="s">
        <v>55</v>
      </c>
      <c r="X53" s="18"/>
      <c r="Y53" s="45">
        <v>62.820293816194052</v>
      </c>
      <c r="Z53" s="15">
        <v>7355</v>
      </c>
      <c r="AB53" s="5">
        <v>50</v>
      </c>
      <c r="AC53" s="23"/>
      <c r="AD53" s="7" t="s">
        <v>61</v>
      </c>
      <c r="AE53" s="18"/>
      <c r="AF53" s="45">
        <v>21.111433078978717</v>
      </c>
      <c r="AG53" s="15">
        <v>6557</v>
      </c>
      <c r="AI53" s="5">
        <v>50</v>
      </c>
      <c r="AJ53" s="23"/>
      <c r="AK53" s="7" t="s">
        <v>44</v>
      </c>
      <c r="AL53" s="18"/>
      <c r="AM53" s="45">
        <v>32.8208447968927</v>
      </c>
      <c r="AN53" s="15">
        <v>2028</v>
      </c>
      <c r="AP53" s="5">
        <v>50</v>
      </c>
      <c r="AQ53" s="23"/>
      <c r="AR53" s="7" t="s">
        <v>44</v>
      </c>
      <c r="AS53" s="18"/>
      <c r="AT53" s="15">
        <v>281</v>
      </c>
      <c r="AV53" s="5">
        <v>50</v>
      </c>
      <c r="AW53" s="23"/>
      <c r="AX53" s="7" t="s">
        <v>13</v>
      </c>
      <c r="AY53" s="18"/>
      <c r="AZ53" s="53">
        <v>81.974187400651857</v>
      </c>
      <c r="BB53" s="5">
        <v>50</v>
      </c>
      <c r="BC53" s="23"/>
      <c r="BD53" s="7" t="s">
        <v>50</v>
      </c>
      <c r="BE53" s="18"/>
      <c r="BF53" s="61">
        <v>-8.755969979531498</v>
      </c>
      <c r="BG53" s="62">
        <v>-77</v>
      </c>
      <c r="BI53" s="5">
        <v>50</v>
      </c>
      <c r="BJ53" s="23"/>
      <c r="BK53" s="7" t="s">
        <v>6</v>
      </c>
      <c r="BL53" s="18"/>
      <c r="BM53" s="61">
        <v>-3.8828223937301383</v>
      </c>
      <c r="BN53" s="62">
        <v>-325</v>
      </c>
      <c r="BP53" s="5">
        <v>50</v>
      </c>
      <c r="BQ53" s="23"/>
      <c r="BR53" s="7" t="s">
        <v>45</v>
      </c>
      <c r="BS53" s="18"/>
      <c r="BT53" s="69">
        <v>-5.4115482439525948</v>
      </c>
      <c r="BU53" s="62">
        <v>-100</v>
      </c>
    </row>
    <row r="54" spans="2:73" ht="14.25">
      <c r="B54" s="12">
        <v>51</v>
      </c>
      <c r="C54" s="6"/>
      <c r="D54" s="7" t="s">
        <v>48</v>
      </c>
      <c r="E54" s="18"/>
      <c r="F54" s="15">
        <v>20267</v>
      </c>
      <c r="H54" s="5">
        <v>51</v>
      </c>
      <c r="I54" s="23"/>
      <c r="J54" s="7" t="s">
        <v>48</v>
      </c>
      <c r="K54" s="18"/>
      <c r="L54" s="26">
        <v>524.6</v>
      </c>
      <c r="N54" s="5">
        <v>51</v>
      </c>
      <c r="O54" s="23"/>
      <c r="P54" s="37" t="s">
        <v>47</v>
      </c>
      <c r="Q54" s="18"/>
      <c r="R54" s="38">
        <v>11.330819461050307</v>
      </c>
      <c r="S54" s="39">
        <v>2464</v>
      </c>
      <c r="U54" s="12">
        <v>51</v>
      </c>
      <c r="V54" s="6"/>
      <c r="W54" s="7" t="s">
        <v>45</v>
      </c>
      <c r="X54" s="18"/>
      <c r="Y54" s="45">
        <v>62.818428184281835</v>
      </c>
      <c r="Z54" s="15">
        <v>11590</v>
      </c>
      <c r="AB54" s="5">
        <v>51</v>
      </c>
      <c r="AC54" s="23"/>
      <c r="AD54" s="7" t="s">
        <v>25</v>
      </c>
      <c r="AE54" s="18"/>
      <c r="AF54" s="45">
        <v>20.853849674743749</v>
      </c>
      <c r="AG54" s="15">
        <v>15035</v>
      </c>
      <c r="AI54" s="5">
        <v>51</v>
      </c>
      <c r="AJ54" s="23"/>
      <c r="AK54" s="7" t="s">
        <v>31</v>
      </c>
      <c r="AL54" s="18"/>
      <c r="AM54" s="45">
        <v>32.722561539885248</v>
      </c>
      <c r="AN54" s="15">
        <v>10608</v>
      </c>
      <c r="AP54" s="5">
        <v>51</v>
      </c>
      <c r="AQ54" s="23"/>
      <c r="AR54" s="7" t="s">
        <v>56</v>
      </c>
      <c r="AS54" s="18"/>
      <c r="AT54" s="15">
        <v>270</v>
      </c>
      <c r="AV54" s="5">
        <v>51</v>
      </c>
      <c r="AW54" s="23"/>
      <c r="AX54" s="7" t="s">
        <v>50</v>
      </c>
      <c r="AY54" s="18"/>
      <c r="AZ54" s="52">
        <v>81.967031751299928</v>
      </c>
      <c r="BB54" s="5">
        <v>51</v>
      </c>
      <c r="BC54" s="23"/>
      <c r="BD54" s="7" t="s">
        <v>9</v>
      </c>
      <c r="BE54" s="18"/>
      <c r="BF54" s="61">
        <v>-9.0277609700607506</v>
      </c>
      <c r="BG54" s="62">
        <v>-746</v>
      </c>
      <c r="BI54" s="5">
        <v>51</v>
      </c>
      <c r="BJ54" s="23"/>
      <c r="BK54" s="7" t="s">
        <v>28</v>
      </c>
      <c r="BL54" s="18"/>
      <c r="BM54" s="61">
        <v>-4.3181388821417972</v>
      </c>
      <c r="BN54" s="62">
        <v>-320</v>
      </c>
      <c r="BP54" s="5">
        <v>51</v>
      </c>
      <c r="BQ54" s="23"/>
      <c r="BR54" s="7" t="s">
        <v>48</v>
      </c>
      <c r="BS54" s="18"/>
      <c r="BT54" s="69">
        <v>-5.5944736330025293</v>
      </c>
      <c r="BU54" s="62">
        <v>-115</v>
      </c>
    </row>
    <row r="55" spans="2:73" ht="14.25">
      <c r="B55" s="12">
        <v>52</v>
      </c>
      <c r="C55" s="6"/>
      <c r="D55" s="7" t="s">
        <v>45</v>
      </c>
      <c r="E55" s="18"/>
      <c r="F55" s="15">
        <v>18400</v>
      </c>
      <c r="H55" s="5">
        <v>52</v>
      </c>
      <c r="I55" s="23"/>
      <c r="J55" s="7" t="s">
        <v>47</v>
      </c>
      <c r="K55" s="18"/>
      <c r="L55" s="26">
        <v>510.6</v>
      </c>
      <c r="N55" s="5">
        <v>52</v>
      </c>
      <c r="O55" s="23"/>
      <c r="P55" s="37" t="s">
        <v>45</v>
      </c>
      <c r="Q55" s="18"/>
      <c r="R55" s="38">
        <v>11.252032520325203</v>
      </c>
      <c r="S55" s="39">
        <v>2076</v>
      </c>
      <c r="U55" s="12">
        <v>52</v>
      </c>
      <c r="V55" s="6"/>
      <c r="W55" s="7" t="s">
        <v>2</v>
      </c>
      <c r="X55" s="18"/>
      <c r="Y55" s="45">
        <v>62.715534525623553</v>
      </c>
      <c r="Z55" s="15">
        <v>7820</v>
      </c>
      <c r="AB55" s="5">
        <v>52</v>
      </c>
      <c r="AC55" s="23"/>
      <c r="AD55" s="7" t="s">
        <v>19</v>
      </c>
      <c r="AE55" s="18"/>
      <c r="AF55" s="45">
        <v>20.775444927417372</v>
      </c>
      <c r="AG55" s="15">
        <v>50663</v>
      </c>
      <c r="AI55" s="5">
        <v>52</v>
      </c>
      <c r="AJ55" s="23"/>
      <c r="AK55" s="7" t="s">
        <v>32</v>
      </c>
      <c r="AL55" s="18"/>
      <c r="AM55" s="45">
        <v>32.329344269642782</v>
      </c>
      <c r="AN55" s="15">
        <v>14426</v>
      </c>
      <c r="AP55" s="5">
        <v>52</v>
      </c>
      <c r="AQ55" s="23"/>
      <c r="AR55" s="7" t="s">
        <v>46</v>
      </c>
      <c r="AS55" s="18"/>
      <c r="AT55" s="15">
        <v>215</v>
      </c>
      <c r="AV55" s="5">
        <v>52</v>
      </c>
      <c r="AW55" s="23"/>
      <c r="AX55" s="7" t="s">
        <v>38</v>
      </c>
      <c r="AY55" s="18"/>
      <c r="AZ55" s="53">
        <v>81.951974026769577</v>
      </c>
      <c r="BB55" s="5">
        <v>52</v>
      </c>
      <c r="BC55" s="23"/>
      <c r="BD55" s="7" t="s">
        <v>56</v>
      </c>
      <c r="BE55" s="18"/>
      <c r="BF55" s="61">
        <v>-9.2026694766420807</v>
      </c>
      <c r="BG55" s="62">
        <v>-131</v>
      </c>
      <c r="BI55" s="5">
        <v>52</v>
      </c>
      <c r="BJ55" s="23"/>
      <c r="BK55" s="7" t="s">
        <v>9</v>
      </c>
      <c r="BL55" s="18"/>
      <c r="BM55" s="61">
        <v>-4.4084603360687762</v>
      </c>
      <c r="BN55" s="62">
        <v>-361</v>
      </c>
      <c r="BP55" s="5">
        <v>52</v>
      </c>
      <c r="BQ55" s="23"/>
      <c r="BR55" s="7" t="s">
        <v>7</v>
      </c>
      <c r="BS55" s="18"/>
      <c r="BT55" s="69">
        <v>-5.6688305751120058</v>
      </c>
      <c r="BU55" s="62">
        <v>-372</v>
      </c>
    </row>
    <row r="56" spans="2:73" ht="14.25">
      <c r="B56" s="12">
        <v>53</v>
      </c>
      <c r="C56" s="6"/>
      <c r="D56" s="7" t="s">
        <v>44</v>
      </c>
      <c r="E56" s="18"/>
      <c r="F56" s="15">
        <v>17908</v>
      </c>
      <c r="H56" s="5">
        <v>53</v>
      </c>
      <c r="I56" s="23"/>
      <c r="J56" s="7" t="s">
        <v>9</v>
      </c>
      <c r="K56" s="18"/>
      <c r="L56" s="26">
        <v>423.9</v>
      </c>
      <c r="N56" s="5">
        <v>53</v>
      </c>
      <c r="O56" s="23"/>
      <c r="P56" s="37" t="s">
        <v>21</v>
      </c>
      <c r="Q56" s="18"/>
      <c r="R56" s="38">
        <v>11.184447710696359</v>
      </c>
      <c r="S56" s="39">
        <v>8066</v>
      </c>
      <c r="U56" s="12">
        <v>53</v>
      </c>
      <c r="V56" s="6"/>
      <c r="W56" s="7" t="s">
        <v>34</v>
      </c>
      <c r="X56" s="18"/>
      <c r="Y56" s="45">
        <v>62.57149610021272</v>
      </c>
      <c r="Z56" s="15">
        <v>39711</v>
      </c>
      <c r="AB56" s="5">
        <v>53</v>
      </c>
      <c r="AC56" s="23"/>
      <c r="AD56" s="7" t="s">
        <v>75</v>
      </c>
      <c r="AE56" s="18"/>
      <c r="AF56" s="45">
        <v>20.608982563927526</v>
      </c>
      <c r="AG56" s="15">
        <v>14491</v>
      </c>
      <c r="AI56" s="5">
        <v>53</v>
      </c>
      <c r="AJ56" s="23"/>
      <c r="AK56" s="7" t="s">
        <v>38</v>
      </c>
      <c r="AL56" s="18"/>
      <c r="AM56" s="45">
        <v>32.303322430710971</v>
      </c>
      <c r="AN56" s="15">
        <v>7506</v>
      </c>
      <c r="AP56" s="5">
        <v>53</v>
      </c>
      <c r="AQ56" s="23"/>
      <c r="AR56" s="7" t="s">
        <v>47</v>
      </c>
      <c r="AS56" s="18"/>
      <c r="AT56" s="15">
        <v>196</v>
      </c>
      <c r="AV56" s="5">
        <v>53</v>
      </c>
      <c r="AW56" s="23"/>
      <c r="AX56" s="7" t="s">
        <v>34</v>
      </c>
      <c r="AY56" s="18"/>
      <c r="AZ56" s="53">
        <v>80.680471970809847</v>
      </c>
      <c r="BB56" s="5">
        <v>53</v>
      </c>
      <c r="BC56" s="23"/>
      <c r="BD56" s="7" t="s">
        <v>52</v>
      </c>
      <c r="BE56" s="18"/>
      <c r="BF56" s="61">
        <v>-11.893870082342177</v>
      </c>
      <c r="BG56" s="62">
        <v>-91</v>
      </c>
      <c r="BI56" s="5">
        <v>53</v>
      </c>
      <c r="BJ56" s="23"/>
      <c r="BK56" s="7" t="s">
        <v>34</v>
      </c>
      <c r="BL56" s="18"/>
      <c r="BM56" s="61">
        <v>-5.2602967510872345</v>
      </c>
      <c r="BN56" s="62">
        <v>-329</v>
      </c>
      <c r="BP56" s="5">
        <v>53</v>
      </c>
      <c r="BQ56" s="23"/>
      <c r="BR56" s="7" t="s">
        <v>56</v>
      </c>
      <c r="BS56" s="18"/>
      <c r="BT56" s="69">
        <v>-6.8844397611520902</v>
      </c>
      <c r="BU56" s="62">
        <v>-98</v>
      </c>
    </row>
    <row r="57" spans="2:73" ht="14.25">
      <c r="B57" s="12">
        <v>54</v>
      </c>
      <c r="C57" s="6"/>
      <c r="D57" s="7" t="s">
        <v>49</v>
      </c>
      <c r="E57" s="18"/>
      <c r="F57" s="15">
        <v>14591</v>
      </c>
      <c r="H57" s="5">
        <v>54</v>
      </c>
      <c r="I57" s="23"/>
      <c r="J57" s="7" t="s">
        <v>55</v>
      </c>
      <c r="K57" s="18"/>
      <c r="L57" s="26">
        <v>344.6</v>
      </c>
      <c r="N57" s="5">
        <v>54</v>
      </c>
      <c r="O57" s="23"/>
      <c r="P57" s="37" t="s">
        <v>36</v>
      </c>
      <c r="Q57" s="18"/>
      <c r="R57" s="38">
        <v>11.098349419240103</v>
      </c>
      <c r="S57" s="39">
        <v>5991</v>
      </c>
      <c r="U57" s="12">
        <v>54</v>
      </c>
      <c r="V57" s="6"/>
      <c r="W57" s="7" t="s">
        <v>41</v>
      </c>
      <c r="X57" s="18"/>
      <c r="Y57" s="45">
        <v>62.538659458897527</v>
      </c>
      <c r="Z57" s="15">
        <v>24063</v>
      </c>
      <c r="AB57" s="5">
        <v>54</v>
      </c>
      <c r="AC57" s="23"/>
      <c r="AD57" s="7" t="s">
        <v>31</v>
      </c>
      <c r="AE57" s="18"/>
      <c r="AF57" s="45">
        <v>20.160418275800605</v>
      </c>
      <c r="AG57" s="15">
        <v>16966</v>
      </c>
      <c r="AI57" s="5">
        <v>54</v>
      </c>
      <c r="AJ57" s="23"/>
      <c r="AK57" s="7" t="s">
        <v>25</v>
      </c>
      <c r="AL57" s="18"/>
      <c r="AM57" s="45">
        <v>31.862331081081081</v>
      </c>
      <c r="AN57" s="15">
        <v>9054</v>
      </c>
      <c r="AP57" s="5">
        <v>54</v>
      </c>
      <c r="AQ57" s="23"/>
      <c r="AR57" s="7" t="s">
        <v>2</v>
      </c>
      <c r="AS57" s="18"/>
      <c r="AT57" s="15">
        <v>136</v>
      </c>
      <c r="AV57" s="5">
        <v>54</v>
      </c>
      <c r="AW57" s="23"/>
      <c r="AX57" s="7" t="s">
        <v>59</v>
      </c>
      <c r="AY57" s="18"/>
      <c r="AZ57" s="52">
        <v>80.497012573942499</v>
      </c>
      <c r="BB57" s="5">
        <v>54</v>
      </c>
      <c r="BC57" s="23"/>
      <c r="BD57" s="7" t="s">
        <v>7</v>
      </c>
      <c r="BE57" s="18"/>
      <c r="BF57" s="61">
        <v>-12.251988662338851</v>
      </c>
      <c r="BG57" s="62">
        <v>-804</v>
      </c>
      <c r="BI57" s="5">
        <v>54</v>
      </c>
      <c r="BJ57" s="23"/>
      <c r="BK57" s="7" t="s">
        <v>7</v>
      </c>
      <c r="BL57" s="18"/>
      <c r="BM57" s="61">
        <v>-6.2791199975315504</v>
      </c>
      <c r="BN57" s="62">
        <v>-407</v>
      </c>
      <c r="BP57" s="5">
        <v>54</v>
      </c>
      <c r="BQ57" s="23"/>
      <c r="BR57" s="7" t="s">
        <v>51</v>
      </c>
      <c r="BS57" s="18"/>
      <c r="BT57" s="69">
        <v>-7.1556350626118066</v>
      </c>
      <c r="BU57" s="62">
        <v>-76</v>
      </c>
    </row>
    <row r="58" spans="2:73" ht="14.25">
      <c r="B58" s="12">
        <v>55</v>
      </c>
      <c r="C58" s="6"/>
      <c r="D58" s="7" t="s">
        <v>56</v>
      </c>
      <c r="E58" s="18"/>
      <c r="F58" s="15">
        <v>14104</v>
      </c>
      <c r="H58" s="5">
        <v>55</v>
      </c>
      <c r="I58" s="23"/>
      <c r="J58" s="7" t="s">
        <v>43</v>
      </c>
      <c r="K58" s="18"/>
      <c r="L58" s="26">
        <v>299.10000000000002</v>
      </c>
      <c r="N58" s="5">
        <v>55</v>
      </c>
      <c r="O58" s="23"/>
      <c r="P58" s="37" t="s">
        <v>52</v>
      </c>
      <c r="Q58" s="18"/>
      <c r="R58" s="38">
        <v>11.083775734818076</v>
      </c>
      <c r="S58" s="39">
        <v>856</v>
      </c>
      <c r="U58" s="12">
        <v>55</v>
      </c>
      <c r="V58" s="6"/>
      <c r="W58" s="7" t="s">
        <v>37</v>
      </c>
      <c r="X58" s="18"/>
      <c r="Y58" s="45">
        <v>62.440490669631998</v>
      </c>
      <c r="Z58" s="15">
        <v>35937</v>
      </c>
      <c r="AB58" s="5">
        <v>55</v>
      </c>
      <c r="AC58" s="23"/>
      <c r="AD58" s="7" t="s">
        <v>0</v>
      </c>
      <c r="AE58" s="18"/>
      <c r="AF58" s="45">
        <v>20.083718643664792</v>
      </c>
      <c r="AG58" s="15">
        <v>250019</v>
      </c>
      <c r="AI58" s="5">
        <v>55</v>
      </c>
      <c r="AJ58" s="23"/>
      <c r="AK58" s="7" t="s">
        <v>5</v>
      </c>
      <c r="AL58" s="18"/>
      <c r="AM58" s="45">
        <v>31.372062691098808</v>
      </c>
      <c r="AN58" s="15">
        <v>73362</v>
      </c>
      <c r="AP58" s="5">
        <v>55</v>
      </c>
      <c r="AQ58" s="23"/>
      <c r="AR58" s="7" t="s">
        <v>48</v>
      </c>
      <c r="AS58" s="18"/>
      <c r="AT58" s="15">
        <v>133</v>
      </c>
      <c r="AV58" s="5">
        <v>55</v>
      </c>
      <c r="AW58" s="23"/>
      <c r="AX58" s="7" t="s">
        <v>16</v>
      </c>
      <c r="AY58" s="18"/>
      <c r="AZ58" s="53">
        <v>79.985623417113146</v>
      </c>
      <c r="BB58" s="5">
        <v>55</v>
      </c>
      <c r="BC58" s="23"/>
      <c r="BD58" s="7" t="s">
        <v>47</v>
      </c>
      <c r="BE58" s="18"/>
      <c r="BF58" s="61">
        <v>-13.841310989723175</v>
      </c>
      <c r="BG58" s="62">
        <v>-299</v>
      </c>
      <c r="BI58" s="5">
        <v>55</v>
      </c>
      <c r="BJ58" s="23"/>
      <c r="BK58" s="7" t="s">
        <v>46</v>
      </c>
      <c r="BL58" s="18"/>
      <c r="BM58" s="61">
        <v>-6.4733054708858377</v>
      </c>
      <c r="BN58" s="62">
        <v>-206</v>
      </c>
      <c r="BP58" s="5">
        <v>55</v>
      </c>
      <c r="BQ58" s="23"/>
      <c r="BR58" s="7" t="s">
        <v>50</v>
      </c>
      <c r="BS58" s="18"/>
      <c r="BT58" s="69">
        <v>-8.1874005003411412</v>
      </c>
      <c r="BU58" s="62">
        <v>-72</v>
      </c>
    </row>
    <row r="59" spans="2:73" ht="14.25">
      <c r="B59" s="12">
        <v>56</v>
      </c>
      <c r="C59" s="6"/>
      <c r="D59" s="7" t="s">
        <v>53</v>
      </c>
      <c r="E59" s="18"/>
      <c r="F59" s="15">
        <v>12688</v>
      </c>
      <c r="H59" s="5">
        <v>56</v>
      </c>
      <c r="I59" s="23"/>
      <c r="J59" s="7" t="s">
        <v>56</v>
      </c>
      <c r="K59" s="18"/>
      <c r="L59" s="26">
        <v>297.39999999999998</v>
      </c>
      <c r="N59" s="5">
        <v>56</v>
      </c>
      <c r="O59" s="23"/>
      <c r="P59" s="37" t="s">
        <v>42</v>
      </c>
      <c r="Q59" s="18"/>
      <c r="R59" s="38">
        <v>11.070491711782106</v>
      </c>
      <c r="S59" s="39">
        <v>3967</v>
      </c>
      <c r="U59" s="12">
        <v>56</v>
      </c>
      <c r="V59" s="6"/>
      <c r="W59" s="7" t="s">
        <v>59</v>
      </c>
      <c r="X59" s="18"/>
      <c r="Y59" s="45">
        <v>62.090417660737472</v>
      </c>
      <c r="Z59" s="15">
        <v>20560</v>
      </c>
      <c r="AB59" s="5">
        <v>56</v>
      </c>
      <c r="AC59" s="23"/>
      <c r="AD59" s="7" t="s">
        <v>5</v>
      </c>
      <c r="AE59" s="18"/>
      <c r="AF59" s="45">
        <v>19.993905504328126</v>
      </c>
      <c r="AG59" s="15">
        <v>116135</v>
      </c>
      <c r="AI59" s="5">
        <v>56</v>
      </c>
      <c r="AJ59" s="23"/>
      <c r="AK59" s="7" t="s">
        <v>66</v>
      </c>
      <c r="AL59" s="18"/>
      <c r="AM59" s="45">
        <v>31.222274317452303</v>
      </c>
      <c r="AN59" s="15">
        <v>8657</v>
      </c>
      <c r="AP59" s="5">
        <v>56</v>
      </c>
      <c r="AQ59" s="23"/>
      <c r="AR59" s="7" t="s">
        <v>55</v>
      </c>
      <c r="AS59" s="18"/>
      <c r="AT59" s="15">
        <v>101</v>
      </c>
      <c r="AV59" s="5">
        <v>56</v>
      </c>
      <c r="AW59" s="23"/>
      <c r="AX59" s="7" t="s">
        <v>30</v>
      </c>
      <c r="AY59" s="18"/>
      <c r="AZ59" s="53">
        <v>79.366507954941355</v>
      </c>
      <c r="BB59" s="5">
        <v>56</v>
      </c>
      <c r="BC59" s="23"/>
      <c r="BD59" s="7" t="s">
        <v>46</v>
      </c>
      <c r="BE59" s="18"/>
      <c r="BF59" s="61">
        <v>-13.882433144309132</v>
      </c>
      <c r="BG59" s="62">
        <v>-448</v>
      </c>
      <c r="BI59" s="5">
        <v>56</v>
      </c>
      <c r="BJ59" s="23"/>
      <c r="BK59" s="7" t="s">
        <v>2</v>
      </c>
      <c r="BL59" s="18"/>
      <c r="BM59" s="61">
        <v>-6.7022991431237804</v>
      </c>
      <c r="BN59" s="62">
        <v>-79</v>
      </c>
      <c r="BP59" s="5">
        <v>56</v>
      </c>
      <c r="BQ59" s="23"/>
      <c r="BR59" s="7" t="s">
        <v>53</v>
      </c>
      <c r="BS59" s="18"/>
      <c r="BT59" s="69">
        <v>-8.2651011895566189</v>
      </c>
      <c r="BU59" s="62">
        <v>-107</v>
      </c>
    </row>
    <row r="60" spans="2:73" ht="14.25">
      <c r="B60" s="12">
        <v>57</v>
      </c>
      <c r="C60" s="6"/>
      <c r="D60" s="7" t="s">
        <v>43</v>
      </c>
      <c r="E60" s="18"/>
      <c r="F60" s="15">
        <v>12096</v>
      </c>
      <c r="H60" s="5">
        <v>57</v>
      </c>
      <c r="I60" s="23"/>
      <c r="J60" s="7" t="s">
        <v>52</v>
      </c>
      <c r="K60" s="18"/>
      <c r="L60" s="26">
        <v>248.7</v>
      </c>
      <c r="N60" s="5">
        <v>57</v>
      </c>
      <c r="O60" s="23"/>
      <c r="P60" s="37" t="s">
        <v>59</v>
      </c>
      <c r="Q60" s="18"/>
      <c r="R60" s="38">
        <v>10.799383927762509</v>
      </c>
      <c r="S60" s="39">
        <v>3576</v>
      </c>
      <c r="U60" s="12">
        <v>57</v>
      </c>
      <c r="V60" s="6"/>
      <c r="W60" s="7" t="s">
        <v>50</v>
      </c>
      <c r="X60" s="18"/>
      <c r="Y60" s="45">
        <v>60.778210116731515</v>
      </c>
      <c r="Z60" s="15">
        <v>5467</v>
      </c>
      <c r="AB60" s="5">
        <v>57</v>
      </c>
      <c r="AC60" s="23"/>
      <c r="AD60" s="7" t="s">
        <v>57</v>
      </c>
      <c r="AE60" s="18"/>
      <c r="AF60" s="45">
        <v>19.979840614861246</v>
      </c>
      <c r="AG60" s="15">
        <v>6343</v>
      </c>
      <c r="AI60" s="5">
        <v>57</v>
      </c>
      <c r="AJ60" s="23"/>
      <c r="AK60" s="7" t="s">
        <v>19</v>
      </c>
      <c r="AL60" s="18"/>
      <c r="AM60" s="45">
        <v>31.151256973688067</v>
      </c>
      <c r="AN60" s="15">
        <v>31883</v>
      </c>
      <c r="AP60" s="5">
        <v>57</v>
      </c>
      <c r="AQ60" s="23"/>
      <c r="AR60" s="7" t="s">
        <v>53</v>
      </c>
      <c r="AS60" s="18"/>
      <c r="AT60" s="15">
        <v>97</v>
      </c>
      <c r="AV60" s="5">
        <v>57</v>
      </c>
      <c r="AW60" s="23"/>
      <c r="AX60" s="7" t="s">
        <v>46</v>
      </c>
      <c r="AY60" s="18"/>
      <c r="AZ60" s="52">
        <v>78.914106887855866</v>
      </c>
      <c r="BB60" s="5">
        <v>57</v>
      </c>
      <c r="BC60" s="23"/>
      <c r="BD60" s="7" t="s">
        <v>48</v>
      </c>
      <c r="BE60" s="18"/>
      <c r="BF60" s="61">
        <v>-14.059155477719401</v>
      </c>
      <c r="BG60" s="62">
        <v>-289</v>
      </c>
      <c r="BI60" s="5">
        <v>57</v>
      </c>
      <c r="BJ60" s="23"/>
      <c r="BK60" s="7" t="s">
        <v>47</v>
      </c>
      <c r="BL60" s="18"/>
      <c r="BM60" s="61">
        <v>-6.8534948129371447</v>
      </c>
      <c r="BN60" s="62">
        <v>-146</v>
      </c>
      <c r="BP60" s="5">
        <v>57</v>
      </c>
      <c r="BQ60" s="23"/>
      <c r="BR60" s="7" t="s">
        <v>49</v>
      </c>
      <c r="BS60" s="18"/>
      <c r="BT60" s="69">
        <v>-8.2839439655172402</v>
      </c>
      <c r="BU60" s="62">
        <v>-123</v>
      </c>
    </row>
    <row r="61" spans="2:73" ht="14.25">
      <c r="B61" s="12">
        <v>58</v>
      </c>
      <c r="C61" s="6"/>
      <c r="D61" s="7" t="s">
        <v>2</v>
      </c>
      <c r="E61" s="18"/>
      <c r="F61" s="15">
        <v>11787</v>
      </c>
      <c r="H61" s="5">
        <v>58</v>
      </c>
      <c r="I61" s="23"/>
      <c r="J61" s="7" t="s">
        <v>2</v>
      </c>
      <c r="K61" s="18"/>
      <c r="L61" s="26">
        <v>211.4</v>
      </c>
      <c r="N61" s="5">
        <v>58</v>
      </c>
      <c r="O61" s="23"/>
      <c r="P61" s="37" t="s">
        <v>43</v>
      </c>
      <c r="Q61" s="18"/>
      <c r="R61" s="38">
        <v>10.696162385030132</v>
      </c>
      <c r="S61" s="39">
        <v>1349</v>
      </c>
      <c r="U61" s="12">
        <v>58</v>
      </c>
      <c r="V61" s="6"/>
      <c r="W61" s="7" t="s">
        <v>49</v>
      </c>
      <c r="X61" s="18"/>
      <c r="Y61" s="45">
        <v>60.369527379836661</v>
      </c>
      <c r="Z61" s="15">
        <v>9018</v>
      </c>
      <c r="AB61" s="5">
        <v>58</v>
      </c>
      <c r="AC61" s="23"/>
      <c r="AD61" s="7" t="s">
        <v>44</v>
      </c>
      <c r="AE61" s="18"/>
      <c r="AF61" s="45">
        <v>18.942731277533039</v>
      </c>
      <c r="AG61" s="15">
        <v>3311</v>
      </c>
      <c r="AI61" s="5">
        <v>58</v>
      </c>
      <c r="AJ61" s="23"/>
      <c r="AK61" s="7" t="s">
        <v>0</v>
      </c>
      <c r="AL61" s="18"/>
      <c r="AM61" s="45">
        <v>30.985172233882817</v>
      </c>
      <c r="AN61" s="15">
        <v>155597</v>
      </c>
      <c r="AP61" s="5">
        <v>58</v>
      </c>
      <c r="AQ61" s="23"/>
      <c r="AR61" s="7" t="s">
        <v>43</v>
      </c>
      <c r="AS61" s="18"/>
      <c r="AT61" s="15">
        <v>96</v>
      </c>
      <c r="AV61" s="5">
        <v>58</v>
      </c>
      <c r="AW61" s="23"/>
      <c r="AX61" s="7" t="s">
        <v>66</v>
      </c>
      <c r="AY61" s="18"/>
      <c r="AZ61" s="53">
        <v>78.685526503786249</v>
      </c>
      <c r="BB61" s="5">
        <v>58</v>
      </c>
      <c r="BC61" s="23"/>
      <c r="BD61" s="7" t="s">
        <v>51</v>
      </c>
      <c r="BE61" s="18"/>
      <c r="BF61" s="61">
        <v>-16.006025797947462</v>
      </c>
      <c r="BG61" s="62">
        <v>-170</v>
      </c>
      <c r="BI61" s="5">
        <v>58</v>
      </c>
      <c r="BJ61" s="23"/>
      <c r="BK61" s="7" t="s">
        <v>51</v>
      </c>
      <c r="BL61" s="18"/>
      <c r="BM61" s="61">
        <v>-7.080662137594488</v>
      </c>
      <c r="BN61" s="62">
        <v>-74</v>
      </c>
      <c r="BP61" s="5">
        <v>58</v>
      </c>
      <c r="BQ61" s="23"/>
      <c r="BR61" s="7" t="s">
        <v>43</v>
      </c>
      <c r="BS61" s="18"/>
      <c r="BT61" s="69">
        <v>-8.4580351333767076</v>
      </c>
      <c r="BU61" s="62">
        <v>-104</v>
      </c>
    </row>
    <row r="62" spans="2:73" ht="14.25">
      <c r="B62" s="12">
        <v>59</v>
      </c>
      <c r="C62" s="6"/>
      <c r="D62" s="7" t="s">
        <v>55</v>
      </c>
      <c r="E62" s="18"/>
      <c r="F62" s="15">
        <v>11536</v>
      </c>
      <c r="H62" s="5">
        <v>59</v>
      </c>
      <c r="I62" s="23"/>
      <c r="J62" s="7" t="s">
        <v>50</v>
      </c>
      <c r="K62" s="18"/>
      <c r="L62" s="26">
        <v>176.6</v>
      </c>
      <c r="N62" s="5">
        <v>59</v>
      </c>
      <c r="O62" s="23"/>
      <c r="P62" s="37" t="s">
        <v>48</v>
      </c>
      <c r="Q62" s="18"/>
      <c r="R62" s="38">
        <v>10.391587762287671</v>
      </c>
      <c r="S62" s="39">
        <v>2184</v>
      </c>
      <c r="U62" s="12">
        <v>59</v>
      </c>
      <c r="V62" s="6"/>
      <c r="W62" s="7" t="s">
        <v>7</v>
      </c>
      <c r="X62" s="18"/>
      <c r="Y62" s="45">
        <v>59.937681822880521</v>
      </c>
      <c r="Z62" s="15">
        <v>40588</v>
      </c>
      <c r="AB62" s="5">
        <v>59</v>
      </c>
      <c r="AC62" s="23"/>
      <c r="AD62" s="7" t="s">
        <v>38</v>
      </c>
      <c r="AE62" s="18"/>
      <c r="AF62" s="45">
        <v>18.799776647956033</v>
      </c>
      <c r="AG62" s="15">
        <v>12794</v>
      </c>
      <c r="AI62" s="5">
        <v>59</v>
      </c>
      <c r="AJ62" s="23"/>
      <c r="AK62" s="7" t="s">
        <v>21</v>
      </c>
      <c r="AL62" s="18"/>
      <c r="AM62" s="45">
        <v>30.644722112970079</v>
      </c>
      <c r="AN62" s="15">
        <v>10129</v>
      </c>
      <c r="AP62" s="5">
        <v>59</v>
      </c>
      <c r="AQ62" s="23"/>
      <c r="AR62" s="7" t="s">
        <v>49</v>
      </c>
      <c r="AS62" s="18"/>
      <c r="AT62" s="15">
        <v>73</v>
      </c>
      <c r="AV62" s="5">
        <v>59</v>
      </c>
      <c r="AW62" s="23"/>
      <c r="AX62" s="7" t="s">
        <v>25</v>
      </c>
      <c r="AY62" s="18"/>
      <c r="AZ62" s="53">
        <v>78.31951846690896</v>
      </c>
      <c r="BB62" s="5">
        <v>59</v>
      </c>
      <c r="BC62" s="23"/>
      <c r="BD62" s="7" t="s">
        <v>43</v>
      </c>
      <c r="BE62" s="18"/>
      <c r="BF62" s="61">
        <v>-16.265452179570591</v>
      </c>
      <c r="BG62" s="62">
        <v>-200</v>
      </c>
      <c r="BI62" s="5">
        <v>59</v>
      </c>
      <c r="BJ62" s="23"/>
      <c r="BK62" s="7" t="s">
        <v>43</v>
      </c>
      <c r="BL62" s="18"/>
      <c r="BM62" s="61">
        <v>-9.1765873015873023</v>
      </c>
      <c r="BN62" s="62">
        <v>-111</v>
      </c>
      <c r="BP62" s="5">
        <v>59</v>
      </c>
      <c r="BQ62" s="23"/>
      <c r="BR62" s="7" t="s">
        <v>55</v>
      </c>
      <c r="BS62" s="18"/>
      <c r="BT62" s="69">
        <v>-8.6475268073331026</v>
      </c>
      <c r="BU62" s="62">
        <v>-100</v>
      </c>
    </row>
    <row r="63" spans="2:73" ht="14.25">
      <c r="B63" s="12">
        <v>60</v>
      </c>
      <c r="C63" s="6"/>
      <c r="D63" s="7" t="s">
        <v>51</v>
      </c>
      <c r="E63" s="18"/>
      <c r="F63" s="15">
        <v>10451</v>
      </c>
      <c r="H63" s="5">
        <v>60</v>
      </c>
      <c r="I63" s="23"/>
      <c r="J63" s="7" t="s">
        <v>51</v>
      </c>
      <c r="K63" s="18"/>
      <c r="L63" s="26">
        <v>164.3</v>
      </c>
      <c r="N63" s="5">
        <v>60</v>
      </c>
      <c r="O63" s="23"/>
      <c r="P63" s="37" t="s">
        <v>46</v>
      </c>
      <c r="Q63" s="18"/>
      <c r="R63" s="38">
        <v>9.3693585268985444</v>
      </c>
      <c r="S63" s="39">
        <v>3114</v>
      </c>
      <c r="U63" s="12">
        <v>60</v>
      </c>
      <c r="V63" s="6"/>
      <c r="W63" s="7" t="s">
        <v>54</v>
      </c>
      <c r="X63" s="18"/>
      <c r="Y63" s="45">
        <v>59.84756097560976</v>
      </c>
      <c r="Z63" s="15">
        <v>1963</v>
      </c>
      <c r="AB63" s="5">
        <v>60</v>
      </c>
      <c r="AC63" s="23"/>
      <c r="AD63" s="7" t="s">
        <v>40</v>
      </c>
      <c r="AE63" s="18"/>
      <c r="AF63" s="45">
        <v>18.697714927459831</v>
      </c>
      <c r="AG63" s="15">
        <v>8158</v>
      </c>
      <c r="AI63" s="5">
        <v>60</v>
      </c>
      <c r="AJ63" s="23"/>
      <c r="AK63" s="7" t="s">
        <v>40</v>
      </c>
      <c r="AL63" s="18"/>
      <c r="AM63" s="45">
        <v>30.510006455777923</v>
      </c>
      <c r="AN63" s="15">
        <v>4726</v>
      </c>
      <c r="AP63" s="5">
        <v>60</v>
      </c>
      <c r="AQ63" s="23"/>
      <c r="AR63" s="7" t="s">
        <v>51</v>
      </c>
      <c r="AS63" s="18"/>
      <c r="AT63" s="15">
        <v>59</v>
      </c>
      <c r="AV63" s="5">
        <v>60</v>
      </c>
      <c r="AW63" s="23"/>
      <c r="AX63" s="7" t="s">
        <v>61</v>
      </c>
      <c r="AY63" s="18"/>
      <c r="AZ63" s="52">
        <v>78.201136327159503</v>
      </c>
      <c r="BB63" s="5">
        <v>60</v>
      </c>
      <c r="BC63" s="23"/>
      <c r="BD63" s="7" t="s">
        <v>49</v>
      </c>
      <c r="BE63" s="18"/>
      <c r="BF63" s="61">
        <v>-17.308728448275865</v>
      </c>
      <c r="BG63" s="62">
        <v>-257</v>
      </c>
      <c r="BI63" s="5">
        <v>60</v>
      </c>
      <c r="BJ63" s="23"/>
      <c r="BK63" s="7" t="s">
        <v>48</v>
      </c>
      <c r="BL63" s="18"/>
      <c r="BM63" s="61">
        <v>-9.7202348645581491</v>
      </c>
      <c r="BN63" s="62">
        <v>-197</v>
      </c>
      <c r="BP63" s="5">
        <v>60</v>
      </c>
      <c r="BQ63" s="23"/>
      <c r="BR63" s="7" t="s">
        <v>46</v>
      </c>
      <c r="BS63" s="18"/>
      <c r="BT63" s="69">
        <v>-8.676520715193206</v>
      </c>
      <c r="BU63" s="62">
        <v>-280</v>
      </c>
    </row>
    <row r="64" spans="2:73" ht="14.25">
      <c r="B64" s="12">
        <v>61</v>
      </c>
      <c r="C64" s="6"/>
      <c r="D64" s="7" t="s">
        <v>50</v>
      </c>
      <c r="E64" s="18"/>
      <c r="F64" s="15">
        <v>8717</v>
      </c>
      <c r="H64" s="5">
        <v>61</v>
      </c>
      <c r="I64" s="23"/>
      <c r="J64" s="7" t="s">
        <v>7</v>
      </c>
      <c r="K64" s="18"/>
      <c r="L64" s="26">
        <v>112.2</v>
      </c>
      <c r="N64" s="5">
        <v>61</v>
      </c>
      <c r="O64" s="23"/>
      <c r="P64" s="37" t="s">
        <v>2</v>
      </c>
      <c r="Q64" s="18"/>
      <c r="R64" s="38">
        <v>9.3191113962627323</v>
      </c>
      <c r="S64" s="39">
        <v>1162</v>
      </c>
      <c r="U64" s="12">
        <v>61</v>
      </c>
      <c r="V64" s="6"/>
      <c r="W64" s="7" t="s">
        <v>51</v>
      </c>
      <c r="X64" s="18"/>
      <c r="Y64" s="45">
        <v>58.595194085027721</v>
      </c>
      <c r="Z64" s="15">
        <v>6340</v>
      </c>
      <c r="AB64" s="5">
        <v>61</v>
      </c>
      <c r="AC64" s="23"/>
      <c r="AD64" s="7" t="s">
        <v>24</v>
      </c>
      <c r="AE64" s="18"/>
      <c r="AF64" s="45">
        <v>17.198352508473029</v>
      </c>
      <c r="AG64" s="15">
        <v>22632</v>
      </c>
      <c r="AI64" s="5">
        <v>61</v>
      </c>
      <c r="AJ64" s="23"/>
      <c r="AK64" s="7" t="s">
        <v>24</v>
      </c>
      <c r="AL64" s="18"/>
      <c r="AM64" s="45">
        <v>25.809067193118523</v>
      </c>
      <c r="AN64" s="15">
        <v>14642</v>
      </c>
      <c r="AP64" s="5">
        <v>61</v>
      </c>
      <c r="AQ64" s="23"/>
      <c r="AR64" s="7" t="s">
        <v>50</v>
      </c>
      <c r="AS64" s="18"/>
      <c r="AT64" s="15">
        <v>48</v>
      </c>
      <c r="AV64" s="5">
        <v>61</v>
      </c>
      <c r="AW64" s="23"/>
      <c r="AX64" s="7" t="s">
        <v>39</v>
      </c>
      <c r="AY64" s="18"/>
      <c r="AZ64" s="53">
        <v>76.995146403564604</v>
      </c>
      <c r="BB64" s="5">
        <v>61</v>
      </c>
      <c r="BC64" s="23"/>
      <c r="BD64" s="7" t="s">
        <v>2</v>
      </c>
      <c r="BE64" s="18"/>
      <c r="BF64" s="61">
        <v>-17.831847346054495</v>
      </c>
      <c r="BG64" s="62">
        <v>-214</v>
      </c>
      <c r="BI64" s="5">
        <v>61</v>
      </c>
      <c r="BJ64" s="23"/>
      <c r="BK64" s="7" t="s">
        <v>53</v>
      </c>
      <c r="BL64" s="18"/>
      <c r="BM64" s="61">
        <v>-10.088272383354351</v>
      </c>
      <c r="BN64" s="62">
        <v>-128</v>
      </c>
      <c r="BP64" s="5">
        <v>61</v>
      </c>
      <c r="BQ64" s="23"/>
      <c r="BR64" s="7" t="s">
        <v>2</v>
      </c>
      <c r="BS64" s="18"/>
      <c r="BT64" s="69">
        <v>-8.9992500624947933</v>
      </c>
      <c r="BU64" s="62">
        <v>-108</v>
      </c>
    </row>
    <row r="65" spans="2:73" ht="14.25">
      <c r="B65" s="12">
        <v>62</v>
      </c>
      <c r="C65" s="6"/>
      <c r="D65" s="7" t="s">
        <v>52</v>
      </c>
      <c r="E65" s="18"/>
      <c r="F65" s="15">
        <v>7560</v>
      </c>
      <c r="H65" s="5">
        <v>62</v>
      </c>
      <c r="I65" s="23"/>
      <c r="J65" s="7" t="s">
        <v>54</v>
      </c>
      <c r="K65" s="18"/>
      <c r="L65" s="26">
        <v>83.9</v>
      </c>
      <c r="N65" s="5">
        <v>62</v>
      </c>
      <c r="O65" s="23"/>
      <c r="P65" s="37" t="s">
        <v>49</v>
      </c>
      <c r="Q65" s="18"/>
      <c r="R65" s="38">
        <v>8.7494979247556568</v>
      </c>
      <c r="S65" s="39">
        <v>1307</v>
      </c>
      <c r="U65" s="12">
        <v>62</v>
      </c>
      <c r="V65" s="6"/>
      <c r="W65" s="7" t="s">
        <v>53</v>
      </c>
      <c r="X65" s="18"/>
      <c r="Y65" s="45">
        <v>58.46674182638106</v>
      </c>
      <c r="Z65" s="15">
        <v>7779</v>
      </c>
      <c r="AB65" s="5">
        <v>62</v>
      </c>
      <c r="AC65" s="23"/>
      <c r="AD65" s="7" t="s">
        <v>26</v>
      </c>
      <c r="AE65" s="18"/>
      <c r="AF65" s="45">
        <v>15.293312029217073</v>
      </c>
      <c r="AG65" s="15">
        <v>12060</v>
      </c>
      <c r="AI65" s="5">
        <v>62</v>
      </c>
      <c r="AJ65" s="23"/>
      <c r="AK65" s="7" t="s">
        <v>22</v>
      </c>
      <c r="AL65" s="18"/>
      <c r="AM65" s="45">
        <v>22.174001366599569</v>
      </c>
      <c r="AN65" s="15">
        <v>12007</v>
      </c>
      <c r="AP65" s="5">
        <v>62</v>
      </c>
      <c r="AQ65" s="23"/>
      <c r="AR65" s="7" t="s">
        <v>52</v>
      </c>
      <c r="AS65" s="18"/>
      <c r="AT65" s="15">
        <v>27</v>
      </c>
      <c r="AV65" s="5">
        <v>62</v>
      </c>
      <c r="AW65" s="23"/>
      <c r="AX65" s="7" t="s">
        <v>54</v>
      </c>
      <c r="AY65" s="18"/>
      <c r="AZ65" s="52">
        <v>76.43369175627241</v>
      </c>
      <c r="BB65" s="5">
        <v>62</v>
      </c>
      <c r="BC65" s="23"/>
      <c r="BD65" s="7" t="s">
        <v>53</v>
      </c>
      <c r="BE65" s="18"/>
      <c r="BF65" s="61">
        <v>-19.928935578557084</v>
      </c>
      <c r="BG65" s="62">
        <v>-258</v>
      </c>
      <c r="BI65" s="5">
        <v>62</v>
      </c>
      <c r="BJ65" s="23"/>
      <c r="BK65" s="7" t="s">
        <v>49</v>
      </c>
      <c r="BL65" s="18"/>
      <c r="BM65" s="61">
        <v>-10.622986772668083</v>
      </c>
      <c r="BN65" s="62">
        <v>-155</v>
      </c>
      <c r="BP65" s="5">
        <v>62</v>
      </c>
      <c r="BQ65" s="23"/>
      <c r="BR65" s="7" t="s">
        <v>52</v>
      </c>
      <c r="BS65" s="18"/>
      <c r="BT65" s="69">
        <v>-13.070186903672722</v>
      </c>
      <c r="BU65" s="62">
        <v>-100</v>
      </c>
    </row>
    <row r="66" spans="2:73" ht="14.25">
      <c r="B66" s="13">
        <v>63</v>
      </c>
      <c r="C66" s="10"/>
      <c r="D66" s="9" t="s">
        <v>54</v>
      </c>
      <c r="E66" s="19"/>
      <c r="F66" s="16">
        <v>3120</v>
      </c>
      <c r="H66" s="8">
        <v>63</v>
      </c>
      <c r="I66" s="24"/>
      <c r="J66" s="9" t="s">
        <v>53</v>
      </c>
      <c r="K66" s="19"/>
      <c r="L66" s="27">
        <v>74</v>
      </c>
      <c r="N66" s="8">
        <v>63</v>
      </c>
      <c r="O66" s="24"/>
      <c r="P66" s="40" t="s">
        <v>54</v>
      </c>
      <c r="Q66" s="19"/>
      <c r="R66" s="41">
        <v>8.536585365853659</v>
      </c>
      <c r="S66" s="42">
        <v>280</v>
      </c>
      <c r="U66" s="13">
        <v>63</v>
      </c>
      <c r="V66" s="10"/>
      <c r="W66" s="9" t="s">
        <v>52</v>
      </c>
      <c r="X66" s="19"/>
      <c r="Y66" s="46">
        <v>58.099184254823257</v>
      </c>
      <c r="Z66" s="16">
        <v>4487</v>
      </c>
      <c r="AB66" s="8">
        <v>63</v>
      </c>
      <c r="AC66" s="24"/>
      <c r="AD66" s="9" t="s">
        <v>22</v>
      </c>
      <c r="AE66" s="19"/>
      <c r="AF66" s="46">
        <v>14.527467211771775</v>
      </c>
      <c r="AG66" s="16">
        <v>18620</v>
      </c>
      <c r="AI66" s="8">
        <v>63</v>
      </c>
      <c r="AJ66" s="24"/>
      <c r="AK66" s="9" t="s">
        <v>26</v>
      </c>
      <c r="AL66" s="19"/>
      <c r="AM66" s="46">
        <v>20.387933344049724</v>
      </c>
      <c r="AN66" s="16">
        <v>7610</v>
      </c>
      <c r="AP66" s="8">
        <v>63</v>
      </c>
      <c r="AQ66" s="24"/>
      <c r="AR66" s="9" t="s">
        <v>54</v>
      </c>
      <c r="AS66" s="19"/>
      <c r="AT66" s="16">
        <v>17</v>
      </c>
      <c r="AV66" s="8">
        <v>63</v>
      </c>
      <c r="AW66" s="24"/>
      <c r="AX66" s="9" t="s">
        <v>32</v>
      </c>
      <c r="AY66" s="19"/>
      <c r="AZ66" s="55">
        <v>72.431981711887275</v>
      </c>
      <c r="BB66" s="8">
        <v>63</v>
      </c>
      <c r="BC66" s="24"/>
      <c r="BD66" s="9" t="s">
        <v>54</v>
      </c>
      <c r="BE66" s="19"/>
      <c r="BF66" s="63">
        <v>-30.453697949036666</v>
      </c>
      <c r="BG66" s="64">
        <v>-98</v>
      </c>
      <c r="BI66" s="8">
        <v>63</v>
      </c>
      <c r="BJ66" s="24"/>
      <c r="BK66" s="9" t="s">
        <v>54</v>
      </c>
      <c r="BL66" s="19"/>
      <c r="BM66" s="63">
        <v>-15.384615384615385</v>
      </c>
      <c r="BN66" s="64">
        <v>-48</v>
      </c>
      <c r="BP66" s="8">
        <v>63</v>
      </c>
      <c r="BQ66" s="24"/>
      <c r="BR66" s="9" t="s">
        <v>54</v>
      </c>
      <c r="BS66" s="19"/>
      <c r="BT66" s="70">
        <v>-15.537600994406464</v>
      </c>
      <c r="BU66" s="64">
        <v>-50</v>
      </c>
    </row>
    <row r="67" spans="2:73">
      <c r="B67" s="204" t="s">
        <v>192</v>
      </c>
      <c r="C67" s="1"/>
      <c r="D67" s="1"/>
      <c r="E67" s="1"/>
      <c r="H67" s="206" t="s">
        <v>192</v>
      </c>
      <c r="I67" s="1"/>
      <c r="J67" s="1"/>
      <c r="K67" s="1"/>
      <c r="N67" s="206" t="s">
        <v>194</v>
      </c>
      <c r="O67" s="1"/>
      <c r="P67" s="1"/>
      <c r="Q67" s="1"/>
      <c r="R67" s="1"/>
      <c r="U67" s="206" t="s">
        <v>194</v>
      </c>
      <c r="V67" s="1"/>
      <c r="W67" s="1"/>
      <c r="X67" s="1"/>
      <c r="Y67" s="1"/>
      <c r="AB67" s="206" t="s">
        <v>194</v>
      </c>
      <c r="AC67" s="1"/>
      <c r="AD67" s="1"/>
      <c r="AE67" s="1"/>
      <c r="AF67" s="1"/>
      <c r="AI67" s="206" t="s">
        <v>197</v>
      </c>
      <c r="AJ67" s="1"/>
      <c r="AK67" s="1"/>
      <c r="AL67" s="1"/>
      <c r="AM67" s="1"/>
      <c r="AP67" s="206" t="s">
        <v>199</v>
      </c>
      <c r="AQ67" s="1"/>
      <c r="AR67" s="1"/>
      <c r="AS67" s="1"/>
      <c r="AV67" s="206" t="s">
        <v>197</v>
      </c>
      <c r="AW67" s="1"/>
      <c r="AX67" s="1"/>
      <c r="AY67" s="1"/>
      <c r="AZ67" s="1"/>
      <c r="BB67" s="206" t="s">
        <v>192</v>
      </c>
      <c r="BC67" s="1"/>
      <c r="BD67" s="1"/>
      <c r="BE67" s="1"/>
      <c r="BF67" s="1"/>
      <c r="BI67" s="206" t="s">
        <v>192</v>
      </c>
      <c r="BJ67" s="1"/>
      <c r="BK67" s="1"/>
      <c r="BL67" s="1"/>
      <c r="BM67" s="1"/>
      <c r="BP67" s="206" t="s">
        <v>201</v>
      </c>
      <c r="BQ67" s="1"/>
      <c r="BR67" s="1"/>
      <c r="BS67" s="1"/>
      <c r="BT67" s="1"/>
    </row>
    <row r="68" spans="2:73" ht="14.25" customHeight="1">
      <c r="B68" s="205" t="s">
        <v>193</v>
      </c>
      <c r="C68" s="2"/>
      <c r="D68" s="7"/>
      <c r="E68" s="2"/>
      <c r="H68" s="205" t="s">
        <v>193</v>
      </c>
      <c r="I68" s="2"/>
      <c r="J68" s="7"/>
      <c r="K68" s="2"/>
      <c r="N68" s="205" t="s">
        <v>195</v>
      </c>
      <c r="O68" s="2"/>
      <c r="P68" s="2"/>
      <c r="Q68" s="2"/>
      <c r="R68" s="2"/>
      <c r="U68" s="205" t="s">
        <v>195</v>
      </c>
      <c r="V68" s="2"/>
      <c r="W68" s="2"/>
      <c r="X68" s="2"/>
      <c r="Y68" s="2"/>
      <c r="AB68" s="205" t="s">
        <v>195</v>
      </c>
      <c r="AC68" s="2"/>
      <c r="AD68" s="2"/>
      <c r="AE68" s="2"/>
      <c r="AF68" s="2"/>
      <c r="AI68" s="205" t="s">
        <v>198</v>
      </c>
      <c r="AJ68" s="2"/>
      <c r="AK68" s="2"/>
      <c r="AL68" s="2"/>
      <c r="AM68" s="2"/>
      <c r="AP68" s="205" t="s">
        <v>200</v>
      </c>
      <c r="AQ68" s="2"/>
      <c r="AR68" s="2"/>
      <c r="AS68" s="2"/>
      <c r="AV68" s="205" t="s">
        <v>198</v>
      </c>
      <c r="AW68" s="2"/>
      <c r="AX68" s="2"/>
      <c r="AY68" s="2"/>
      <c r="AZ68" s="2"/>
      <c r="BB68" s="205" t="s">
        <v>193</v>
      </c>
      <c r="BC68" s="2"/>
      <c r="BD68" s="2"/>
      <c r="BE68" s="2"/>
      <c r="BF68" s="2"/>
      <c r="BI68" s="205" t="s">
        <v>193</v>
      </c>
      <c r="BJ68" s="2"/>
      <c r="BK68" s="2"/>
      <c r="BL68" s="2"/>
      <c r="BM68" s="2"/>
      <c r="BP68" s="205" t="s">
        <v>202</v>
      </c>
      <c r="BQ68" s="2"/>
      <c r="BR68" s="2"/>
      <c r="BS68" s="2"/>
      <c r="BT68" s="2"/>
    </row>
    <row r="69" spans="2:73">
      <c r="B69" s="1"/>
      <c r="C69" s="1"/>
      <c r="D69" s="1"/>
      <c r="E69" s="1"/>
      <c r="H69" s="1"/>
      <c r="I69" s="1"/>
      <c r="J69" s="1"/>
      <c r="K69" s="1"/>
      <c r="N69" s="1"/>
      <c r="O69" s="1"/>
      <c r="P69" s="1"/>
      <c r="Q69" s="1"/>
      <c r="R69" s="1"/>
      <c r="U69" s="1"/>
      <c r="V69" s="1"/>
      <c r="W69" s="1"/>
      <c r="X69" s="1"/>
      <c r="Y69" s="1"/>
      <c r="AB69" s="1"/>
      <c r="AC69" s="1"/>
      <c r="AD69" s="1"/>
      <c r="AE69" s="1"/>
      <c r="AF69" s="1"/>
      <c r="AI69" s="1"/>
      <c r="AJ69" s="1"/>
      <c r="AK69" s="1"/>
      <c r="AL69" s="1"/>
      <c r="AM69" s="1"/>
      <c r="AP69" s="1"/>
      <c r="AQ69" s="1"/>
      <c r="AR69" s="1"/>
      <c r="AS69" s="1"/>
      <c r="AV69" s="1"/>
      <c r="AW69" s="1"/>
      <c r="AX69" s="1"/>
      <c r="AY69" s="1"/>
      <c r="AZ69" s="1"/>
      <c r="BB69" s="1"/>
      <c r="BC69" s="1"/>
      <c r="BD69" s="1"/>
      <c r="BE69" s="1"/>
      <c r="BF69" s="1"/>
      <c r="BG69" s="1"/>
      <c r="BI69" s="1"/>
      <c r="BJ69" s="1"/>
      <c r="BK69" s="1"/>
      <c r="BL69" s="1"/>
      <c r="BM69" s="1"/>
      <c r="BP69" s="1"/>
      <c r="BQ69" s="1"/>
      <c r="BR69" s="1"/>
      <c r="BS69" s="1"/>
      <c r="BT69" s="1"/>
    </row>
    <row r="70" spans="2:73" ht="14.25">
      <c r="B70" s="2"/>
      <c r="C70" s="2"/>
      <c r="D70" s="2"/>
      <c r="E70" s="2"/>
      <c r="H70" s="2"/>
      <c r="I70" s="2"/>
      <c r="J70" s="2"/>
      <c r="K70" s="2"/>
      <c r="N70" s="2"/>
      <c r="O70" s="2"/>
      <c r="P70" s="2"/>
      <c r="Q70" s="2"/>
      <c r="R70" s="2"/>
      <c r="U70" s="2"/>
      <c r="V70" s="2"/>
      <c r="W70" s="2"/>
      <c r="X70" s="2"/>
      <c r="Y70" s="2"/>
      <c r="AB70" s="2"/>
      <c r="AC70" s="2"/>
      <c r="AD70" s="2"/>
      <c r="AE70" s="2"/>
      <c r="AF70" s="2"/>
      <c r="AI70" s="2"/>
      <c r="AJ70" s="2"/>
      <c r="AK70" s="2"/>
      <c r="AL70" s="2"/>
      <c r="AM70" s="2"/>
      <c r="AP70" s="2"/>
      <c r="AQ70" s="2"/>
      <c r="AR70" s="2"/>
      <c r="AS70" s="2"/>
      <c r="AV70" s="2"/>
      <c r="AW70" s="2"/>
      <c r="AX70" s="2"/>
      <c r="AY70" s="2"/>
      <c r="AZ70" s="2"/>
      <c r="BB70" s="2"/>
      <c r="BC70" s="2"/>
      <c r="BD70" s="2"/>
      <c r="BE70" s="2"/>
      <c r="BF70" s="2"/>
      <c r="BI70" s="2"/>
      <c r="BJ70" s="2"/>
      <c r="BK70" s="2"/>
      <c r="BL70" s="2"/>
      <c r="BM70" s="2"/>
      <c r="BP70" s="2"/>
      <c r="BQ70" s="2"/>
      <c r="BR70" s="2"/>
      <c r="BS70" s="2"/>
      <c r="BT70" s="2"/>
    </row>
  </sheetData>
  <sortState ref="D4:F66">
    <sortCondition descending="1" ref="F4:F66"/>
  </sortState>
  <mergeCells count="11">
    <mergeCell ref="BQ2:BS2"/>
    <mergeCell ref="AC2:AE2"/>
    <mergeCell ref="AJ2:AL2"/>
    <mergeCell ref="AQ2:AS2"/>
    <mergeCell ref="AW2:AY2"/>
    <mergeCell ref="BC2:BE2"/>
    <mergeCell ref="C2:E2"/>
    <mergeCell ref="I2:K2"/>
    <mergeCell ref="O2:Q2"/>
    <mergeCell ref="V2:X2"/>
    <mergeCell ref="BJ2:BL2"/>
  </mergeCells>
  <phoneticPr fontId="1"/>
  <pageMargins left="1.53" right="0.70866141732283472" top="0.35433070866141736" bottom="0.19685039370078741" header="0.24" footer="0.11811023622047245"/>
  <pageSetup paperSize="9" scale="84" orientation="portrait" r:id="rId1"/>
  <colBreaks count="5" manualBreakCount="5">
    <brk id="13" max="1048575" man="1"/>
    <brk id="27" max="1048575" man="1"/>
    <brk id="41" max="1048575" man="1"/>
    <brk id="53" max="1048575" man="1"/>
    <brk id="6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1:AZ70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4" width="8.75" customWidth="1"/>
    <col min="15" max="15" width="5" customWidth="1"/>
    <col min="16" max="16" width="1.25" customWidth="1"/>
    <col min="17" max="17" width="11.25" customWidth="1"/>
    <col min="18" max="18" width="1.25" customWidth="1"/>
    <col min="19" max="21" width="8.75" customWidth="1"/>
    <col min="22" max="22" width="5" customWidth="1"/>
    <col min="23" max="23" width="1.25" customWidth="1"/>
    <col min="24" max="24" width="11.25" customWidth="1"/>
    <col min="25" max="25" width="1.25" customWidth="1"/>
    <col min="26" max="26" width="12.5" customWidth="1"/>
    <col min="27" max="27" width="8.75" customWidth="1"/>
    <col min="28" max="28" width="5" customWidth="1"/>
    <col min="29" max="29" width="1.25" customWidth="1"/>
    <col min="30" max="30" width="11.25" customWidth="1"/>
    <col min="31" max="31" width="1.25" customWidth="1"/>
    <col min="32" max="32" width="12.5" customWidth="1"/>
    <col min="33" max="33" width="8.75" customWidth="1"/>
    <col min="34" max="34" width="5" customWidth="1"/>
    <col min="35" max="35" width="1.25" customWidth="1"/>
    <col min="36" max="36" width="11.25" customWidth="1"/>
    <col min="37" max="37" width="1.25" customWidth="1"/>
    <col min="38" max="38" width="9.375" customWidth="1"/>
    <col min="39" max="40" width="8.75" customWidth="1"/>
    <col min="41" max="41" width="5" customWidth="1"/>
    <col min="42" max="42" width="1.25" customWidth="1"/>
    <col min="43" max="43" width="11.25" customWidth="1"/>
    <col min="44" max="44" width="1.25" customWidth="1"/>
    <col min="45" max="45" width="9.375" customWidth="1"/>
    <col min="46" max="47" width="8.75" customWidth="1"/>
    <col min="48" max="48" width="5" customWidth="1"/>
    <col min="49" max="49" width="1.25" customWidth="1"/>
    <col min="50" max="50" width="11.25" customWidth="1"/>
    <col min="51" max="51" width="1.25" customWidth="1"/>
    <col min="52" max="52" width="12.5" customWidth="1"/>
  </cols>
  <sheetData>
    <row r="1" spans="2:52" ht="24.75" customHeight="1">
      <c r="B1" t="s">
        <v>91</v>
      </c>
      <c r="F1" t="s">
        <v>82</v>
      </c>
      <c r="H1" t="s">
        <v>94</v>
      </c>
      <c r="O1" t="s">
        <v>97</v>
      </c>
      <c r="V1" t="s">
        <v>99</v>
      </c>
      <c r="AB1" t="s">
        <v>100</v>
      </c>
      <c r="AH1" t="s">
        <v>104</v>
      </c>
      <c r="AO1" t="s">
        <v>106</v>
      </c>
      <c r="AV1" t="s">
        <v>107</v>
      </c>
    </row>
    <row r="2" spans="2:52" ht="24.75" customHeight="1">
      <c r="B2" s="28" t="s">
        <v>63</v>
      </c>
      <c r="C2" s="216" t="s">
        <v>62</v>
      </c>
      <c r="D2" s="214"/>
      <c r="E2" s="215"/>
      <c r="F2" s="29" t="s">
        <v>90</v>
      </c>
      <c r="H2" s="28" t="s">
        <v>63</v>
      </c>
      <c r="I2" s="216" t="s">
        <v>62</v>
      </c>
      <c r="J2" s="214"/>
      <c r="K2" s="215"/>
      <c r="L2" s="56" t="s">
        <v>92</v>
      </c>
      <c r="M2" s="75" t="s">
        <v>93</v>
      </c>
      <c r="O2" s="28" t="s">
        <v>63</v>
      </c>
      <c r="P2" s="216" t="s">
        <v>62</v>
      </c>
      <c r="Q2" s="214"/>
      <c r="R2" s="215"/>
      <c r="S2" s="56" t="s">
        <v>95</v>
      </c>
      <c r="T2" s="75" t="s">
        <v>96</v>
      </c>
      <c r="V2" s="28" t="s">
        <v>63</v>
      </c>
      <c r="W2" s="216" t="s">
        <v>62</v>
      </c>
      <c r="X2" s="214"/>
      <c r="Y2" s="215"/>
      <c r="Z2" s="88" t="s">
        <v>98</v>
      </c>
      <c r="AB2" s="28" t="s">
        <v>63</v>
      </c>
      <c r="AC2" s="216" t="s">
        <v>62</v>
      </c>
      <c r="AD2" s="214"/>
      <c r="AE2" s="215"/>
      <c r="AF2" s="88" t="s">
        <v>98</v>
      </c>
      <c r="AH2" s="28" t="s">
        <v>63</v>
      </c>
      <c r="AI2" s="216" t="s">
        <v>62</v>
      </c>
      <c r="AJ2" s="214"/>
      <c r="AK2" s="217"/>
      <c r="AL2" s="93" t="s">
        <v>101</v>
      </c>
      <c r="AM2" s="29" t="s">
        <v>102</v>
      </c>
      <c r="AO2" s="28" t="s">
        <v>63</v>
      </c>
      <c r="AP2" s="216" t="s">
        <v>62</v>
      </c>
      <c r="AQ2" s="214"/>
      <c r="AR2" s="217"/>
      <c r="AS2" s="93" t="s">
        <v>101</v>
      </c>
      <c r="AT2" s="29" t="s">
        <v>102</v>
      </c>
      <c r="AV2" s="28" t="s">
        <v>63</v>
      </c>
      <c r="AW2" s="216" t="s">
        <v>62</v>
      </c>
      <c r="AX2" s="214"/>
      <c r="AY2" s="215"/>
      <c r="AZ2" s="29" t="s">
        <v>105</v>
      </c>
    </row>
    <row r="3" spans="2:52" ht="29.25" customHeight="1">
      <c r="B3" s="20"/>
      <c r="C3" s="21"/>
      <c r="D3" s="4" t="s">
        <v>67</v>
      </c>
      <c r="E3" s="22"/>
      <c r="F3" s="71">
        <v>1.29</v>
      </c>
      <c r="H3" s="20"/>
      <c r="I3" s="21"/>
      <c r="J3" s="4" t="s">
        <v>67</v>
      </c>
      <c r="K3" s="22"/>
      <c r="L3" s="76">
        <v>5.1608195341004768</v>
      </c>
      <c r="M3" s="77">
        <v>36776</v>
      </c>
      <c r="O3" s="20"/>
      <c r="P3" s="21"/>
      <c r="Q3" s="4" t="s">
        <v>67</v>
      </c>
      <c r="R3" s="22"/>
      <c r="S3" s="84">
        <v>1.8852090934605668</v>
      </c>
      <c r="T3" s="77">
        <v>13434</v>
      </c>
      <c r="V3" s="20"/>
      <c r="W3" s="21"/>
      <c r="X3" s="4" t="s">
        <v>67</v>
      </c>
      <c r="Y3" s="22"/>
      <c r="Z3" s="89">
        <v>79.599999999999994</v>
      </c>
      <c r="AB3" s="20"/>
      <c r="AC3" s="21"/>
      <c r="AD3" s="4" t="s">
        <v>67</v>
      </c>
      <c r="AE3" s="22"/>
      <c r="AF3" s="89">
        <v>85.9</v>
      </c>
      <c r="AH3" s="20"/>
      <c r="AI3" s="21"/>
      <c r="AJ3" s="4" t="s">
        <v>67</v>
      </c>
      <c r="AK3" s="3"/>
      <c r="AL3" s="94">
        <v>16.848988606440383</v>
      </c>
      <c r="AM3" s="95">
        <v>18.648637072177205</v>
      </c>
      <c r="AO3" s="20"/>
      <c r="AP3" s="21"/>
      <c r="AQ3" s="4" t="s">
        <v>67</v>
      </c>
      <c r="AR3" s="3"/>
      <c r="AS3" s="94">
        <v>19.765004908448031</v>
      </c>
      <c r="AT3" s="95">
        <v>23.577132438337184</v>
      </c>
      <c r="AV3" s="20"/>
      <c r="AW3" s="21"/>
      <c r="AX3" s="4" t="s">
        <v>67</v>
      </c>
      <c r="AY3" s="22"/>
      <c r="AZ3" s="89">
        <v>44.1</v>
      </c>
    </row>
    <row r="4" spans="2:52" ht="14.25">
      <c r="B4" s="5">
        <v>1</v>
      </c>
      <c r="C4" s="23"/>
      <c r="D4" s="7" t="s">
        <v>44</v>
      </c>
      <c r="E4" s="18"/>
      <c r="F4" s="72">
        <v>1.4866575567515421</v>
      </c>
      <c r="H4" s="5">
        <v>1</v>
      </c>
      <c r="I4" s="23"/>
      <c r="J4" s="7" t="s">
        <v>26</v>
      </c>
      <c r="K4" s="18"/>
      <c r="L4" s="78">
        <v>7.8553340053598202</v>
      </c>
      <c r="M4" s="79">
        <v>639</v>
      </c>
      <c r="O4" s="5">
        <v>1</v>
      </c>
      <c r="P4" s="23"/>
      <c r="Q4" s="7" t="s">
        <v>31</v>
      </c>
      <c r="R4" s="18"/>
      <c r="S4" s="85">
        <v>2.5572722429408627</v>
      </c>
      <c r="T4" s="79">
        <v>216</v>
      </c>
      <c r="V4" s="5">
        <v>1</v>
      </c>
      <c r="W4" s="23"/>
      <c r="X4" s="7" t="s">
        <v>8</v>
      </c>
      <c r="Y4" s="18"/>
      <c r="Z4" s="90">
        <v>80.7</v>
      </c>
      <c r="AB4" s="5">
        <v>1</v>
      </c>
      <c r="AC4" s="23"/>
      <c r="AD4" s="7" t="s">
        <v>26</v>
      </c>
      <c r="AE4" s="18"/>
      <c r="AF4" s="90">
        <v>87.1</v>
      </c>
      <c r="AH4" s="5">
        <v>1</v>
      </c>
      <c r="AI4" s="23"/>
      <c r="AJ4" s="7" t="s">
        <v>25</v>
      </c>
      <c r="AK4" s="6"/>
      <c r="AL4" s="96">
        <v>17.676906426271639</v>
      </c>
      <c r="AM4" s="97">
        <v>18.999759085373892</v>
      </c>
      <c r="AO4" s="5">
        <v>1</v>
      </c>
      <c r="AP4" s="23"/>
      <c r="AQ4" s="7" t="s">
        <v>25</v>
      </c>
      <c r="AR4" s="6"/>
      <c r="AS4" s="96">
        <v>20.563506675602781</v>
      </c>
      <c r="AT4" s="97">
        <v>23.9878077072213</v>
      </c>
      <c r="AV4" s="5">
        <v>1</v>
      </c>
      <c r="AW4" s="23"/>
      <c r="AX4" s="7" t="s">
        <v>54</v>
      </c>
      <c r="AY4" s="18"/>
      <c r="AZ4" s="90">
        <v>51.5</v>
      </c>
    </row>
    <row r="5" spans="2:52" ht="14.25">
      <c r="B5" s="5">
        <v>2</v>
      </c>
      <c r="C5" s="23"/>
      <c r="D5" s="7" t="s">
        <v>7</v>
      </c>
      <c r="E5" s="18"/>
      <c r="F5" s="72">
        <v>1.4748544889619448</v>
      </c>
      <c r="H5" s="5">
        <v>2</v>
      </c>
      <c r="I5" s="23"/>
      <c r="J5" s="7" t="s">
        <v>22</v>
      </c>
      <c r="K5" s="18"/>
      <c r="L5" s="78">
        <v>7.5007738893695377</v>
      </c>
      <c r="M5" s="79">
        <v>945</v>
      </c>
      <c r="O5" s="5">
        <v>2</v>
      </c>
      <c r="P5" s="23"/>
      <c r="Q5" s="7" t="s">
        <v>38</v>
      </c>
      <c r="R5" s="18"/>
      <c r="S5" s="85">
        <v>2.3642430681291056</v>
      </c>
      <c r="T5" s="79">
        <v>158</v>
      </c>
      <c r="V5" s="5">
        <v>2</v>
      </c>
      <c r="W5" s="23"/>
      <c r="X5" s="7" t="s">
        <v>41</v>
      </c>
      <c r="Y5" s="18"/>
      <c r="Z5" s="90">
        <v>80.599999999999994</v>
      </c>
      <c r="AB5" s="5">
        <v>2</v>
      </c>
      <c r="AC5" s="23"/>
      <c r="AD5" s="7" t="s">
        <v>44</v>
      </c>
      <c r="AE5" s="18"/>
      <c r="AF5" s="90">
        <v>87</v>
      </c>
      <c r="AH5" s="5">
        <v>2</v>
      </c>
      <c r="AI5" s="23"/>
      <c r="AJ5" s="7" t="s">
        <v>8</v>
      </c>
      <c r="AK5" s="6"/>
      <c r="AL5" s="96">
        <v>17.577171521769937</v>
      </c>
      <c r="AM5" s="97">
        <v>19.181626466727455</v>
      </c>
      <c r="AO5" s="5">
        <v>2</v>
      </c>
      <c r="AP5" s="23"/>
      <c r="AQ5" s="7" t="s">
        <v>10</v>
      </c>
      <c r="AR5" s="6"/>
      <c r="AS5" s="96">
        <v>20.540619887235962</v>
      </c>
      <c r="AT5" s="97">
        <v>23.478844798682786</v>
      </c>
      <c r="AV5" s="5">
        <v>2</v>
      </c>
      <c r="AW5" s="23"/>
      <c r="AX5" s="7" t="s">
        <v>49</v>
      </c>
      <c r="AY5" s="18"/>
      <c r="AZ5" s="90">
        <v>50.5</v>
      </c>
    </row>
    <row r="6" spans="2:52" ht="14.25">
      <c r="B6" s="5">
        <v>3</v>
      </c>
      <c r="C6" s="23"/>
      <c r="D6" s="7" t="s">
        <v>40</v>
      </c>
      <c r="E6" s="18"/>
      <c r="F6" s="72">
        <v>1.472685316744305</v>
      </c>
      <c r="H6" s="5">
        <v>3</v>
      </c>
      <c r="I6" s="23"/>
      <c r="J6" s="7" t="s">
        <v>24</v>
      </c>
      <c r="K6" s="18"/>
      <c r="L6" s="78">
        <v>7.0727724962995744</v>
      </c>
      <c r="M6" s="79">
        <v>927</v>
      </c>
      <c r="O6" s="5">
        <v>3</v>
      </c>
      <c r="P6" s="23"/>
      <c r="Q6" s="7" t="s">
        <v>5</v>
      </c>
      <c r="R6" s="18"/>
      <c r="S6" s="85">
        <v>2.3060577064756016</v>
      </c>
      <c r="T6" s="79">
        <v>1299</v>
      </c>
      <c r="V6" s="5">
        <v>3</v>
      </c>
      <c r="W6" s="23"/>
      <c r="X6" s="7" t="s">
        <v>24</v>
      </c>
      <c r="Y6" s="18"/>
      <c r="Z6" s="90">
        <v>80.5</v>
      </c>
      <c r="AB6" s="5">
        <v>3</v>
      </c>
      <c r="AC6" s="23"/>
      <c r="AD6" s="7" t="s">
        <v>27</v>
      </c>
      <c r="AE6" s="18"/>
      <c r="AF6" s="90">
        <v>86.9</v>
      </c>
      <c r="AH6" s="5">
        <v>3</v>
      </c>
      <c r="AI6" s="23"/>
      <c r="AJ6" s="7" t="s">
        <v>44</v>
      </c>
      <c r="AK6" s="6"/>
      <c r="AL6" s="96">
        <v>17.534852338195993</v>
      </c>
      <c r="AM6" s="97">
        <v>19.554002301122274</v>
      </c>
      <c r="AO6" s="5">
        <v>3</v>
      </c>
      <c r="AP6" s="23"/>
      <c r="AQ6" s="7" t="s">
        <v>46</v>
      </c>
      <c r="AR6" s="6"/>
      <c r="AS6" s="96">
        <v>20.539653830908261</v>
      </c>
      <c r="AT6" s="97">
        <v>23.959426143514548</v>
      </c>
      <c r="AV6" s="5">
        <v>3</v>
      </c>
      <c r="AW6" s="23"/>
      <c r="AX6" s="7" t="s">
        <v>2</v>
      </c>
      <c r="AY6" s="18"/>
      <c r="AZ6" s="90">
        <v>49.6</v>
      </c>
    </row>
    <row r="7" spans="2:52" ht="14.25">
      <c r="B7" s="5">
        <v>4</v>
      </c>
      <c r="C7" s="23"/>
      <c r="D7" s="7" t="s">
        <v>22</v>
      </c>
      <c r="E7" s="18"/>
      <c r="F7" s="72">
        <v>1.4617304464651781</v>
      </c>
      <c r="H7" s="5">
        <v>4</v>
      </c>
      <c r="I7" s="23"/>
      <c r="J7" s="7" t="s">
        <v>21</v>
      </c>
      <c r="K7" s="18"/>
      <c r="L7" s="78">
        <v>6.3735309361386214</v>
      </c>
      <c r="M7" s="79">
        <v>455</v>
      </c>
      <c r="O7" s="5">
        <v>4</v>
      </c>
      <c r="P7" s="23"/>
      <c r="Q7" s="7" t="s">
        <v>22</v>
      </c>
      <c r="R7" s="18"/>
      <c r="S7" s="85">
        <v>2.2303888496432172</v>
      </c>
      <c r="T7" s="79">
        <v>281</v>
      </c>
      <c r="V7" s="5">
        <v>3</v>
      </c>
      <c r="W7" s="23"/>
      <c r="X7" s="7" t="s">
        <v>25</v>
      </c>
      <c r="Y7" s="18"/>
      <c r="Z7" s="90">
        <v>80.5</v>
      </c>
      <c r="AB7" s="5">
        <v>3</v>
      </c>
      <c r="AC7" s="23"/>
      <c r="AD7" s="7" t="s">
        <v>40</v>
      </c>
      <c r="AE7" s="18"/>
      <c r="AF7" s="90">
        <v>86.9</v>
      </c>
      <c r="AH7" s="5">
        <v>4</v>
      </c>
      <c r="AI7" s="23"/>
      <c r="AJ7" s="7" t="s">
        <v>49</v>
      </c>
      <c r="AK7" s="6"/>
      <c r="AL7" s="96">
        <v>17.534849746110979</v>
      </c>
      <c r="AM7" s="97">
        <v>19.045723680547166</v>
      </c>
      <c r="AO7" s="5">
        <v>4</v>
      </c>
      <c r="AP7" s="23"/>
      <c r="AQ7" s="7" t="s">
        <v>57</v>
      </c>
      <c r="AR7" s="6"/>
      <c r="AS7" s="96">
        <v>20.471151787110166</v>
      </c>
      <c r="AT7" s="97">
        <v>23.129048683598583</v>
      </c>
      <c r="AV7" s="5">
        <v>4</v>
      </c>
      <c r="AW7" s="23"/>
      <c r="AX7" s="7" t="s">
        <v>52</v>
      </c>
      <c r="AY7" s="18"/>
      <c r="AZ7" s="90">
        <v>49.6</v>
      </c>
    </row>
    <row r="8" spans="2:52" ht="14.25">
      <c r="B8" s="5">
        <v>5</v>
      </c>
      <c r="C8" s="23"/>
      <c r="D8" s="7" t="s">
        <v>50</v>
      </c>
      <c r="E8" s="18"/>
      <c r="F8" s="72">
        <v>1.4396589096112065</v>
      </c>
      <c r="H8" s="5">
        <v>5</v>
      </c>
      <c r="I8" s="23"/>
      <c r="J8" s="7" t="s">
        <v>31</v>
      </c>
      <c r="K8" s="18"/>
      <c r="L8" s="78">
        <v>6.2155922571479314</v>
      </c>
      <c r="M8" s="79">
        <v>525</v>
      </c>
      <c r="O8" s="5">
        <v>5</v>
      </c>
      <c r="P8" s="23"/>
      <c r="Q8" s="7" t="s">
        <v>33</v>
      </c>
      <c r="R8" s="18"/>
      <c r="S8" s="86">
        <v>2.1907128881905469</v>
      </c>
      <c r="T8" s="81">
        <v>290</v>
      </c>
      <c r="V8" s="5">
        <v>5</v>
      </c>
      <c r="W8" s="23"/>
      <c r="X8" s="7" t="s">
        <v>14</v>
      </c>
      <c r="Y8" s="18"/>
      <c r="Z8" s="90">
        <v>80.3</v>
      </c>
      <c r="AB8" s="5">
        <v>3</v>
      </c>
      <c r="AC8" s="23"/>
      <c r="AD8" s="7" t="s">
        <v>41</v>
      </c>
      <c r="AE8" s="18"/>
      <c r="AF8" s="90">
        <v>86.9</v>
      </c>
      <c r="AH8" s="5">
        <v>5</v>
      </c>
      <c r="AI8" s="23"/>
      <c r="AJ8" s="7" t="s">
        <v>52</v>
      </c>
      <c r="AK8" s="6"/>
      <c r="AL8" s="96">
        <v>17.530381829854548</v>
      </c>
      <c r="AM8" s="97">
        <v>18.863601346348332</v>
      </c>
      <c r="AO8" s="5">
        <v>5</v>
      </c>
      <c r="AP8" s="23"/>
      <c r="AQ8" s="7" t="s">
        <v>52</v>
      </c>
      <c r="AR8" s="6"/>
      <c r="AS8" s="96">
        <v>20.429995873264104</v>
      </c>
      <c r="AT8" s="97">
        <v>23.247402558449352</v>
      </c>
      <c r="AV8" s="5">
        <v>5</v>
      </c>
      <c r="AW8" s="23"/>
      <c r="AX8" s="7" t="s">
        <v>53</v>
      </c>
      <c r="AY8" s="18"/>
      <c r="AZ8" s="90">
        <v>49.4</v>
      </c>
    </row>
    <row r="9" spans="2:52" ht="14.25">
      <c r="B9" s="5">
        <v>6</v>
      </c>
      <c r="C9" s="23"/>
      <c r="D9" s="7" t="s">
        <v>31</v>
      </c>
      <c r="E9" s="18"/>
      <c r="F9" s="72">
        <v>1.3833859323702755</v>
      </c>
      <c r="H9" s="5">
        <v>6</v>
      </c>
      <c r="I9" s="23"/>
      <c r="J9" s="7" t="s">
        <v>5</v>
      </c>
      <c r="K9" s="18"/>
      <c r="L9" s="78">
        <v>6.1903181081450533</v>
      </c>
      <c r="M9" s="79">
        <v>3487</v>
      </c>
      <c r="O9" s="5">
        <v>6</v>
      </c>
      <c r="P9" s="23"/>
      <c r="Q9" s="7" t="s">
        <v>56</v>
      </c>
      <c r="R9" s="18"/>
      <c r="S9" s="86">
        <v>2.1777309448542326</v>
      </c>
      <c r="T9" s="81">
        <v>31</v>
      </c>
      <c r="V9" s="5">
        <v>6</v>
      </c>
      <c r="W9" s="23"/>
      <c r="X9" s="7" t="s">
        <v>59</v>
      </c>
      <c r="Y9" s="18"/>
      <c r="Z9" s="90">
        <v>80.2</v>
      </c>
      <c r="AB9" s="5">
        <v>6</v>
      </c>
      <c r="AC9" s="23"/>
      <c r="AD9" s="7" t="s">
        <v>39</v>
      </c>
      <c r="AE9" s="18"/>
      <c r="AF9" s="90">
        <v>86.8</v>
      </c>
      <c r="AH9" s="5">
        <v>6</v>
      </c>
      <c r="AI9" s="23"/>
      <c r="AJ9" s="7" t="s">
        <v>30</v>
      </c>
      <c r="AK9" s="6"/>
      <c r="AL9" s="96">
        <v>17.389646628465634</v>
      </c>
      <c r="AM9" s="97">
        <v>19.250738992308168</v>
      </c>
      <c r="AO9" s="5">
        <v>6</v>
      </c>
      <c r="AP9" s="23"/>
      <c r="AQ9" s="7" t="s">
        <v>49</v>
      </c>
      <c r="AR9" s="6"/>
      <c r="AS9" s="96">
        <v>20.427982289479747</v>
      </c>
      <c r="AT9" s="97">
        <v>23.837222784099456</v>
      </c>
      <c r="AV9" s="5">
        <v>6</v>
      </c>
      <c r="AW9" s="23"/>
      <c r="AX9" s="7" t="s">
        <v>51</v>
      </c>
      <c r="AY9" s="18"/>
      <c r="AZ9" s="90">
        <v>49.3</v>
      </c>
    </row>
    <row r="10" spans="2:52" ht="14.25">
      <c r="B10" s="5">
        <v>7</v>
      </c>
      <c r="C10" s="23"/>
      <c r="D10" s="7" t="s">
        <v>24</v>
      </c>
      <c r="E10" s="18"/>
      <c r="F10" s="72">
        <v>1.3819768258833203</v>
      </c>
      <c r="H10" s="5">
        <v>7</v>
      </c>
      <c r="I10" s="23"/>
      <c r="J10" s="7" t="s">
        <v>25</v>
      </c>
      <c r="K10" s="18"/>
      <c r="L10" s="78">
        <v>6.0629295166695067</v>
      </c>
      <c r="M10" s="79">
        <v>427</v>
      </c>
      <c r="O10" s="5">
        <v>7</v>
      </c>
      <c r="P10" s="23"/>
      <c r="Q10" s="7" t="s">
        <v>19</v>
      </c>
      <c r="R10" s="18"/>
      <c r="S10" s="85">
        <v>2.1602241079377005</v>
      </c>
      <c r="T10" s="79">
        <v>529</v>
      </c>
      <c r="V10" s="5">
        <v>7</v>
      </c>
      <c r="W10" s="23"/>
      <c r="X10" s="7" t="s">
        <v>0</v>
      </c>
      <c r="Y10" s="18"/>
      <c r="Z10" s="90">
        <v>80.099999999999994</v>
      </c>
      <c r="AB10" s="5">
        <v>7</v>
      </c>
      <c r="AC10" s="23"/>
      <c r="AD10" s="7" t="s">
        <v>9</v>
      </c>
      <c r="AE10" s="18"/>
      <c r="AF10" s="90">
        <v>86.7</v>
      </c>
      <c r="AH10" s="5">
        <v>7</v>
      </c>
      <c r="AI10" s="23"/>
      <c r="AJ10" s="7" t="s">
        <v>26</v>
      </c>
      <c r="AK10" s="6"/>
      <c r="AL10" s="96">
        <v>17.384625681852064</v>
      </c>
      <c r="AM10" s="97">
        <v>18.901678941938769</v>
      </c>
      <c r="AO10" s="5">
        <v>7</v>
      </c>
      <c r="AP10" s="23"/>
      <c r="AQ10" s="7" t="s">
        <v>23</v>
      </c>
      <c r="AR10" s="6"/>
      <c r="AS10" s="96">
        <v>20.348961766063034</v>
      </c>
      <c r="AT10" s="97">
        <v>23.500411112534461</v>
      </c>
      <c r="AV10" s="5">
        <v>7</v>
      </c>
      <c r="AW10" s="23"/>
      <c r="AX10" s="7" t="s">
        <v>46</v>
      </c>
      <c r="AY10" s="18"/>
      <c r="AZ10" s="90">
        <v>48.9</v>
      </c>
    </row>
    <row r="11" spans="2:52" ht="14.25">
      <c r="B11" s="5">
        <v>8</v>
      </c>
      <c r="C11" s="23"/>
      <c r="D11" s="7" t="s">
        <v>56</v>
      </c>
      <c r="E11" s="18"/>
      <c r="F11" s="72">
        <v>1.3111339043910697</v>
      </c>
      <c r="H11" s="5">
        <v>8</v>
      </c>
      <c r="I11" s="23"/>
      <c r="J11" s="7" t="s">
        <v>40</v>
      </c>
      <c r="K11" s="18"/>
      <c r="L11" s="80">
        <v>5.6376271342445579</v>
      </c>
      <c r="M11" s="81">
        <v>245</v>
      </c>
      <c r="O11" s="5">
        <v>8</v>
      </c>
      <c r="P11" s="23"/>
      <c r="Q11" s="7" t="s">
        <v>61</v>
      </c>
      <c r="R11" s="18"/>
      <c r="S11" s="86">
        <v>2.1176777220303644</v>
      </c>
      <c r="T11" s="81">
        <v>65</v>
      </c>
      <c r="V11" s="5">
        <v>7</v>
      </c>
      <c r="W11" s="23"/>
      <c r="X11" s="7" t="s">
        <v>23</v>
      </c>
      <c r="Y11" s="18"/>
      <c r="Z11" s="90">
        <v>80.099999999999994</v>
      </c>
      <c r="AB11" s="5">
        <v>7</v>
      </c>
      <c r="AC11" s="23"/>
      <c r="AD11" s="7" t="s">
        <v>14</v>
      </c>
      <c r="AE11" s="18"/>
      <c r="AF11" s="90">
        <v>86.7</v>
      </c>
      <c r="AH11" s="5">
        <v>8</v>
      </c>
      <c r="AI11" s="23"/>
      <c r="AJ11" s="7" t="s">
        <v>14</v>
      </c>
      <c r="AK11" s="6"/>
      <c r="AL11" s="96">
        <v>17.305715892159125</v>
      </c>
      <c r="AM11" s="97">
        <v>19.1093013849164</v>
      </c>
      <c r="AO11" s="5">
        <v>8</v>
      </c>
      <c r="AP11" s="23"/>
      <c r="AQ11" s="7" t="s">
        <v>36</v>
      </c>
      <c r="AR11" s="6"/>
      <c r="AS11" s="96">
        <v>20.3017690385084</v>
      </c>
      <c r="AT11" s="97">
        <v>23.313708516209342</v>
      </c>
      <c r="AV11" s="5">
        <v>8</v>
      </c>
      <c r="AW11" s="23"/>
      <c r="AX11" s="7" t="s">
        <v>43</v>
      </c>
      <c r="AY11" s="18"/>
      <c r="AZ11" s="90">
        <v>47.9</v>
      </c>
    </row>
    <row r="12" spans="2:52" ht="14.25">
      <c r="B12" s="5">
        <v>9</v>
      </c>
      <c r="C12" s="23"/>
      <c r="D12" s="7" t="s">
        <v>32</v>
      </c>
      <c r="E12" s="18"/>
      <c r="F12" s="72">
        <v>1.3093732691025657</v>
      </c>
      <c r="H12" s="5">
        <v>9</v>
      </c>
      <c r="I12" s="23"/>
      <c r="J12" s="7" t="s">
        <v>0</v>
      </c>
      <c r="K12" s="18"/>
      <c r="L12" s="78">
        <v>5.5886639676113363</v>
      </c>
      <c r="M12" s="79">
        <v>6902</v>
      </c>
      <c r="O12" s="5">
        <v>9</v>
      </c>
      <c r="P12" s="23"/>
      <c r="Q12" s="7" t="s">
        <v>35</v>
      </c>
      <c r="R12" s="18"/>
      <c r="S12" s="85">
        <v>2.0983774518013534</v>
      </c>
      <c r="T12" s="79">
        <v>213</v>
      </c>
      <c r="V12" s="5">
        <v>7</v>
      </c>
      <c r="W12" s="23"/>
      <c r="X12" s="7" t="s">
        <v>26</v>
      </c>
      <c r="Y12" s="18"/>
      <c r="Z12" s="90">
        <v>80.099999999999994</v>
      </c>
      <c r="AB12" s="5">
        <v>9</v>
      </c>
      <c r="AC12" s="23"/>
      <c r="AD12" s="7" t="s">
        <v>0</v>
      </c>
      <c r="AE12" s="18"/>
      <c r="AF12" s="90">
        <v>86.6</v>
      </c>
      <c r="AH12" s="5">
        <v>9</v>
      </c>
      <c r="AI12" s="23"/>
      <c r="AJ12" s="7" t="s">
        <v>34</v>
      </c>
      <c r="AK12" s="6"/>
      <c r="AL12" s="96">
        <v>17.259450166988653</v>
      </c>
      <c r="AM12" s="97">
        <v>18.897181716569143</v>
      </c>
      <c r="AO12" s="5">
        <v>9</v>
      </c>
      <c r="AP12" s="23"/>
      <c r="AQ12" s="7" t="s">
        <v>34</v>
      </c>
      <c r="AR12" s="6"/>
      <c r="AS12" s="96">
        <v>20.290350915913891</v>
      </c>
      <c r="AT12" s="97">
        <v>23.897263152761155</v>
      </c>
      <c r="AV12" s="5">
        <v>9</v>
      </c>
      <c r="AW12" s="23"/>
      <c r="AX12" s="100" t="s">
        <v>7</v>
      </c>
      <c r="AY12" s="101"/>
      <c r="AZ12" s="102">
        <v>47.6</v>
      </c>
    </row>
    <row r="13" spans="2:52" ht="14.25">
      <c r="B13" s="5">
        <v>10</v>
      </c>
      <c r="C13" s="23"/>
      <c r="D13" s="7" t="s">
        <v>3</v>
      </c>
      <c r="E13" s="18"/>
      <c r="F13" s="72">
        <v>1.3</v>
      </c>
      <c r="H13" s="5">
        <v>10</v>
      </c>
      <c r="I13" s="23"/>
      <c r="J13" s="7" t="s">
        <v>19</v>
      </c>
      <c r="K13" s="18"/>
      <c r="L13" s="78">
        <v>5.5006084563177371</v>
      </c>
      <c r="M13" s="79">
        <v>1347</v>
      </c>
      <c r="O13" s="5">
        <v>10</v>
      </c>
      <c r="P13" s="23"/>
      <c r="Q13" s="7" t="s">
        <v>40</v>
      </c>
      <c r="R13" s="18"/>
      <c r="S13" s="85">
        <v>2.0939757927194069</v>
      </c>
      <c r="T13" s="79">
        <v>91</v>
      </c>
      <c r="V13" s="5">
        <v>7</v>
      </c>
      <c r="W13" s="23"/>
      <c r="X13" s="7" t="s">
        <v>28</v>
      </c>
      <c r="Y13" s="18"/>
      <c r="Z13" s="90">
        <v>80.099999999999994</v>
      </c>
      <c r="AB13" s="5">
        <v>9</v>
      </c>
      <c r="AC13" s="23"/>
      <c r="AD13" s="7" t="s">
        <v>59</v>
      </c>
      <c r="AE13" s="18"/>
      <c r="AF13" s="90">
        <v>86.6</v>
      </c>
      <c r="AH13" s="5">
        <v>10</v>
      </c>
      <c r="AI13" s="23"/>
      <c r="AJ13" s="7" t="s">
        <v>39</v>
      </c>
      <c r="AK13" s="6"/>
      <c r="AL13" s="96">
        <v>17.245363147346652</v>
      </c>
      <c r="AM13" s="97">
        <v>18.857017495572091</v>
      </c>
      <c r="AO13" s="5">
        <v>10</v>
      </c>
      <c r="AP13" s="23"/>
      <c r="AQ13" s="7" t="s">
        <v>48</v>
      </c>
      <c r="AR13" s="6"/>
      <c r="AS13" s="96">
        <v>20.283966355178517</v>
      </c>
      <c r="AT13" s="97">
        <v>23.902852246843196</v>
      </c>
      <c r="AV13" s="5">
        <v>10</v>
      </c>
      <c r="AW13" s="23"/>
      <c r="AX13" s="7" t="s">
        <v>59</v>
      </c>
      <c r="AY13" s="18"/>
      <c r="AZ13" s="90">
        <v>47.2</v>
      </c>
    </row>
    <row r="14" spans="2:52" ht="14.25">
      <c r="B14" s="5">
        <v>11</v>
      </c>
      <c r="C14" s="23"/>
      <c r="D14" s="7" t="s">
        <v>51</v>
      </c>
      <c r="E14" s="18"/>
      <c r="F14" s="72">
        <v>1.2928295153296099</v>
      </c>
      <c r="H14" s="5">
        <v>11</v>
      </c>
      <c r="I14" s="23"/>
      <c r="J14" s="7" t="s">
        <v>32</v>
      </c>
      <c r="K14" s="18"/>
      <c r="L14" s="78">
        <v>5.432554325543256</v>
      </c>
      <c r="M14" s="79">
        <v>583</v>
      </c>
      <c r="O14" s="5">
        <v>11</v>
      </c>
      <c r="P14" s="23"/>
      <c r="Q14" s="7" t="s">
        <v>21</v>
      </c>
      <c r="R14" s="18"/>
      <c r="S14" s="85">
        <v>2.0731485242824523</v>
      </c>
      <c r="T14" s="79">
        <v>148</v>
      </c>
      <c r="V14" s="5">
        <v>7</v>
      </c>
      <c r="W14" s="23"/>
      <c r="X14" s="7" t="s">
        <v>39</v>
      </c>
      <c r="Y14" s="18"/>
      <c r="Z14" s="90">
        <v>80.099999999999994</v>
      </c>
      <c r="AB14" s="5">
        <v>11</v>
      </c>
      <c r="AC14" s="23"/>
      <c r="AD14" s="7" t="s">
        <v>21</v>
      </c>
      <c r="AE14" s="18"/>
      <c r="AF14" s="90">
        <v>86.5</v>
      </c>
      <c r="AH14" s="5">
        <v>11</v>
      </c>
      <c r="AI14" s="23"/>
      <c r="AJ14" s="7" t="s">
        <v>54</v>
      </c>
      <c r="AK14" s="6"/>
      <c r="AL14" s="96">
        <v>17.245236305324287</v>
      </c>
      <c r="AM14" s="97">
        <v>18.80669386457927</v>
      </c>
      <c r="AO14" s="5">
        <v>11</v>
      </c>
      <c r="AP14" s="23"/>
      <c r="AQ14" s="7" t="s">
        <v>26</v>
      </c>
      <c r="AR14" s="6"/>
      <c r="AS14" s="96">
        <v>20.225550295075784</v>
      </c>
      <c r="AT14" s="97">
        <v>23.842678959608669</v>
      </c>
      <c r="AV14" s="5">
        <v>11</v>
      </c>
      <c r="AW14" s="23"/>
      <c r="AX14" s="7" t="s">
        <v>50</v>
      </c>
      <c r="AY14" s="18"/>
      <c r="AZ14" s="90">
        <v>47.2</v>
      </c>
    </row>
    <row r="15" spans="2:52" ht="14.25">
      <c r="B15" s="5">
        <v>12</v>
      </c>
      <c r="C15" s="23"/>
      <c r="D15" s="7" t="s">
        <v>17</v>
      </c>
      <c r="E15" s="18"/>
      <c r="F15" s="72">
        <v>1.2925442599098378</v>
      </c>
      <c r="H15" s="5">
        <v>12</v>
      </c>
      <c r="I15" s="23"/>
      <c r="J15" s="7" t="s">
        <v>8</v>
      </c>
      <c r="K15" s="18"/>
      <c r="L15" s="78">
        <v>5.378165989892203</v>
      </c>
      <c r="M15" s="79">
        <v>1841</v>
      </c>
      <c r="O15" s="5">
        <v>12</v>
      </c>
      <c r="P15" s="23"/>
      <c r="Q15" s="7" t="s">
        <v>32</v>
      </c>
      <c r="R15" s="18"/>
      <c r="S15" s="85">
        <v>2.0686570502068657</v>
      </c>
      <c r="T15" s="79">
        <v>222</v>
      </c>
      <c r="V15" s="5">
        <v>7</v>
      </c>
      <c r="W15" s="23"/>
      <c r="X15" s="7" t="s">
        <v>47</v>
      </c>
      <c r="Y15" s="18"/>
      <c r="Z15" s="90">
        <v>80.099999999999994</v>
      </c>
      <c r="AB15" s="5">
        <v>12</v>
      </c>
      <c r="AC15" s="23"/>
      <c r="AD15" s="7" t="s">
        <v>47</v>
      </c>
      <c r="AE15" s="18"/>
      <c r="AF15" s="90">
        <v>86.4</v>
      </c>
      <c r="AH15" s="5">
        <v>12</v>
      </c>
      <c r="AI15" s="23"/>
      <c r="AJ15" s="7" t="s">
        <v>23</v>
      </c>
      <c r="AK15" s="6"/>
      <c r="AL15" s="96">
        <v>17.215197676141948</v>
      </c>
      <c r="AM15" s="97">
        <v>18.801000872833853</v>
      </c>
      <c r="AO15" s="5">
        <v>12</v>
      </c>
      <c r="AP15" s="23"/>
      <c r="AQ15" s="7" t="s">
        <v>8</v>
      </c>
      <c r="AR15" s="6"/>
      <c r="AS15" s="96">
        <v>20.181205489327066</v>
      </c>
      <c r="AT15" s="97">
        <v>23.831698506774508</v>
      </c>
      <c r="AV15" s="5">
        <v>12</v>
      </c>
      <c r="AW15" s="23"/>
      <c r="AX15" s="7" t="s">
        <v>58</v>
      </c>
      <c r="AY15" s="18"/>
      <c r="AZ15" s="90">
        <v>47.1</v>
      </c>
    </row>
    <row r="16" spans="2:52" ht="14.25">
      <c r="B16" s="5">
        <v>13</v>
      </c>
      <c r="C16" s="23"/>
      <c r="D16" s="7" t="s">
        <v>26</v>
      </c>
      <c r="E16" s="18"/>
      <c r="F16" s="72">
        <v>1.2898096802878323</v>
      </c>
      <c r="H16" s="5">
        <v>13</v>
      </c>
      <c r="I16" s="23"/>
      <c r="J16" s="7" t="s">
        <v>44</v>
      </c>
      <c r="K16" s="18"/>
      <c r="L16" s="80">
        <v>5.2930908271862158</v>
      </c>
      <c r="M16" s="81">
        <v>94</v>
      </c>
      <c r="O16" s="5">
        <v>13</v>
      </c>
      <c r="P16" s="23"/>
      <c r="Q16" s="7" t="s">
        <v>27</v>
      </c>
      <c r="R16" s="18"/>
      <c r="S16" s="85">
        <v>2.0544107576417856</v>
      </c>
      <c r="T16" s="79">
        <v>330</v>
      </c>
      <c r="V16" s="5">
        <v>7</v>
      </c>
      <c r="W16" s="23"/>
      <c r="X16" s="7" t="s">
        <v>58</v>
      </c>
      <c r="Y16" s="18"/>
      <c r="Z16" s="90">
        <v>80.099999999999994</v>
      </c>
      <c r="AB16" s="5">
        <v>12</v>
      </c>
      <c r="AC16" s="23"/>
      <c r="AD16" s="7" t="s">
        <v>49</v>
      </c>
      <c r="AE16" s="18"/>
      <c r="AF16" s="90">
        <v>86.4</v>
      </c>
      <c r="AH16" s="5">
        <v>13</v>
      </c>
      <c r="AI16" s="23"/>
      <c r="AJ16" s="7" t="s">
        <v>28</v>
      </c>
      <c r="AK16" s="6"/>
      <c r="AL16" s="96">
        <v>17.14560751180435</v>
      </c>
      <c r="AM16" s="97">
        <v>19.003486201381378</v>
      </c>
      <c r="AO16" s="5">
        <v>13</v>
      </c>
      <c r="AP16" s="23"/>
      <c r="AQ16" s="7" t="s">
        <v>24</v>
      </c>
      <c r="AR16" s="6"/>
      <c r="AS16" s="96">
        <v>20.167654703215295</v>
      </c>
      <c r="AT16" s="97">
        <v>23.660284624556382</v>
      </c>
      <c r="AV16" s="5">
        <v>13</v>
      </c>
      <c r="AW16" s="23"/>
      <c r="AX16" s="7" t="s">
        <v>45</v>
      </c>
      <c r="AY16" s="18"/>
      <c r="AZ16" s="90">
        <v>47.1</v>
      </c>
    </row>
    <row r="17" spans="2:52" ht="14.25">
      <c r="B17" s="5">
        <v>14</v>
      </c>
      <c r="C17" s="23"/>
      <c r="D17" s="7" t="s">
        <v>27</v>
      </c>
      <c r="E17" s="18"/>
      <c r="F17" s="72">
        <v>1.2817470494340286</v>
      </c>
      <c r="H17" s="5">
        <v>14</v>
      </c>
      <c r="I17" s="23"/>
      <c r="J17" s="7" t="s">
        <v>20</v>
      </c>
      <c r="K17" s="18"/>
      <c r="L17" s="78">
        <v>5.2239669270532074</v>
      </c>
      <c r="M17" s="79">
        <v>1716</v>
      </c>
      <c r="O17" s="5">
        <v>14</v>
      </c>
      <c r="P17" s="23"/>
      <c r="Q17" s="7" t="s">
        <v>10</v>
      </c>
      <c r="R17" s="18"/>
      <c r="S17" s="85">
        <v>1.9843534607651174</v>
      </c>
      <c r="T17" s="79">
        <v>226</v>
      </c>
      <c r="V17" s="5">
        <v>14</v>
      </c>
      <c r="W17" s="23"/>
      <c r="X17" s="7" t="s">
        <v>3</v>
      </c>
      <c r="Y17" s="18"/>
      <c r="Z17" s="90">
        <v>80</v>
      </c>
      <c r="AB17" s="5">
        <v>12</v>
      </c>
      <c r="AC17" s="23"/>
      <c r="AD17" s="7" t="s">
        <v>61</v>
      </c>
      <c r="AE17" s="18"/>
      <c r="AF17" s="90">
        <v>86.4</v>
      </c>
      <c r="AH17" s="5">
        <v>14</v>
      </c>
      <c r="AI17" s="23"/>
      <c r="AJ17" s="7" t="s">
        <v>57</v>
      </c>
      <c r="AK17" s="6"/>
      <c r="AL17" s="96">
        <v>17.144844866571528</v>
      </c>
      <c r="AM17" s="97">
        <v>18.310337183007132</v>
      </c>
      <c r="AO17" s="5">
        <v>14</v>
      </c>
      <c r="AP17" s="23"/>
      <c r="AQ17" s="7" t="s">
        <v>38</v>
      </c>
      <c r="AR17" s="6"/>
      <c r="AS17" s="96">
        <v>20.13914909829462</v>
      </c>
      <c r="AT17" s="97">
        <v>23.988382407726501</v>
      </c>
      <c r="AV17" s="5">
        <v>14</v>
      </c>
      <c r="AW17" s="23"/>
      <c r="AX17" s="7" t="s">
        <v>55</v>
      </c>
      <c r="AY17" s="18"/>
      <c r="AZ17" s="90">
        <v>46.9</v>
      </c>
    </row>
    <row r="18" spans="2:52" ht="14.25">
      <c r="B18" s="5">
        <v>15</v>
      </c>
      <c r="C18" s="23"/>
      <c r="D18" s="7" t="s">
        <v>20</v>
      </c>
      <c r="E18" s="18"/>
      <c r="F18" s="72">
        <v>1.2798872845260871</v>
      </c>
      <c r="H18" s="5">
        <v>15</v>
      </c>
      <c r="I18" s="23"/>
      <c r="J18" s="7" t="s">
        <v>38</v>
      </c>
      <c r="K18" s="18"/>
      <c r="L18" s="78">
        <v>5.207320175372967</v>
      </c>
      <c r="M18" s="79">
        <v>348</v>
      </c>
      <c r="O18" s="5">
        <v>15</v>
      </c>
      <c r="P18" s="23"/>
      <c r="Q18" s="7" t="s">
        <v>18</v>
      </c>
      <c r="R18" s="18"/>
      <c r="S18" s="85">
        <v>1.9748045255565558</v>
      </c>
      <c r="T18" s="79">
        <v>443</v>
      </c>
      <c r="V18" s="5">
        <v>14</v>
      </c>
      <c r="W18" s="23"/>
      <c r="X18" s="7" t="s">
        <v>19</v>
      </c>
      <c r="Y18" s="18"/>
      <c r="Z18" s="90">
        <v>80</v>
      </c>
      <c r="AB18" s="5">
        <v>15</v>
      </c>
      <c r="AC18" s="23"/>
      <c r="AD18" s="7" t="s">
        <v>48</v>
      </c>
      <c r="AE18" s="18"/>
      <c r="AF18" s="90">
        <v>86.3</v>
      </c>
      <c r="AH18" s="5">
        <v>15</v>
      </c>
      <c r="AI18" s="23"/>
      <c r="AJ18" s="7" t="s">
        <v>59</v>
      </c>
      <c r="AK18" s="6"/>
      <c r="AL18" s="96">
        <v>17.128736340632347</v>
      </c>
      <c r="AM18" s="97">
        <v>19.171463590467454</v>
      </c>
      <c r="AO18" s="5">
        <v>15</v>
      </c>
      <c r="AP18" s="23"/>
      <c r="AQ18" s="7" t="s">
        <v>7</v>
      </c>
      <c r="AR18" s="6"/>
      <c r="AS18" s="96">
        <v>20.136071971125926</v>
      </c>
      <c r="AT18" s="97">
        <v>23.227503741531631</v>
      </c>
      <c r="AV18" s="5">
        <v>15</v>
      </c>
      <c r="AW18" s="23"/>
      <c r="AX18" s="7" t="s">
        <v>36</v>
      </c>
      <c r="AY18" s="18"/>
      <c r="AZ18" s="90">
        <v>46.8</v>
      </c>
    </row>
    <row r="19" spans="2:52" ht="14.25">
      <c r="B19" s="5">
        <v>16</v>
      </c>
      <c r="C19" s="23"/>
      <c r="D19" s="7" t="s">
        <v>1</v>
      </c>
      <c r="E19" s="18"/>
      <c r="F19" s="72">
        <v>1.2795366281534784</v>
      </c>
      <c r="H19" s="5">
        <v>16</v>
      </c>
      <c r="I19" s="23"/>
      <c r="J19" s="7" t="s">
        <v>3</v>
      </c>
      <c r="K19" s="18"/>
      <c r="L19" s="78">
        <v>5.1422931972828376</v>
      </c>
      <c r="M19" s="79">
        <v>1782</v>
      </c>
      <c r="O19" s="5">
        <v>16</v>
      </c>
      <c r="P19" s="23"/>
      <c r="Q19" s="7" t="s">
        <v>8</v>
      </c>
      <c r="R19" s="18"/>
      <c r="S19" s="86">
        <v>1.9485261897110806</v>
      </c>
      <c r="T19" s="81">
        <v>667</v>
      </c>
      <c r="V19" s="5">
        <v>14</v>
      </c>
      <c r="W19" s="23"/>
      <c r="X19" s="7" t="s">
        <v>35</v>
      </c>
      <c r="Y19" s="18"/>
      <c r="Z19" s="90">
        <v>80</v>
      </c>
      <c r="AB19" s="5">
        <v>16</v>
      </c>
      <c r="AC19" s="23"/>
      <c r="AD19" s="7" t="s">
        <v>8</v>
      </c>
      <c r="AE19" s="18"/>
      <c r="AF19" s="90">
        <v>86.2</v>
      </c>
      <c r="AH19" s="5">
        <v>16</v>
      </c>
      <c r="AI19" s="23"/>
      <c r="AJ19" s="7" t="s">
        <v>18</v>
      </c>
      <c r="AK19" s="6"/>
      <c r="AL19" s="96">
        <v>17.116657518233559</v>
      </c>
      <c r="AM19" s="97">
        <v>18.802062274998512</v>
      </c>
      <c r="AO19" s="5">
        <v>16</v>
      </c>
      <c r="AP19" s="23"/>
      <c r="AQ19" s="7" t="s">
        <v>41</v>
      </c>
      <c r="AR19" s="6"/>
      <c r="AS19" s="96">
        <v>20.093636587449023</v>
      </c>
      <c r="AT19" s="97">
        <v>23.208989805414092</v>
      </c>
      <c r="AV19" s="5">
        <v>16</v>
      </c>
      <c r="AW19" s="23"/>
      <c r="AX19" s="7" t="s">
        <v>47</v>
      </c>
      <c r="AY19" s="18"/>
      <c r="AZ19" s="90">
        <v>46.8</v>
      </c>
    </row>
    <row r="20" spans="2:52" ht="14.25">
      <c r="B20" s="5">
        <v>17</v>
      </c>
      <c r="C20" s="23"/>
      <c r="D20" s="7" t="s">
        <v>38</v>
      </c>
      <c r="E20" s="18"/>
      <c r="F20" s="72">
        <v>1.2669132073354827</v>
      </c>
      <c r="H20" s="5">
        <v>17</v>
      </c>
      <c r="I20" s="23"/>
      <c r="J20" s="7" t="s">
        <v>66</v>
      </c>
      <c r="K20" s="18"/>
      <c r="L20" s="78">
        <v>5.1286422594439474</v>
      </c>
      <c r="M20" s="79">
        <v>361</v>
      </c>
      <c r="O20" s="5">
        <v>17</v>
      </c>
      <c r="P20" s="23"/>
      <c r="Q20" s="7" t="s">
        <v>11</v>
      </c>
      <c r="R20" s="18"/>
      <c r="S20" s="85">
        <v>1.9471902169194706</v>
      </c>
      <c r="T20" s="79">
        <v>157</v>
      </c>
      <c r="V20" s="5">
        <v>14</v>
      </c>
      <c r="W20" s="23"/>
      <c r="X20" s="7" t="s">
        <v>66</v>
      </c>
      <c r="Y20" s="18"/>
      <c r="Z20" s="90">
        <v>80</v>
      </c>
      <c r="AB20" s="5">
        <v>16</v>
      </c>
      <c r="AC20" s="23"/>
      <c r="AD20" s="7" t="s">
        <v>23</v>
      </c>
      <c r="AE20" s="18"/>
      <c r="AF20" s="90">
        <v>86.2</v>
      </c>
      <c r="AH20" s="5">
        <v>17</v>
      </c>
      <c r="AI20" s="23"/>
      <c r="AJ20" s="7" t="s">
        <v>46</v>
      </c>
      <c r="AK20" s="6"/>
      <c r="AL20" s="96">
        <v>17.114641724904725</v>
      </c>
      <c r="AM20" s="97">
        <v>18.727321523581658</v>
      </c>
      <c r="AO20" s="5">
        <v>17</v>
      </c>
      <c r="AP20" s="23"/>
      <c r="AQ20" s="7" t="s">
        <v>15</v>
      </c>
      <c r="AR20" s="6"/>
      <c r="AS20" s="96">
        <v>20.091700626435188</v>
      </c>
      <c r="AT20" s="97">
        <v>23.479502349968577</v>
      </c>
      <c r="AV20" s="5">
        <v>17</v>
      </c>
      <c r="AW20" s="23"/>
      <c r="AX20" s="7" t="s">
        <v>48</v>
      </c>
      <c r="AY20" s="18"/>
      <c r="AZ20" s="90">
        <v>46.7</v>
      </c>
    </row>
    <row r="21" spans="2:52" ht="14.25">
      <c r="B21" s="5">
        <v>18</v>
      </c>
      <c r="C21" s="23"/>
      <c r="D21" s="7" t="s">
        <v>33</v>
      </c>
      <c r="E21" s="18"/>
      <c r="F21" s="72">
        <v>1.2550189634040554</v>
      </c>
      <c r="H21" s="5">
        <v>18</v>
      </c>
      <c r="I21" s="23"/>
      <c r="J21" s="7" t="s">
        <v>33</v>
      </c>
      <c r="K21" s="18"/>
      <c r="L21" s="78">
        <v>5.0386396428382572</v>
      </c>
      <c r="M21" s="79">
        <v>667</v>
      </c>
      <c r="O21" s="5">
        <v>18</v>
      </c>
      <c r="P21" s="23"/>
      <c r="Q21" s="7" t="s">
        <v>15</v>
      </c>
      <c r="R21" s="18"/>
      <c r="S21" s="85">
        <v>1.9065091098760769</v>
      </c>
      <c r="T21" s="79">
        <v>106</v>
      </c>
      <c r="V21" s="5">
        <v>18</v>
      </c>
      <c r="W21" s="23"/>
      <c r="X21" s="7" t="s">
        <v>18</v>
      </c>
      <c r="Y21" s="18"/>
      <c r="Z21" s="90">
        <v>79.900000000000006</v>
      </c>
      <c r="AB21" s="5">
        <v>18</v>
      </c>
      <c r="AC21" s="23"/>
      <c r="AD21" s="7" t="s">
        <v>24</v>
      </c>
      <c r="AE21" s="18"/>
      <c r="AF21" s="90">
        <v>86.1</v>
      </c>
      <c r="AH21" s="5">
        <v>18</v>
      </c>
      <c r="AI21" s="23"/>
      <c r="AJ21" s="7" t="s">
        <v>29</v>
      </c>
      <c r="AK21" s="6"/>
      <c r="AL21" s="96">
        <v>17.081671590708037</v>
      </c>
      <c r="AM21" s="97">
        <v>18.757343047006934</v>
      </c>
      <c r="AO21" s="5">
        <v>18</v>
      </c>
      <c r="AP21" s="23"/>
      <c r="AQ21" s="7" t="s">
        <v>28</v>
      </c>
      <c r="AR21" s="6"/>
      <c r="AS21" s="96">
        <v>20.074447320034555</v>
      </c>
      <c r="AT21" s="97">
        <v>23.556344798236044</v>
      </c>
      <c r="AV21" s="5">
        <v>18</v>
      </c>
      <c r="AW21" s="23"/>
      <c r="AX21" s="7" t="s">
        <v>42</v>
      </c>
      <c r="AY21" s="18"/>
      <c r="AZ21" s="90">
        <v>46.6</v>
      </c>
    </row>
    <row r="22" spans="2:52" ht="14.25">
      <c r="B22" s="5">
        <v>19</v>
      </c>
      <c r="C22" s="23"/>
      <c r="D22" s="7" t="s">
        <v>0</v>
      </c>
      <c r="E22" s="18"/>
      <c r="F22" s="72">
        <v>1.2491501000348513</v>
      </c>
      <c r="H22" s="5">
        <v>19</v>
      </c>
      <c r="I22" s="23"/>
      <c r="J22" s="7" t="s">
        <v>18</v>
      </c>
      <c r="K22" s="18"/>
      <c r="L22" s="78">
        <v>4.9615292030348686</v>
      </c>
      <c r="M22" s="79">
        <v>1113</v>
      </c>
      <c r="O22" s="5">
        <v>19</v>
      </c>
      <c r="P22" s="23"/>
      <c r="Q22" s="7" t="s">
        <v>26</v>
      </c>
      <c r="R22" s="18"/>
      <c r="S22" s="85">
        <v>1.9054409559167014</v>
      </c>
      <c r="T22" s="79">
        <v>155</v>
      </c>
      <c r="V22" s="5">
        <v>18</v>
      </c>
      <c r="W22" s="23"/>
      <c r="X22" s="7" t="s">
        <v>40</v>
      </c>
      <c r="Y22" s="18"/>
      <c r="Z22" s="90">
        <v>79.900000000000006</v>
      </c>
      <c r="AB22" s="5">
        <v>18</v>
      </c>
      <c r="AC22" s="23"/>
      <c r="AD22" s="7" t="s">
        <v>35</v>
      </c>
      <c r="AE22" s="18"/>
      <c r="AF22" s="90">
        <v>86.1</v>
      </c>
      <c r="AH22" s="5">
        <v>19</v>
      </c>
      <c r="AI22" s="23"/>
      <c r="AJ22" s="7" t="s">
        <v>27</v>
      </c>
      <c r="AK22" s="6"/>
      <c r="AL22" s="96">
        <v>17.070224498043743</v>
      </c>
      <c r="AM22" s="97">
        <v>18.825925175370298</v>
      </c>
      <c r="AO22" s="5">
        <v>19</v>
      </c>
      <c r="AP22" s="23"/>
      <c r="AQ22" s="7" t="s">
        <v>42</v>
      </c>
      <c r="AR22" s="6"/>
      <c r="AS22" s="96">
        <v>20.053747552587552</v>
      </c>
      <c r="AT22" s="97">
        <v>22.954238600512632</v>
      </c>
      <c r="AV22" s="5">
        <v>19</v>
      </c>
      <c r="AW22" s="23"/>
      <c r="AX22" s="100" t="s">
        <v>9</v>
      </c>
      <c r="AY22" s="101"/>
      <c r="AZ22" s="102">
        <v>46.4</v>
      </c>
    </row>
    <row r="23" spans="2:52" ht="14.25">
      <c r="B23" s="5">
        <v>20</v>
      </c>
      <c r="C23" s="23"/>
      <c r="D23" s="7" t="s">
        <v>19</v>
      </c>
      <c r="E23" s="18"/>
      <c r="F23" s="72">
        <v>1.2473500043466097</v>
      </c>
      <c r="H23" s="5">
        <v>20</v>
      </c>
      <c r="I23" s="23"/>
      <c r="J23" s="7" t="s">
        <v>27</v>
      </c>
      <c r="K23" s="18"/>
      <c r="L23" s="78">
        <v>4.7998505883085354</v>
      </c>
      <c r="M23" s="79">
        <v>771</v>
      </c>
      <c r="O23" s="5">
        <v>20</v>
      </c>
      <c r="P23" s="23"/>
      <c r="Q23" s="7" t="s">
        <v>66</v>
      </c>
      <c r="R23" s="18"/>
      <c r="S23" s="85">
        <v>1.9037065450567561</v>
      </c>
      <c r="T23" s="79">
        <v>134</v>
      </c>
      <c r="V23" s="5">
        <v>18</v>
      </c>
      <c r="W23" s="23"/>
      <c r="X23" s="7" t="s">
        <v>60</v>
      </c>
      <c r="Y23" s="18"/>
      <c r="Z23" s="90">
        <v>79.900000000000006</v>
      </c>
      <c r="AB23" s="5">
        <v>18</v>
      </c>
      <c r="AC23" s="23"/>
      <c r="AD23" s="7" t="s">
        <v>1</v>
      </c>
      <c r="AE23" s="18"/>
      <c r="AF23" s="90">
        <v>86.1</v>
      </c>
      <c r="AH23" s="5">
        <v>20</v>
      </c>
      <c r="AI23" s="23"/>
      <c r="AJ23" s="7" t="s">
        <v>103</v>
      </c>
      <c r="AK23" s="6"/>
      <c r="AL23" s="96">
        <v>17.051462107697283</v>
      </c>
      <c r="AM23" s="97">
        <v>18.692122396285885</v>
      </c>
      <c r="AO23" s="5">
        <v>20</v>
      </c>
      <c r="AP23" s="23"/>
      <c r="AQ23" s="7" t="s">
        <v>51</v>
      </c>
      <c r="AR23" s="6"/>
      <c r="AS23" s="96">
        <v>20.034505038886255</v>
      </c>
      <c r="AT23" s="97">
        <v>23.696947212160349</v>
      </c>
      <c r="AV23" s="5">
        <v>20</v>
      </c>
      <c r="AW23" s="23"/>
      <c r="AX23" s="7" t="s">
        <v>34</v>
      </c>
      <c r="AY23" s="18"/>
      <c r="AZ23" s="90">
        <v>46.2</v>
      </c>
    </row>
    <row r="24" spans="2:52" ht="14.25">
      <c r="B24" s="5">
        <v>21</v>
      </c>
      <c r="C24" s="23"/>
      <c r="D24" s="7" t="s">
        <v>5</v>
      </c>
      <c r="E24" s="18"/>
      <c r="F24" s="72">
        <v>1.2352321275385301</v>
      </c>
      <c r="H24" s="5">
        <v>21</v>
      </c>
      <c r="I24" s="23"/>
      <c r="J24" s="7" t="s">
        <v>4</v>
      </c>
      <c r="K24" s="18"/>
      <c r="L24" s="78">
        <v>4.7920308279040205</v>
      </c>
      <c r="M24" s="79">
        <v>965</v>
      </c>
      <c r="O24" s="5">
        <v>21</v>
      </c>
      <c r="P24" s="23"/>
      <c r="Q24" s="7" t="s">
        <v>4</v>
      </c>
      <c r="R24" s="18"/>
      <c r="S24" s="85">
        <v>1.8969489909423167</v>
      </c>
      <c r="T24" s="79">
        <v>382</v>
      </c>
      <c r="V24" s="5">
        <v>21</v>
      </c>
      <c r="W24" s="23"/>
      <c r="X24" s="7" t="s">
        <v>9</v>
      </c>
      <c r="Y24" s="18"/>
      <c r="Z24" s="90">
        <v>79.8</v>
      </c>
      <c r="AB24" s="5">
        <v>21</v>
      </c>
      <c r="AC24" s="23"/>
      <c r="AD24" s="7" t="s">
        <v>13</v>
      </c>
      <c r="AE24" s="18"/>
      <c r="AF24" s="90">
        <v>86</v>
      </c>
      <c r="AH24" s="5">
        <v>21</v>
      </c>
      <c r="AI24" s="23"/>
      <c r="AJ24" s="7" t="s">
        <v>0</v>
      </c>
      <c r="AK24" s="6"/>
      <c r="AL24" s="96">
        <v>17.023838074377998</v>
      </c>
      <c r="AM24" s="97">
        <v>18.974579263187689</v>
      </c>
      <c r="AO24" s="5">
        <v>21</v>
      </c>
      <c r="AP24" s="23"/>
      <c r="AQ24" s="7" t="s">
        <v>2</v>
      </c>
      <c r="AR24" s="6"/>
      <c r="AS24" s="96">
        <v>20.012969398100875</v>
      </c>
      <c r="AT24" s="97">
        <v>23.9703674258799</v>
      </c>
      <c r="AV24" s="5">
        <v>21</v>
      </c>
      <c r="AW24" s="23"/>
      <c r="AX24" s="100" t="s">
        <v>6</v>
      </c>
      <c r="AY24" s="101"/>
      <c r="AZ24" s="102">
        <v>46.1</v>
      </c>
    </row>
    <row r="25" spans="2:52" ht="14.25">
      <c r="B25" s="5">
        <v>22</v>
      </c>
      <c r="C25" s="23"/>
      <c r="D25" s="7" t="s">
        <v>39</v>
      </c>
      <c r="E25" s="18"/>
      <c r="F25" s="72">
        <v>1.2162041327408011</v>
      </c>
      <c r="H25" s="5">
        <v>22</v>
      </c>
      <c r="I25" s="23"/>
      <c r="J25" s="7" t="s">
        <v>14</v>
      </c>
      <c r="K25" s="18"/>
      <c r="L25" s="78">
        <v>4.7581336172201603</v>
      </c>
      <c r="M25" s="79">
        <v>733</v>
      </c>
      <c r="O25" s="5">
        <v>22</v>
      </c>
      <c r="P25" s="23"/>
      <c r="Q25" s="7" t="s">
        <v>24</v>
      </c>
      <c r="R25" s="18"/>
      <c r="S25" s="85">
        <v>1.869287229334839</v>
      </c>
      <c r="T25" s="79">
        <v>245</v>
      </c>
      <c r="V25" s="5">
        <v>22</v>
      </c>
      <c r="W25" s="23"/>
      <c r="X25" s="7" t="s">
        <v>20</v>
      </c>
      <c r="Y25" s="18"/>
      <c r="Z25" s="90">
        <v>79.7</v>
      </c>
      <c r="AB25" s="5">
        <v>21</v>
      </c>
      <c r="AC25" s="23"/>
      <c r="AD25" s="7" t="s">
        <v>16</v>
      </c>
      <c r="AE25" s="18"/>
      <c r="AF25" s="90">
        <v>86</v>
      </c>
      <c r="AH25" s="5">
        <v>22</v>
      </c>
      <c r="AI25" s="23"/>
      <c r="AJ25" s="7" t="s">
        <v>41</v>
      </c>
      <c r="AK25" s="6"/>
      <c r="AL25" s="96">
        <v>16.993509357827012</v>
      </c>
      <c r="AM25" s="97">
        <v>18.439031899865839</v>
      </c>
      <c r="AO25" s="5">
        <v>22</v>
      </c>
      <c r="AP25" s="23"/>
      <c r="AQ25" s="7" t="s">
        <v>14</v>
      </c>
      <c r="AR25" s="6"/>
      <c r="AS25" s="96">
        <v>19.992219696264218</v>
      </c>
      <c r="AT25" s="97">
        <v>23.798568110605096</v>
      </c>
      <c r="AV25" s="5">
        <v>22</v>
      </c>
      <c r="AW25" s="23"/>
      <c r="AX25" s="100" t="s">
        <v>15</v>
      </c>
      <c r="AY25" s="101"/>
      <c r="AZ25" s="102">
        <v>45.8</v>
      </c>
    </row>
    <row r="26" spans="2:52" ht="14.25">
      <c r="B26" s="5">
        <v>23</v>
      </c>
      <c r="C26" s="23"/>
      <c r="D26" s="7" t="s">
        <v>37</v>
      </c>
      <c r="E26" s="18"/>
      <c r="F26" s="72">
        <v>1.2146447721258433</v>
      </c>
      <c r="H26" s="5">
        <v>23</v>
      </c>
      <c r="I26" s="23"/>
      <c r="J26" s="7" t="s">
        <v>34</v>
      </c>
      <c r="K26" s="18"/>
      <c r="L26" s="78">
        <v>4.7195296361036077</v>
      </c>
      <c r="M26" s="79">
        <v>297</v>
      </c>
      <c r="O26" s="5">
        <v>23</v>
      </c>
      <c r="P26" s="23"/>
      <c r="Q26" s="7" t="s">
        <v>13</v>
      </c>
      <c r="R26" s="18"/>
      <c r="S26" s="86">
        <v>1.8574384273970053</v>
      </c>
      <c r="T26" s="81">
        <v>439</v>
      </c>
      <c r="V26" s="5">
        <v>22</v>
      </c>
      <c r="W26" s="23"/>
      <c r="X26" s="7" t="s">
        <v>27</v>
      </c>
      <c r="Y26" s="18"/>
      <c r="Z26" s="90">
        <v>79.7</v>
      </c>
      <c r="AB26" s="5">
        <v>21</v>
      </c>
      <c r="AC26" s="23"/>
      <c r="AD26" s="7" t="s">
        <v>66</v>
      </c>
      <c r="AE26" s="18"/>
      <c r="AF26" s="90">
        <v>86</v>
      </c>
      <c r="AH26" s="5">
        <v>23</v>
      </c>
      <c r="AI26" s="23"/>
      <c r="AJ26" s="7" t="s">
        <v>47</v>
      </c>
      <c r="AK26" s="6"/>
      <c r="AL26" s="96">
        <v>16.992720307731059</v>
      </c>
      <c r="AM26" s="97">
        <v>18.775561764281985</v>
      </c>
      <c r="AO26" s="5">
        <v>23</v>
      </c>
      <c r="AP26" s="23"/>
      <c r="AQ26" s="7" t="s">
        <v>6</v>
      </c>
      <c r="AR26" s="6"/>
      <c r="AS26" s="96">
        <v>19.987408649712663</v>
      </c>
      <c r="AT26" s="97">
        <v>23.439178759966985</v>
      </c>
      <c r="AV26" s="5">
        <v>23</v>
      </c>
      <c r="AW26" s="23"/>
      <c r="AX26" s="7" t="s">
        <v>60</v>
      </c>
      <c r="AY26" s="18"/>
      <c r="AZ26" s="90">
        <v>45.7</v>
      </c>
    </row>
    <row r="27" spans="2:52" ht="14.25">
      <c r="B27" s="5">
        <v>24</v>
      </c>
      <c r="C27" s="23"/>
      <c r="D27" s="7" t="s">
        <v>41</v>
      </c>
      <c r="E27" s="18"/>
      <c r="F27" s="72">
        <v>1.2013750491160351</v>
      </c>
      <c r="H27" s="5">
        <v>24</v>
      </c>
      <c r="I27" s="23"/>
      <c r="J27" s="7" t="s">
        <v>28</v>
      </c>
      <c r="K27" s="18"/>
      <c r="L27" s="78">
        <v>4.6144765788485271</v>
      </c>
      <c r="M27" s="79">
        <v>344</v>
      </c>
      <c r="O27" s="5">
        <v>24</v>
      </c>
      <c r="P27" s="23"/>
      <c r="Q27" s="7" t="s">
        <v>6</v>
      </c>
      <c r="R27" s="18"/>
      <c r="S27" s="85">
        <v>1.849634222975777</v>
      </c>
      <c r="T27" s="79">
        <v>156</v>
      </c>
      <c r="V27" s="5">
        <v>22</v>
      </c>
      <c r="W27" s="23"/>
      <c r="X27" s="7" t="s">
        <v>32</v>
      </c>
      <c r="Y27" s="18"/>
      <c r="Z27" s="90">
        <v>79.7</v>
      </c>
      <c r="AB27" s="5">
        <v>21</v>
      </c>
      <c r="AC27" s="23"/>
      <c r="AD27" s="7" t="s">
        <v>42</v>
      </c>
      <c r="AE27" s="18"/>
      <c r="AF27" s="90">
        <v>86</v>
      </c>
      <c r="AH27" s="5">
        <v>24</v>
      </c>
      <c r="AI27" s="23"/>
      <c r="AJ27" s="7" t="s">
        <v>10</v>
      </c>
      <c r="AK27" s="6"/>
      <c r="AL27" s="96">
        <v>16.979783501736836</v>
      </c>
      <c r="AM27" s="97">
        <v>18.245658594278652</v>
      </c>
      <c r="AO27" s="5">
        <v>24</v>
      </c>
      <c r="AP27" s="23"/>
      <c r="AQ27" s="7" t="s">
        <v>43</v>
      </c>
      <c r="AR27" s="6"/>
      <c r="AS27" s="96">
        <v>19.982549430987707</v>
      </c>
      <c r="AT27" s="97">
        <v>23.213558261228592</v>
      </c>
      <c r="AV27" s="5">
        <v>24</v>
      </c>
      <c r="AW27" s="23"/>
      <c r="AX27" s="100" t="s">
        <v>14</v>
      </c>
      <c r="AY27" s="101"/>
      <c r="AZ27" s="102">
        <v>45.7</v>
      </c>
    </row>
    <row r="28" spans="2:52" ht="14.25">
      <c r="B28" s="5">
        <v>25</v>
      </c>
      <c r="C28" s="23"/>
      <c r="D28" s="7" t="s">
        <v>35</v>
      </c>
      <c r="E28" s="18"/>
      <c r="F28" s="72">
        <v>1.1957877802058121</v>
      </c>
      <c r="H28" s="5">
        <v>25</v>
      </c>
      <c r="I28" s="23"/>
      <c r="J28" s="7" t="s">
        <v>13</v>
      </c>
      <c r="K28" s="18"/>
      <c r="L28" s="78">
        <v>4.5991698646481654</v>
      </c>
      <c r="M28" s="79">
        <v>1087</v>
      </c>
      <c r="O28" s="5">
        <v>25</v>
      </c>
      <c r="P28" s="23"/>
      <c r="Q28" s="7" t="s">
        <v>20</v>
      </c>
      <c r="R28" s="18"/>
      <c r="S28" s="85">
        <v>1.8478717510030869</v>
      </c>
      <c r="T28" s="79">
        <v>607</v>
      </c>
      <c r="V28" s="5">
        <v>22</v>
      </c>
      <c r="W28" s="23"/>
      <c r="X28" s="7" t="s">
        <v>1</v>
      </c>
      <c r="Y28" s="18"/>
      <c r="Z28" s="90">
        <v>79.7</v>
      </c>
      <c r="AB28" s="5">
        <v>25</v>
      </c>
      <c r="AC28" s="23"/>
      <c r="AD28" s="7" t="s">
        <v>3</v>
      </c>
      <c r="AE28" s="18"/>
      <c r="AF28" s="90">
        <v>85.9</v>
      </c>
      <c r="AH28" s="5">
        <v>25</v>
      </c>
      <c r="AI28" s="23"/>
      <c r="AJ28" s="7" t="s">
        <v>12</v>
      </c>
      <c r="AK28" s="6"/>
      <c r="AL28" s="96">
        <v>16.951198612080919</v>
      </c>
      <c r="AM28" s="97">
        <v>18.837592394222153</v>
      </c>
      <c r="AO28" s="5">
        <v>25</v>
      </c>
      <c r="AP28" s="23"/>
      <c r="AQ28" s="7" t="s">
        <v>27</v>
      </c>
      <c r="AR28" s="6"/>
      <c r="AS28" s="96">
        <v>19.980182726855343</v>
      </c>
      <c r="AT28" s="97">
        <v>23.890175116105318</v>
      </c>
      <c r="AV28" s="5">
        <v>25</v>
      </c>
      <c r="AW28" s="23"/>
      <c r="AX28" s="7" t="s">
        <v>30</v>
      </c>
      <c r="AY28" s="18"/>
      <c r="AZ28" s="90">
        <v>45.7</v>
      </c>
    </row>
    <row r="29" spans="2:52" ht="14.25">
      <c r="B29" s="5">
        <v>26</v>
      </c>
      <c r="C29" s="23"/>
      <c r="D29" s="7" t="s">
        <v>66</v>
      </c>
      <c r="E29" s="18"/>
      <c r="F29" s="72">
        <v>1.1945644029788223</v>
      </c>
      <c r="H29" s="5">
        <v>26</v>
      </c>
      <c r="I29" s="23"/>
      <c r="J29" s="7" t="s">
        <v>1</v>
      </c>
      <c r="K29" s="18"/>
      <c r="L29" s="78">
        <v>4.5651443295119307</v>
      </c>
      <c r="M29" s="79">
        <v>489</v>
      </c>
      <c r="O29" s="5">
        <v>26</v>
      </c>
      <c r="P29" s="23"/>
      <c r="Q29" s="7" t="s">
        <v>23</v>
      </c>
      <c r="R29" s="18"/>
      <c r="S29" s="85">
        <v>1.8376558486415431</v>
      </c>
      <c r="T29" s="79">
        <v>274</v>
      </c>
      <c r="V29" s="5">
        <v>22</v>
      </c>
      <c r="W29" s="23"/>
      <c r="X29" s="7" t="s">
        <v>49</v>
      </c>
      <c r="Y29" s="18"/>
      <c r="Z29" s="90">
        <v>79.7</v>
      </c>
      <c r="AB29" s="5">
        <v>25</v>
      </c>
      <c r="AC29" s="23"/>
      <c r="AD29" s="7" t="s">
        <v>17</v>
      </c>
      <c r="AE29" s="18"/>
      <c r="AF29" s="90">
        <v>85.9</v>
      </c>
      <c r="AH29" s="5">
        <v>26</v>
      </c>
      <c r="AI29" s="23"/>
      <c r="AJ29" s="7" t="s">
        <v>20</v>
      </c>
      <c r="AK29" s="6"/>
      <c r="AL29" s="96">
        <v>16.931894932504697</v>
      </c>
      <c r="AM29" s="97">
        <v>18.604669631363226</v>
      </c>
      <c r="AO29" s="5">
        <v>26</v>
      </c>
      <c r="AP29" s="23"/>
      <c r="AQ29" s="7" t="s">
        <v>18</v>
      </c>
      <c r="AR29" s="6"/>
      <c r="AS29" s="96">
        <v>19.961397982887547</v>
      </c>
      <c r="AT29" s="97">
        <v>23.857705098747427</v>
      </c>
      <c r="AV29" s="5">
        <v>26</v>
      </c>
      <c r="AW29" s="23"/>
      <c r="AX29" s="7" t="s">
        <v>56</v>
      </c>
      <c r="AY29" s="18"/>
      <c r="AZ29" s="90">
        <v>45.5</v>
      </c>
    </row>
    <row r="30" spans="2:52" ht="14.25">
      <c r="B30" s="5">
        <v>27</v>
      </c>
      <c r="C30" s="23"/>
      <c r="D30" s="7" t="s">
        <v>18</v>
      </c>
      <c r="E30" s="18"/>
      <c r="F30" s="72">
        <v>1.1945618197321972</v>
      </c>
      <c r="H30" s="5">
        <v>27</v>
      </c>
      <c r="I30" s="23"/>
      <c r="J30" s="7" t="s">
        <v>30</v>
      </c>
      <c r="K30" s="18"/>
      <c r="L30" s="78">
        <v>4.5606343695290779</v>
      </c>
      <c r="M30" s="79">
        <v>310</v>
      </c>
      <c r="O30" s="5">
        <v>27</v>
      </c>
      <c r="P30" s="23"/>
      <c r="Q30" s="7" t="s">
        <v>58</v>
      </c>
      <c r="R30" s="18"/>
      <c r="S30" s="86">
        <v>1.834862385321101</v>
      </c>
      <c r="T30" s="81">
        <v>64</v>
      </c>
      <c r="V30" s="5">
        <v>22</v>
      </c>
      <c r="W30" s="23"/>
      <c r="X30" s="7" t="s">
        <v>54</v>
      </c>
      <c r="Y30" s="18"/>
      <c r="Z30" s="90">
        <v>79.7</v>
      </c>
      <c r="AB30" s="5">
        <v>25</v>
      </c>
      <c r="AC30" s="23"/>
      <c r="AD30" s="7" t="s">
        <v>22</v>
      </c>
      <c r="AE30" s="18"/>
      <c r="AF30" s="90">
        <v>85.9</v>
      </c>
      <c r="AH30" s="5">
        <v>27</v>
      </c>
      <c r="AI30" s="23"/>
      <c r="AJ30" s="7" t="s">
        <v>9</v>
      </c>
      <c r="AK30" s="6"/>
      <c r="AL30" s="96">
        <v>16.929783290140563</v>
      </c>
      <c r="AM30" s="97">
        <v>18.657893028409372</v>
      </c>
      <c r="AO30" s="5">
        <v>27</v>
      </c>
      <c r="AP30" s="23"/>
      <c r="AQ30" s="7" t="s">
        <v>45</v>
      </c>
      <c r="AR30" s="6"/>
      <c r="AS30" s="96">
        <v>19.959338069919497</v>
      </c>
      <c r="AT30" s="97">
        <v>22.847219931069652</v>
      </c>
      <c r="AV30" s="5">
        <v>27</v>
      </c>
      <c r="AW30" s="23"/>
      <c r="AX30" s="7" t="s">
        <v>29</v>
      </c>
      <c r="AY30" s="18"/>
      <c r="AZ30" s="90">
        <v>45.4</v>
      </c>
    </row>
    <row r="31" spans="2:52" ht="14.25">
      <c r="B31" s="5">
        <v>28</v>
      </c>
      <c r="C31" s="23"/>
      <c r="D31" s="7" t="s">
        <v>34</v>
      </c>
      <c r="E31" s="18"/>
      <c r="F31" s="72">
        <v>1.1934839421521204</v>
      </c>
      <c r="H31" s="5">
        <v>28</v>
      </c>
      <c r="I31" s="23"/>
      <c r="J31" s="7" t="s">
        <v>39</v>
      </c>
      <c r="K31" s="18"/>
      <c r="L31" s="78">
        <v>4.4733873042893055</v>
      </c>
      <c r="M31" s="79">
        <v>226</v>
      </c>
      <c r="O31" s="5">
        <v>28</v>
      </c>
      <c r="P31" s="23"/>
      <c r="Q31" s="7" t="s">
        <v>17</v>
      </c>
      <c r="R31" s="18"/>
      <c r="S31" s="85">
        <v>1.8245379462109501</v>
      </c>
      <c r="T31" s="79">
        <v>262</v>
      </c>
      <c r="V31" s="5">
        <v>28</v>
      </c>
      <c r="W31" s="23"/>
      <c r="X31" s="7" t="s">
        <v>34</v>
      </c>
      <c r="Y31" s="18"/>
      <c r="Z31" s="90">
        <v>79.599999999999994</v>
      </c>
      <c r="AB31" s="5">
        <v>25</v>
      </c>
      <c r="AC31" s="23"/>
      <c r="AD31" s="7" t="s">
        <v>32</v>
      </c>
      <c r="AE31" s="18"/>
      <c r="AF31" s="90">
        <v>85.9</v>
      </c>
      <c r="AH31" s="5">
        <v>28</v>
      </c>
      <c r="AI31" s="23"/>
      <c r="AJ31" s="7" t="s">
        <v>7</v>
      </c>
      <c r="AK31" s="6"/>
      <c r="AL31" s="96">
        <v>16.888621519815164</v>
      </c>
      <c r="AM31" s="97">
        <v>18.324027874819521</v>
      </c>
      <c r="AO31" s="5">
        <v>28</v>
      </c>
      <c r="AP31" s="23"/>
      <c r="AQ31" s="7" t="s">
        <v>20</v>
      </c>
      <c r="AR31" s="6"/>
      <c r="AS31" s="96">
        <v>19.90927186512026</v>
      </c>
      <c r="AT31" s="97">
        <v>23.470893923585514</v>
      </c>
      <c r="AV31" s="5">
        <v>28</v>
      </c>
      <c r="AW31" s="23"/>
      <c r="AX31" s="7" t="s">
        <v>37</v>
      </c>
      <c r="AY31" s="18"/>
      <c r="AZ31" s="90">
        <v>45.4</v>
      </c>
    </row>
    <row r="32" spans="2:52" ht="14.25">
      <c r="B32" s="5">
        <v>29</v>
      </c>
      <c r="C32" s="23"/>
      <c r="D32" s="7" t="s">
        <v>28</v>
      </c>
      <c r="E32" s="18"/>
      <c r="F32" s="72">
        <v>1.1901860349360025</v>
      </c>
      <c r="H32" s="5">
        <v>29</v>
      </c>
      <c r="I32" s="23"/>
      <c r="J32" s="7" t="s">
        <v>11</v>
      </c>
      <c r="K32" s="18"/>
      <c r="L32" s="78">
        <v>4.4276873085366306</v>
      </c>
      <c r="M32" s="79">
        <v>357</v>
      </c>
      <c r="O32" s="5">
        <v>29</v>
      </c>
      <c r="P32" s="23"/>
      <c r="Q32" s="7" t="s">
        <v>42</v>
      </c>
      <c r="R32" s="18"/>
      <c r="S32" s="86">
        <v>1.8221100033839186</v>
      </c>
      <c r="T32" s="81">
        <v>70</v>
      </c>
      <c r="V32" s="5">
        <v>28</v>
      </c>
      <c r="W32" s="23"/>
      <c r="X32" s="7" t="s">
        <v>37</v>
      </c>
      <c r="Y32" s="18"/>
      <c r="Z32" s="90">
        <v>79.599999999999994</v>
      </c>
      <c r="AB32" s="5">
        <v>25</v>
      </c>
      <c r="AC32" s="23"/>
      <c r="AD32" s="7" t="s">
        <v>33</v>
      </c>
      <c r="AE32" s="18"/>
      <c r="AF32" s="90">
        <v>85.9</v>
      </c>
      <c r="AH32" s="5">
        <v>29</v>
      </c>
      <c r="AI32" s="23"/>
      <c r="AJ32" s="7" t="s">
        <v>16</v>
      </c>
      <c r="AK32" s="6"/>
      <c r="AL32" s="96">
        <v>16.838748546619069</v>
      </c>
      <c r="AM32" s="97">
        <v>18.511380776487531</v>
      </c>
      <c r="AO32" s="5">
        <v>29</v>
      </c>
      <c r="AP32" s="23"/>
      <c r="AQ32" s="7" t="s">
        <v>53</v>
      </c>
      <c r="AR32" s="6"/>
      <c r="AS32" s="96">
        <v>19.904063481357685</v>
      </c>
      <c r="AT32" s="97">
        <v>23.679175847901384</v>
      </c>
      <c r="AV32" s="5">
        <v>29</v>
      </c>
      <c r="AW32" s="23"/>
      <c r="AX32" s="100" t="s">
        <v>13</v>
      </c>
      <c r="AY32" s="101"/>
      <c r="AZ32" s="102">
        <v>45.4</v>
      </c>
    </row>
    <row r="33" spans="2:52" ht="14.25">
      <c r="B33" s="5">
        <v>30</v>
      </c>
      <c r="C33" s="23"/>
      <c r="D33" s="7" t="s">
        <v>4</v>
      </c>
      <c r="E33" s="18"/>
      <c r="F33" s="72">
        <v>1.1852110626653489</v>
      </c>
      <c r="H33" s="5">
        <v>30</v>
      </c>
      <c r="I33" s="23"/>
      <c r="J33" s="7" t="s">
        <v>59</v>
      </c>
      <c r="K33" s="18"/>
      <c r="L33" s="80">
        <v>4.3467833802985787</v>
      </c>
      <c r="M33" s="81">
        <v>145</v>
      </c>
      <c r="O33" s="5">
        <v>30</v>
      </c>
      <c r="P33" s="23"/>
      <c r="Q33" s="7" t="s">
        <v>41</v>
      </c>
      <c r="R33" s="18"/>
      <c r="S33" s="86">
        <v>1.8119693518326776</v>
      </c>
      <c r="T33" s="81">
        <v>70</v>
      </c>
      <c r="V33" s="5">
        <v>28</v>
      </c>
      <c r="W33" s="23"/>
      <c r="X33" s="7" t="s">
        <v>43</v>
      </c>
      <c r="Y33" s="18"/>
      <c r="Z33" s="90">
        <v>79.599999999999994</v>
      </c>
      <c r="AB33" s="5">
        <v>25</v>
      </c>
      <c r="AC33" s="23"/>
      <c r="AD33" s="7" t="s">
        <v>36</v>
      </c>
      <c r="AE33" s="18"/>
      <c r="AF33" s="90">
        <v>85.9</v>
      </c>
      <c r="AH33" s="5">
        <v>30</v>
      </c>
      <c r="AI33" s="23"/>
      <c r="AJ33" s="7" t="s">
        <v>6</v>
      </c>
      <c r="AK33" s="6"/>
      <c r="AL33" s="96">
        <v>16.833458209870475</v>
      </c>
      <c r="AM33" s="97">
        <v>18.529039916004358</v>
      </c>
      <c r="AO33" s="5">
        <v>30</v>
      </c>
      <c r="AP33" s="23"/>
      <c r="AQ33" s="7" t="s">
        <v>29</v>
      </c>
      <c r="AR33" s="6"/>
      <c r="AS33" s="96">
        <v>19.894601305332181</v>
      </c>
      <c r="AT33" s="97">
        <v>23.482994684988814</v>
      </c>
      <c r="AV33" s="5">
        <v>30</v>
      </c>
      <c r="AW33" s="23"/>
      <c r="AX33" s="100" t="s">
        <v>4</v>
      </c>
      <c r="AY33" s="101"/>
      <c r="AZ33" s="102">
        <v>45.4</v>
      </c>
    </row>
    <row r="34" spans="2:52" ht="14.25">
      <c r="B34" s="5">
        <v>31</v>
      </c>
      <c r="C34" s="23"/>
      <c r="D34" s="7" t="s">
        <v>16</v>
      </c>
      <c r="E34" s="18"/>
      <c r="F34" s="72">
        <v>1.1804904135696694</v>
      </c>
      <c r="H34" s="5">
        <v>31</v>
      </c>
      <c r="I34" s="23"/>
      <c r="J34" s="7" t="s">
        <v>29</v>
      </c>
      <c r="K34" s="18"/>
      <c r="L34" s="78">
        <v>4.3275372142130921</v>
      </c>
      <c r="M34" s="79">
        <v>664</v>
      </c>
      <c r="O34" s="5">
        <v>31</v>
      </c>
      <c r="P34" s="23"/>
      <c r="Q34" s="7" t="s">
        <v>0</v>
      </c>
      <c r="R34" s="18"/>
      <c r="S34" s="85">
        <v>1.7506072874493928</v>
      </c>
      <c r="T34" s="79">
        <v>2162</v>
      </c>
      <c r="V34" s="5">
        <v>28</v>
      </c>
      <c r="W34" s="23"/>
      <c r="X34" s="7" t="s">
        <v>46</v>
      </c>
      <c r="Y34" s="18"/>
      <c r="Z34" s="90">
        <v>79.599999999999994</v>
      </c>
      <c r="AB34" s="5">
        <v>25</v>
      </c>
      <c r="AC34" s="23"/>
      <c r="AD34" s="7" t="s">
        <v>60</v>
      </c>
      <c r="AE34" s="18"/>
      <c r="AF34" s="90">
        <v>85.9</v>
      </c>
      <c r="AH34" s="5">
        <v>31</v>
      </c>
      <c r="AI34" s="23"/>
      <c r="AJ34" s="7" t="s">
        <v>24</v>
      </c>
      <c r="AK34" s="6"/>
      <c r="AL34" s="96">
        <v>16.830235374985978</v>
      </c>
      <c r="AM34" s="97">
        <v>18.547631420182626</v>
      </c>
      <c r="AO34" s="5">
        <v>31</v>
      </c>
      <c r="AP34" s="23"/>
      <c r="AQ34" s="7" t="s">
        <v>21</v>
      </c>
      <c r="AR34" s="6"/>
      <c r="AS34" s="96">
        <v>19.786436081036701</v>
      </c>
      <c r="AT34" s="97">
        <v>23.751115926311442</v>
      </c>
      <c r="AV34" s="5">
        <v>31</v>
      </c>
      <c r="AW34" s="23"/>
      <c r="AX34" s="100" t="s">
        <v>10</v>
      </c>
      <c r="AY34" s="101"/>
      <c r="AZ34" s="102">
        <v>45.3</v>
      </c>
    </row>
    <row r="35" spans="2:52" ht="14.25">
      <c r="B35" s="5">
        <v>32</v>
      </c>
      <c r="C35" s="23"/>
      <c r="D35" s="7" t="s">
        <v>8</v>
      </c>
      <c r="E35" s="18"/>
      <c r="F35" s="72">
        <v>1.1798789348692043</v>
      </c>
      <c r="H35" s="5">
        <v>32</v>
      </c>
      <c r="I35" s="23"/>
      <c r="J35" s="7" t="s">
        <v>35</v>
      </c>
      <c r="K35" s="18"/>
      <c r="L35" s="78">
        <v>4.3248248889239171</v>
      </c>
      <c r="M35" s="79">
        <v>439</v>
      </c>
      <c r="O35" s="5">
        <v>32</v>
      </c>
      <c r="P35" s="23"/>
      <c r="Q35" s="7" t="s">
        <v>25</v>
      </c>
      <c r="R35" s="18"/>
      <c r="S35" s="85">
        <v>1.7322655761912875</v>
      </c>
      <c r="T35" s="79">
        <v>122</v>
      </c>
      <c r="V35" s="5">
        <v>28</v>
      </c>
      <c r="W35" s="23"/>
      <c r="X35" s="7" t="s">
        <v>57</v>
      </c>
      <c r="Y35" s="18"/>
      <c r="Z35" s="90">
        <v>79.599999999999994</v>
      </c>
      <c r="AB35" s="5">
        <v>32</v>
      </c>
      <c r="AC35" s="23"/>
      <c r="AD35" s="7" t="s">
        <v>5</v>
      </c>
      <c r="AE35" s="18"/>
      <c r="AF35" s="90">
        <v>85.8</v>
      </c>
      <c r="AH35" s="5">
        <v>32</v>
      </c>
      <c r="AI35" s="23"/>
      <c r="AJ35" s="7" t="s">
        <v>42</v>
      </c>
      <c r="AK35" s="6"/>
      <c r="AL35" s="96">
        <v>16.82949573849336</v>
      </c>
      <c r="AM35" s="97">
        <v>18.289869556429771</v>
      </c>
      <c r="AO35" s="5">
        <v>32</v>
      </c>
      <c r="AP35" s="23"/>
      <c r="AQ35" s="7" t="s">
        <v>19</v>
      </c>
      <c r="AR35" s="6"/>
      <c r="AS35" s="96">
        <v>19.765127134589523</v>
      </c>
      <c r="AT35" s="97">
        <v>23.504207120171355</v>
      </c>
      <c r="AV35" s="5">
        <v>32</v>
      </c>
      <c r="AW35" s="23"/>
      <c r="AX35" s="7" t="s">
        <v>28</v>
      </c>
      <c r="AY35" s="18"/>
      <c r="AZ35" s="90">
        <v>45.3</v>
      </c>
    </row>
    <row r="36" spans="2:52" ht="14.25">
      <c r="B36" s="5">
        <v>33</v>
      </c>
      <c r="C36" s="23"/>
      <c r="D36" s="7" t="s">
        <v>14</v>
      </c>
      <c r="E36" s="18"/>
      <c r="F36" s="72">
        <v>1.1778839949759876</v>
      </c>
      <c r="H36" s="5">
        <v>33</v>
      </c>
      <c r="I36" s="23"/>
      <c r="J36" s="7" t="s">
        <v>55</v>
      </c>
      <c r="K36" s="18"/>
      <c r="L36" s="80">
        <v>4.3237634036665513</v>
      </c>
      <c r="M36" s="81">
        <v>50</v>
      </c>
      <c r="O36" s="5">
        <v>33</v>
      </c>
      <c r="P36" s="23"/>
      <c r="Q36" s="7" t="s">
        <v>45</v>
      </c>
      <c r="R36" s="18"/>
      <c r="S36" s="86">
        <v>1.7316954380648304</v>
      </c>
      <c r="T36" s="81">
        <v>32</v>
      </c>
      <c r="V36" s="5">
        <v>33</v>
      </c>
      <c r="W36" s="23"/>
      <c r="X36" s="7" t="s">
        <v>29</v>
      </c>
      <c r="Y36" s="18"/>
      <c r="Z36" s="90">
        <v>79.5</v>
      </c>
      <c r="AB36" s="5">
        <v>32</v>
      </c>
      <c r="AC36" s="23"/>
      <c r="AD36" s="7" t="s">
        <v>28</v>
      </c>
      <c r="AE36" s="18"/>
      <c r="AF36" s="90">
        <v>85.8</v>
      </c>
      <c r="AH36" s="5">
        <v>33</v>
      </c>
      <c r="AI36" s="23"/>
      <c r="AJ36" s="7" t="s">
        <v>45</v>
      </c>
      <c r="AK36" s="6"/>
      <c r="AL36" s="96">
        <v>16.820142674148961</v>
      </c>
      <c r="AM36" s="97">
        <v>18.555822463230569</v>
      </c>
      <c r="AO36" s="5">
        <v>33</v>
      </c>
      <c r="AP36" s="23"/>
      <c r="AQ36" s="7" t="s">
        <v>55</v>
      </c>
      <c r="AR36" s="6"/>
      <c r="AS36" s="96">
        <v>19.756155210372189</v>
      </c>
      <c r="AT36" s="97">
        <v>23.403299571870757</v>
      </c>
      <c r="AV36" s="5">
        <v>33</v>
      </c>
      <c r="AW36" s="23"/>
      <c r="AX36" s="100" t="s">
        <v>11</v>
      </c>
      <c r="AY36" s="101"/>
      <c r="AZ36" s="102">
        <v>45.2</v>
      </c>
    </row>
    <row r="37" spans="2:52" ht="14.25">
      <c r="B37" s="5">
        <v>34</v>
      </c>
      <c r="C37" s="23"/>
      <c r="D37" s="7" t="s">
        <v>23</v>
      </c>
      <c r="E37" s="18"/>
      <c r="F37" s="72">
        <v>1.1732828532821191</v>
      </c>
      <c r="H37" s="5">
        <v>34</v>
      </c>
      <c r="I37" s="23"/>
      <c r="J37" s="7" t="s">
        <v>15</v>
      </c>
      <c r="K37" s="18"/>
      <c r="L37" s="78">
        <v>4.3166243997194194</v>
      </c>
      <c r="M37" s="79">
        <v>240</v>
      </c>
      <c r="O37" s="5">
        <v>34</v>
      </c>
      <c r="P37" s="23"/>
      <c r="Q37" s="7" t="s">
        <v>30</v>
      </c>
      <c r="R37" s="18"/>
      <c r="S37" s="86">
        <v>1.6918482338575611</v>
      </c>
      <c r="T37" s="81">
        <v>115</v>
      </c>
      <c r="V37" s="5">
        <v>33</v>
      </c>
      <c r="W37" s="23"/>
      <c r="X37" s="7" t="s">
        <v>38</v>
      </c>
      <c r="Y37" s="18"/>
      <c r="Z37" s="90">
        <v>79.5</v>
      </c>
      <c r="AB37" s="5">
        <v>32</v>
      </c>
      <c r="AC37" s="23"/>
      <c r="AD37" s="7" t="s">
        <v>30</v>
      </c>
      <c r="AE37" s="18"/>
      <c r="AF37" s="90">
        <v>85.8</v>
      </c>
      <c r="AH37" s="5">
        <v>34</v>
      </c>
      <c r="AI37" s="23"/>
      <c r="AJ37" s="7" t="s">
        <v>51</v>
      </c>
      <c r="AK37" s="6"/>
      <c r="AL37" s="96">
        <v>16.780561324905921</v>
      </c>
      <c r="AM37" s="97">
        <v>18.108562291388136</v>
      </c>
      <c r="AO37" s="5">
        <v>34</v>
      </c>
      <c r="AP37" s="23"/>
      <c r="AQ37" s="7" t="s">
        <v>44</v>
      </c>
      <c r="AR37" s="6"/>
      <c r="AS37" s="96">
        <v>19.749316020268004</v>
      </c>
      <c r="AT37" s="97">
        <v>23.413532438777928</v>
      </c>
      <c r="AV37" s="5">
        <v>34</v>
      </c>
      <c r="AW37" s="23"/>
      <c r="AX37" s="7" t="s">
        <v>16</v>
      </c>
      <c r="AY37" s="18"/>
      <c r="AZ37" s="90">
        <v>45.1</v>
      </c>
    </row>
    <row r="38" spans="2:52" ht="14.25">
      <c r="B38" s="5">
        <v>35</v>
      </c>
      <c r="C38" s="23"/>
      <c r="D38" s="7" t="s">
        <v>11</v>
      </c>
      <c r="E38" s="18"/>
      <c r="F38" s="72">
        <v>1.1619754738395469</v>
      </c>
      <c r="H38" s="5">
        <v>35</v>
      </c>
      <c r="I38" s="23"/>
      <c r="J38" s="7" t="s">
        <v>12</v>
      </c>
      <c r="K38" s="18"/>
      <c r="L38" s="78">
        <v>4.259898161809569</v>
      </c>
      <c r="M38" s="79">
        <v>384</v>
      </c>
      <c r="O38" s="5">
        <v>35</v>
      </c>
      <c r="P38" s="23"/>
      <c r="Q38" s="7" t="s">
        <v>14</v>
      </c>
      <c r="R38" s="18"/>
      <c r="S38" s="85">
        <v>1.6877418014696337</v>
      </c>
      <c r="T38" s="79">
        <v>260</v>
      </c>
      <c r="V38" s="5">
        <v>33</v>
      </c>
      <c r="W38" s="23"/>
      <c r="X38" s="7" t="s">
        <v>53</v>
      </c>
      <c r="Y38" s="18"/>
      <c r="Z38" s="90">
        <v>79.5</v>
      </c>
      <c r="AB38" s="5">
        <v>32</v>
      </c>
      <c r="AC38" s="23"/>
      <c r="AD38" s="7" t="s">
        <v>31</v>
      </c>
      <c r="AE38" s="18"/>
      <c r="AF38" s="90">
        <v>85.8</v>
      </c>
      <c r="AH38" s="5">
        <v>35</v>
      </c>
      <c r="AI38" s="23"/>
      <c r="AJ38" s="7" t="s">
        <v>3</v>
      </c>
      <c r="AK38" s="6"/>
      <c r="AL38" s="96">
        <v>16.771405598520136</v>
      </c>
      <c r="AM38" s="97">
        <v>18.677252331821126</v>
      </c>
      <c r="AO38" s="5">
        <v>35</v>
      </c>
      <c r="AP38" s="23"/>
      <c r="AQ38" s="7" t="s">
        <v>37</v>
      </c>
      <c r="AR38" s="6"/>
      <c r="AS38" s="96">
        <v>19.725630776851272</v>
      </c>
      <c r="AT38" s="97">
        <v>23.142075112142688</v>
      </c>
      <c r="AV38" s="5">
        <v>35</v>
      </c>
      <c r="AW38" s="23"/>
      <c r="AX38" s="100" t="s">
        <v>12</v>
      </c>
      <c r="AY38" s="101"/>
      <c r="AZ38" s="102">
        <v>45.1</v>
      </c>
    </row>
    <row r="39" spans="2:52" ht="14.25">
      <c r="B39" s="5">
        <v>36</v>
      </c>
      <c r="C39" s="23"/>
      <c r="D39" s="7" t="s">
        <v>25</v>
      </c>
      <c r="E39" s="18"/>
      <c r="F39" s="72">
        <v>1.1491128527996148</v>
      </c>
      <c r="H39" s="5">
        <v>36</v>
      </c>
      <c r="I39" s="23"/>
      <c r="J39" s="7" t="s">
        <v>23</v>
      </c>
      <c r="K39" s="18"/>
      <c r="L39" s="78">
        <v>4.2185603240712801</v>
      </c>
      <c r="M39" s="79">
        <v>629</v>
      </c>
      <c r="O39" s="5">
        <v>36</v>
      </c>
      <c r="P39" s="23"/>
      <c r="Q39" s="7" t="s">
        <v>57</v>
      </c>
      <c r="R39" s="18"/>
      <c r="S39" s="86">
        <v>1.6862859551837077</v>
      </c>
      <c r="T39" s="81">
        <v>52</v>
      </c>
      <c r="V39" s="5">
        <v>36</v>
      </c>
      <c r="W39" s="23"/>
      <c r="X39" s="7" t="s">
        <v>12</v>
      </c>
      <c r="Y39" s="18"/>
      <c r="Z39" s="90">
        <v>79.400000000000006</v>
      </c>
      <c r="AB39" s="5">
        <v>32</v>
      </c>
      <c r="AC39" s="23"/>
      <c r="AD39" s="7" t="s">
        <v>43</v>
      </c>
      <c r="AE39" s="18"/>
      <c r="AF39" s="90">
        <v>85.8</v>
      </c>
      <c r="AH39" s="5">
        <v>36</v>
      </c>
      <c r="AI39" s="23"/>
      <c r="AJ39" s="7" t="s">
        <v>36</v>
      </c>
      <c r="AK39" s="6"/>
      <c r="AL39" s="96">
        <v>16.743113633507775</v>
      </c>
      <c r="AM39" s="97">
        <v>18.075374371806699</v>
      </c>
      <c r="AO39" s="5">
        <v>36</v>
      </c>
      <c r="AP39" s="23"/>
      <c r="AQ39" s="7" t="s">
        <v>4</v>
      </c>
      <c r="AR39" s="6"/>
      <c r="AS39" s="96">
        <v>19.721443909737385</v>
      </c>
      <c r="AT39" s="97">
        <v>23.371608877039414</v>
      </c>
      <c r="AV39" s="5">
        <v>36</v>
      </c>
      <c r="AW39" s="23"/>
      <c r="AX39" s="7" t="s">
        <v>17</v>
      </c>
      <c r="AY39" s="18"/>
      <c r="AZ39" s="90">
        <v>44.9</v>
      </c>
    </row>
    <row r="40" spans="2:52" ht="14.25">
      <c r="B40" s="5">
        <v>37</v>
      </c>
      <c r="C40" s="23"/>
      <c r="D40" s="7" t="s">
        <v>53</v>
      </c>
      <c r="E40" s="18"/>
      <c r="F40" s="72">
        <v>1.1446085103125667</v>
      </c>
      <c r="H40" s="5">
        <v>37</v>
      </c>
      <c r="I40" s="23"/>
      <c r="J40" s="7" t="s">
        <v>17</v>
      </c>
      <c r="K40" s="18"/>
      <c r="L40" s="78">
        <v>4.2131506009833011</v>
      </c>
      <c r="M40" s="79">
        <v>605</v>
      </c>
      <c r="O40" s="5">
        <v>37</v>
      </c>
      <c r="P40" s="23"/>
      <c r="Q40" s="7" t="s">
        <v>60</v>
      </c>
      <c r="R40" s="18"/>
      <c r="S40" s="86">
        <v>1.6849927631721069</v>
      </c>
      <c r="T40" s="81">
        <v>78</v>
      </c>
      <c r="V40" s="5">
        <v>36</v>
      </c>
      <c r="W40" s="23"/>
      <c r="X40" s="7" t="s">
        <v>33</v>
      </c>
      <c r="Y40" s="18"/>
      <c r="Z40" s="90">
        <v>79.400000000000006</v>
      </c>
      <c r="AB40" s="5">
        <v>32</v>
      </c>
      <c r="AC40" s="23"/>
      <c r="AD40" s="7" t="s">
        <v>46</v>
      </c>
      <c r="AE40" s="18"/>
      <c r="AF40" s="90">
        <v>85.8</v>
      </c>
      <c r="AH40" s="5">
        <v>37</v>
      </c>
      <c r="AI40" s="23"/>
      <c r="AJ40" s="7" t="s">
        <v>19</v>
      </c>
      <c r="AK40" s="6"/>
      <c r="AL40" s="96">
        <v>16.726788676478254</v>
      </c>
      <c r="AM40" s="97">
        <v>18.520468872177641</v>
      </c>
      <c r="AO40" s="5">
        <v>37</v>
      </c>
      <c r="AP40" s="23"/>
      <c r="AQ40" s="7" t="s">
        <v>11</v>
      </c>
      <c r="AR40" s="6"/>
      <c r="AS40" s="96">
        <v>19.709843583678644</v>
      </c>
      <c r="AT40" s="97">
        <v>23.174753427940331</v>
      </c>
      <c r="AV40" s="5">
        <v>37</v>
      </c>
      <c r="AW40" s="23"/>
      <c r="AX40" s="7" t="s">
        <v>39</v>
      </c>
      <c r="AY40" s="18"/>
      <c r="AZ40" s="90">
        <v>44.7</v>
      </c>
    </row>
    <row r="41" spans="2:52" ht="14.25">
      <c r="B41" s="5">
        <v>38</v>
      </c>
      <c r="C41" s="23"/>
      <c r="D41" s="7" t="s">
        <v>13</v>
      </c>
      <c r="E41" s="18"/>
      <c r="F41" s="72">
        <v>1.1372971610661651</v>
      </c>
      <c r="H41" s="5">
        <v>38</v>
      </c>
      <c r="I41" s="23"/>
      <c r="J41" s="7" t="s">
        <v>6</v>
      </c>
      <c r="K41" s="18"/>
      <c r="L41" s="78">
        <v>4.1261071127921181</v>
      </c>
      <c r="M41" s="79">
        <v>348</v>
      </c>
      <c r="O41" s="5">
        <v>38</v>
      </c>
      <c r="P41" s="23"/>
      <c r="Q41" s="7" t="s">
        <v>9</v>
      </c>
      <c r="R41" s="18"/>
      <c r="S41" s="85">
        <v>1.6821163201587723</v>
      </c>
      <c r="T41" s="79">
        <v>139</v>
      </c>
      <c r="V41" s="5">
        <v>36</v>
      </c>
      <c r="W41" s="23"/>
      <c r="X41" s="7" t="s">
        <v>36</v>
      </c>
      <c r="Y41" s="18"/>
      <c r="Z41" s="90">
        <v>79.400000000000006</v>
      </c>
      <c r="AB41" s="5">
        <v>38</v>
      </c>
      <c r="AC41" s="23"/>
      <c r="AD41" s="7" t="s">
        <v>15</v>
      </c>
      <c r="AE41" s="18"/>
      <c r="AF41" s="90">
        <v>85.7</v>
      </c>
      <c r="AH41" s="5">
        <v>38</v>
      </c>
      <c r="AI41" s="23"/>
      <c r="AJ41" s="7" t="s">
        <v>37</v>
      </c>
      <c r="AK41" s="6"/>
      <c r="AL41" s="96">
        <v>16.718905150894422</v>
      </c>
      <c r="AM41" s="97">
        <v>18.489228002889647</v>
      </c>
      <c r="AO41" s="5">
        <v>38</v>
      </c>
      <c r="AP41" s="23"/>
      <c r="AQ41" s="7" t="s">
        <v>12</v>
      </c>
      <c r="AR41" s="6"/>
      <c r="AS41" s="96">
        <v>19.703338886659068</v>
      </c>
      <c r="AT41" s="97">
        <v>23.344218438705369</v>
      </c>
      <c r="AV41" s="5">
        <v>38</v>
      </c>
      <c r="AW41" s="23"/>
      <c r="AX41" s="7" t="s">
        <v>23</v>
      </c>
      <c r="AY41" s="18"/>
      <c r="AZ41" s="90">
        <v>44.6</v>
      </c>
    </row>
    <row r="42" spans="2:52" ht="14.25">
      <c r="B42" s="5">
        <v>39</v>
      </c>
      <c r="C42" s="23"/>
      <c r="D42" s="7" t="s">
        <v>6</v>
      </c>
      <c r="E42" s="18"/>
      <c r="F42" s="72">
        <v>1.1278465642364308</v>
      </c>
      <c r="H42" s="5">
        <v>39</v>
      </c>
      <c r="I42" s="23"/>
      <c r="J42" s="7" t="s">
        <v>16</v>
      </c>
      <c r="K42" s="18"/>
      <c r="L42" s="78">
        <v>4.024398440650625</v>
      </c>
      <c r="M42" s="79">
        <v>479</v>
      </c>
      <c r="O42" s="5">
        <v>39</v>
      </c>
      <c r="P42" s="23"/>
      <c r="Q42" s="7" t="s">
        <v>7</v>
      </c>
      <c r="R42" s="18"/>
      <c r="S42" s="85">
        <v>1.6762671055438725</v>
      </c>
      <c r="T42" s="79">
        <v>110</v>
      </c>
      <c r="V42" s="5">
        <v>36</v>
      </c>
      <c r="W42" s="23"/>
      <c r="X42" s="7" t="s">
        <v>48</v>
      </c>
      <c r="Y42" s="18"/>
      <c r="Z42" s="90">
        <v>79.400000000000006</v>
      </c>
      <c r="AB42" s="5">
        <v>38</v>
      </c>
      <c r="AC42" s="23"/>
      <c r="AD42" s="7" t="s">
        <v>18</v>
      </c>
      <c r="AE42" s="18"/>
      <c r="AF42" s="90">
        <v>85.7</v>
      </c>
      <c r="AH42" s="5">
        <v>39</v>
      </c>
      <c r="AI42" s="23"/>
      <c r="AJ42" s="7" t="s">
        <v>60</v>
      </c>
      <c r="AK42" s="6"/>
      <c r="AL42" s="96">
        <v>16.677952412052417</v>
      </c>
      <c r="AM42" s="97">
        <v>18.813903880858017</v>
      </c>
      <c r="AO42" s="5">
        <v>39</v>
      </c>
      <c r="AP42" s="23"/>
      <c r="AQ42" s="7" t="s">
        <v>66</v>
      </c>
      <c r="AR42" s="6"/>
      <c r="AS42" s="96">
        <v>19.689217790283667</v>
      </c>
      <c r="AT42" s="97">
        <v>23.753210565226976</v>
      </c>
      <c r="AV42" s="5">
        <v>39</v>
      </c>
      <c r="AW42" s="23"/>
      <c r="AX42" s="7" t="s">
        <v>35</v>
      </c>
      <c r="AY42" s="18"/>
      <c r="AZ42" s="90">
        <v>44.5</v>
      </c>
    </row>
    <row r="43" spans="2:52" ht="14.25">
      <c r="B43" s="5">
        <v>40</v>
      </c>
      <c r="C43" s="23"/>
      <c r="D43" s="7" t="s">
        <v>15</v>
      </c>
      <c r="E43" s="18"/>
      <c r="F43" s="72">
        <v>1.124102965977533</v>
      </c>
      <c r="H43" s="5">
        <v>40</v>
      </c>
      <c r="I43" s="23"/>
      <c r="J43" s="7" t="s">
        <v>7</v>
      </c>
      <c r="K43" s="18"/>
      <c r="L43" s="78">
        <v>3.9316083020938097</v>
      </c>
      <c r="M43" s="79">
        <v>258</v>
      </c>
      <c r="O43" s="5">
        <v>40</v>
      </c>
      <c r="P43" s="23"/>
      <c r="Q43" s="7" t="s">
        <v>36</v>
      </c>
      <c r="R43" s="18"/>
      <c r="S43" s="85">
        <v>1.6602928831265742</v>
      </c>
      <c r="T43" s="79">
        <v>89</v>
      </c>
      <c r="V43" s="5">
        <v>36</v>
      </c>
      <c r="W43" s="23"/>
      <c r="X43" s="7" t="s">
        <v>2</v>
      </c>
      <c r="Y43" s="18"/>
      <c r="Z43" s="90">
        <v>79.400000000000006</v>
      </c>
      <c r="AB43" s="5">
        <v>38</v>
      </c>
      <c r="AC43" s="23"/>
      <c r="AD43" s="7" t="s">
        <v>38</v>
      </c>
      <c r="AE43" s="18"/>
      <c r="AF43" s="90">
        <v>85.7</v>
      </c>
      <c r="AH43" s="5">
        <v>40</v>
      </c>
      <c r="AI43" s="23"/>
      <c r="AJ43" s="7" t="s">
        <v>4</v>
      </c>
      <c r="AK43" s="6"/>
      <c r="AL43" s="96">
        <v>16.671327752373355</v>
      </c>
      <c r="AM43" s="97">
        <v>18.43878232973173</v>
      </c>
      <c r="AO43" s="5">
        <v>40</v>
      </c>
      <c r="AP43" s="23"/>
      <c r="AQ43" s="7" t="s">
        <v>50</v>
      </c>
      <c r="AR43" s="6"/>
      <c r="AS43" s="96">
        <v>19.676045695520276</v>
      </c>
      <c r="AT43" s="97">
        <v>22.097957713824851</v>
      </c>
      <c r="AV43" s="5">
        <v>40</v>
      </c>
      <c r="AW43" s="23"/>
      <c r="AX43" s="7" t="s">
        <v>21</v>
      </c>
      <c r="AY43" s="18"/>
      <c r="AZ43" s="90">
        <v>44.5</v>
      </c>
    </row>
    <row r="44" spans="2:52" ht="14.25">
      <c r="B44" s="5">
        <v>41</v>
      </c>
      <c r="C44" s="23"/>
      <c r="D44" s="7" t="s">
        <v>43</v>
      </c>
      <c r="E44" s="18"/>
      <c r="F44" s="72">
        <v>1.1195486256838107</v>
      </c>
      <c r="H44" s="5">
        <v>41</v>
      </c>
      <c r="I44" s="23"/>
      <c r="J44" s="7" t="s">
        <v>9</v>
      </c>
      <c r="K44" s="18"/>
      <c r="L44" s="78">
        <v>3.9088026720236217</v>
      </c>
      <c r="M44" s="79">
        <v>323</v>
      </c>
      <c r="O44" s="5">
        <v>41</v>
      </c>
      <c r="P44" s="23"/>
      <c r="Q44" s="7" t="s">
        <v>37</v>
      </c>
      <c r="R44" s="18"/>
      <c r="S44" s="85">
        <v>1.6425525966310197</v>
      </c>
      <c r="T44" s="79">
        <v>94</v>
      </c>
      <c r="V44" s="5">
        <v>36</v>
      </c>
      <c r="W44" s="23"/>
      <c r="X44" s="7" t="s">
        <v>50</v>
      </c>
      <c r="Y44" s="18"/>
      <c r="Z44" s="90">
        <v>79.400000000000006</v>
      </c>
      <c r="AB44" s="5">
        <v>38</v>
      </c>
      <c r="AC44" s="23"/>
      <c r="AD44" s="7" t="s">
        <v>52</v>
      </c>
      <c r="AE44" s="18"/>
      <c r="AF44" s="90">
        <v>85.7</v>
      </c>
      <c r="AH44" s="5">
        <v>41</v>
      </c>
      <c r="AI44" s="23"/>
      <c r="AJ44" s="7" t="s">
        <v>35</v>
      </c>
      <c r="AK44" s="6"/>
      <c r="AL44" s="96">
        <v>16.607782670699017</v>
      </c>
      <c r="AM44" s="97">
        <v>18.873389042576605</v>
      </c>
      <c r="AO44" s="5">
        <v>41</v>
      </c>
      <c r="AP44" s="23"/>
      <c r="AQ44" s="7" t="s">
        <v>0</v>
      </c>
      <c r="AR44" s="6"/>
      <c r="AS44" s="96">
        <v>19.664024591469882</v>
      </c>
      <c r="AT44" s="97">
        <v>23.907994463986558</v>
      </c>
      <c r="AV44" s="5">
        <v>41</v>
      </c>
      <c r="AW44" s="23"/>
      <c r="AX44" s="7" t="s">
        <v>41</v>
      </c>
      <c r="AY44" s="18"/>
      <c r="AZ44" s="90">
        <v>44.4</v>
      </c>
    </row>
    <row r="45" spans="2:52" ht="14.25">
      <c r="B45" s="5">
        <v>42</v>
      </c>
      <c r="C45" s="23"/>
      <c r="D45" s="7" t="s">
        <v>21</v>
      </c>
      <c r="E45" s="18"/>
      <c r="F45" s="72">
        <v>1.1091944910369989</v>
      </c>
      <c r="H45" s="5">
        <v>42</v>
      </c>
      <c r="I45" s="23"/>
      <c r="J45" s="7" t="s">
        <v>57</v>
      </c>
      <c r="K45" s="18"/>
      <c r="L45" s="80">
        <v>3.859000551285793</v>
      </c>
      <c r="M45" s="81">
        <v>119</v>
      </c>
      <c r="O45" s="5">
        <v>42</v>
      </c>
      <c r="P45" s="23"/>
      <c r="Q45" s="7" t="s">
        <v>29</v>
      </c>
      <c r="R45" s="18"/>
      <c r="S45" s="85">
        <v>1.6163090800072994</v>
      </c>
      <c r="T45" s="79">
        <v>248</v>
      </c>
      <c r="V45" s="5">
        <v>36</v>
      </c>
      <c r="W45" s="23"/>
      <c r="X45" s="7" t="s">
        <v>55</v>
      </c>
      <c r="Y45" s="18"/>
      <c r="Z45" s="90">
        <v>79.400000000000006</v>
      </c>
      <c r="AB45" s="5">
        <v>38</v>
      </c>
      <c r="AC45" s="23"/>
      <c r="AD45" s="7" t="s">
        <v>53</v>
      </c>
      <c r="AE45" s="18"/>
      <c r="AF45" s="90">
        <v>85.7</v>
      </c>
      <c r="AH45" s="5">
        <v>42</v>
      </c>
      <c r="AI45" s="23"/>
      <c r="AJ45" s="7" t="s">
        <v>13</v>
      </c>
      <c r="AK45" s="6"/>
      <c r="AL45" s="96">
        <v>16.593775706568788</v>
      </c>
      <c r="AM45" s="97">
        <v>18.517244943547407</v>
      </c>
      <c r="AO45" s="5">
        <v>42</v>
      </c>
      <c r="AP45" s="23"/>
      <c r="AQ45" s="7" t="s">
        <v>1</v>
      </c>
      <c r="AR45" s="6"/>
      <c r="AS45" s="96">
        <v>19.66226899072748</v>
      </c>
      <c r="AT45" s="97">
        <v>23.697689678339358</v>
      </c>
      <c r="AV45" s="5">
        <v>42</v>
      </c>
      <c r="AW45" s="23"/>
      <c r="AX45" s="100" t="s">
        <v>8</v>
      </c>
      <c r="AY45" s="101"/>
      <c r="AZ45" s="102">
        <v>44.3</v>
      </c>
    </row>
    <row r="46" spans="2:52" ht="14.25">
      <c r="B46" s="5">
        <v>43</v>
      </c>
      <c r="C46" s="23"/>
      <c r="D46" s="7" t="s">
        <v>55</v>
      </c>
      <c r="E46" s="18"/>
      <c r="F46" s="72">
        <v>1.106440620442372</v>
      </c>
      <c r="H46" s="5">
        <v>43</v>
      </c>
      <c r="I46" s="23"/>
      <c r="J46" s="7" t="s">
        <v>60</v>
      </c>
      <c r="K46" s="18"/>
      <c r="L46" s="80">
        <v>3.8236374241213196</v>
      </c>
      <c r="M46" s="81">
        <v>177</v>
      </c>
      <c r="O46" s="5">
        <v>43</v>
      </c>
      <c r="P46" s="23"/>
      <c r="Q46" s="7" t="s">
        <v>3</v>
      </c>
      <c r="R46" s="18"/>
      <c r="S46" s="85">
        <v>1.6159843942078502</v>
      </c>
      <c r="T46" s="79">
        <v>560</v>
      </c>
      <c r="V46" s="5">
        <v>36</v>
      </c>
      <c r="W46" s="23"/>
      <c r="X46" s="7" t="s">
        <v>61</v>
      </c>
      <c r="Y46" s="18"/>
      <c r="Z46" s="90">
        <v>79.400000000000006</v>
      </c>
      <c r="AB46" s="5">
        <v>38</v>
      </c>
      <c r="AC46" s="23"/>
      <c r="AD46" s="7" t="s">
        <v>55</v>
      </c>
      <c r="AE46" s="18"/>
      <c r="AF46" s="90">
        <v>85.7</v>
      </c>
      <c r="AH46" s="5">
        <v>43</v>
      </c>
      <c r="AI46" s="23"/>
      <c r="AJ46" s="7" t="s">
        <v>1</v>
      </c>
      <c r="AK46" s="6"/>
      <c r="AL46" s="96">
        <v>16.571374197854443</v>
      </c>
      <c r="AM46" s="97">
        <v>18.389648117031335</v>
      </c>
      <c r="AO46" s="5">
        <v>43</v>
      </c>
      <c r="AP46" s="23"/>
      <c r="AQ46" s="7" t="s">
        <v>58</v>
      </c>
      <c r="AR46" s="6"/>
      <c r="AS46" s="96">
        <v>19.656195412329922</v>
      </c>
      <c r="AT46" s="97">
        <v>23.671921962625724</v>
      </c>
      <c r="AV46" s="5">
        <v>43</v>
      </c>
      <c r="AW46" s="23"/>
      <c r="AX46" s="7" t="s">
        <v>18</v>
      </c>
      <c r="AY46" s="18"/>
      <c r="AZ46" s="90">
        <v>44.2</v>
      </c>
    </row>
    <row r="47" spans="2:52" ht="14.25">
      <c r="B47" s="5">
        <v>44</v>
      </c>
      <c r="C47" s="23"/>
      <c r="D47" s="7" t="s">
        <v>57</v>
      </c>
      <c r="E47" s="18"/>
      <c r="F47" s="72">
        <v>1.1063665081003646</v>
      </c>
      <c r="H47" s="5">
        <v>44</v>
      </c>
      <c r="I47" s="23"/>
      <c r="J47" s="7" t="s">
        <v>48</v>
      </c>
      <c r="K47" s="18"/>
      <c r="L47" s="80">
        <v>3.7945125510799769</v>
      </c>
      <c r="M47" s="81">
        <v>78</v>
      </c>
      <c r="O47" s="5">
        <v>44</v>
      </c>
      <c r="P47" s="23"/>
      <c r="Q47" s="7" t="s">
        <v>28</v>
      </c>
      <c r="R47" s="18"/>
      <c r="S47" s="85">
        <v>1.5962869560551589</v>
      </c>
      <c r="T47" s="79">
        <v>119</v>
      </c>
      <c r="V47" s="5">
        <v>44</v>
      </c>
      <c r="W47" s="23"/>
      <c r="X47" s="7" t="s">
        <v>4</v>
      </c>
      <c r="Y47" s="18"/>
      <c r="Z47" s="90">
        <v>79.3</v>
      </c>
      <c r="AB47" s="5">
        <v>38</v>
      </c>
      <c r="AC47" s="23"/>
      <c r="AD47" s="7" t="s">
        <v>58</v>
      </c>
      <c r="AE47" s="18"/>
      <c r="AF47" s="90">
        <v>85.7</v>
      </c>
      <c r="AH47" s="5">
        <v>44</v>
      </c>
      <c r="AI47" s="23"/>
      <c r="AJ47" s="7" t="s">
        <v>48</v>
      </c>
      <c r="AK47" s="6"/>
      <c r="AL47" s="96">
        <v>16.569149125673018</v>
      </c>
      <c r="AM47" s="97">
        <v>18.159000130403037</v>
      </c>
      <c r="AO47" s="5">
        <v>44</v>
      </c>
      <c r="AP47" s="23"/>
      <c r="AQ47" s="7" t="s">
        <v>16</v>
      </c>
      <c r="AR47" s="6"/>
      <c r="AS47" s="96">
        <v>19.645265553509248</v>
      </c>
      <c r="AT47" s="97">
        <v>23.409236965393557</v>
      </c>
      <c r="AV47" s="5">
        <v>44</v>
      </c>
      <c r="AW47" s="23"/>
      <c r="AX47" s="7" t="s">
        <v>33</v>
      </c>
      <c r="AY47" s="18"/>
      <c r="AZ47" s="90">
        <v>44.2</v>
      </c>
    </row>
    <row r="48" spans="2:52" ht="14.25">
      <c r="B48" s="5">
        <v>45</v>
      </c>
      <c r="C48" s="23"/>
      <c r="D48" s="7" t="s">
        <v>60</v>
      </c>
      <c r="E48" s="18"/>
      <c r="F48" s="72">
        <v>1.1056051445183668</v>
      </c>
      <c r="H48" s="5">
        <v>45</v>
      </c>
      <c r="I48" s="23"/>
      <c r="J48" s="7" t="s">
        <v>61</v>
      </c>
      <c r="K48" s="18"/>
      <c r="L48" s="80">
        <v>3.7792402423926501</v>
      </c>
      <c r="M48" s="81">
        <v>116</v>
      </c>
      <c r="O48" s="5">
        <v>45</v>
      </c>
      <c r="P48" s="23"/>
      <c r="Q48" s="7" t="s">
        <v>2</v>
      </c>
      <c r="R48" s="18"/>
      <c r="S48" s="86">
        <v>1.583201399883343</v>
      </c>
      <c r="T48" s="81">
        <v>19</v>
      </c>
      <c r="V48" s="5">
        <v>44</v>
      </c>
      <c r="W48" s="23"/>
      <c r="X48" s="7" t="s">
        <v>13</v>
      </c>
      <c r="Y48" s="18"/>
      <c r="Z48" s="90">
        <v>79.3</v>
      </c>
      <c r="AB48" s="5">
        <v>45</v>
      </c>
      <c r="AC48" s="23"/>
      <c r="AD48" s="7" t="s">
        <v>11</v>
      </c>
      <c r="AE48" s="18"/>
      <c r="AF48" s="90">
        <v>85.6</v>
      </c>
      <c r="AH48" s="5">
        <v>45</v>
      </c>
      <c r="AI48" s="23"/>
      <c r="AJ48" s="7" t="s">
        <v>53</v>
      </c>
      <c r="AK48" s="6"/>
      <c r="AL48" s="96">
        <v>16.559875345742938</v>
      </c>
      <c r="AM48" s="97">
        <v>18.322609766414885</v>
      </c>
      <c r="AO48" s="5">
        <v>45</v>
      </c>
      <c r="AP48" s="23"/>
      <c r="AQ48" s="7" t="s">
        <v>39</v>
      </c>
      <c r="AR48" s="6"/>
      <c r="AS48" s="96">
        <v>19.633931414020282</v>
      </c>
      <c r="AT48" s="97">
        <v>23.268637598818703</v>
      </c>
      <c r="AV48" s="5">
        <v>45</v>
      </c>
      <c r="AW48" s="23"/>
      <c r="AX48" s="7" t="s">
        <v>3</v>
      </c>
      <c r="AY48" s="18"/>
      <c r="AZ48" s="90">
        <v>44.2</v>
      </c>
    </row>
    <row r="49" spans="2:52" ht="14.25">
      <c r="B49" s="5">
        <v>46</v>
      </c>
      <c r="C49" s="23"/>
      <c r="D49" s="7" t="s">
        <v>58</v>
      </c>
      <c r="E49" s="18"/>
      <c r="F49" s="72">
        <v>1.1001454811650755</v>
      </c>
      <c r="H49" s="5">
        <v>46</v>
      </c>
      <c r="I49" s="23"/>
      <c r="J49" s="7" t="s">
        <v>50</v>
      </c>
      <c r="K49" s="18"/>
      <c r="L49" s="80">
        <v>3.7525585626563562</v>
      </c>
      <c r="M49" s="81">
        <v>33</v>
      </c>
      <c r="O49" s="5">
        <v>46</v>
      </c>
      <c r="P49" s="23"/>
      <c r="Q49" s="7" t="s">
        <v>59</v>
      </c>
      <c r="R49" s="18"/>
      <c r="S49" s="86">
        <v>1.5588464536243181</v>
      </c>
      <c r="T49" s="81">
        <v>52</v>
      </c>
      <c r="V49" s="5">
        <v>44</v>
      </c>
      <c r="W49" s="23"/>
      <c r="X49" s="7" t="s">
        <v>16</v>
      </c>
      <c r="Y49" s="18"/>
      <c r="Z49" s="90">
        <v>79.3</v>
      </c>
      <c r="AB49" s="5">
        <v>46</v>
      </c>
      <c r="AC49" s="23"/>
      <c r="AD49" s="7" t="s">
        <v>6</v>
      </c>
      <c r="AE49" s="18"/>
      <c r="AF49" s="90">
        <v>85.5</v>
      </c>
      <c r="AH49" s="5">
        <v>46</v>
      </c>
      <c r="AI49" s="23"/>
      <c r="AJ49" s="7" t="s">
        <v>58</v>
      </c>
      <c r="AK49" s="6"/>
      <c r="AL49" s="96">
        <v>16.55963252587275</v>
      </c>
      <c r="AM49" s="97">
        <v>18.803506495543775</v>
      </c>
      <c r="AO49" s="5">
        <v>46</v>
      </c>
      <c r="AP49" s="23"/>
      <c r="AQ49" s="7" t="s">
        <v>17</v>
      </c>
      <c r="AR49" s="6"/>
      <c r="AS49" s="96">
        <v>19.625634697426047</v>
      </c>
      <c r="AT49" s="97">
        <v>23.476273305832038</v>
      </c>
      <c r="AV49" s="5">
        <v>46</v>
      </c>
      <c r="AW49" s="23"/>
      <c r="AX49" s="7" t="s">
        <v>1</v>
      </c>
      <c r="AY49" s="18"/>
      <c r="AZ49" s="90">
        <v>43.9</v>
      </c>
    </row>
    <row r="50" spans="2:52" ht="14.25">
      <c r="B50" s="5">
        <v>47</v>
      </c>
      <c r="C50" s="23"/>
      <c r="D50" s="7" t="s">
        <v>61</v>
      </c>
      <c r="E50" s="18"/>
      <c r="F50" s="72">
        <v>1.0996228391576217</v>
      </c>
      <c r="H50" s="5">
        <v>47</v>
      </c>
      <c r="I50" s="23"/>
      <c r="J50" s="7" t="s">
        <v>10</v>
      </c>
      <c r="K50" s="18"/>
      <c r="L50" s="78">
        <v>3.731638145244137</v>
      </c>
      <c r="M50" s="79">
        <v>425</v>
      </c>
      <c r="O50" s="5">
        <v>47</v>
      </c>
      <c r="P50" s="23"/>
      <c r="Q50" s="7" t="s">
        <v>54</v>
      </c>
      <c r="R50" s="18"/>
      <c r="S50" s="86">
        <v>1.5537600994406464</v>
      </c>
      <c r="T50" s="81">
        <v>5</v>
      </c>
      <c r="V50" s="5">
        <v>44</v>
      </c>
      <c r="W50" s="23"/>
      <c r="X50" s="7" t="s">
        <v>30</v>
      </c>
      <c r="Y50" s="18"/>
      <c r="Z50" s="90">
        <v>79.3</v>
      </c>
      <c r="AB50" s="5">
        <v>46</v>
      </c>
      <c r="AC50" s="23"/>
      <c r="AD50" s="7" t="s">
        <v>19</v>
      </c>
      <c r="AE50" s="18"/>
      <c r="AF50" s="90">
        <v>85.5</v>
      </c>
      <c r="AH50" s="5">
        <v>47</v>
      </c>
      <c r="AI50" s="23"/>
      <c r="AJ50" s="7" t="s">
        <v>17</v>
      </c>
      <c r="AK50" s="6"/>
      <c r="AL50" s="96">
        <v>16.551972419475419</v>
      </c>
      <c r="AM50" s="97">
        <v>18.489246760614396</v>
      </c>
      <c r="AO50" s="5">
        <v>47</v>
      </c>
      <c r="AP50" s="23"/>
      <c r="AQ50" s="7" t="s">
        <v>47</v>
      </c>
      <c r="AR50" s="6"/>
      <c r="AS50" s="96">
        <v>19.625450764559663</v>
      </c>
      <c r="AT50" s="97">
        <v>23.40297676275479</v>
      </c>
      <c r="AV50" s="5">
        <v>47</v>
      </c>
      <c r="AW50" s="23"/>
      <c r="AX50" s="7" t="s">
        <v>61</v>
      </c>
      <c r="AY50" s="18"/>
      <c r="AZ50" s="90">
        <v>43.9</v>
      </c>
    </row>
    <row r="51" spans="2:52" ht="14.25">
      <c r="B51" s="5">
        <v>48</v>
      </c>
      <c r="C51" s="23"/>
      <c r="D51" s="7" t="s">
        <v>12</v>
      </c>
      <c r="E51" s="18"/>
      <c r="F51" s="72">
        <v>1.0962253771248924</v>
      </c>
      <c r="H51" s="5">
        <v>48</v>
      </c>
      <c r="I51" s="23"/>
      <c r="J51" s="7" t="s">
        <v>54</v>
      </c>
      <c r="K51" s="18"/>
      <c r="L51" s="80">
        <v>3.7290242386575514</v>
      </c>
      <c r="M51" s="81">
        <v>12</v>
      </c>
      <c r="O51" s="5">
        <v>48</v>
      </c>
      <c r="P51" s="23"/>
      <c r="Q51" s="7" t="s">
        <v>12</v>
      </c>
      <c r="R51" s="18"/>
      <c r="S51" s="85">
        <v>1.541994386696693</v>
      </c>
      <c r="T51" s="79">
        <v>139</v>
      </c>
      <c r="V51" s="5">
        <v>44</v>
      </c>
      <c r="W51" s="23"/>
      <c r="X51" s="7" t="s">
        <v>44</v>
      </c>
      <c r="Y51" s="18"/>
      <c r="Z51" s="90">
        <v>79.3</v>
      </c>
      <c r="AB51" s="5">
        <v>46</v>
      </c>
      <c r="AC51" s="23"/>
      <c r="AD51" s="7" t="s">
        <v>20</v>
      </c>
      <c r="AE51" s="18"/>
      <c r="AF51" s="90">
        <v>85.5</v>
      </c>
      <c r="AH51" s="5">
        <v>48</v>
      </c>
      <c r="AI51" s="23"/>
      <c r="AJ51" s="7" t="s">
        <v>21</v>
      </c>
      <c r="AK51" s="6"/>
      <c r="AL51" s="96">
        <v>16.516873984076678</v>
      </c>
      <c r="AM51" s="97">
        <v>18.221294140463787</v>
      </c>
      <c r="AO51" s="5">
        <v>48</v>
      </c>
      <c r="AP51" s="23"/>
      <c r="AQ51" s="7" t="s">
        <v>13</v>
      </c>
      <c r="AR51" s="6"/>
      <c r="AS51" s="96">
        <v>19.593790928683902</v>
      </c>
      <c r="AT51" s="97">
        <v>23.388141178727892</v>
      </c>
      <c r="AV51" s="5">
        <v>48</v>
      </c>
      <c r="AW51" s="23"/>
      <c r="AX51" s="7" t="s">
        <v>27</v>
      </c>
      <c r="AY51" s="18"/>
      <c r="AZ51" s="90">
        <v>43.7</v>
      </c>
    </row>
    <row r="52" spans="2:52" ht="14.25">
      <c r="B52" s="5">
        <v>49</v>
      </c>
      <c r="C52" s="23"/>
      <c r="D52" s="7" t="s">
        <v>30</v>
      </c>
      <c r="E52" s="18"/>
      <c r="F52" s="72">
        <v>1.0958914999416511</v>
      </c>
      <c r="H52" s="5">
        <v>49</v>
      </c>
      <c r="I52" s="23"/>
      <c r="J52" s="7" t="s">
        <v>43</v>
      </c>
      <c r="K52" s="18"/>
      <c r="L52" s="80">
        <v>3.6597267404033831</v>
      </c>
      <c r="M52" s="81">
        <v>45</v>
      </c>
      <c r="O52" s="5">
        <v>49</v>
      </c>
      <c r="P52" s="23"/>
      <c r="Q52" s="7" t="s">
        <v>51</v>
      </c>
      <c r="R52" s="18"/>
      <c r="S52" s="86">
        <v>1.5064494868656435</v>
      </c>
      <c r="T52" s="81">
        <v>16</v>
      </c>
      <c r="V52" s="5">
        <v>44</v>
      </c>
      <c r="W52" s="23"/>
      <c r="X52" s="7" t="s">
        <v>52</v>
      </c>
      <c r="Y52" s="18"/>
      <c r="Z52" s="90">
        <v>79.3</v>
      </c>
      <c r="AB52" s="5">
        <v>46</v>
      </c>
      <c r="AC52" s="23"/>
      <c r="AD52" s="7" t="s">
        <v>25</v>
      </c>
      <c r="AE52" s="18"/>
      <c r="AF52" s="90">
        <v>85.5</v>
      </c>
      <c r="AH52" s="5">
        <v>49</v>
      </c>
      <c r="AI52" s="23"/>
      <c r="AJ52" s="7" t="s">
        <v>2</v>
      </c>
      <c r="AK52" s="6"/>
      <c r="AL52" s="96">
        <v>16.516187692166547</v>
      </c>
      <c r="AM52" s="97">
        <v>18.532505705615417</v>
      </c>
      <c r="AO52" s="5">
        <v>49</v>
      </c>
      <c r="AP52" s="23"/>
      <c r="AQ52" s="7" t="s">
        <v>9</v>
      </c>
      <c r="AR52" s="6"/>
      <c r="AS52" s="96">
        <v>19.591191802376937</v>
      </c>
      <c r="AT52" s="97">
        <v>23.441477926147563</v>
      </c>
      <c r="AV52" s="5">
        <v>49</v>
      </c>
      <c r="AW52" s="23"/>
      <c r="AX52" s="7" t="s">
        <v>66</v>
      </c>
      <c r="AY52" s="18"/>
      <c r="AZ52" s="90">
        <v>43.6</v>
      </c>
    </row>
    <row r="53" spans="2:52" ht="14.25">
      <c r="B53" s="5">
        <v>50</v>
      </c>
      <c r="C53" s="23"/>
      <c r="D53" s="7" t="s">
        <v>29</v>
      </c>
      <c r="E53" s="18"/>
      <c r="F53" s="72">
        <v>1.0911065434671356</v>
      </c>
      <c r="H53" s="5">
        <v>50</v>
      </c>
      <c r="I53" s="23"/>
      <c r="J53" s="7" t="s">
        <v>36</v>
      </c>
      <c r="K53" s="18"/>
      <c r="L53" s="78">
        <v>3.6190653856916333</v>
      </c>
      <c r="M53" s="79">
        <v>194</v>
      </c>
      <c r="O53" s="5">
        <v>50</v>
      </c>
      <c r="P53" s="23"/>
      <c r="Q53" s="7" t="s">
        <v>1</v>
      </c>
      <c r="R53" s="18"/>
      <c r="S53" s="85">
        <v>1.503043429553008</v>
      </c>
      <c r="T53" s="79">
        <v>161</v>
      </c>
      <c r="V53" s="5">
        <v>50</v>
      </c>
      <c r="W53" s="23"/>
      <c r="X53" s="7" t="s">
        <v>10</v>
      </c>
      <c r="Y53" s="18"/>
      <c r="Z53" s="90">
        <v>79.2</v>
      </c>
      <c r="AB53" s="5">
        <v>46</v>
      </c>
      <c r="AC53" s="23"/>
      <c r="AD53" s="7" t="s">
        <v>50</v>
      </c>
      <c r="AE53" s="18"/>
      <c r="AF53" s="90">
        <v>85.5</v>
      </c>
      <c r="AH53" s="5">
        <v>50</v>
      </c>
      <c r="AI53" s="23"/>
      <c r="AJ53" s="7" t="s">
        <v>40</v>
      </c>
      <c r="AK53" s="6"/>
      <c r="AL53" s="96">
        <v>16.477148080114631</v>
      </c>
      <c r="AM53" s="97">
        <v>18.505058687258504</v>
      </c>
      <c r="AO53" s="5">
        <v>50</v>
      </c>
      <c r="AP53" s="23"/>
      <c r="AQ53" s="7" t="s">
        <v>30</v>
      </c>
      <c r="AR53" s="6"/>
      <c r="AS53" s="96">
        <v>19.460502603873209</v>
      </c>
      <c r="AT53" s="97">
        <v>23.442207040674468</v>
      </c>
      <c r="AV53" s="5">
        <v>50</v>
      </c>
      <c r="AW53" s="23"/>
      <c r="AX53" s="7" t="s">
        <v>32</v>
      </c>
      <c r="AY53" s="18"/>
      <c r="AZ53" s="90">
        <v>43.6</v>
      </c>
    </row>
    <row r="54" spans="2:52" ht="14.25">
      <c r="B54" s="5">
        <v>51</v>
      </c>
      <c r="C54" s="23"/>
      <c r="D54" s="7" t="s">
        <v>10</v>
      </c>
      <c r="E54" s="18"/>
      <c r="F54" s="72">
        <v>1.0712062580447947</v>
      </c>
      <c r="H54" s="5">
        <v>51</v>
      </c>
      <c r="I54" s="23"/>
      <c r="J54" s="7" t="s">
        <v>58</v>
      </c>
      <c r="K54" s="18"/>
      <c r="L54" s="80">
        <v>3.6123853211009176</v>
      </c>
      <c r="M54" s="81">
        <v>126</v>
      </c>
      <c r="O54" s="5">
        <v>51</v>
      </c>
      <c r="P54" s="23"/>
      <c r="Q54" s="7" t="s">
        <v>46</v>
      </c>
      <c r="R54" s="18"/>
      <c r="S54" s="85">
        <v>1.4874035511759782</v>
      </c>
      <c r="T54" s="79">
        <v>48</v>
      </c>
      <c r="V54" s="5">
        <v>50</v>
      </c>
      <c r="W54" s="23"/>
      <c r="X54" s="7" t="s">
        <v>42</v>
      </c>
      <c r="Y54" s="18"/>
      <c r="Z54" s="90">
        <v>79.2</v>
      </c>
      <c r="AB54" s="5">
        <v>51</v>
      </c>
      <c r="AC54" s="23"/>
      <c r="AD54" s="7" t="s">
        <v>37</v>
      </c>
      <c r="AE54" s="18"/>
      <c r="AF54" s="90">
        <v>85.4</v>
      </c>
      <c r="AH54" s="5">
        <v>51</v>
      </c>
      <c r="AI54" s="23"/>
      <c r="AJ54" s="7" t="s">
        <v>15</v>
      </c>
      <c r="AK54" s="6"/>
      <c r="AL54" s="96">
        <v>16.471597032086994</v>
      </c>
      <c r="AM54" s="97">
        <v>18.023956679085156</v>
      </c>
      <c r="AO54" s="5">
        <v>51</v>
      </c>
      <c r="AP54" s="23"/>
      <c r="AQ54" s="7" t="s">
        <v>3</v>
      </c>
      <c r="AR54" s="6"/>
      <c r="AS54" s="96">
        <v>19.395163588547579</v>
      </c>
      <c r="AT54" s="97">
        <v>23.399563373611468</v>
      </c>
      <c r="AV54" s="5">
        <v>51</v>
      </c>
      <c r="AW54" s="23"/>
      <c r="AX54" s="7" t="s">
        <v>20</v>
      </c>
      <c r="AY54" s="18"/>
      <c r="AZ54" s="90">
        <v>43.5</v>
      </c>
    </row>
    <row r="55" spans="2:52" ht="14.25">
      <c r="B55" s="5">
        <v>52</v>
      </c>
      <c r="C55" s="23"/>
      <c r="D55" s="7" t="s">
        <v>45</v>
      </c>
      <c r="E55" s="18"/>
      <c r="F55" s="72">
        <v>1.0521661190953118</v>
      </c>
      <c r="H55" s="5">
        <v>52</v>
      </c>
      <c r="I55" s="23"/>
      <c r="J55" s="7" t="s">
        <v>53</v>
      </c>
      <c r="K55" s="18"/>
      <c r="L55" s="80">
        <v>3.5532210721458366</v>
      </c>
      <c r="M55" s="81">
        <v>46</v>
      </c>
      <c r="O55" s="5">
        <v>52</v>
      </c>
      <c r="P55" s="23"/>
      <c r="Q55" s="7" t="s">
        <v>50</v>
      </c>
      <c r="R55" s="18"/>
      <c r="S55" s="86">
        <v>1.4782806458949282</v>
      </c>
      <c r="T55" s="81">
        <v>13</v>
      </c>
      <c r="V55" s="5">
        <v>52</v>
      </c>
      <c r="W55" s="23"/>
      <c r="X55" s="7" t="s">
        <v>6</v>
      </c>
      <c r="Y55" s="18"/>
      <c r="Z55" s="90">
        <v>79.099999999999994</v>
      </c>
      <c r="AB55" s="5">
        <v>51</v>
      </c>
      <c r="AC55" s="23"/>
      <c r="AD55" s="7" t="s">
        <v>45</v>
      </c>
      <c r="AE55" s="18"/>
      <c r="AF55" s="90">
        <v>85.4</v>
      </c>
      <c r="AH55" s="5">
        <v>52</v>
      </c>
      <c r="AI55" s="23"/>
      <c r="AJ55" s="7" t="s">
        <v>32</v>
      </c>
      <c r="AK55" s="6"/>
      <c r="AL55" s="96">
        <v>16.386678772434195</v>
      </c>
      <c r="AM55" s="97">
        <v>18.671950893938778</v>
      </c>
      <c r="AO55" s="5">
        <v>52</v>
      </c>
      <c r="AP55" s="23"/>
      <c r="AQ55" s="7" t="s">
        <v>35</v>
      </c>
      <c r="AR55" s="6"/>
      <c r="AS55" s="96">
        <v>19.374004903824257</v>
      </c>
      <c r="AT55" s="97">
        <v>23.614219662653912</v>
      </c>
      <c r="AV55" s="5">
        <v>52</v>
      </c>
      <c r="AW55" s="23"/>
      <c r="AX55" s="7" t="s">
        <v>25</v>
      </c>
      <c r="AY55" s="18"/>
      <c r="AZ55" s="90">
        <v>43.5</v>
      </c>
    </row>
    <row r="56" spans="2:52" ht="14.25">
      <c r="B56" s="5">
        <v>53</v>
      </c>
      <c r="C56" s="23"/>
      <c r="D56" s="7" t="s">
        <v>36</v>
      </c>
      <c r="E56" s="18"/>
      <c r="F56" s="72">
        <v>1.0081895207469753</v>
      </c>
      <c r="H56" s="5">
        <v>53</v>
      </c>
      <c r="I56" s="23"/>
      <c r="J56" s="7" t="s">
        <v>46</v>
      </c>
      <c r="K56" s="18"/>
      <c r="L56" s="80">
        <v>3.4706082860772831</v>
      </c>
      <c r="M56" s="81">
        <v>112</v>
      </c>
      <c r="O56" s="5">
        <v>53</v>
      </c>
      <c r="P56" s="23"/>
      <c r="Q56" s="7" t="s">
        <v>16</v>
      </c>
      <c r="R56" s="18"/>
      <c r="S56" s="85">
        <v>1.4702917058744456</v>
      </c>
      <c r="T56" s="79">
        <v>175</v>
      </c>
      <c r="V56" s="5">
        <v>53</v>
      </c>
      <c r="W56" s="23"/>
      <c r="X56" s="7" t="s">
        <v>5</v>
      </c>
      <c r="Y56" s="18"/>
      <c r="Z56" s="90">
        <v>79</v>
      </c>
      <c r="AB56" s="5">
        <v>53</v>
      </c>
      <c r="AC56" s="23"/>
      <c r="AD56" s="7" t="s">
        <v>51</v>
      </c>
      <c r="AE56" s="18"/>
      <c r="AF56" s="90">
        <v>85.3</v>
      </c>
      <c r="AH56" s="5">
        <v>53</v>
      </c>
      <c r="AI56" s="23"/>
      <c r="AJ56" s="7" t="s">
        <v>43</v>
      </c>
      <c r="AK56" s="6"/>
      <c r="AL56" s="96">
        <v>16.355834992976966</v>
      </c>
      <c r="AM56" s="97">
        <v>17.841538426724998</v>
      </c>
      <c r="AO56" s="5">
        <v>53</v>
      </c>
      <c r="AP56" s="23"/>
      <c r="AQ56" s="7" t="s">
        <v>5</v>
      </c>
      <c r="AR56" s="6"/>
      <c r="AS56" s="96">
        <v>19.29594660560079</v>
      </c>
      <c r="AT56" s="97">
        <v>23.437831283889253</v>
      </c>
      <c r="AV56" s="5">
        <v>53</v>
      </c>
      <c r="AW56" s="23"/>
      <c r="AX56" s="7" t="s">
        <v>57</v>
      </c>
      <c r="AY56" s="18"/>
      <c r="AZ56" s="90">
        <v>43.4</v>
      </c>
    </row>
    <row r="57" spans="2:52" ht="14.25">
      <c r="B57" s="5">
        <v>54</v>
      </c>
      <c r="C57" s="23"/>
      <c r="D57" s="7" t="s">
        <v>9</v>
      </c>
      <c r="E57" s="18"/>
      <c r="F57" s="72">
        <v>1.00135008546218</v>
      </c>
      <c r="H57" s="5">
        <v>54</v>
      </c>
      <c r="I57" s="23"/>
      <c r="J57" s="7" t="s">
        <v>37</v>
      </c>
      <c r="K57" s="18"/>
      <c r="L57" s="78">
        <v>3.3550010484378276</v>
      </c>
      <c r="M57" s="79">
        <v>192</v>
      </c>
      <c r="O57" s="5">
        <v>54</v>
      </c>
      <c r="P57" s="23"/>
      <c r="Q57" s="7" t="s">
        <v>39</v>
      </c>
      <c r="R57" s="18"/>
      <c r="S57" s="85">
        <v>1.4251499376496901</v>
      </c>
      <c r="T57" s="79">
        <v>72</v>
      </c>
      <c r="V57" s="5">
        <v>53</v>
      </c>
      <c r="W57" s="23"/>
      <c r="X57" s="7" t="s">
        <v>11</v>
      </c>
      <c r="Y57" s="18"/>
      <c r="Z57" s="90">
        <v>79</v>
      </c>
      <c r="AB57" s="5">
        <v>53</v>
      </c>
      <c r="AC57" s="23"/>
      <c r="AD57" s="7" t="s">
        <v>54</v>
      </c>
      <c r="AE57" s="18"/>
      <c r="AF57" s="90">
        <v>85.3</v>
      </c>
      <c r="AH57" s="5">
        <v>54</v>
      </c>
      <c r="AI57" s="23"/>
      <c r="AJ57" s="7" t="s">
        <v>38</v>
      </c>
      <c r="AK57" s="6"/>
      <c r="AL57" s="96">
        <v>16.349478033231449</v>
      </c>
      <c r="AM57" s="97">
        <v>18.141131652693339</v>
      </c>
      <c r="AO57" s="5">
        <v>54</v>
      </c>
      <c r="AP57" s="23"/>
      <c r="AQ57" s="7" t="s">
        <v>56</v>
      </c>
      <c r="AR57" s="6"/>
      <c r="AS57" s="96">
        <v>19.211067361297218</v>
      </c>
      <c r="AT57" s="97">
        <v>21.962889434589115</v>
      </c>
      <c r="AV57" s="5">
        <v>54</v>
      </c>
      <c r="AW57" s="23"/>
      <c r="AX57" s="7" t="s">
        <v>19</v>
      </c>
      <c r="AY57" s="18"/>
      <c r="AZ57" s="90">
        <v>43.3</v>
      </c>
    </row>
    <row r="58" spans="2:52" ht="14.25">
      <c r="B58" s="5">
        <v>55</v>
      </c>
      <c r="C58" s="23"/>
      <c r="D58" s="7" t="s">
        <v>59</v>
      </c>
      <c r="E58" s="18"/>
      <c r="F58" s="72">
        <v>0.97539518177121332</v>
      </c>
      <c r="H58" s="5">
        <v>55</v>
      </c>
      <c r="I58" s="23"/>
      <c r="J58" s="7" t="s">
        <v>41</v>
      </c>
      <c r="K58" s="18"/>
      <c r="L58" s="80">
        <v>3.3392006626630772</v>
      </c>
      <c r="M58" s="81">
        <v>129</v>
      </c>
      <c r="O58" s="5">
        <v>55</v>
      </c>
      <c r="P58" s="23"/>
      <c r="Q58" s="7" t="s">
        <v>43</v>
      </c>
      <c r="R58" s="18"/>
      <c r="S58" s="86">
        <v>1.3825634352635001</v>
      </c>
      <c r="T58" s="81">
        <v>17</v>
      </c>
      <c r="V58" s="5">
        <v>53</v>
      </c>
      <c r="W58" s="23"/>
      <c r="X58" s="7" t="s">
        <v>21</v>
      </c>
      <c r="Y58" s="18"/>
      <c r="Z58" s="90">
        <v>79</v>
      </c>
      <c r="AB58" s="5">
        <v>53</v>
      </c>
      <c r="AC58" s="23"/>
      <c r="AD58" s="7" t="s">
        <v>57</v>
      </c>
      <c r="AE58" s="18"/>
      <c r="AF58" s="90">
        <v>85.3</v>
      </c>
      <c r="AH58" s="5">
        <v>55</v>
      </c>
      <c r="AI58" s="23"/>
      <c r="AJ58" s="7" t="s">
        <v>11</v>
      </c>
      <c r="AK58" s="6"/>
      <c r="AL58" s="96">
        <v>16.342063286303201</v>
      </c>
      <c r="AM58" s="97">
        <v>17.966317348636341</v>
      </c>
      <c r="AO58" s="5">
        <v>55</v>
      </c>
      <c r="AP58" s="23"/>
      <c r="AQ58" s="7" t="s">
        <v>60</v>
      </c>
      <c r="AR58" s="6"/>
      <c r="AS58" s="96">
        <v>19.163941724487508</v>
      </c>
      <c r="AT58" s="97">
        <v>23.444169501417399</v>
      </c>
      <c r="AV58" s="5">
        <v>55</v>
      </c>
      <c r="AW58" s="23"/>
      <c r="AX58" s="7" t="s">
        <v>0</v>
      </c>
      <c r="AY58" s="18"/>
      <c r="AZ58" s="90">
        <v>43.1</v>
      </c>
    </row>
    <row r="59" spans="2:52" ht="14.25">
      <c r="B59" s="5">
        <v>56</v>
      </c>
      <c r="C59" s="23"/>
      <c r="D59" s="7" t="s">
        <v>47</v>
      </c>
      <c r="E59" s="18"/>
      <c r="F59" s="72">
        <v>0.93753093097185591</v>
      </c>
      <c r="H59" s="5">
        <v>56</v>
      </c>
      <c r="I59" s="23"/>
      <c r="J59" s="7" t="s">
        <v>45</v>
      </c>
      <c r="K59" s="18"/>
      <c r="L59" s="80">
        <v>3.3010444288110827</v>
      </c>
      <c r="M59" s="81">
        <v>61</v>
      </c>
      <c r="O59" s="5">
        <v>56</v>
      </c>
      <c r="P59" s="23"/>
      <c r="Q59" s="7" t="s">
        <v>34</v>
      </c>
      <c r="R59" s="18"/>
      <c r="S59" s="85">
        <v>1.3665978070872398</v>
      </c>
      <c r="T59" s="79">
        <v>86</v>
      </c>
      <c r="V59" s="5">
        <v>53</v>
      </c>
      <c r="W59" s="23"/>
      <c r="X59" s="7" t="s">
        <v>51</v>
      </c>
      <c r="Y59" s="18"/>
      <c r="Z59" s="90">
        <v>79</v>
      </c>
      <c r="AB59" s="5">
        <v>56</v>
      </c>
      <c r="AC59" s="23"/>
      <c r="AD59" s="7" t="s">
        <v>4</v>
      </c>
      <c r="AE59" s="18"/>
      <c r="AF59" s="90">
        <v>85.2</v>
      </c>
      <c r="AH59" s="5">
        <v>56</v>
      </c>
      <c r="AI59" s="23"/>
      <c r="AJ59" s="7" t="s">
        <v>50</v>
      </c>
      <c r="AK59" s="6"/>
      <c r="AL59" s="96">
        <v>16.329399137858633</v>
      </c>
      <c r="AM59" s="97">
        <v>17.717197136734782</v>
      </c>
      <c r="AO59" s="5">
        <v>56</v>
      </c>
      <c r="AP59" s="23"/>
      <c r="AQ59" s="7" t="s">
        <v>33</v>
      </c>
      <c r="AR59" s="6"/>
      <c r="AS59" s="96">
        <v>19.132546137762283</v>
      </c>
      <c r="AT59" s="97">
        <v>23.247504415019598</v>
      </c>
      <c r="AV59" s="5">
        <v>56</v>
      </c>
      <c r="AW59" s="23"/>
      <c r="AX59" s="100" t="s">
        <v>5</v>
      </c>
      <c r="AY59" s="101"/>
      <c r="AZ59" s="102">
        <v>43.1</v>
      </c>
    </row>
    <row r="60" spans="2:52" ht="14.25">
      <c r="B60" s="5">
        <v>57</v>
      </c>
      <c r="C60" s="23"/>
      <c r="D60" s="7" t="s">
        <v>48</v>
      </c>
      <c r="E60" s="18"/>
      <c r="F60" s="72">
        <v>0.92846636594008669</v>
      </c>
      <c r="H60" s="5">
        <v>57</v>
      </c>
      <c r="I60" s="23"/>
      <c r="J60" s="7" t="s">
        <v>42</v>
      </c>
      <c r="K60" s="18"/>
      <c r="L60" s="80">
        <v>3.2017075773746</v>
      </c>
      <c r="M60" s="81">
        <v>123</v>
      </c>
      <c r="O60" s="5">
        <v>57</v>
      </c>
      <c r="P60" s="23"/>
      <c r="Q60" s="7" t="s">
        <v>48</v>
      </c>
      <c r="R60" s="18"/>
      <c r="S60" s="86">
        <v>1.3134851138353765</v>
      </c>
      <c r="T60" s="81">
        <v>27</v>
      </c>
      <c r="V60" s="5">
        <v>57</v>
      </c>
      <c r="W60" s="23"/>
      <c r="X60" s="7" t="s">
        <v>7</v>
      </c>
      <c r="Y60" s="18"/>
      <c r="Z60" s="90">
        <v>78.8</v>
      </c>
      <c r="AB60" s="5">
        <v>56</v>
      </c>
      <c r="AC60" s="23"/>
      <c r="AD60" s="7" t="s">
        <v>29</v>
      </c>
      <c r="AE60" s="18"/>
      <c r="AF60" s="90">
        <v>85.2</v>
      </c>
      <c r="AH60" s="5">
        <v>57</v>
      </c>
      <c r="AI60" s="23"/>
      <c r="AJ60" s="7" t="s">
        <v>55</v>
      </c>
      <c r="AK60" s="6"/>
      <c r="AL60" s="96">
        <v>16.257453812773981</v>
      </c>
      <c r="AM60" s="97">
        <v>17.792685175052782</v>
      </c>
      <c r="AO60" s="5">
        <v>57</v>
      </c>
      <c r="AP60" s="23"/>
      <c r="AQ60" s="7" t="s">
        <v>31</v>
      </c>
      <c r="AR60" s="6"/>
      <c r="AS60" s="96">
        <v>19.10560887446098</v>
      </c>
      <c r="AT60" s="97">
        <v>23.352254539189598</v>
      </c>
      <c r="AV60" s="5">
        <v>57</v>
      </c>
      <c r="AW60" s="23"/>
      <c r="AX60" s="7" t="s">
        <v>31</v>
      </c>
      <c r="AY60" s="18"/>
      <c r="AZ60" s="90">
        <v>42.7</v>
      </c>
    </row>
    <row r="61" spans="2:52" ht="14.25">
      <c r="B61" s="5">
        <v>58</v>
      </c>
      <c r="C61" s="23"/>
      <c r="D61" s="7" t="s">
        <v>52</v>
      </c>
      <c r="E61" s="18"/>
      <c r="F61" s="72">
        <v>0.88553764715017369</v>
      </c>
      <c r="H61" s="5">
        <v>58</v>
      </c>
      <c r="I61" s="23"/>
      <c r="J61" s="7" t="s">
        <v>51</v>
      </c>
      <c r="K61" s="18"/>
      <c r="L61" s="80">
        <v>3.2012051595894926</v>
      </c>
      <c r="M61" s="81">
        <v>34</v>
      </c>
      <c r="O61" s="5">
        <v>58</v>
      </c>
      <c r="P61" s="23"/>
      <c r="Q61" s="7" t="s">
        <v>47</v>
      </c>
      <c r="R61" s="18"/>
      <c r="S61" s="86">
        <v>1.2498842699750023</v>
      </c>
      <c r="T61" s="81">
        <v>27</v>
      </c>
      <c r="V61" s="5">
        <v>57</v>
      </c>
      <c r="W61" s="23"/>
      <c r="X61" s="7" t="s">
        <v>22</v>
      </c>
      <c r="Y61" s="18"/>
      <c r="Z61" s="90">
        <v>78.8</v>
      </c>
      <c r="AB61" s="5">
        <v>56</v>
      </c>
      <c r="AC61" s="23"/>
      <c r="AD61" s="7" t="s">
        <v>34</v>
      </c>
      <c r="AE61" s="18"/>
      <c r="AF61" s="90">
        <v>85.2</v>
      </c>
      <c r="AH61" s="5">
        <v>58</v>
      </c>
      <c r="AI61" s="23"/>
      <c r="AJ61" s="7" t="s">
        <v>56</v>
      </c>
      <c r="AK61" s="6"/>
      <c r="AL61" s="96">
        <v>16.220747311152383</v>
      </c>
      <c r="AM61" s="97">
        <v>17.505531320421483</v>
      </c>
      <c r="AO61" s="5">
        <v>58</v>
      </c>
      <c r="AP61" s="23"/>
      <c r="AQ61" s="7" t="s">
        <v>61</v>
      </c>
      <c r="AR61" s="6"/>
      <c r="AS61" s="96">
        <v>19.066854561431988</v>
      </c>
      <c r="AT61" s="97">
        <v>22.835678557679415</v>
      </c>
      <c r="AV61" s="5">
        <v>58</v>
      </c>
      <c r="AW61" s="23"/>
      <c r="AX61" s="7" t="s">
        <v>44</v>
      </c>
      <c r="AY61" s="18"/>
      <c r="AZ61" s="90">
        <v>42.3</v>
      </c>
    </row>
    <row r="62" spans="2:52" ht="14.25">
      <c r="B62" s="5">
        <v>59</v>
      </c>
      <c r="C62" s="23"/>
      <c r="D62" s="7" t="s">
        <v>42</v>
      </c>
      <c r="E62" s="18"/>
      <c r="F62" s="72">
        <v>0.82211541720152725</v>
      </c>
      <c r="H62" s="5">
        <v>59</v>
      </c>
      <c r="I62" s="23"/>
      <c r="J62" s="7" t="s">
        <v>47</v>
      </c>
      <c r="K62" s="18"/>
      <c r="L62" s="80">
        <v>3.1941486899361169</v>
      </c>
      <c r="M62" s="81">
        <v>69</v>
      </c>
      <c r="O62" s="5">
        <v>59</v>
      </c>
      <c r="P62" s="23"/>
      <c r="Q62" s="7" t="s">
        <v>49</v>
      </c>
      <c r="R62" s="18"/>
      <c r="S62" s="85">
        <v>1.2122844827586208</v>
      </c>
      <c r="T62" s="79">
        <v>18</v>
      </c>
      <c r="V62" s="5">
        <v>59</v>
      </c>
      <c r="W62" s="23"/>
      <c r="X62" s="7" t="s">
        <v>15</v>
      </c>
      <c r="Y62" s="18"/>
      <c r="Z62" s="90">
        <v>78.7</v>
      </c>
      <c r="AB62" s="5">
        <v>56</v>
      </c>
      <c r="AC62" s="23"/>
      <c r="AD62" s="7" t="s">
        <v>2</v>
      </c>
      <c r="AE62" s="18"/>
      <c r="AF62" s="90">
        <v>85.2</v>
      </c>
      <c r="AH62" s="5">
        <v>59</v>
      </c>
      <c r="AI62" s="23"/>
      <c r="AJ62" s="7" t="s">
        <v>33</v>
      </c>
      <c r="AK62" s="6"/>
      <c r="AL62" s="96">
        <v>16.174132932852356</v>
      </c>
      <c r="AM62" s="97">
        <v>18.382144681029231</v>
      </c>
      <c r="AO62" s="5">
        <v>59</v>
      </c>
      <c r="AP62" s="23"/>
      <c r="AQ62" s="7" t="s">
        <v>40</v>
      </c>
      <c r="AR62" s="6"/>
      <c r="AS62" s="96">
        <v>18.998722920857901</v>
      </c>
      <c r="AT62" s="97">
        <v>23.67622949166466</v>
      </c>
      <c r="AV62" s="5">
        <v>59</v>
      </c>
      <c r="AW62" s="23"/>
      <c r="AX62" s="7" t="s">
        <v>38</v>
      </c>
      <c r="AY62" s="18"/>
      <c r="AZ62" s="90">
        <v>41.9</v>
      </c>
    </row>
    <row r="63" spans="2:52" ht="14.25">
      <c r="B63" s="5">
        <v>60</v>
      </c>
      <c r="C63" s="23"/>
      <c r="D63" s="7" t="s">
        <v>2</v>
      </c>
      <c r="E63" s="18"/>
      <c r="F63" s="72">
        <v>0.80338949424827544</v>
      </c>
      <c r="H63" s="5">
        <v>60</v>
      </c>
      <c r="I63" s="23"/>
      <c r="J63" s="7" t="s">
        <v>2</v>
      </c>
      <c r="K63" s="18"/>
      <c r="L63" s="80">
        <v>3.1664027997666859</v>
      </c>
      <c r="M63" s="81">
        <v>38</v>
      </c>
      <c r="O63" s="5">
        <v>60</v>
      </c>
      <c r="P63" s="23"/>
      <c r="Q63" s="7" t="s">
        <v>53</v>
      </c>
      <c r="R63" s="18"/>
      <c r="S63" s="86">
        <v>1.1586590452649468</v>
      </c>
      <c r="T63" s="81">
        <v>15</v>
      </c>
      <c r="V63" s="5">
        <v>59</v>
      </c>
      <c r="W63" s="23"/>
      <c r="X63" s="7" t="s">
        <v>31</v>
      </c>
      <c r="Y63" s="18"/>
      <c r="Z63" s="90">
        <v>78.7</v>
      </c>
      <c r="AB63" s="5">
        <v>56</v>
      </c>
      <c r="AC63" s="23"/>
      <c r="AD63" s="7" t="s">
        <v>56</v>
      </c>
      <c r="AE63" s="18"/>
      <c r="AF63" s="90">
        <v>85.2</v>
      </c>
      <c r="AH63" s="5">
        <v>60</v>
      </c>
      <c r="AI63" s="23"/>
      <c r="AJ63" s="7" t="s">
        <v>5</v>
      </c>
      <c r="AK63" s="6"/>
      <c r="AL63" s="96">
        <v>16.152248530152441</v>
      </c>
      <c r="AM63" s="97">
        <v>18.22294421058098</v>
      </c>
      <c r="AO63" s="5">
        <v>60</v>
      </c>
      <c r="AP63" s="23"/>
      <c r="AQ63" s="7" t="s">
        <v>32</v>
      </c>
      <c r="AR63" s="6"/>
      <c r="AS63" s="96">
        <v>18.911220015158786</v>
      </c>
      <c r="AT63" s="97">
        <v>23.531345518854913</v>
      </c>
      <c r="AV63" s="5">
        <v>60</v>
      </c>
      <c r="AW63" s="23"/>
      <c r="AX63" s="7" t="s">
        <v>24</v>
      </c>
      <c r="AY63" s="18"/>
      <c r="AZ63" s="90">
        <v>41.4</v>
      </c>
    </row>
    <row r="64" spans="2:52" ht="14.25">
      <c r="B64" s="5">
        <v>61</v>
      </c>
      <c r="C64" s="23"/>
      <c r="D64" s="7" t="s">
        <v>46</v>
      </c>
      <c r="E64" s="18"/>
      <c r="F64" s="72">
        <v>0.7789710538283231</v>
      </c>
      <c r="H64" s="5">
        <v>61</v>
      </c>
      <c r="I64" s="23"/>
      <c r="J64" s="7" t="s">
        <v>56</v>
      </c>
      <c r="K64" s="18"/>
      <c r="L64" s="80">
        <v>3.1612223393045311</v>
      </c>
      <c r="M64" s="81">
        <v>45</v>
      </c>
      <c r="O64" s="5">
        <v>61</v>
      </c>
      <c r="P64" s="23"/>
      <c r="Q64" s="7" t="s">
        <v>52</v>
      </c>
      <c r="R64" s="18"/>
      <c r="S64" s="85">
        <v>1.0456149522938178</v>
      </c>
      <c r="T64" s="79">
        <v>8</v>
      </c>
      <c r="V64" s="5">
        <v>59</v>
      </c>
      <c r="W64" s="23"/>
      <c r="X64" s="7" t="s">
        <v>45</v>
      </c>
      <c r="Y64" s="18"/>
      <c r="Z64" s="90">
        <v>78.7</v>
      </c>
      <c r="AB64" s="5">
        <v>61</v>
      </c>
      <c r="AC64" s="23"/>
      <c r="AD64" s="7" t="s">
        <v>7</v>
      </c>
      <c r="AE64" s="18"/>
      <c r="AF64" s="90">
        <v>85.1</v>
      </c>
      <c r="AH64" s="5">
        <v>61</v>
      </c>
      <c r="AI64" s="23"/>
      <c r="AJ64" s="7" t="s">
        <v>61</v>
      </c>
      <c r="AK64" s="6"/>
      <c r="AL64" s="96">
        <v>16.136659932157094</v>
      </c>
      <c r="AM64" s="97">
        <v>17.904424561800752</v>
      </c>
      <c r="AO64" s="5">
        <v>61</v>
      </c>
      <c r="AP64" s="23"/>
      <c r="AQ64" s="7" t="s">
        <v>59</v>
      </c>
      <c r="AR64" s="6"/>
      <c r="AS64" s="96">
        <v>18.867161647761719</v>
      </c>
      <c r="AT64" s="97">
        <v>23.544399144497753</v>
      </c>
      <c r="AV64" s="5">
        <v>61</v>
      </c>
      <c r="AW64" s="23"/>
      <c r="AX64" s="7" t="s">
        <v>40</v>
      </c>
      <c r="AY64" s="18"/>
      <c r="AZ64" s="90">
        <v>41.1</v>
      </c>
    </row>
    <row r="65" spans="2:52" ht="12.75" customHeight="1">
      <c r="B65" s="5">
        <v>62</v>
      </c>
      <c r="C65" s="23"/>
      <c r="D65" s="7" t="s">
        <v>54</v>
      </c>
      <c r="E65" s="18"/>
      <c r="F65" s="72">
        <v>0.62555510309867757</v>
      </c>
      <c r="H65" s="5">
        <v>62</v>
      </c>
      <c r="I65" s="23"/>
      <c r="J65" s="7" t="s">
        <v>52</v>
      </c>
      <c r="K65" s="18"/>
      <c r="L65" s="80">
        <v>2.6140373807345445</v>
      </c>
      <c r="M65" s="81">
        <v>20</v>
      </c>
      <c r="O65" s="5">
        <v>62</v>
      </c>
      <c r="P65" s="23"/>
      <c r="Q65" s="7" t="s">
        <v>44</v>
      </c>
      <c r="R65" s="18"/>
      <c r="S65" s="86">
        <v>0.90095163015935575</v>
      </c>
      <c r="T65" s="81">
        <v>16</v>
      </c>
      <c r="V65" s="5">
        <v>59</v>
      </c>
      <c r="W65" s="23"/>
      <c r="X65" s="7" t="s">
        <v>56</v>
      </c>
      <c r="Y65" s="18"/>
      <c r="Z65" s="90">
        <v>78.7</v>
      </c>
      <c r="AB65" s="5">
        <v>62</v>
      </c>
      <c r="AC65" s="23"/>
      <c r="AD65" s="7" t="s">
        <v>10</v>
      </c>
      <c r="AE65" s="18"/>
      <c r="AF65" s="90">
        <v>85</v>
      </c>
      <c r="AH65" s="5">
        <v>62</v>
      </c>
      <c r="AI65" s="23"/>
      <c r="AJ65" s="7" t="s">
        <v>31</v>
      </c>
      <c r="AK65" s="6"/>
      <c r="AL65" s="96">
        <v>15.999487694206413</v>
      </c>
      <c r="AM65" s="97">
        <v>18.009295335301491</v>
      </c>
      <c r="AO65" s="5">
        <v>62</v>
      </c>
      <c r="AP65" s="23"/>
      <c r="AQ65" s="7" t="s">
        <v>22</v>
      </c>
      <c r="AR65" s="6"/>
      <c r="AS65" s="96">
        <v>18.768277135567587</v>
      </c>
      <c r="AT65" s="97">
        <v>23.035447642572077</v>
      </c>
      <c r="AV65" s="5">
        <v>62</v>
      </c>
      <c r="AW65" s="23"/>
      <c r="AX65" s="7" t="s">
        <v>26</v>
      </c>
      <c r="AY65" s="18"/>
      <c r="AZ65" s="90">
        <v>40.299999999999997</v>
      </c>
    </row>
    <row r="66" spans="2:52" ht="14.25">
      <c r="B66" s="8">
        <v>63</v>
      </c>
      <c r="C66" s="24"/>
      <c r="D66" s="9" t="s">
        <v>49</v>
      </c>
      <c r="E66" s="19"/>
      <c r="F66" s="73">
        <v>0.54212365028969278</v>
      </c>
      <c r="H66" s="8">
        <v>63</v>
      </c>
      <c r="I66" s="24"/>
      <c r="J66" s="9" t="s">
        <v>49</v>
      </c>
      <c r="K66" s="19"/>
      <c r="L66" s="82">
        <v>2.3572198275862069</v>
      </c>
      <c r="M66" s="83">
        <v>35</v>
      </c>
      <c r="O66" s="8">
        <v>63</v>
      </c>
      <c r="P66" s="24"/>
      <c r="Q66" s="9" t="s">
        <v>55</v>
      </c>
      <c r="R66" s="19"/>
      <c r="S66" s="87">
        <v>0.86475268073331035</v>
      </c>
      <c r="T66" s="83">
        <v>10</v>
      </c>
      <c r="V66" s="8">
        <v>63</v>
      </c>
      <c r="W66" s="24"/>
      <c r="X66" s="9" t="s">
        <v>17</v>
      </c>
      <c r="Y66" s="19"/>
      <c r="Z66" s="91">
        <v>78.400000000000006</v>
      </c>
      <c r="AB66" s="8">
        <v>62</v>
      </c>
      <c r="AC66" s="24"/>
      <c r="AD66" s="9" t="s">
        <v>12</v>
      </c>
      <c r="AE66" s="19"/>
      <c r="AF66" s="91">
        <v>85</v>
      </c>
      <c r="AH66" s="8">
        <v>63</v>
      </c>
      <c r="AI66" s="24"/>
      <c r="AJ66" s="9" t="s">
        <v>22</v>
      </c>
      <c r="AK66" s="10"/>
      <c r="AL66" s="98">
        <v>15.62222289271997</v>
      </c>
      <c r="AM66" s="99">
        <v>17.734298970819566</v>
      </c>
      <c r="AO66" s="8">
        <v>63</v>
      </c>
      <c r="AP66" s="24"/>
      <c r="AQ66" s="9" t="s">
        <v>54</v>
      </c>
      <c r="AR66" s="10"/>
      <c r="AS66" s="98">
        <v>18.635546497716003</v>
      </c>
      <c r="AT66" s="99">
        <v>23.033427301806793</v>
      </c>
      <c r="AV66" s="13">
        <v>63</v>
      </c>
      <c r="AW66" s="24"/>
      <c r="AX66" s="9" t="s">
        <v>22</v>
      </c>
      <c r="AY66" s="19"/>
      <c r="AZ66" s="91">
        <v>39.6</v>
      </c>
    </row>
    <row r="67" spans="2:52" ht="14.25">
      <c r="B67" s="206" t="s">
        <v>201</v>
      </c>
      <c r="C67" s="1"/>
      <c r="D67" s="1"/>
      <c r="E67" s="1"/>
      <c r="F67" s="1"/>
      <c r="H67" s="206" t="s">
        <v>201</v>
      </c>
      <c r="I67" s="1"/>
      <c r="J67" s="1"/>
      <c r="K67" s="1"/>
      <c r="L67" s="1"/>
      <c r="M67" s="1"/>
      <c r="O67" s="206" t="s">
        <v>201</v>
      </c>
      <c r="P67" s="1"/>
      <c r="Q67" s="1"/>
      <c r="R67" s="1"/>
      <c r="S67" s="1"/>
      <c r="T67" s="1"/>
      <c r="V67" s="206" t="s">
        <v>203</v>
      </c>
      <c r="W67" s="1"/>
      <c r="X67" s="1"/>
      <c r="Y67" s="1"/>
      <c r="Z67" s="92"/>
      <c r="AB67" s="206" t="s">
        <v>203</v>
      </c>
      <c r="AC67" s="1"/>
      <c r="AD67" s="1"/>
      <c r="AE67" s="1"/>
      <c r="AF67" s="92"/>
      <c r="AH67" s="206" t="s">
        <v>205</v>
      </c>
      <c r="AI67" s="1"/>
      <c r="AJ67" s="1"/>
      <c r="AK67" s="1"/>
      <c r="AL67" s="1"/>
      <c r="AM67" s="1"/>
      <c r="AO67" s="206" t="s">
        <v>205</v>
      </c>
      <c r="AP67" s="1"/>
      <c r="AQ67" s="1"/>
      <c r="AR67" s="1"/>
      <c r="AS67" s="1"/>
      <c r="AT67" s="1"/>
      <c r="AV67" s="206" t="s">
        <v>194</v>
      </c>
      <c r="AW67" s="1"/>
      <c r="AX67" s="1"/>
      <c r="AY67" s="1"/>
      <c r="AZ67" s="1"/>
    </row>
    <row r="68" spans="2:52" ht="14.25">
      <c r="B68" s="205" t="s">
        <v>202</v>
      </c>
      <c r="C68" s="2"/>
      <c r="D68" s="2"/>
      <c r="E68" s="2"/>
      <c r="F68" s="2"/>
      <c r="H68" s="205" t="s">
        <v>202</v>
      </c>
      <c r="I68" s="2"/>
      <c r="J68" s="2"/>
      <c r="K68" s="2"/>
      <c r="L68" s="2"/>
      <c r="M68" s="2"/>
      <c r="O68" s="205" t="s">
        <v>202</v>
      </c>
      <c r="P68" s="2"/>
      <c r="Q68" s="2"/>
      <c r="R68" s="2"/>
      <c r="S68" s="2"/>
      <c r="T68" s="2"/>
      <c r="V68" s="205" t="s">
        <v>204</v>
      </c>
      <c r="W68" s="2"/>
      <c r="X68" s="2"/>
      <c r="Y68" s="2"/>
      <c r="Z68" s="2"/>
      <c r="AB68" s="205" t="s">
        <v>204</v>
      </c>
      <c r="AC68" s="2"/>
      <c r="AD68" s="2"/>
      <c r="AE68" s="2"/>
      <c r="AF68" s="2"/>
      <c r="AH68" s="205" t="s">
        <v>206</v>
      </c>
      <c r="AI68" s="2"/>
      <c r="AJ68" s="2"/>
      <c r="AK68" s="2"/>
      <c r="AL68" s="2"/>
      <c r="AM68" s="2"/>
      <c r="AO68" s="205" t="s">
        <v>206</v>
      </c>
      <c r="AP68" s="2"/>
      <c r="AQ68" s="2"/>
      <c r="AR68" s="2"/>
      <c r="AS68" s="2"/>
      <c r="AT68" s="2"/>
      <c r="AV68" s="205" t="s">
        <v>195</v>
      </c>
      <c r="AW68" s="2"/>
      <c r="AX68" s="2"/>
      <c r="AY68" s="2"/>
      <c r="AZ68" s="2"/>
    </row>
    <row r="69" spans="2:52">
      <c r="B69" s="1"/>
      <c r="C69" s="1"/>
      <c r="D69" s="1"/>
      <c r="E69" s="1"/>
      <c r="F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AH69" s="1"/>
      <c r="AI69" s="1"/>
      <c r="AJ69" s="1"/>
      <c r="AK69" s="1"/>
      <c r="AL69" s="1"/>
      <c r="AM69" s="1"/>
      <c r="AO69" s="1"/>
      <c r="AP69" s="1"/>
      <c r="AQ69" s="1"/>
      <c r="AR69" s="1"/>
      <c r="AS69" s="1"/>
      <c r="AT69" s="1"/>
    </row>
    <row r="70" spans="2:52" ht="14.25">
      <c r="B70" s="2"/>
      <c r="C70" s="2"/>
      <c r="D70" s="2"/>
      <c r="E70" s="2"/>
      <c r="F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V70" s="2"/>
      <c r="W70" s="2"/>
      <c r="X70" s="2"/>
      <c r="Y70" s="2"/>
      <c r="Z70" s="2"/>
      <c r="AB70" s="2"/>
      <c r="AC70" s="2"/>
      <c r="AD70" s="2"/>
      <c r="AE70" s="2"/>
      <c r="AF70" s="2"/>
      <c r="AH70" s="2"/>
      <c r="AI70" s="2"/>
      <c r="AJ70" s="2"/>
      <c r="AK70" s="2"/>
      <c r="AL70" s="2"/>
      <c r="AM70" s="2"/>
      <c r="AO70" s="2"/>
      <c r="AP70" s="2"/>
      <c r="AQ70" s="2"/>
      <c r="AR70" s="2"/>
      <c r="AS70" s="2"/>
      <c r="AT70" s="2"/>
      <c r="AV70" s="2"/>
      <c r="AW70" s="2"/>
      <c r="AX70" s="2"/>
      <c r="AY70" s="2"/>
      <c r="AZ70" s="2"/>
    </row>
  </sheetData>
  <mergeCells count="8">
    <mergeCell ref="AI2:AK2"/>
    <mergeCell ref="AP2:AR2"/>
    <mergeCell ref="AW2:AY2"/>
    <mergeCell ref="C2:E2"/>
    <mergeCell ref="I2:K2"/>
    <mergeCell ref="P2:R2"/>
    <mergeCell ref="W2:Y2"/>
    <mergeCell ref="AC2:AE2"/>
  </mergeCells>
  <phoneticPr fontId="1"/>
  <pageMargins left="1.4" right="0.27" top="0.43307086614173229" bottom="0.47244094488188981" header="0.31496062992125984" footer="0.31496062992125984"/>
  <pageSetup paperSize="9" scale="84" orientation="portrait" r:id="rId1"/>
  <colBreaks count="3" manualBreakCount="3">
    <brk id="14" max="1048575" man="1"/>
    <brk id="27" max="1048575" man="1"/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B1:AW71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12.5" customWidth="1"/>
    <col min="19" max="19" width="8.75" customWidth="1"/>
    <col min="20" max="20" width="5" customWidth="1"/>
    <col min="21" max="21" width="1.25" customWidth="1"/>
    <col min="22" max="22" width="11.25" customWidth="1"/>
    <col min="23" max="23" width="1.25" customWidth="1"/>
    <col min="24" max="24" width="12.5" customWidth="1"/>
    <col min="25" max="25" width="8.75" customWidth="1"/>
    <col min="26" max="26" width="5" customWidth="1"/>
    <col min="27" max="27" width="1.25" customWidth="1"/>
    <col min="28" max="28" width="11.25" customWidth="1"/>
    <col min="29" max="29" width="1.25" customWidth="1"/>
    <col min="30" max="30" width="12.5" customWidth="1"/>
    <col min="31" max="31" width="8.625" customWidth="1"/>
    <col min="32" max="32" width="5" customWidth="1"/>
    <col min="33" max="33" width="1.25" customWidth="1"/>
    <col min="34" max="34" width="11.25" customWidth="1"/>
    <col min="35" max="35" width="1.25" customWidth="1"/>
    <col min="36" max="36" width="12.5" customWidth="1"/>
    <col min="37" max="37" width="8.75" customWidth="1"/>
    <col min="38" max="38" width="4.625" customWidth="1"/>
    <col min="39" max="39" width="1.25" customWidth="1"/>
    <col min="40" max="40" width="11.25" customWidth="1"/>
    <col min="41" max="41" width="1.25" customWidth="1"/>
    <col min="42" max="42" width="12.5" customWidth="1"/>
    <col min="43" max="43" width="8.75" customWidth="1"/>
    <col min="44" max="44" width="5" customWidth="1"/>
    <col min="45" max="45" width="1.25" customWidth="1"/>
    <col min="46" max="46" width="11.25" customWidth="1"/>
    <col min="47" max="47" width="1.25" customWidth="1"/>
    <col min="48" max="48" width="8.125" customWidth="1"/>
    <col min="49" max="49" width="9.375" customWidth="1"/>
  </cols>
  <sheetData>
    <row r="1" spans="2:49" ht="24.75" customHeight="1">
      <c r="B1" t="s">
        <v>109</v>
      </c>
      <c r="H1" t="s">
        <v>111</v>
      </c>
      <c r="N1" t="s">
        <v>113</v>
      </c>
      <c r="T1" t="s">
        <v>115</v>
      </c>
      <c r="Z1" t="s">
        <v>117</v>
      </c>
      <c r="AF1" t="s">
        <v>120</v>
      </c>
      <c r="AL1" t="s">
        <v>121</v>
      </c>
      <c r="AR1" t="s">
        <v>124</v>
      </c>
    </row>
    <row r="2" spans="2:49" ht="24.75" customHeight="1">
      <c r="B2" s="28" t="s">
        <v>63</v>
      </c>
      <c r="C2" s="216" t="s">
        <v>62</v>
      </c>
      <c r="D2" s="214"/>
      <c r="E2" s="215"/>
      <c r="F2" s="32" t="s">
        <v>108</v>
      </c>
      <c r="H2" s="30" t="s">
        <v>63</v>
      </c>
      <c r="I2" s="216" t="s">
        <v>62</v>
      </c>
      <c r="J2" s="214"/>
      <c r="K2" s="215"/>
      <c r="L2" s="33" t="s">
        <v>110</v>
      </c>
      <c r="N2" s="30" t="s">
        <v>63</v>
      </c>
      <c r="O2" s="216" t="s">
        <v>62</v>
      </c>
      <c r="P2" s="214"/>
      <c r="Q2" s="215"/>
      <c r="R2" s="33" t="s">
        <v>112</v>
      </c>
      <c r="T2" s="28" t="s">
        <v>63</v>
      </c>
      <c r="U2" s="216" t="s">
        <v>62</v>
      </c>
      <c r="V2" s="214"/>
      <c r="W2" s="215"/>
      <c r="X2" s="32" t="s">
        <v>114</v>
      </c>
      <c r="Z2" s="110" t="s">
        <v>63</v>
      </c>
      <c r="AA2" s="218" t="s">
        <v>62</v>
      </c>
      <c r="AB2" s="219"/>
      <c r="AC2" s="220"/>
      <c r="AD2" s="111" t="s">
        <v>116</v>
      </c>
      <c r="AF2" s="28" t="s">
        <v>63</v>
      </c>
      <c r="AG2" s="216" t="s">
        <v>62</v>
      </c>
      <c r="AH2" s="214"/>
      <c r="AI2" s="215"/>
      <c r="AJ2" s="32" t="s">
        <v>118</v>
      </c>
      <c r="AL2" s="28" t="s">
        <v>63</v>
      </c>
      <c r="AM2" s="216" t="s">
        <v>62</v>
      </c>
      <c r="AN2" s="214"/>
      <c r="AO2" s="215"/>
      <c r="AP2" s="32" t="s">
        <v>118</v>
      </c>
      <c r="AR2" s="28" t="s">
        <v>63</v>
      </c>
      <c r="AS2" s="216" t="s">
        <v>62</v>
      </c>
      <c r="AT2" s="214"/>
      <c r="AU2" s="215"/>
      <c r="AV2" s="125" t="s">
        <v>122</v>
      </c>
      <c r="AW2" s="49" t="s">
        <v>123</v>
      </c>
    </row>
    <row r="3" spans="2:49" ht="29.25" customHeight="1">
      <c r="B3" s="20"/>
      <c r="C3" s="21"/>
      <c r="D3" s="4" t="s">
        <v>67</v>
      </c>
      <c r="E3" s="22"/>
      <c r="F3" s="104">
        <v>72957</v>
      </c>
      <c r="H3" s="11"/>
      <c r="I3" s="107"/>
      <c r="J3" s="4" t="s">
        <v>67</v>
      </c>
      <c r="K3" s="22"/>
      <c r="L3" s="108">
        <v>58746</v>
      </c>
      <c r="N3" s="11"/>
      <c r="O3" s="107"/>
      <c r="P3" s="4" t="s">
        <v>67</v>
      </c>
      <c r="Q3" s="22"/>
      <c r="R3" s="108">
        <v>12395</v>
      </c>
      <c r="T3" s="20"/>
      <c r="U3" s="21"/>
      <c r="V3" s="4" t="s">
        <v>67</v>
      </c>
      <c r="W3" s="22"/>
      <c r="X3" s="104">
        <v>258199</v>
      </c>
      <c r="Z3" s="112"/>
      <c r="AA3" s="113"/>
      <c r="AB3" s="114" t="s">
        <v>67</v>
      </c>
      <c r="AC3" s="115"/>
      <c r="AD3" s="104">
        <v>2492294</v>
      </c>
      <c r="AF3" s="11"/>
      <c r="AG3" s="3"/>
      <c r="AH3" s="4" t="s">
        <v>67</v>
      </c>
      <c r="AI3" s="22"/>
      <c r="AJ3" s="105">
        <v>12143720.76</v>
      </c>
      <c r="AL3" s="20"/>
      <c r="AM3" s="21"/>
      <c r="AN3" s="4" t="s">
        <v>67</v>
      </c>
      <c r="AO3" s="22"/>
      <c r="AP3" s="104">
        <v>15309014</v>
      </c>
      <c r="AR3" s="20"/>
      <c r="AS3" s="21"/>
      <c r="AT3" s="4" t="s">
        <v>67</v>
      </c>
      <c r="AU3" s="22"/>
      <c r="AV3" s="76">
        <v>61.139609866514434</v>
      </c>
      <c r="AW3" s="14">
        <v>307380</v>
      </c>
    </row>
    <row r="4" spans="2:49" ht="14.25">
      <c r="B4" s="5">
        <v>1</v>
      </c>
      <c r="C4" s="23"/>
      <c r="D4" s="7" t="s">
        <v>10</v>
      </c>
      <c r="E4" s="18"/>
      <c r="F4" s="105">
        <f>2070+1239+689+928</f>
        <v>4926</v>
      </c>
      <c r="H4" s="5">
        <v>1</v>
      </c>
      <c r="I4" s="23"/>
      <c r="J4" s="7" t="s">
        <v>10</v>
      </c>
      <c r="K4" s="18"/>
      <c r="L4" s="105">
        <f>1988+1383+865+915</f>
        <v>5151</v>
      </c>
      <c r="N4" s="5">
        <v>1</v>
      </c>
      <c r="O4" s="23"/>
      <c r="P4" s="7" t="s">
        <v>7</v>
      </c>
      <c r="Q4" s="18"/>
      <c r="R4" s="105">
        <v>828</v>
      </c>
      <c r="T4" s="5">
        <v>1</v>
      </c>
      <c r="U4" s="23"/>
      <c r="V4" s="7" t="s">
        <v>0</v>
      </c>
      <c r="W4" s="18"/>
      <c r="X4" s="105">
        <v>43801</v>
      </c>
      <c r="Z4" s="116">
        <v>1</v>
      </c>
      <c r="AA4" s="117"/>
      <c r="AB4" s="118" t="s">
        <v>0</v>
      </c>
      <c r="AC4" s="119"/>
      <c r="AD4" s="105">
        <v>483588</v>
      </c>
      <c r="AF4" s="12">
        <v>1</v>
      </c>
      <c r="AG4" s="6"/>
      <c r="AH4" s="7" t="s">
        <v>3</v>
      </c>
      <c r="AI4" s="18"/>
      <c r="AJ4" s="105">
        <v>937036.32</v>
      </c>
      <c r="AL4" s="5">
        <v>1</v>
      </c>
      <c r="AM4" s="23"/>
      <c r="AN4" s="7" t="s">
        <v>0</v>
      </c>
      <c r="AO4" s="18"/>
      <c r="AP4" s="105">
        <v>4937407</v>
      </c>
      <c r="AR4" s="5">
        <v>1</v>
      </c>
      <c r="AS4" s="23"/>
      <c r="AT4" s="7" t="s">
        <v>54</v>
      </c>
      <c r="AU4" s="18"/>
      <c r="AV4" s="80">
        <v>76.470588235294116</v>
      </c>
      <c r="AW4" s="15">
        <v>104</v>
      </c>
    </row>
    <row r="5" spans="2:49" ht="14.25">
      <c r="B5" s="5">
        <v>2</v>
      </c>
      <c r="C5" s="23"/>
      <c r="D5" s="7" t="s">
        <v>17</v>
      </c>
      <c r="E5" s="18"/>
      <c r="F5" s="105">
        <v>4798</v>
      </c>
      <c r="H5" s="5">
        <v>2</v>
      </c>
      <c r="I5" s="23"/>
      <c r="J5" s="7" t="s">
        <v>17</v>
      </c>
      <c r="K5" s="18"/>
      <c r="L5" s="105">
        <v>4323</v>
      </c>
      <c r="N5" s="5">
        <v>2</v>
      </c>
      <c r="O5" s="23"/>
      <c r="P5" s="7" t="s">
        <v>17</v>
      </c>
      <c r="Q5" s="18"/>
      <c r="R5" s="105">
        <v>738</v>
      </c>
      <c r="T5" s="5">
        <v>2</v>
      </c>
      <c r="U5" s="23"/>
      <c r="V5" s="7" t="s">
        <v>5</v>
      </c>
      <c r="W5" s="18"/>
      <c r="X5" s="105">
        <v>23532</v>
      </c>
      <c r="Z5" s="116">
        <v>2</v>
      </c>
      <c r="AA5" s="117"/>
      <c r="AB5" s="118" t="s">
        <v>5</v>
      </c>
      <c r="AC5" s="119"/>
      <c r="AD5" s="105">
        <v>182328</v>
      </c>
      <c r="AF5" s="12">
        <v>2</v>
      </c>
      <c r="AG5" s="6"/>
      <c r="AH5" s="7" t="s">
        <v>14</v>
      </c>
      <c r="AI5" s="18"/>
      <c r="AJ5" s="105">
        <v>925994.26</v>
      </c>
      <c r="AL5" s="5">
        <v>2</v>
      </c>
      <c r="AM5" s="23"/>
      <c r="AN5" s="7" t="s">
        <v>5</v>
      </c>
      <c r="AO5" s="18"/>
      <c r="AP5" s="105">
        <v>1089044</v>
      </c>
      <c r="AR5" s="5">
        <v>2</v>
      </c>
      <c r="AS5" s="23"/>
      <c r="AT5" s="7" t="s">
        <v>2</v>
      </c>
      <c r="AU5" s="18"/>
      <c r="AV5" s="80">
        <v>74.523396880415945</v>
      </c>
      <c r="AW5" s="15">
        <v>430</v>
      </c>
    </row>
    <row r="6" spans="2:49" ht="14.25">
      <c r="B6" s="5">
        <v>3</v>
      </c>
      <c r="C6" s="23"/>
      <c r="D6" s="7" t="s">
        <v>4</v>
      </c>
      <c r="E6" s="18"/>
      <c r="F6" s="105">
        <v>4730</v>
      </c>
      <c r="H6" s="5">
        <v>3</v>
      </c>
      <c r="I6" s="23"/>
      <c r="J6" s="7" t="s">
        <v>4</v>
      </c>
      <c r="K6" s="18"/>
      <c r="L6" s="105">
        <v>4047</v>
      </c>
      <c r="N6" s="5">
        <v>3</v>
      </c>
      <c r="O6" s="23"/>
      <c r="P6" s="7" t="s">
        <v>12</v>
      </c>
      <c r="Q6" s="18"/>
      <c r="R6" s="105">
        <v>670</v>
      </c>
      <c r="T6" s="5">
        <v>3</v>
      </c>
      <c r="U6" s="23"/>
      <c r="V6" s="7" t="s">
        <v>20</v>
      </c>
      <c r="W6" s="18"/>
      <c r="X6" s="105">
        <v>11902</v>
      </c>
      <c r="Z6" s="116">
        <v>3</v>
      </c>
      <c r="AA6" s="117"/>
      <c r="AB6" s="118" t="s">
        <v>3</v>
      </c>
      <c r="AC6" s="119"/>
      <c r="AD6" s="105">
        <v>127523</v>
      </c>
      <c r="AF6" s="12">
        <v>3</v>
      </c>
      <c r="AG6" s="6"/>
      <c r="AH6" s="7" t="s">
        <v>0</v>
      </c>
      <c r="AI6" s="18"/>
      <c r="AJ6" s="105">
        <v>816175.18</v>
      </c>
      <c r="AL6" s="5">
        <v>3</v>
      </c>
      <c r="AM6" s="23"/>
      <c r="AN6" s="7" t="s">
        <v>20</v>
      </c>
      <c r="AO6" s="18"/>
      <c r="AP6" s="105">
        <v>791269</v>
      </c>
      <c r="AR6" s="5">
        <v>3</v>
      </c>
      <c r="AS6" s="23"/>
      <c r="AT6" s="7" t="s">
        <v>52</v>
      </c>
      <c r="AU6" s="18"/>
      <c r="AV6" s="80">
        <v>73.722627737226276</v>
      </c>
      <c r="AW6" s="15">
        <v>303</v>
      </c>
    </row>
    <row r="7" spans="2:49" ht="14.25">
      <c r="B7" s="5">
        <v>4</v>
      </c>
      <c r="C7" s="23"/>
      <c r="D7" s="7" t="s">
        <v>0</v>
      </c>
      <c r="E7" s="18"/>
      <c r="F7" s="105">
        <v>4252</v>
      </c>
      <c r="H7" s="5">
        <v>4</v>
      </c>
      <c r="I7" s="23"/>
      <c r="J7" s="7" t="s">
        <v>0</v>
      </c>
      <c r="K7" s="18"/>
      <c r="L7" s="105">
        <v>2994</v>
      </c>
      <c r="N7" s="5">
        <v>4</v>
      </c>
      <c r="O7" s="23"/>
      <c r="P7" s="7" t="s">
        <v>10</v>
      </c>
      <c r="Q7" s="18"/>
      <c r="R7" s="105">
        <v>500</v>
      </c>
      <c r="T7" s="5">
        <v>4</v>
      </c>
      <c r="U7" s="23"/>
      <c r="V7" s="7" t="s">
        <v>3</v>
      </c>
      <c r="W7" s="18"/>
      <c r="X7" s="105">
        <v>11337</v>
      </c>
      <c r="Z7" s="116">
        <v>4</v>
      </c>
      <c r="AA7" s="117"/>
      <c r="AB7" s="118" t="s">
        <v>20</v>
      </c>
      <c r="AC7" s="119"/>
      <c r="AD7" s="105">
        <v>106415</v>
      </c>
      <c r="AF7" s="12">
        <v>4</v>
      </c>
      <c r="AG7" s="6"/>
      <c r="AH7" s="7" t="s">
        <v>4</v>
      </c>
      <c r="AI7" s="18"/>
      <c r="AJ7" s="105">
        <v>788964.2</v>
      </c>
      <c r="AL7" s="5">
        <v>4</v>
      </c>
      <c r="AM7" s="23"/>
      <c r="AN7" s="7" t="s">
        <v>3</v>
      </c>
      <c r="AO7" s="18"/>
      <c r="AP7" s="105">
        <v>665060</v>
      </c>
      <c r="AR7" s="5">
        <v>4</v>
      </c>
      <c r="AS7" s="23"/>
      <c r="AT7" s="7" t="s">
        <v>55</v>
      </c>
      <c r="AU7" s="18"/>
      <c r="AV7" s="80">
        <v>71.641791044776113</v>
      </c>
      <c r="AW7" s="15">
        <v>480</v>
      </c>
    </row>
    <row r="8" spans="2:49" ht="14.25">
      <c r="B8" s="5">
        <v>5</v>
      </c>
      <c r="C8" s="23"/>
      <c r="D8" s="7" t="s">
        <v>3</v>
      </c>
      <c r="E8" s="18"/>
      <c r="F8" s="105">
        <v>3275</v>
      </c>
      <c r="H8" s="5">
        <v>5</v>
      </c>
      <c r="I8" s="23"/>
      <c r="J8" s="7" t="s">
        <v>3</v>
      </c>
      <c r="K8" s="18"/>
      <c r="L8" s="105">
        <v>2840</v>
      </c>
      <c r="N8" s="5">
        <v>5</v>
      </c>
      <c r="O8" s="23"/>
      <c r="P8" s="7" t="s">
        <v>4</v>
      </c>
      <c r="Q8" s="18"/>
      <c r="R8" s="105">
        <v>479</v>
      </c>
      <c r="T8" s="5">
        <v>5</v>
      </c>
      <c r="U8" s="23"/>
      <c r="V8" s="7" t="s">
        <v>8</v>
      </c>
      <c r="W8" s="18"/>
      <c r="X8" s="105">
        <v>10342</v>
      </c>
      <c r="Z8" s="116">
        <v>5</v>
      </c>
      <c r="AA8" s="117"/>
      <c r="AB8" s="118" t="s">
        <v>8</v>
      </c>
      <c r="AC8" s="119"/>
      <c r="AD8" s="105">
        <v>102316</v>
      </c>
      <c r="AF8" s="12">
        <v>5</v>
      </c>
      <c r="AG8" s="6"/>
      <c r="AH8" s="7" t="s">
        <v>17</v>
      </c>
      <c r="AI8" s="18"/>
      <c r="AJ8" s="105">
        <v>612646.93999999994</v>
      </c>
      <c r="AL8" s="5">
        <v>5</v>
      </c>
      <c r="AM8" s="23"/>
      <c r="AN8" s="7" t="s">
        <v>4</v>
      </c>
      <c r="AO8" s="18"/>
      <c r="AP8" s="105">
        <v>620430</v>
      </c>
      <c r="AR8" s="5">
        <v>5</v>
      </c>
      <c r="AS8" s="23"/>
      <c r="AT8" s="7" t="s">
        <v>43</v>
      </c>
      <c r="AU8" s="18"/>
      <c r="AV8" s="80">
        <v>70.714285714285722</v>
      </c>
      <c r="AW8" s="15">
        <v>495</v>
      </c>
    </row>
    <row r="9" spans="2:49" ht="14.25">
      <c r="B9" s="5">
        <v>6</v>
      </c>
      <c r="C9" s="23"/>
      <c r="D9" s="7" t="s">
        <v>29</v>
      </c>
      <c r="E9" s="18"/>
      <c r="F9" s="105">
        <f>835+1206+525+482</f>
        <v>3048</v>
      </c>
      <c r="H9" s="5">
        <v>6</v>
      </c>
      <c r="I9" s="23"/>
      <c r="J9" s="7" t="s">
        <v>6</v>
      </c>
      <c r="K9" s="18"/>
      <c r="L9" s="105">
        <v>2658</v>
      </c>
      <c r="N9" s="5">
        <v>6</v>
      </c>
      <c r="O9" s="23"/>
      <c r="P9" s="7" t="s">
        <v>58</v>
      </c>
      <c r="Q9" s="18"/>
      <c r="R9" s="105">
        <v>449</v>
      </c>
      <c r="T9" s="5">
        <v>6</v>
      </c>
      <c r="U9" s="23"/>
      <c r="V9" s="7" t="s">
        <v>4</v>
      </c>
      <c r="W9" s="18"/>
      <c r="X9" s="105">
        <v>8930</v>
      </c>
      <c r="Z9" s="116">
        <v>6</v>
      </c>
      <c r="AA9" s="117"/>
      <c r="AB9" s="118" t="s">
        <v>4</v>
      </c>
      <c r="AC9" s="119"/>
      <c r="AD9" s="105">
        <v>87755</v>
      </c>
      <c r="AF9" s="12">
        <v>6</v>
      </c>
      <c r="AG9" s="6"/>
      <c r="AH9" s="7" t="s">
        <v>5</v>
      </c>
      <c r="AI9" s="18"/>
      <c r="AJ9" s="105">
        <v>502516.28</v>
      </c>
      <c r="AL9" s="5">
        <v>6</v>
      </c>
      <c r="AM9" s="23"/>
      <c r="AN9" s="7" t="s">
        <v>8</v>
      </c>
      <c r="AO9" s="18"/>
      <c r="AP9" s="105">
        <v>469247</v>
      </c>
      <c r="AR9" s="5">
        <v>6</v>
      </c>
      <c r="AS9" s="23"/>
      <c r="AT9" s="7" t="s">
        <v>48</v>
      </c>
      <c r="AU9" s="18"/>
      <c r="AV9" s="80">
        <v>70.036429872495447</v>
      </c>
      <c r="AW9" s="15">
        <v>769</v>
      </c>
    </row>
    <row r="10" spans="2:49" ht="14.25">
      <c r="B10" s="5">
        <v>7</v>
      </c>
      <c r="C10" s="23"/>
      <c r="D10" s="7" t="s">
        <v>16</v>
      </c>
      <c r="E10" s="18"/>
      <c r="F10" s="105">
        <v>2252</v>
      </c>
      <c r="H10" s="5">
        <v>7</v>
      </c>
      <c r="I10" s="23"/>
      <c r="J10" s="7" t="s">
        <v>16</v>
      </c>
      <c r="K10" s="18"/>
      <c r="L10" s="105">
        <v>2563</v>
      </c>
      <c r="N10" s="5">
        <v>7</v>
      </c>
      <c r="O10" s="23"/>
      <c r="P10" s="7" t="s">
        <v>28</v>
      </c>
      <c r="Q10" s="18"/>
      <c r="R10" s="105">
        <v>381</v>
      </c>
      <c r="T10" s="5">
        <v>7</v>
      </c>
      <c r="U10" s="23"/>
      <c r="V10" s="7" t="s">
        <v>19</v>
      </c>
      <c r="W10" s="18"/>
      <c r="X10" s="105">
        <v>8007</v>
      </c>
      <c r="Z10" s="116">
        <v>7</v>
      </c>
      <c r="AA10" s="117"/>
      <c r="AB10" s="118" t="s">
        <v>19</v>
      </c>
      <c r="AC10" s="119"/>
      <c r="AD10" s="105">
        <v>68932</v>
      </c>
      <c r="AF10" s="12">
        <v>7</v>
      </c>
      <c r="AG10" s="6"/>
      <c r="AH10" s="7" t="s">
        <v>19</v>
      </c>
      <c r="AI10" s="18"/>
      <c r="AJ10" s="105">
        <v>428020.02</v>
      </c>
      <c r="AL10" s="5">
        <v>7</v>
      </c>
      <c r="AM10" s="23"/>
      <c r="AN10" s="7" t="s">
        <v>18</v>
      </c>
      <c r="AO10" s="18"/>
      <c r="AP10" s="105">
        <v>452367</v>
      </c>
      <c r="AR10" s="5">
        <v>7</v>
      </c>
      <c r="AS10" s="23"/>
      <c r="AT10" s="7" t="s">
        <v>56</v>
      </c>
      <c r="AU10" s="18"/>
      <c r="AV10" s="80">
        <v>69.495694956949578</v>
      </c>
      <c r="AW10" s="15">
        <v>565</v>
      </c>
    </row>
    <row r="11" spans="2:49" ht="14.25">
      <c r="B11" s="5">
        <v>8</v>
      </c>
      <c r="C11" s="23"/>
      <c r="D11" s="7" t="s">
        <v>6</v>
      </c>
      <c r="E11" s="18"/>
      <c r="F11" s="105">
        <v>2127</v>
      </c>
      <c r="H11" s="5">
        <v>8</v>
      </c>
      <c r="I11" s="23"/>
      <c r="J11" s="7" t="s">
        <v>29</v>
      </c>
      <c r="K11" s="18"/>
      <c r="L11" s="105">
        <f>590+1138+502+305</f>
        <v>2535</v>
      </c>
      <c r="N11" s="5">
        <v>8</v>
      </c>
      <c r="O11" s="23"/>
      <c r="P11" s="7" t="s">
        <v>9</v>
      </c>
      <c r="Q11" s="18"/>
      <c r="R11" s="105">
        <v>374</v>
      </c>
      <c r="T11" s="5">
        <v>8</v>
      </c>
      <c r="U11" s="23"/>
      <c r="V11" s="7" t="s">
        <v>13</v>
      </c>
      <c r="W11" s="18"/>
      <c r="X11" s="105">
        <v>7937</v>
      </c>
      <c r="Z11" s="116">
        <v>8</v>
      </c>
      <c r="AA11" s="117"/>
      <c r="AB11" s="118" t="s">
        <v>18</v>
      </c>
      <c r="AC11" s="119"/>
      <c r="AD11" s="105">
        <v>66525</v>
      </c>
      <c r="AF11" s="12">
        <v>8</v>
      </c>
      <c r="AG11" s="6"/>
      <c r="AH11" s="7" t="s">
        <v>23</v>
      </c>
      <c r="AI11" s="18"/>
      <c r="AJ11" s="105">
        <v>409488.94</v>
      </c>
      <c r="AL11" s="5">
        <v>8</v>
      </c>
      <c r="AM11" s="23"/>
      <c r="AN11" s="7" t="s">
        <v>19</v>
      </c>
      <c r="AO11" s="18"/>
      <c r="AP11" s="105">
        <v>439003</v>
      </c>
      <c r="AR11" s="5">
        <v>8</v>
      </c>
      <c r="AS11" s="23"/>
      <c r="AT11" s="7" t="s">
        <v>46</v>
      </c>
      <c r="AU11" s="18"/>
      <c r="AV11" s="80">
        <v>69.399612653324724</v>
      </c>
      <c r="AW11" s="15">
        <v>1075</v>
      </c>
    </row>
    <row r="12" spans="2:49" ht="14.25">
      <c r="B12" s="5">
        <v>9</v>
      </c>
      <c r="C12" s="23"/>
      <c r="D12" s="7" t="s">
        <v>15</v>
      </c>
      <c r="E12" s="18"/>
      <c r="F12" s="105">
        <v>2065</v>
      </c>
      <c r="H12" s="5">
        <v>9</v>
      </c>
      <c r="I12" s="23"/>
      <c r="J12" s="7" t="s">
        <v>15</v>
      </c>
      <c r="K12" s="18"/>
      <c r="L12" s="105">
        <v>2018</v>
      </c>
      <c r="N12" s="5">
        <v>9</v>
      </c>
      <c r="O12" s="23"/>
      <c r="P12" s="7" t="s">
        <v>11</v>
      </c>
      <c r="Q12" s="18"/>
      <c r="R12" s="105">
        <v>354</v>
      </c>
      <c r="T12" s="5">
        <v>9</v>
      </c>
      <c r="U12" s="23"/>
      <c r="V12" s="7" t="s">
        <v>18</v>
      </c>
      <c r="W12" s="18"/>
      <c r="X12" s="105">
        <v>6539</v>
      </c>
      <c r="Z12" s="116">
        <v>9</v>
      </c>
      <c r="AA12" s="117"/>
      <c r="AB12" s="118" t="s">
        <v>13</v>
      </c>
      <c r="AC12" s="119"/>
      <c r="AD12" s="105">
        <v>62371</v>
      </c>
      <c r="AF12" s="12">
        <v>9</v>
      </c>
      <c r="AG12" s="6"/>
      <c r="AH12" s="7" t="s">
        <v>18</v>
      </c>
      <c r="AI12" s="18"/>
      <c r="AJ12" s="105">
        <v>383082.76</v>
      </c>
      <c r="AL12" s="5">
        <v>9</v>
      </c>
      <c r="AM12" s="23"/>
      <c r="AN12" s="7" t="s">
        <v>22</v>
      </c>
      <c r="AO12" s="18"/>
      <c r="AP12" s="105">
        <v>396129</v>
      </c>
      <c r="AR12" s="5">
        <v>9</v>
      </c>
      <c r="AS12" s="23"/>
      <c r="AT12" s="7" t="s">
        <v>57</v>
      </c>
      <c r="AU12" s="18"/>
      <c r="AV12" s="80">
        <v>69.086651053864173</v>
      </c>
      <c r="AW12" s="15">
        <v>1475</v>
      </c>
    </row>
    <row r="13" spans="2:49" ht="14.25">
      <c r="B13" s="5">
        <v>10</v>
      </c>
      <c r="C13" s="23"/>
      <c r="D13" s="7" t="s">
        <v>11</v>
      </c>
      <c r="E13" s="18"/>
      <c r="F13" s="105">
        <v>2022</v>
      </c>
      <c r="H13" s="5">
        <v>10</v>
      </c>
      <c r="I13" s="23"/>
      <c r="J13" s="7" t="s">
        <v>13</v>
      </c>
      <c r="K13" s="18"/>
      <c r="L13" s="105">
        <v>1993</v>
      </c>
      <c r="N13" s="5">
        <v>10</v>
      </c>
      <c r="O13" s="23"/>
      <c r="P13" s="7" t="s">
        <v>37</v>
      </c>
      <c r="Q13" s="18"/>
      <c r="R13" s="105">
        <v>346</v>
      </c>
      <c r="T13" s="5">
        <v>10</v>
      </c>
      <c r="U13" s="23"/>
      <c r="V13" s="7" t="s">
        <v>33</v>
      </c>
      <c r="W13" s="18"/>
      <c r="X13" s="105">
        <v>5783</v>
      </c>
      <c r="Z13" s="116">
        <v>10</v>
      </c>
      <c r="AA13" s="117"/>
      <c r="AB13" s="118" t="s">
        <v>22</v>
      </c>
      <c r="AC13" s="119"/>
      <c r="AD13" s="105">
        <v>60176</v>
      </c>
      <c r="AF13" s="12">
        <v>10</v>
      </c>
      <c r="AG13" s="6"/>
      <c r="AH13" s="7" t="s">
        <v>29</v>
      </c>
      <c r="AI13" s="18"/>
      <c r="AJ13" s="105">
        <v>374507.75</v>
      </c>
      <c r="AL13" s="5">
        <v>10</v>
      </c>
      <c r="AM13" s="23"/>
      <c r="AN13" s="7" t="s">
        <v>14</v>
      </c>
      <c r="AO13" s="18"/>
      <c r="AP13" s="105">
        <v>351467</v>
      </c>
      <c r="AR13" s="5">
        <v>10</v>
      </c>
      <c r="AS13" s="23"/>
      <c r="AT13" s="7" t="s">
        <v>53</v>
      </c>
      <c r="AU13" s="18"/>
      <c r="AV13" s="80">
        <v>68.654434250764524</v>
      </c>
      <c r="AW13" s="15">
        <v>449</v>
      </c>
    </row>
    <row r="14" spans="2:49" ht="14.25">
      <c r="B14" s="5">
        <v>11</v>
      </c>
      <c r="C14" s="23"/>
      <c r="D14" s="7" t="s">
        <v>13</v>
      </c>
      <c r="E14" s="18"/>
      <c r="F14" s="105">
        <v>1988</v>
      </c>
      <c r="H14" s="5">
        <v>11</v>
      </c>
      <c r="I14" s="23"/>
      <c r="J14" s="7" t="s">
        <v>47</v>
      </c>
      <c r="K14" s="18"/>
      <c r="L14" s="105">
        <v>1700</v>
      </c>
      <c r="N14" s="5">
        <v>11</v>
      </c>
      <c r="O14" s="23"/>
      <c r="P14" s="7" t="s">
        <v>29</v>
      </c>
      <c r="Q14" s="18"/>
      <c r="R14" s="105">
        <v>345</v>
      </c>
      <c r="T14" s="5">
        <v>11</v>
      </c>
      <c r="U14" s="23"/>
      <c r="V14" s="7" t="s">
        <v>17</v>
      </c>
      <c r="W14" s="18"/>
      <c r="X14" s="105">
        <v>5689</v>
      </c>
      <c r="Z14" s="116">
        <v>11</v>
      </c>
      <c r="AA14" s="117"/>
      <c r="AB14" s="118" t="s">
        <v>14</v>
      </c>
      <c r="AC14" s="119"/>
      <c r="AD14" s="105">
        <v>59590</v>
      </c>
      <c r="AF14" s="12">
        <v>11</v>
      </c>
      <c r="AG14" s="6"/>
      <c r="AH14" s="7" t="s">
        <v>11</v>
      </c>
      <c r="AI14" s="18"/>
      <c r="AJ14" s="105">
        <v>350357.55</v>
      </c>
      <c r="AL14" s="5">
        <v>11</v>
      </c>
      <c r="AM14" s="23"/>
      <c r="AN14" s="7" t="s">
        <v>13</v>
      </c>
      <c r="AO14" s="18"/>
      <c r="AP14" s="105">
        <v>339195</v>
      </c>
      <c r="AR14" s="5">
        <v>11</v>
      </c>
      <c r="AS14" s="23"/>
      <c r="AT14" s="7" t="s">
        <v>42</v>
      </c>
      <c r="AU14" s="18"/>
      <c r="AV14" s="80">
        <v>67.789291882556142</v>
      </c>
      <c r="AW14" s="15">
        <v>1570</v>
      </c>
    </row>
    <row r="15" spans="2:49" ht="14.25">
      <c r="B15" s="5">
        <v>12</v>
      </c>
      <c r="C15" s="23"/>
      <c r="D15" s="7" t="s">
        <v>8</v>
      </c>
      <c r="E15" s="18"/>
      <c r="F15" s="105">
        <v>1748</v>
      </c>
      <c r="H15" s="5">
        <v>12</v>
      </c>
      <c r="I15" s="23"/>
      <c r="J15" s="7" t="s">
        <v>11</v>
      </c>
      <c r="K15" s="18"/>
      <c r="L15" s="105">
        <v>1580</v>
      </c>
      <c r="N15" s="5">
        <v>12</v>
      </c>
      <c r="O15" s="23"/>
      <c r="P15" s="7" t="s">
        <v>53</v>
      </c>
      <c r="Q15" s="18"/>
      <c r="R15" s="105">
        <v>332</v>
      </c>
      <c r="T15" s="5">
        <v>12</v>
      </c>
      <c r="U15" s="23"/>
      <c r="V15" s="7" t="s">
        <v>22</v>
      </c>
      <c r="W15" s="18"/>
      <c r="X15" s="105">
        <v>5580</v>
      </c>
      <c r="Z15" s="116">
        <v>12</v>
      </c>
      <c r="AA15" s="117"/>
      <c r="AB15" s="118" t="s">
        <v>29</v>
      </c>
      <c r="AC15" s="119"/>
      <c r="AD15" s="105">
        <v>56467</v>
      </c>
      <c r="AF15" s="12">
        <v>12</v>
      </c>
      <c r="AG15" s="6"/>
      <c r="AH15" s="7" t="s">
        <v>10</v>
      </c>
      <c r="AI15" s="18"/>
      <c r="AJ15" s="105">
        <v>349690.38</v>
      </c>
      <c r="AL15" s="5">
        <v>12</v>
      </c>
      <c r="AM15" s="23"/>
      <c r="AN15" s="7" t="s">
        <v>17</v>
      </c>
      <c r="AO15" s="18"/>
      <c r="AP15" s="105">
        <v>291665</v>
      </c>
      <c r="AR15" s="5">
        <v>12</v>
      </c>
      <c r="AS15" s="23"/>
      <c r="AT15" s="7" t="s">
        <v>11</v>
      </c>
      <c r="AU15" s="18"/>
      <c r="AV15" s="78">
        <v>67.36401673640168</v>
      </c>
      <c r="AW15" s="15">
        <v>3381</v>
      </c>
    </row>
    <row r="16" spans="2:49" ht="14.25">
      <c r="B16" s="5">
        <v>13</v>
      </c>
      <c r="C16" s="23"/>
      <c r="D16" s="7" t="s">
        <v>7</v>
      </c>
      <c r="E16" s="18"/>
      <c r="F16" s="105">
        <v>1713</v>
      </c>
      <c r="H16" s="5">
        <v>13</v>
      </c>
      <c r="I16" s="23"/>
      <c r="J16" s="7" t="s">
        <v>8</v>
      </c>
      <c r="K16" s="18"/>
      <c r="L16" s="105">
        <v>1404</v>
      </c>
      <c r="N16" s="5">
        <v>13</v>
      </c>
      <c r="O16" s="23"/>
      <c r="P16" s="7" t="s">
        <v>46</v>
      </c>
      <c r="Q16" s="18"/>
      <c r="R16" s="105">
        <v>323</v>
      </c>
      <c r="T16" s="5">
        <v>13</v>
      </c>
      <c r="U16" s="23"/>
      <c r="V16" s="7" t="s">
        <v>29</v>
      </c>
      <c r="W16" s="18"/>
      <c r="X16" s="105">
        <v>5311</v>
      </c>
      <c r="Z16" s="116">
        <v>13</v>
      </c>
      <c r="AA16" s="117"/>
      <c r="AB16" s="118" t="s">
        <v>17</v>
      </c>
      <c r="AC16" s="119"/>
      <c r="AD16" s="105">
        <v>54985</v>
      </c>
      <c r="AF16" s="12">
        <v>13</v>
      </c>
      <c r="AG16" s="6"/>
      <c r="AH16" s="7" t="s">
        <v>31</v>
      </c>
      <c r="AI16" s="18"/>
      <c r="AJ16" s="105">
        <v>336830.52</v>
      </c>
      <c r="AL16" s="5">
        <v>13</v>
      </c>
      <c r="AM16" s="23"/>
      <c r="AN16" s="7" t="s">
        <v>27</v>
      </c>
      <c r="AO16" s="18"/>
      <c r="AP16" s="105">
        <v>284005</v>
      </c>
      <c r="AR16" s="5">
        <v>13</v>
      </c>
      <c r="AS16" s="23"/>
      <c r="AT16" s="7" t="s">
        <v>6</v>
      </c>
      <c r="AU16" s="18"/>
      <c r="AV16" s="78">
        <v>67.197039777983349</v>
      </c>
      <c r="AW16" s="15">
        <v>3632</v>
      </c>
    </row>
    <row r="17" spans="2:49" ht="14.25">
      <c r="B17" s="5">
        <v>14</v>
      </c>
      <c r="C17" s="23"/>
      <c r="D17" s="7" t="s">
        <v>47</v>
      </c>
      <c r="E17" s="18"/>
      <c r="F17" s="105">
        <v>1469</v>
      </c>
      <c r="H17" s="5">
        <v>14</v>
      </c>
      <c r="I17" s="23"/>
      <c r="J17" s="7" t="s">
        <v>36</v>
      </c>
      <c r="K17" s="18"/>
      <c r="L17" s="105">
        <v>1221</v>
      </c>
      <c r="N17" s="5">
        <v>14</v>
      </c>
      <c r="O17" s="23"/>
      <c r="P17" s="7" t="s">
        <v>0</v>
      </c>
      <c r="Q17" s="18"/>
      <c r="R17" s="105">
        <v>313</v>
      </c>
      <c r="T17" s="5">
        <v>14</v>
      </c>
      <c r="U17" s="23"/>
      <c r="V17" s="7" t="s">
        <v>27</v>
      </c>
      <c r="W17" s="18"/>
      <c r="X17" s="105">
        <v>5191</v>
      </c>
      <c r="Z17" s="116">
        <v>14</v>
      </c>
      <c r="AA17" s="117"/>
      <c r="AB17" s="118" t="s">
        <v>23</v>
      </c>
      <c r="AC17" s="119"/>
      <c r="AD17" s="105">
        <v>50511</v>
      </c>
      <c r="AF17" s="12">
        <v>14</v>
      </c>
      <c r="AG17" s="6"/>
      <c r="AH17" s="7" t="s">
        <v>6</v>
      </c>
      <c r="AI17" s="18"/>
      <c r="AJ17" s="105">
        <v>270543.64</v>
      </c>
      <c r="AL17" s="5">
        <v>14</v>
      </c>
      <c r="AM17" s="23"/>
      <c r="AN17" s="7" t="s">
        <v>33</v>
      </c>
      <c r="AO17" s="18"/>
      <c r="AP17" s="105">
        <v>274795</v>
      </c>
      <c r="AR17" s="5">
        <v>14</v>
      </c>
      <c r="AS17" s="23"/>
      <c r="AT17" s="7" t="s">
        <v>49</v>
      </c>
      <c r="AU17" s="18"/>
      <c r="AV17" s="80">
        <v>66.873449131513652</v>
      </c>
      <c r="AW17" s="15">
        <v>539</v>
      </c>
    </row>
    <row r="18" spans="2:49" ht="14.25">
      <c r="B18" s="5">
        <v>15</v>
      </c>
      <c r="C18" s="23"/>
      <c r="D18" s="7" t="s">
        <v>20</v>
      </c>
      <c r="E18" s="18"/>
      <c r="F18" s="105">
        <v>1323</v>
      </c>
      <c r="H18" s="5">
        <v>15</v>
      </c>
      <c r="I18" s="23"/>
      <c r="J18" s="7" t="s">
        <v>60</v>
      </c>
      <c r="K18" s="18"/>
      <c r="L18" s="105">
        <v>1214</v>
      </c>
      <c r="N18" s="5">
        <v>15</v>
      </c>
      <c r="O18" s="23"/>
      <c r="P18" s="7" t="s">
        <v>35</v>
      </c>
      <c r="Q18" s="18"/>
      <c r="R18" s="105">
        <v>295</v>
      </c>
      <c r="T18" s="5">
        <v>15</v>
      </c>
      <c r="U18" s="23"/>
      <c r="V18" s="7" t="s">
        <v>23</v>
      </c>
      <c r="W18" s="18"/>
      <c r="X18" s="105">
        <v>5092</v>
      </c>
      <c r="Z18" s="116">
        <v>15</v>
      </c>
      <c r="AA18" s="117"/>
      <c r="AB18" s="118" t="s">
        <v>27</v>
      </c>
      <c r="AC18" s="119"/>
      <c r="AD18" s="105">
        <v>50322</v>
      </c>
      <c r="AF18" s="12">
        <v>15</v>
      </c>
      <c r="AG18" s="6"/>
      <c r="AH18" s="7" t="s">
        <v>55</v>
      </c>
      <c r="AI18" s="18"/>
      <c r="AJ18" s="105">
        <v>251321.83</v>
      </c>
      <c r="AL18" s="5">
        <v>15</v>
      </c>
      <c r="AM18" s="23"/>
      <c r="AN18" s="7" t="s">
        <v>29</v>
      </c>
      <c r="AO18" s="18"/>
      <c r="AP18" s="105">
        <v>260280</v>
      </c>
      <c r="AR18" s="5">
        <v>15</v>
      </c>
      <c r="AS18" s="23"/>
      <c r="AT18" s="7" t="s">
        <v>51</v>
      </c>
      <c r="AU18" s="18"/>
      <c r="AV18" s="80">
        <v>66.840277777777786</v>
      </c>
      <c r="AW18" s="15">
        <v>385</v>
      </c>
    </row>
    <row r="19" spans="2:49" ht="14.25">
      <c r="B19" s="12">
        <v>16</v>
      </c>
      <c r="C19" s="23"/>
      <c r="D19" s="7" t="s">
        <v>12</v>
      </c>
      <c r="E19" s="18"/>
      <c r="F19" s="105">
        <v>1299</v>
      </c>
      <c r="H19" s="5">
        <v>16</v>
      </c>
      <c r="I19" s="23"/>
      <c r="J19" s="7" t="s">
        <v>48</v>
      </c>
      <c r="K19" s="18"/>
      <c r="L19" s="105">
        <v>1138</v>
      </c>
      <c r="N19" s="5">
        <v>16</v>
      </c>
      <c r="O19" s="23"/>
      <c r="P19" s="7" t="s">
        <v>3</v>
      </c>
      <c r="Q19" s="18"/>
      <c r="R19" s="105">
        <v>289</v>
      </c>
      <c r="T19" s="5">
        <v>16</v>
      </c>
      <c r="U19" s="23"/>
      <c r="V19" s="7" t="s">
        <v>14</v>
      </c>
      <c r="W19" s="18"/>
      <c r="X19" s="105">
        <v>4946</v>
      </c>
      <c r="Z19" s="116">
        <v>16</v>
      </c>
      <c r="AA19" s="117"/>
      <c r="AB19" s="118" t="s">
        <v>33</v>
      </c>
      <c r="AC19" s="119"/>
      <c r="AD19" s="105">
        <v>46985</v>
      </c>
      <c r="AF19" s="12">
        <v>16</v>
      </c>
      <c r="AG19" s="6"/>
      <c r="AH19" s="7" t="s">
        <v>15</v>
      </c>
      <c r="AI19" s="18"/>
      <c r="AJ19" s="105">
        <v>237376.33</v>
      </c>
      <c r="AL19" s="5">
        <v>16</v>
      </c>
      <c r="AM19" s="23"/>
      <c r="AN19" s="7" t="s">
        <v>31</v>
      </c>
      <c r="AO19" s="18"/>
      <c r="AP19" s="105">
        <v>210612</v>
      </c>
      <c r="AR19" s="5">
        <v>16</v>
      </c>
      <c r="AS19" s="23"/>
      <c r="AT19" s="7" t="s">
        <v>15</v>
      </c>
      <c r="AU19" s="18"/>
      <c r="AV19" s="78">
        <v>66.350429884375927</v>
      </c>
      <c r="AW19" s="15">
        <v>2238</v>
      </c>
    </row>
    <row r="20" spans="2:49" ht="14.25">
      <c r="B20" s="5">
        <v>17</v>
      </c>
      <c r="C20" s="23"/>
      <c r="D20" s="7" t="s">
        <v>36</v>
      </c>
      <c r="E20" s="18"/>
      <c r="F20" s="105">
        <v>1268</v>
      </c>
      <c r="H20" s="5">
        <v>17</v>
      </c>
      <c r="I20" s="23"/>
      <c r="J20" s="7" t="s">
        <v>20</v>
      </c>
      <c r="K20" s="18"/>
      <c r="L20" s="105">
        <v>995</v>
      </c>
      <c r="N20" s="5">
        <v>17</v>
      </c>
      <c r="O20" s="23"/>
      <c r="P20" s="7" t="s">
        <v>42</v>
      </c>
      <c r="Q20" s="18"/>
      <c r="R20" s="105">
        <v>264</v>
      </c>
      <c r="T20" s="5">
        <v>17</v>
      </c>
      <c r="U20" s="23"/>
      <c r="V20" s="7" t="s">
        <v>31</v>
      </c>
      <c r="W20" s="18"/>
      <c r="X20" s="105">
        <v>4641</v>
      </c>
      <c r="Z20" s="116">
        <v>17</v>
      </c>
      <c r="AA20" s="117"/>
      <c r="AB20" s="118" t="s">
        <v>10</v>
      </c>
      <c r="AC20" s="119"/>
      <c r="AD20" s="105">
        <v>44547</v>
      </c>
      <c r="AF20" s="12">
        <v>17</v>
      </c>
      <c r="AG20" s="6"/>
      <c r="AH20" s="7" t="s">
        <v>20</v>
      </c>
      <c r="AI20" s="18"/>
      <c r="AJ20" s="105">
        <v>236189.32</v>
      </c>
      <c r="AL20" s="5">
        <v>17</v>
      </c>
      <c r="AM20" s="23"/>
      <c r="AN20" s="7" t="s">
        <v>23</v>
      </c>
      <c r="AO20" s="18"/>
      <c r="AP20" s="105">
        <v>210589</v>
      </c>
      <c r="AR20" s="5">
        <v>17</v>
      </c>
      <c r="AS20" s="23"/>
      <c r="AT20" s="7" t="s">
        <v>7</v>
      </c>
      <c r="AU20" s="18"/>
      <c r="AV20" s="78">
        <v>66.222826086956516</v>
      </c>
      <c r="AW20" s="15">
        <v>2437</v>
      </c>
    </row>
    <row r="21" spans="2:49" ht="14.25">
      <c r="B21" s="5">
        <v>18</v>
      </c>
      <c r="C21" s="23"/>
      <c r="D21" s="7" t="s">
        <v>58</v>
      </c>
      <c r="E21" s="18"/>
      <c r="F21" s="105">
        <v>1260</v>
      </c>
      <c r="H21" s="5">
        <v>18</v>
      </c>
      <c r="I21" s="23"/>
      <c r="J21" s="7" t="s">
        <v>38</v>
      </c>
      <c r="K21" s="18"/>
      <c r="L21" s="105">
        <v>904</v>
      </c>
      <c r="N21" s="5">
        <v>18</v>
      </c>
      <c r="O21" s="23"/>
      <c r="P21" s="7" t="s">
        <v>2</v>
      </c>
      <c r="Q21" s="18"/>
      <c r="R21" s="105">
        <v>254</v>
      </c>
      <c r="T21" s="5">
        <v>18</v>
      </c>
      <c r="U21" s="23"/>
      <c r="V21" s="7" t="s">
        <v>10</v>
      </c>
      <c r="W21" s="18"/>
      <c r="X21" s="105">
        <v>4445</v>
      </c>
      <c r="Z21" s="116">
        <v>18</v>
      </c>
      <c r="AA21" s="117"/>
      <c r="AB21" s="118" t="s">
        <v>31</v>
      </c>
      <c r="AC21" s="119"/>
      <c r="AD21" s="105">
        <v>41832</v>
      </c>
      <c r="AF21" s="12">
        <v>18</v>
      </c>
      <c r="AG21" s="6"/>
      <c r="AH21" s="7" t="s">
        <v>22</v>
      </c>
      <c r="AI21" s="18"/>
      <c r="AJ21" s="105">
        <v>220171.04</v>
      </c>
      <c r="AL21" s="5">
        <v>18</v>
      </c>
      <c r="AM21" s="23"/>
      <c r="AN21" s="7" t="s">
        <v>10</v>
      </c>
      <c r="AO21" s="18"/>
      <c r="AP21" s="105">
        <v>210480</v>
      </c>
      <c r="AR21" s="5">
        <v>18</v>
      </c>
      <c r="AS21" s="23"/>
      <c r="AT21" s="7" t="s">
        <v>58</v>
      </c>
      <c r="AU21" s="18"/>
      <c r="AV21" s="80">
        <v>65.885797950219612</v>
      </c>
      <c r="AW21" s="15">
        <v>1350</v>
      </c>
    </row>
    <row r="22" spans="2:49" ht="14.25">
      <c r="B22" s="5">
        <v>19</v>
      </c>
      <c r="C22" s="23"/>
      <c r="D22" s="7" t="s">
        <v>48</v>
      </c>
      <c r="E22" s="18"/>
      <c r="F22" s="105">
        <v>1186</v>
      </c>
      <c r="H22" s="5">
        <v>19</v>
      </c>
      <c r="I22" s="23"/>
      <c r="J22" s="7" t="s">
        <v>12</v>
      </c>
      <c r="K22" s="18"/>
      <c r="L22" s="105">
        <v>874</v>
      </c>
      <c r="N22" s="5">
        <v>19</v>
      </c>
      <c r="O22" s="23"/>
      <c r="P22" s="7" t="s">
        <v>44</v>
      </c>
      <c r="Q22" s="18"/>
      <c r="R22" s="105">
        <v>238</v>
      </c>
      <c r="T22" s="5">
        <v>19</v>
      </c>
      <c r="U22" s="23"/>
      <c r="V22" s="7" t="s">
        <v>24</v>
      </c>
      <c r="W22" s="18"/>
      <c r="X22" s="105">
        <v>3808</v>
      </c>
      <c r="Z22" s="116">
        <v>19</v>
      </c>
      <c r="AA22" s="117"/>
      <c r="AB22" s="118" t="s">
        <v>24</v>
      </c>
      <c r="AC22" s="119"/>
      <c r="AD22" s="105">
        <v>38869</v>
      </c>
      <c r="AF22" s="12">
        <v>19</v>
      </c>
      <c r="AG22" s="6"/>
      <c r="AH22" s="7" t="s">
        <v>41</v>
      </c>
      <c r="AI22" s="18"/>
      <c r="AJ22" s="105">
        <v>207825.28</v>
      </c>
      <c r="AL22" s="5">
        <v>19</v>
      </c>
      <c r="AM22" s="23"/>
      <c r="AN22" s="7" t="s">
        <v>24</v>
      </c>
      <c r="AO22" s="18"/>
      <c r="AP22" s="105">
        <v>186152</v>
      </c>
      <c r="AR22" s="5">
        <v>19</v>
      </c>
      <c r="AS22" s="23"/>
      <c r="AT22" s="7" t="s">
        <v>45</v>
      </c>
      <c r="AU22" s="18"/>
      <c r="AV22" s="80">
        <v>64.824120603015075</v>
      </c>
      <c r="AW22" s="15">
        <v>774</v>
      </c>
    </row>
    <row r="23" spans="2:49" ht="14.25">
      <c r="B23" s="5">
        <v>20</v>
      </c>
      <c r="C23" s="23"/>
      <c r="D23" s="7" t="s">
        <v>23</v>
      </c>
      <c r="E23" s="18"/>
      <c r="F23" s="105">
        <v>1176</v>
      </c>
      <c r="H23" s="5">
        <v>20</v>
      </c>
      <c r="I23" s="23"/>
      <c r="J23" s="7" t="s">
        <v>14</v>
      </c>
      <c r="K23" s="18"/>
      <c r="L23" s="105">
        <v>873</v>
      </c>
      <c r="N23" s="5">
        <v>20</v>
      </c>
      <c r="O23" s="23"/>
      <c r="P23" s="7" t="s">
        <v>34</v>
      </c>
      <c r="Q23" s="18"/>
      <c r="R23" s="105">
        <v>234</v>
      </c>
      <c r="T23" s="5">
        <v>20</v>
      </c>
      <c r="U23" s="23"/>
      <c r="V23" s="7" t="s">
        <v>16</v>
      </c>
      <c r="W23" s="18"/>
      <c r="X23" s="105">
        <v>3781</v>
      </c>
      <c r="Z23" s="116">
        <v>20</v>
      </c>
      <c r="AA23" s="117"/>
      <c r="AB23" s="118" t="s">
        <v>12</v>
      </c>
      <c r="AC23" s="119"/>
      <c r="AD23" s="105">
        <v>36566</v>
      </c>
      <c r="AF23" s="12">
        <v>20</v>
      </c>
      <c r="AG23" s="6"/>
      <c r="AH23" s="7" t="s">
        <v>8</v>
      </c>
      <c r="AI23" s="18"/>
      <c r="AJ23" s="105">
        <v>182590.36</v>
      </c>
      <c r="AL23" s="5">
        <v>20</v>
      </c>
      <c r="AM23" s="23"/>
      <c r="AN23" s="7" t="s">
        <v>16</v>
      </c>
      <c r="AO23" s="18"/>
      <c r="AP23" s="105">
        <v>161338</v>
      </c>
      <c r="AR23" s="5">
        <v>20</v>
      </c>
      <c r="AS23" s="23"/>
      <c r="AT23" s="7" t="s">
        <v>9</v>
      </c>
      <c r="AU23" s="18"/>
      <c r="AV23" s="78">
        <v>64.628099173553721</v>
      </c>
      <c r="AW23" s="15">
        <v>3128</v>
      </c>
    </row>
    <row r="24" spans="2:49" ht="14.25">
      <c r="B24" s="5">
        <v>21</v>
      </c>
      <c r="C24" s="23"/>
      <c r="D24" s="7" t="s">
        <v>14</v>
      </c>
      <c r="E24" s="18"/>
      <c r="F24" s="105">
        <v>1089</v>
      </c>
      <c r="H24" s="5">
        <v>21</v>
      </c>
      <c r="I24" s="23"/>
      <c r="J24" s="7" t="s">
        <v>55</v>
      </c>
      <c r="K24" s="18"/>
      <c r="L24" s="105">
        <v>832</v>
      </c>
      <c r="N24" s="5">
        <v>21</v>
      </c>
      <c r="O24" s="23"/>
      <c r="P24" s="7" t="s">
        <v>48</v>
      </c>
      <c r="Q24" s="18"/>
      <c r="R24" s="105">
        <v>212</v>
      </c>
      <c r="T24" s="5">
        <v>21</v>
      </c>
      <c r="U24" s="23"/>
      <c r="V24" s="7" t="s">
        <v>11</v>
      </c>
      <c r="W24" s="18"/>
      <c r="X24" s="105">
        <v>3702</v>
      </c>
      <c r="Z24" s="116">
        <v>21</v>
      </c>
      <c r="AA24" s="117"/>
      <c r="AB24" s="118" t="s">
        <v>6</v>
      </c>
      <c r="AC24" s="119"/>
      <c r="AD24" s="105">
        <v>32999</v>
      </c>
      <c r="AF24" s="12">
        <v>21</v>
      </c>
      <c r="AG24" s="6"/>
      <c r="AH24" s="7" t="s">
        <v>48</v>
      </c>
      <c r="AI24" s="18"/>
      <c r="AJ24" s="105">
        <v>175058.69</v>
      </c>
      <c r="AL24" s="5">
        <v>21</v>
      </c>
      <c r="AM24" s="23"/>
      <c r="AN24" s="7" t="s">
        <v>40</v>
      </c>
      <c r="AO24" s="18"/>
      <c r="AP24" s="105">
        <v>157571</v>
      </c>
      <c r="AR24" s="5">
        <v>21</v>
      </c>
      <c r="AS24" s="23"/>
      <c r="AT24" s="7" t="s">
        <v>17</v>
      </c>
      <c r="AU24" s="18"/>
      <c r="AV24" s="78">
        <v>64.502118644067792</v>
      </c>
      <c r="AW24" s="15">
        <v>6089</v>
      </c>
    </row>
    <row r="25" spans="2:49" ht="14.25">
      <c r="B25" s="5">
        <v>22</v>
      </c>
      <c r="C25" s="23"/>
      <c r="D25" s="7" t="s">
        <v>5</v>
      </c>
      <c r="E25" s="18"/>
      <c r="F25" s="105">
        <f>1008+51</f>
        <v>1059</v>
      </c>
      <c r="H25" s="5">
        <v>22</v>
      </c>
      <c r="I25" s="23"/>
      <c r="J25" s="7" t="s">
        <v>57</v>
      </c>
      <c r="K25" s="18"/>
      <c r="L25" s="105">
        <v>819</v>
      </c>
      <c r="N25" s="5">
        <v>22</v>
      </c>
      <c r="O25" s="23"/>
      <c r="P25" s="7" t="s">
        <v>45</v>
      </c>
      <c r="Q25" s="18"/>
      <c r="R25" s="105">
        <v>211</v>
      </c>
      <c r="T25" s="5">
        <v>22</v>
      </c>
      <c r="U25" s="23"/>
      <c r="V25" s="7" t="s">
        <v>12</v>
      </c>
      <c r="W25" s="18"/>
      <c r="X25" s="105">
        <v>3627</v>
      </c>
      <c r="Z25" s="116">
        <v>22</v>
      </c>
      <c r="AA25" s="117"/>
      <c r="AB25" s="118" t="s">
        <v>11</v>
      </c>
      <c r="AC25" s="119"/>
      <c r="AD25" s="105">
        <v>32442</v>
      </c>
      <c r="AF25" s="12">
        <v>22</v>
      </c>
      <c r="AG25" s="6"/>
      <c r="AH25" s="7" t="s">
        <v>1</v>
      </c>
      <c r="AI25" s="18"/>
      <c r="AJ25" s="105">
        <v>168729.24</v>
      </c>
      <c r="AL25" s="5">
        <v>22</v>
      </c>
      <c r="AM25" s="23"/>
      <c r="AN25" s="7" t="s">
        <v>28</v>
      </c>
      <c r="AO25" s="18"/>
      <c r="AP25" s="105">
        <v>152271</v>
      </c>
      <c r="AR25" s="5">
        <v>22</v>
      </c>
      <c r="AS25" s="23"/>
      <c r="AT25" s="7" t="s">
        <v>12</v>
      </c>
      <c r="AU25" s="18"/>
      <c r="AV25" s="78">
        <v>63.708657148020961</v>
      </c>
      <c r="AW25" s="15">
        <v>3525</v>
      </c>
    </row>
    <row r="26" spans="2:49" ht="14.25">
      <c r="B26" s="5">
        <v>23</v>
      </c>
      <c r="C26" s="23"/>
      <c r="D26" s="7" t="s">
        <v>37</v>
      </c>
      <c r="E26" s="18"/>
      <c r="F26" s="105">
        <v>1032</v>
      </c>
      <c r="H26" s="5">
        <v>23</v>
      </c>
      <c r="I26" s="23"/>
      <c r="J26" s="7" t="s">
        <v>35</v>
      </c>
      <c r="K26" s="18"/>
      <c r="L26" s="105">
        <v>818</v>
      </c>
      <c r="N26" s="5">
        <v>23</v>
      </c>
      <c r="O26" s="23"/>
      <c r="P26" s="7" t="s">
        <v>20</v>
      </c>
      <c r="Q26" s="18"/>
      <c r="R26" s="105">
        <v>205</v>
      </c>
      <c r="T26" s="5">
        <v>23</v>
      </c>
      <c r="U26" s="23"/>
      <c r="V26" s="7" t="s">
        <v>6</v>
      </c>
      <c r="W26" s="18"/>
      <c r="X26" s="105">
        <v>3611</v>
      </c>
      <c r="Z26" s="116">
        <v>23</v>
      </c>
      <c r="AA26" s="117"/>
      <c r="AB26" s="118" t="s">
        <v>16</v>
      </c>
      <c r="AC26" s="119"/>
      <c r="AD26" s="105">
        <v>32155</v>
      </c>
      <c r="AF26" s="12">
        <v>23</v>
      </c>
      <c r="AG26" s="6"/>
      <c r="AH26" s="7" t="s">
        <v>37</v>
      </c>
      <c r="AI26" s="18"/>
      <c r="AJ26" s="105">
        <v>164802.51999999999</v>
      </c>
      <c r="AL26" s="5">
        <v>23</v>
      </c>
      <c r="AM26" s="23"/>
      <c r="AN26" s="7" t="s">
        <v>12</v>
      </c>
      <c r="AO26" s="18"/>
      <c r="AP26" s="105">
        <v>134419</v>
      </c>
      <c r="AR26" s="5">
        <v>23</v>
      </c>
      <c r="AS26" s="23"/>
      <c r="AT26" s="7" t="s">
        <v>66</v>
      </c>
      <c r="AU26" s="18"/>
      <c r="AV26" s="78">
        <v>63.523198792908339</v>
      </c>
      <c r="AW26" s="15">
        <v>3368</v>
      </c>
    </row>
    <row r="27" spans="2:49" ht="14.25">
      <c r="B27" s="5">
        <v>24</v>
      </c>
      <c r="C27" s="23"/>
      <c r="D27" s="7" t="s">
        <v>55</v>
      </c>
      <c r="E27" s="18"/>
      <c r="F27" s="105">
        <v>1010</v>
      </c>
      <c r="H27" s="5">
        <v>24</v>
      </c>
      <c r="I27" s="23"/>
      <c r="J27" s="7" t="s">
        <v>23</v>
      </c>
      <c r="K27" s="18"/>
      <c r="L27" s="105">
        <v>714</v>
      </c>
      <c r="N27" s="5">
        <v>24</v>
      </c>
      <c r="O27" s="23"/>
      <c r="P27" s="7" t="s">
        <v>15</v>
      </c>
      <c r="Q27" s="18"/>
      <c r="R27" s="105">
        <v>203</v>
      </c>
      <c r="T27" s="5">
        <v>24</v>
      </c>
      <c r="U27" s="23"/>
      <c r="V27" s="7" t="s">
        <v>7</v>
      </c>
      <c r="W27" s="18"/>
      <c r="X27" s="105">
        <v>3589</v>
      </c>
      <c r="Z27" s="116">
        <v>24</v>
      </c>
      <c r="AA27" s="117"/>
      <c r="AB27" s="118" t="s">
        <v>35</v>
      </c>
      <c r="AC27" s="119"/>
      <c r="AD27" s="105">
        <v>29673</v>
      </c>
      <c r="AF27" s="12">
        <v>24</v>
      </c>
      <c r="AG27" s="6"/>
      <c r="AH27" s="7" t="s">
        <v>16</v>
      </c>
      <c r="AI27" s="18"/>
      <c r="AJ27" s="105">
        <v>162883.91</v>
      </c>
      <c r="AL27" s="5">
        <v>24</v>
      </c>
      <c r="AM27" s="23"/>
      <c r="AN27" s="7" t="s">
        <v>6</v>
      </c>
      <c r="AO27" s="18"/>
      <c r="AP27" s="105">
        <v>132104</v>
      </c>
      <c r="AR27" s="5">
        <v>24</v>
      </c>
      <c r="AS27" s="23"/>
      <c r="AT27" s="7" t="s">
        <v>4</v>
      </c>
      <c r="AU27" s="18"/>
      <c r="AV27" s="78">
        <v>63.5143570536829</v>
      </c>
      <c r="AW27" s="15">
        <v>8140</v>
      </c>
    </row>
    <row r="28" spans="2:49" ht="14.25">
      <c r="B28" s="5">
        <v>25</v>
      </c>
      <c r="C28" s="23"/>
      <c r="D28" s="7" t="s">
        <v>35</v>
      </c>
      <c r="E28" s="18"/>
      <c r="F28" s="105">
        <v>1009</v>
      </c>
      <c r="H28" s="5">
        <v>25</v>
      </c>
      <c r="I28" s="23"/>
      <c r="J28" s="7" t="s">
        <v>58</v>
      </c>
      <c r="K28" s="18"/>
      <c r="L28" s="105">
        <v>701</v>
      </c>
      <c r="N28" s="5">
        <v>25</v>
      </c>
      <c r="O28" s="23"/>
      <c r="P28" s="7" t="s">
        <v>39</v>
      </c>
      <c r="Q28" s="18"/>
      <c r="R28" s="105">
        <v>200</v>
      </c>
      <c r="T28" s="5">
        <v>25</v>
      </c>
      <c r="U28" s="23"/>
      <c r="V28" s="7" t="s">
        <v>9</v>
      </c>
      <c r="W28" s="18"/>
      <c r="X28" s="105">
        <v>3163</v>
      </c>
      <c r="Z28" s="116">
        <v>25</v>
      </c>
      <c r="AA28" s="117"/>
      <c r="AB28" s="118" t="s">
        <v>1</v>
      </c>
      <c r="AC28" s="119"/>
      <c r="AD28" s="105">
        <v>29103</v>
      </c>
      <c r="AF28" s="12">
        <v>25</v>
      </c>
      <c r="AG28" s="6"/>
      <c r="AH28" s="7" t="s">
        <v>12</v>
      </c>
      <c r="AI28" s="18"/>
      <c r="AJ28" s="105">
        <v>161164.26</v>
      </c>
      <c r="AL28" s="5">
        <v>25</v>
      </c>
      <c r="AM28" s="23"/>
      <c r="AN28" s="7" t="s">
        <v>21</v>
      </c>
      <c r="AO28" s="18"/>
      <c r="AP28" s="105">
        <v>128406</v>
      </c>
      <c r="AR28" s="5">
        <v>25</v>
      </c>
      <c r="AS28" s="23"/>
      <c r="AT28" s="7" t="s">
        <v>59</v>
      </c>
      <c r="AU28" s="18"/>
      <c r="AV28" s="80">
        <v>63.44086021505376</v>
      </c>
      <c r="AW28" s="15">
        <v>1298</v>
      </c>
    </row>
    <row r="29" spans="2:49" ht="14.25">
      <c r="B29" s="5">
        <v>26</v>
      </c>
      <c r="C29" s="23"/>
      <c r="D29" s="7" t="s">
        <v>60</v>
      </c>
      <c r="E29" s="18"/>
      <c r="F29" s="105">
        <v>973</v>
      </c>
      <c r="H29" s="5">
        <v>26</v>
      </c>
      <c r="I29" s="23"/>
      <c r="J29" s="7" t="s">
        <v>39</v>
      </c>
      <c r="K29" s="18"/>
      <c r="L29" s="105">
        <v>639</v>
      </c>
      <c r="N29" s="5">
        <v>26</v>
      </c>
      <c r="O29" s="23"/>
      <c r="P29" s="7" t="s">
        <v>14</v>
      </c>
      <c r="Q29" s="18"/>
      <c r="R29" s="105">
        <v>196</v>
      </c>
      <c r="T29" s="5">
        <v>26</v>
      </c>
      <c r="U29" s="23"/>
      <c r="V29" s="7" t="s">
        <v>35</v>
      </c>
      <c r="W29" s="18"/>
      <c r="X29" s="105">
        <v>3152</v>
      </c>
      <c r="Z29" s="116">
        <v>26</v>
      </c>
      <c r="AA29" s="117"/>
      <c r="AB29" s="118" t="s">
        <v>9</v>
      </c>
      <c r="AC29" s="119"/>
      <c r="AD29" s="105">
        <v>27852</v>
      </c>
      <c r="AF29" s="12">
        <v>26</v>
      </c>
      <c r="AG29" s="6"/>
      <c r="AH29" s="7" t="s">
        <v>21</v>
      </c>
      <c r="AI29" s="18"/>
      <c r="AJ29" s="105">
        <v>150419.76</v>
      </c>
      <c r="AL29" s="5">
        <v>26</v>
      </c>
      <c r="AM29" s="23"/>
      <c r="AN29" s="7" t="s">
        <v>11</v>
      </c>
      <c r="AO29" s="18"/>
      <c r="AP29" s="105">
        <v>125162</v>
      </c>
      <c r="AR29" s="5">
        <v>26</v>
      </c>
      <c r="AS29" s="23"/>
      <c r="AT29" s="7" t="s">
        <v>37</v>
      </c>
      <c r="AU29" s="18"/>
      <c r="AV29" s="78">
        <v>63.275558904797791</v>
      </c>
      <c r="AW29" s="15">
        <v>2519</v>
      </c>
    </row>
    <row r="30" spans="2:49" ht="14.25">
      <c r="B30" s="5">
        <v>27</v>
      </c>
      <c r="C30" s="23"/>
      <c r="D30" s="7" t="s">
        <v>18</v>
      </c>
      <c r="E30" s="18"/>
      <c r="F30" s="105">
        <v>966</v>
      </c>
      <c r="H30" s="5">
        <v>27</v>
      </c>
      <c r="I30" s="23"/>
      <c r="J30" s="7" t="s">
        <v>37</v>
      </c>
      <c r="K30" s="18"/>
      <c r="L30" s="105">
        <v>622</v>
      </c>
      <c r="N30" s="5">
        <v>27</v>
      </c>
      <c r="O30" s="23"/>
      <c r="P30" s="7" t="s">
        <v>16</v>
      </c>
      <c r="Q30" s="18"/>
      <c r="R30" s="105">
        <v>187</v>
      </c>
      <c r="T30" s="5">
        <v>27</v>
      </c>
      <c r="U30" s="23"/>
      <c r="V30" s="7" t="s">
        <v>1</v>
      </c>
      <c r="W30" s="18"/>
      <c r="X30" s="105">
        <v>3139</v>
      </c>
      <c r="Z30" s="116">
        <v>27</v>
      </c>
      <c r="AA30" s="117"/>
      <c r="AB30" s="118" t="s">
        <v>7</v>
      </c>
      <c r="AC30" s="119"/>
      <c r="AD30" s="105">
        <v>26216</v>
      </c>
      <c r="AF30" s="12">
        <v>27</v>
      </c>
      <c r="AG30" s="6"/>
      <c r="AH30" s="7" t="s">
        <v>13</v>
      </c>
      <c r="AI30" s="18"/>
      <c r="AJ30" s="105">
        <v>146445.38</v>
      </c>
      <c r="AL30" s="5">
        <v>27</v>
      </c>
      <c r="AM30" s="23"/>
      <c r="AN30" s="7" t="s">
        <v>66</v>
      </c>
      <c r="AO30" s="18"/>
      <c r="AP30" s="105">
        <v>123724</v>
      </c>
      <c r="AR30" s="5">
        <v>27</v>
      </c>
      <c r="AS30" s="23"/>
      <c r="AT30" s="7" t="s">
        <v>47</v>
      </c>
      <c r="AU30" s="18"/>
      <c r="AV30" s="80">
        <v>63.253509496284067</v>
      </c>
      <c r="AW30" s="15">
        <v>766</v>
      </c>
    </row>
    <row r="31" spans="2:49" ht="14.25">
      <c r="B31" s="5">
        <v>28</v>
      </c>
      <c r="C31" s="23"/>
      <c r="D31" s="7" t="s">
        <v>38</v>
      </c>
      <c r="E31" s="18"/>
      <c r="F31" s="105">
        <v>902</v>
      </c>
      <c r="H31" s="5">
        <v>28</v>
      </c>
      <c r="I31" s="23"/>
      <c r="J31" s="7" t="s">
        <v>34</v>
      </c>
      <c r="K31" s="18"/>
      <c r="L31" s="105">
        <v>606</v>
      </c>
      <c r="N31" s="5">
        <v>28</v>
      </c>
      <c r="O31" s="23"/>
      <c r="P31" s="7" t="s">
        <v>8</v>
      </c>
      <c r="Q31" s="18"/>
      <c r="R31" s="105">
        <v>182</v>
      </c>
      <c r="T31" s="5">
        <v>28</v>
      </c>
      <c r="U31" s="23"/>
      <c r="V31" s="7" t="s">
        <v>21</v>
      </c>
      <c r="W31" s="18"/>
      <c r="X31" s="105">
        <v>2914</v>
      </c>
      <c r="Z31" s="116">
        <v>28</v>
      </c>
      <c r="AA31" s="117"/>
      <c r="AB31" s="118" t="s">
        <v>26</v>
      </c>
      <c r="AC31" s="119"/>
      <c r="AD31" s="105">
        <v>25165</v>
      </c>
      <c r="AF31" s="12">
        <v>28</v>
      </c>
      <c r="AG31" s="6"/>
      <c r="AH31" s="7" t="s">
        <v>35</v>
      </c>
      <c r="AI31" s="18"/>
      <c r="AJ31" s="105">
        <v>131204.74</v>
      </c>
      <c r="AL31" s="5">
        <v>28</v>
      </c>
      <c r="AM31" s="23"/>
      <c r="AN31" s="7" t="s">
        <v>41</v>
      </c>
      <c r="AO31" s="18"/>
      <c r="AP31" s="105">
        <v>110505</v>
      </c>
      <c r="AR31" s="5">
        <v>28</v>
      </c>
      <c r="AS31" s="23"/>
      <c r="AT31" s="7" t="s">
        <v>10</v>
      </c>
      <c r="AU31" s="18"/>
      <c r="AV31" s="78">
        <v>63.188073394495412</v>
      </c>
      <c r="AW31" s="15">
        <v>4408</v>
      </c>
    </row>
    <row r="32" spans="2:49" ht="14.25">
      <c r="B32" s="5">
        <v>29</v>
      </c>
      <c r="C32" s="23"/>
      <c r="D32" s="7" t="s">
        <v>57</v>
      </c>
      <c r="E32" s="18"/>
      <c r="F32" s="105">
        <v>883</v>
      </c>
      <c r="H32" s="5">
        <v>29</v>
      </c>
      <c r="I32" s="23"/>
      <c r="J32" s="7" t="s">
        <v>32</v>
      </c>
      <c r="K32" s="18"/>
      <c r="L32" s="105">
        <v>588</v>
      </c>
      <c r="N32" s="5">
        <v>29</v>
      </c>
      <c r="O32" s="23"/>
      <c r="P32" s="7" t="s">
        <v>47</v>
      </c>
      <c r="Q32" s="18"/>
      <c r="R32" s="105">
        <v>169</v>
      </c>
      <c r="T32" s="5">
        <v>29</v>
      </c>
      <c r="U32" s="23"/>
      <c r="V32" s="7" t="s">
        <v>32</v>
      </c>
      <c r="W32" s="18"/>
      <c r="X32" s="105">
        <v>2909</v>
      </c>
      <c r="Z32" s="116">
        <v>29</v>
      </c>
      <c r="AA32" s="117"/>
      <c r="AB32" s="118" t="s">
        <v>41</v>
      </c>
      <c r="AC32" s="119"/>
      <c r="AD32" s="105">
        <v>24872</v>
      </c>
      <c r="AF32" s="12">
        <v>29</v>
      </c>
      <c r="AG32" s="6"/>
      <c r="AH32" s="7" t="s">
        <v>34</v>
      </c>
      <c r="AI32" s="18"/>
      <c r="AJ32" s="105">
        <v>126851.65</v>
      </c>
      <c r="AL32" s="5">
        <v>29</v>
      </c>
      <c r="AM32" s="23"/>
      <c r="AN32" s="7" t="s">
        <v>1</v>
      </c>
      <c r="AO32" s="18"/>
      <c r="AP32" s="105">
        <v>109725</v>
      </c>
      <c r="AR32" s="5">
        <v>29</v>
      </c>
      <c r="AS32" s="23"/>
      <c r="AT32" s="7" t="s">
        <v>23</v>
      </c>
      <c r="AU32" s="18"/>
      <c r="AV32" s="78">
        <v>63.001110774512767</v>
      </c>
      <c r="AW32" s="15">
        <v>6239</v>
      </c>
    </row>
    <row r="33" spans="2:49" ht="14.25">
      <c r="B33" s="5">
        <v>30</v>
      </c>
      <c r="C33" s="23"/>
      <c r="D33" s="7" t="s">
        <v>46</v>
      </c>
      <c r="E33" s="18"/>
      <c r="F33" s="105">
        <v>817</v>
      </c>
      <c r="H33" s="5">
        <v>30</v>
      </c>
      <c r="I33" s="23"/>
      <c r="J33" s="7" t="s">
        <v>7</v>
      </c>
      <c r="K33" s="18"/>
      <c r="L33" s="105">
        <v>564</v>
      </c>
      <c r="N33" s="5">
        <v>30</v>
      </c>
      <c r="O33" s="23"/>
      <c r="P33" s="7" t="s">
        <v>49</v>
      </c>
      <c r="Q33" s="18"/>
      <c r="R33" s="105">
        <v>168</v>
      </c>
      <c r="T33" s="5">
        <v>30</v>
      </c>
      <c r="U33" s="23"/>
      <c r="V33" s="7" t="s">
        <v>28</v>
      </c>
      <c r="W33" s="18"/>
      <c r="X33" s="105">
        <v>2440</v>
      </c>
      <c r="Z33" s="116">
        <v>30</v>
      </c>
      <c r="AA33" s="117"/>
      <c r="AB33" s="118" t="s">
        <v>28</v>
      </c>
      <c r="AC33" s="119"/>
      <c r="AD33" s="105">
        <v>24354</v>
      </c>
      <c r="AF33" s="12">
        <v>30</v>
      </c>
      <c r="AG33" s="6"/>
      <c r="AH33" s="7" t="s">
        <v>7</v>
      </c>
      <c r="AI33" s="18"/>
      <c r="AJ33" s="105">
        <v>126575.07</v>
      </c>
      <c r="AL33" s="5">
        <v>30</v>
      </c>
      <c r="AM33" s="23"/>
      <c r="AN33" s="7" t="s">
        <v>60</v>
      </c>
      <c r="AO33" s="18"/>
      <c r="AP33" s="105">
        <v>102199</v>
      </c>
      <c r="AR33" s="5">
        <v>30</v>
      </c>
      <c r="AS33" s="23"/>
      <c r="AT33" s="7" t="s">
        <v>14</v>
      </c>
      <c r="AU33" s="18"/>
      <c r="AV33" s="78">
        <v>62.840931714115065</v>
      </c>
      <c r="AW33" s="15">
        <v>6313</v>
      </c>
    </row>
    <row r="34" spans="2:49" ht="14.25">
      <c r="B34" s="5">
        <v>31</v>
      </c>
      <c r="C34" s="23"/>
      <c r="D34" s="7" t="s">
        <v>33</v>
      </c>
      <c r="E34" s="18"/>
      <c r="F34" s="105">
        <v>785</v>
      </c>
      <c r="H34" s="5">
        <v>31</v>
      </c>
      <c r="I34" s="23"/>
      <c r="J34" s="7" t="s">
        <v>56</v>
      </c>
      <c r="K34" s="18"/>
      <c r="L34" s="105">
        <v>557</v>
      </c>
      <c r="N34" s="5">
        <v>31</v>
      </c>
      <c r="O34" s="23"/>
      <c r="P34" s="7" t="s">
        <v>51</v>
      </c>
      <c r="Q34" s="18"/>
      <c r="R34" s="105">
        <v>161</v>
      </c>
      <c r="T34" s="5">
        <v>31</v>
      </c>
      <c r="U34" s="23"/>
      <c r="V34" s="7" t="s">
        <v>15</v>
      </c>
      <c r="W34" s="18"/>
      <c r="X34" s="105">
        <v>2306</v>
      </c>
      <c r="Z34" s="116">
        <v>31</v>
      </c>
      <c r="AA34" s="117"/>
      <c r="AB34" s="118" t="s">
        <v>15</v>
      </c>
      <c r="AC34" s="119"/>
      <c r="AD34" s="105">
        <v>23852</v>
      </c>
      <c r="AF34" s="12">
        <v>31</v>
      </c>
      <c r="AG34" s="6"/>
      <c r="AH34" s="7" t="s">
        <v>57</v>
      </c>
      <c r="AI34" s="18"/>
      <c r="AJ34" s="105">
        <v>124224.32000000001</v>
      </c>
      <c r="AL34" s="5">
        <v>31</v>
      </c>
      <c r="AM34" s="23"/>
      <c r="AN34" s="7" t="s">
        <v>30</v>
      </c>
      <c r="AO34" s="18"/>
      <c r="AP34" s="105">
        <v>100661</v>
      </c>
      <c r="AR34" s="5">
        <v>31</v>
      </c>
      <c r="AS34" s="23"/>
      <c r="AT34" s="7" t="s">
        <v>21</v>
      </c>
      <c r="AU34" s="18"/>
      <c r="AV34" s="78">
        <v>62.597296190086027</v>
      </c>
      <c r="AW34" s="15">
        <v>3056</v>
      </c>
    </row>
    <row r="35" spans="2:49" ht="14.25">
      <c r="B35" s="5">
        <v>32</v>
      </c>
      <c r="C35" s="23"/>
      <c r="D35" s="7" t="s">
        <v>32</v>
      </c>
      <c r="E35" s="18"/>
      <c r="F35" s="105">
        <v>783</v>
      </c>
      <c r="H35" s="5">
        <v>32</v>
      </c>
      <c r="I35" s="23"/>
      <c r="J35" s="7" t="s">
        <v>28</v>
      </c>
      <c r="K35" s="18"/>
      <c r="L35" s="105">
        <v>536</v>
      </c>
      <c r="N35" s="5">
        <v>32</v>
      </c>
      <c r="O35" s="23"/>
      <c r="P35" s="7" t="s">
        <v>18</v>
      </c>
      <c r="Q35" s="18"/>
      <c r="R35" s="105">
        <v>159</v>
      </c>
      <c r="T35" s="5">
        <v>32</v>
      </c>
      <c r="U35" s="23"/>
      <c r="V35" s="7" t="s">
        <v>36</v>
      </c>
      <c r="W35" s="18"/>
      <c r="X35" s="105">
        <v>2266</v>
      </c>
      <c r="Z35" s="116">
        <v>32</v>
      </c>
      <c r="AA35" s="117"/>
      <c r="AB35" s="118" t="s">
        <v>21</v>
      </c>
      <c r="AC35" s="119"/>
      <c r="AD35" s="105">
        <v>23259</v>
      </c>
      <c r="AF35" s="12">
        <v>32</v>
      </c>
      <c r="AG35" s="6"/>
      <c r="AH35" s="7" t="s">
        <v>27</v>
      </c>
      <c r="AI35" s="18"/>
      <c r="AJ35" s="105">
        <v>113360.74</v>
      </c>
      <c r="AL35" s="5">
        <v>32</v>
      </c>
      <c r="AM35" s="23"/>
      <c r="AN35" s="7" t="s">
        <v>35</v>
      </c>
      <c r="AO35" s="18"/>
      <c r="AP35" s="105">
        <v>99985</v>
      </c>
      <c r="AR35" s="5">
        <v>32</v>
      </c>
      <c r="AS35" s="23"/>
      <c r="AT35" s="7" t="s">
        <v>26</v>
      </c>
      <c r="AU35" s="18"/>
      <c r="AV35" s="78">
        <v>62.406755805770587</v>
      </c>
      <c r="AW35" s="15">
        <v>4434</v>
      </c>
    </row>
    <row r="36" spans="2:49" ht="14.25">
      <c r="B36" s="5">
        <v>33</v>
      </c>
      <c r="C36" s="23"/>
      <c r="D36" s="7" t="s">
        <v>53</v>
      </c>
      <c r="E36" s="18"/>
      <c r="F36" s="105">
        <v>776</v>
      </c>
      <c r="H36" s="5">
        <v>33</v>
      </c>
      <c r="I36" s="23"/>
      <c r="J36" s="7" t="s">
        <v>5</v>
      </c>
      <c r="K36" s="18"/>
      <c r="L36" s="105">
        <f>500+20</f>
        <v>520</v>
      </c>
      <c r="N36" s="5">
        <v>33</v>
      </c>
      <c r="O36" s="23"/>
      <c r="P36" s="7" t="s">
        <v>52</v>
      </c>
      <c r="Q36" s="18"/>
      <c r="R36" s="105">
        <v>150</v>
      </c>
      <c r="T36" s="5">
        <v>33</v>
      </c>
      <c r="U36" s="23"/>
      <c r="V36" s="7" t="s">
        <v>66</v>
      </c>
      <c r="W36" s="18"/>
      <c r="X36" s="105">
        <v>2254</v>
      </c>
      <c r="Z36" s="116">
        <v>33</v>
      </c>
      <c r="AA36" s="117"/>
      <c r="AB36" s="118" t="s">
        <v>66</v>
      </c>
      <c r="AC36" s="119"/>
      <c r="AD36" s="105">
        <v>22165</v>
      </c>
      <c r="AF36" s="12">
        <v>33</v>
      </c>
      <c r="AG36" s="6"/>
      <c r="AH36" s="7" t="s">
        <v>45</v>
      </c>
      <c r="AI36" s="18"/>
      <c r="AJ36" s="105">
        <v>112763.21</v>
      </c>
      <c r="AL36" s="5">
        <v>33</v>
      </c>
      <c r="AM36" s="23"/>
      <c r="AN36" s="7" t="s">
        <v>26</v>
      </c>
      <c r="AO36" s="18"/>
      <c r="AP36" s="105">
        <v>92269</v>
      </c>
      <c r="AR36" s="5">
        <v>33</v>
      </c>
      <c r="AS36" s="23"/>
      <c r="AT36" s="7" t="s">
        <v>28</v>
      </c>
      <c r="AU36" s="18"/>
      <c r="AV36" s="78">
        <v>62.316541055136852</v>
      </c>
      <c r="AW36" s="15">
        <v>3142</v>
      </c>
    </row>
    <row r="37" spans="2:49" ht="14.25">
      <c r="B37" s="5">
        <v>34</v>
      </c>
      <c r="C37" s="23"/>
      <c r="D37" s="7" t="s">
        <v>34</v>
      </c>
      <c r="E37" s="18"/>
      <c r="F37" s="105">
        <v>770</v>
      </c>
      <c r="H37" s="5">
        <v>34</v>
      </c>
      <c r="I37" s="23"/>
      <c r="J37" s="7" t="s">
        <v>18</v>
      </c>
      <c r="K37" s="18"/>
      <c r="L37" s="105">
        <v>494</v>
      </c>
      <c r="N37" s="5">
        <v>34</v>
      </c>
      <c r="O37" s="23"/>
      <c r="P37" s="7" t="s">
        <v>66</v>
      </c>
      <c r="Q37" s="18"/>
      <c r="R37" s="105">
        <v>144</v>
      </c>
      <c r="T37" s="5">
        <v>34</v>
      </c>
      <c r="U37" s="23"/>
      <c r="V37" s="7" t="s">
        <v>25</v>
      </c>
      <c r="W37" s="18"/>
      <c r="X37" s="105">
        <v>2168</v>
      </c>
      <c r="Z37" s="116">
        <v>34</v>
      </c>
      <c r="AA37" s="117"/>
      <c r="AB37" s="118" t="s">
        <v>38</v>
      </c>
      <c r="AC37" s="119"/>
      <c r="AD37" s="105">
        <v>21815</v>
      </c>
      <c r="AF37" s="12">
        <v>34</v>
      </c>
      <c r="AG37" s="6"/>
      <c r="AH37" s="7" t="s">
        <v>44</v>
      </c>
      <c r="AI37" s="18"/>
      <c r="AJ37" s="105">
        <v>111480.36</v>
      </c>
      <c r="AL37" s="5">
        <v>34</v>
      </c>
      <c r="AM37" s="23"/>
      <c r="AN37" s="7" t="s">
        <v>9</v>
      </c>
      <c r="AO37" s="18"/>
      <c r="AP37" s="105">
        <v>85803</v>
      </c>
      <c r="AR37" s="5">
        <v>34</v>
      </c>
      <c r="AS37" s="23"/>
      <c r="AT37" s="7" t="s">
        <v>3</v>
      </c>
      <c r="AU37" s="18"/>
      <c r="AV37" s="78">
        <v>61.945348637998976</v>
      </c>
      <c r="AW37" s="15">
        <v>14463</v>
      </c>
    </row>
    <row r="38" spans="2:49" ht="14.25">
      <c r="B38" s="5">
        <v>35</v>
      </c>
      <c r="C38" s="23"/>
      <c r="D38" s="7" t="s">
        <v>39</v>
      </c>
      <c r="E38" s="18"/>
      <c r="F38" s="105">
        <v>753</v>
      </c>
      <c r="H38" s="5">
        <v>35</v>
      </c>
      <c r="I38" s="23"/>
      <c r="J38" s="7" t="s">
        <v>33</v>
      </c>
      <c r="K38" s="18"/>
      <c r="L38" s="105">
        <v>488</v>
      </c>
      <c r="N38" s="5">
        <v>34</v>
      </c>
      <c r="O38" s="23"/>
      <c r="P38" s="7" t="s">
        <v>43</v>
      </c>
      <c r="Q38" s="18"/>
      <c r="R38" s="105">
        <v>144</v>
      </c>
      <c r="T38" s="5">
        <v>35</v>
      </c>
      <c r="U38" s="23"/>
      <c r="V38" s="7" t="s">
        <v>38</v>
      </c>
      <c r="W38" s="18"/>
      <c r="X38" s="105">
        <v>2136</v>
      </c>
      <c r="Z38" s="116">
        <v>35</v>
      </c>
      <c r="AA38" s="117"/>
      <c r="AB38" s="118" t="s">
        <v>32</v>
      </c>
      <c r="AC38" s="119"/>
      <c r="AD38" s="105">
        <v>21409</v>
      </c>
      <c r="AF38" s="12">
        <v>35</v>
      </c>
      <c r="AG38" s="6"/>
      <c r="AH38" s="7" t="s">
        <v>33</v>
      </c>
      <c r="AI38" s="18"/>
      <c r="AJ38" s="105">
        <v>101069.72</v>
      </c>
      <c r="AL38" s="5">
        <v>35</v>
      </c>
      <c r="AM38" s="23"/>
      <c r="AN38" s="7" t="s">
        <v>15</v>
      </c>
      <c r="AO38" s="18"/>
      <c r="AP38" s="105">
        <v>85137</v>
      </c>
      <c r="AR38" s="5">
        <v>35</v>
      </c>
      <c r="AS38" s="23"/>
      <c r="AT38" s="7" t="s">
        <v>61</v>
      </c>
      <c r="AU38" s="18"/>
      <c r="AV38" s="80">
        <v>61.939931068439193</v>
      </c>
      <c r="AW38" s="15">
        <v>1258</v>
      </c>
    </row>
    <row r="39" spans="2:49" ht="14.25">
      <c r="B39" s="5">
        <v>36</v>
      </c>
      <c r="C39" s="23"/>
      <c r="D39" s="7" t="s">
        <v>9</v>
      </c>
      <c r="E39" s="18"/>
      <c r="F39" s="105">
        <v>737</v>
      </c>
      <c r="H39" s="5">
        <v>36</v>
      </c>
      <c r="I39" s="23"/>
      <c r="J39" s="7" t="s">
        <v>59</v>
      </c>
      <c r="K39" s="18"/>
      <c r="L39" s="105">
        <v>484</v>
      </c>
      <c r="N39" s="5">
        <v>36</v>
      </c>
      <c r="O39" s="23"/>
      <c r="P39" s="7" t="s">
        <v>56</v>
      </c>
      <c r="Q39" s="18"/>
      <c r="R39" s="105">
        <v>143</v>
      </c>
      <c r="T39" s="5">
        <v>36</v>
      </c>
      <c r="U39" s="23"/>
      <c r="V39" s="7" t="s">
        <v>30</v>
      </c>
      <c r="W39" s="18"/>
      <c r="X39" s="105">
        <v>1990</v>
      </c>
      <c r="Z39" s="116">
        <v>36</v>
      </c>
      <c r="AA39" s="117"/>
      <c r="AB39" s="118" t="s">
        <v>37</v>
      </c>
      <c r="AC39" s="119"/>
      <c r="AD39" s="105">
        <v>20193</v>
      </c>
      <c r="AF39" s="12">
        <v>36</v>
      </c>
      <c r="AG39" s="6"/>
      <c r="AH39" s="7" t="s">
        <v>24</v>
      </c>
      <c r="AI39" s="18"/>
      <c r="AJ39" s="105">
        <v>97937.38</v>
      </c>
      <c r="AL39" s="5">
        <v>36</v>
      </c>
      <c r="AM39" s="23"/>
      <c r="AN39" s="7" t="s">
        <v>7</v>
      </c>
      <c r="AO39" s="18"/>
      <c r="AP39" s="105">
        <v>78961</v>
      </c>
      <c r="AR39" s="5">
        <v>36</v>
      </c>
      <c r="AS39" s="23"/>
      <c r="AT39" s="7" t="s">
        <v>16</v>
      </c>
      <c r="AU39" s="18"/>
      <c r="AV39" s="78">
        <v>61.932555123216602</v>
      </c>
      <c r="AW39" s="15">
        <v>4775</v>
      </c>
    </row>
    <row r="40" spans="2:49" ht="14.25">
      <c r="B40" s="5">
        <v>37</v>
      </c>
      <c r="C40" s="23"/>
      <c r="D40" s="7" t="s">
        <v>56</v>
      </c>
      <c r="E40" s="18"/>
      <c r="F40" s="105">
        <v>708</v>
      </c>
      <c r="H40" s="5">
        <v>37</v>
      </c>
      <c r="I40" s="23"/>
      <c r="J40" s="7" t="s">
        <v>44</v>
      </c>
      <c r="K40" s="18"/>
      <c r="L40" s="105">
        <v>446</v>
      </c>
      <c r="N40" s="5">
        <v>37</v>
      </c>
      <c r="O40" s="23"/>
      <c r="P40" s="7" t="s">
        <v>55</v>
      </c>
      <c r="Q40" s="18"/>
      <c r="R40" s="105">
        <v>135</v>
      </c>
      <c r="T40" s="5">
        <v>37</v>
      </c>
      <c r="U40" s="23"/>
      <c r="V40" s="7" t="s">
        <v>37</v>
      </c>
      <c r="W40" s="18"/>
      <c r="X40" s="105">
        <v>1921</v>
      </c>
      <c r="Z40" s="116">
        <v>37</v>
      </c>
      <c r="AA40" s="117"/>
      <c r="AB40" s="118" t="s">
        <v>30</v>
      </c>
      <c r="AC40" s="119"/>
      <c r="AD40" s="105">
        <v>18278</v>
      </c>
      <c r="AF40" s="12">
        <v>37</v>
      </c>
      <c r="AG40" s="6"/>
      <c r="AH40" s="7" t="s">
        <v>40</v>
      </c>
      <c r="AI40" s="18"/>
      <c r="AJ40" s="105">
        <v>91644</v>
      </c>
      <c r="AL40" s="5">
        <v>37</v>
      </c>
      <c r="AM40" s="23"/>
      <c r="AN40" s="7" t="s">
        <v>38</v>
      </c>
      <c r="AO40" s="18"/>
      <c r="AP40" s="105">
        <v>78926</v>
      </c>
      <c r="AR40" s="5">
        <v>37</v>
      </c>
      <c r="AS40" s="23"/>
      <c r="AT40" s="7" t="s">
        <v>13</v>
      </c>
      <c r="AU40" s="18"/>
      <c r="AV40" s="78">
        <v>61.815425431116168</v>
      </c>
      <c r="AW40" s="15">
        <v>9786</v>
      </c>
    </row>
    <row r="41" spans="2:49" ht="14.25">
      <c r="B41" s="5">
        <v>38</v>
      </c>
      <c r="C41" s="23"/>
      <c r="D41" s="7" t="s">
        <v>59</v>
      </c>
      <c r="E41" s="18"/>
      <c r="F41" s="105">
        <v>665</v>
      </c>
      <c r="H41" s="5">
        <v>38</v>
      </c>
      <c r="I41" s="23"/>
      <c r="J41" s="7" t="s">
        <v>61</v>
      </c>
      <c r="K41" s="18"/>
      <c r="L41" s="105">
        <v>445</v>
      </c>
      <c r="N41" s="5">
        <v>38</v>
      </c>
      <c r="O41" s="23"/>
      <c r="P41" s="7" t="s">
        <v>13</v>
      </c>
      <c r="Q41" s="18"/>
      <c r="R41" s="105">
        <v>130</v>
      </c>
      <c r="T41" s="5">
        <v>38</v>
      </c>
      <c r="U41" s="23"/>
      <c r="V41" s="7" t="s">
        <v>26</v>
      </c>
      <c r="W41" s="18"/>
      <c r="X41" s="105">
        <v>1861</v>
      </c>
      <c r="Z41" s="116">
        <v>38</v>
      </c>
      <c r="AA41" s="117"/>
      <c r="AB41" s="118" t="s">
        <v>36</v>
      </c>
      <c r="AC41" s="119"/>
      <c r="AD41" s="105">
        <v>17095</v>
      </c>
      <c r="AF41" s="12">
        <v>38</v>
      </c>
      <c r="AG41" s="6"/>
      <c r="AH41" s="7" t="s">
        <v>9</v>
      </c>
      <c r="AI41" s="18"/>
      <c r="AJ41" s="105">
        <v>88816.960000000006</v>
      </c>
      <c r="AL41" s="5">
        <v>38</v>
      </c>
      <c r="AM41" s="23"/>
      <c r="AN41" s="7" t="s">
        <v>36</v>
      </c>
      <c r="AO41" s="18"/>
      <c r="AP41" s="105">
        <v>72710</v>
      </c>
      <c r="AR41" s="5">
        <v>38</v>
      </c>
      <c r="AS41" s="23"/>
      <c r="AT41" s="7" t="s">
        <v>8</v>
      </c>
      <c r="AU41" s="18"/>
      <c r="AV41" s="78">
        <v>61.650443621328279</v>
      </c>
      <c r="AW41" s="15">
        <v>14314</v>
      </c>
    </row>
    <row r="42" spans="2:49" ht="14.25">
      <c r="B42" s="5">
        <v>39</v>
      </c>
      <c r="C42" s="23"/>
      <c r="D42" s="7" t="s">
        <v>44</v>
      </c>
      <c r="E42" s="18"/>
      <c r="F42" s="105">
        <v>662</v>
      </c>
      <c r="H42" s="5">
        <v>39</v>
      </c>
      <c r="I42" s="23"/>
      <c r="J42" s="7" t="s">
        <v>46</v>
      </c>
      <c r="K42" s="18"/>
      <c r="L42" s="105">
        <v>390</v>
      </c>
      <c r="N42" s="5">
        <v>39</v>
      </c>
      <c r="O42" s="23"/>
      <c r="P42" s="7" t="s">
        <v>57</v>
      </c>
      <c r="Q42" s="18"/>
      <c r="R42" s="105">
        <v>123</v>
      </c>
      <c r="T42" s="5">
        <v>39</v>
      </c>
      <c r="U42" s="23"/>
      <c r="V42" s="7" t="s">
        <v>34</v>
      </c>
      <c r="W42" s="18"/>
      <c r="X42" s="105">
        <v>1705</v>
      </c>
      <c r="Z42" s="116">
        <v>39</v>
      </c>
      <c r="AA42" s="117"/>
      <c r="AB42" s="118" t="s">
        <v>34</v>
      </c>
      <c r="AC42" s="119"/>
      <c r="AD42" s="105">
        <v>17077</v>
      </c>
      <c r="AF42" s="12">
        <v>39</v>
      </c>
      <c r="AG42" s="6"/>
      <c r="AH42" s="7" t="s">
        <v>47</v>
      </c>
      <c r="AI42" s="18"/>
      <c r="AJ42" s="105">
        <v>88291.32</v>
      </c>
      <c r="AL42" s="5">
        <v>39</v>
      </c>
      <c r="AM42" s="23"/>
      <c r="AN42" s="7" t="s">
        <v>25</v>
      </c>
      <c r="AO42" s="18"/>
      <c r="AP42" s="105">
        <v>71825</v>
      </c>
      <c r="AR42" s="5">
        <v>39</v>
      </c>
      <c r="AS42" s="23"/>
      <c r="AT42" s="7" t="s">
        <v>36</v>
      </c>
      <c r="AU42" s="18"/>
      <c r="AV42" s="78">
        <v>61.447963800904979</v>
      </c>
      <c r="AW42" s="15">
        <v>2037</v>
      </c>
    </row>
    <row r="43" spans="2:49" ht="14.25">
      <c r="B43" s="5">
        <v>40</v>
      </c>
      <c r="C43" s="23"/>
      <c r="D43" s="7" t="s">
        <v>28</v>
      </c>
      <c r="E43" s="18"/>
      <c r="F43" s="105">
        <v>610</v>
      </c>
      <c r="H43" s="5">
        <v>40</v>
      </c>
      <c r="I43" s="23"/>
      <c r="J43" s="7" t="s">
        <v>30</v>
      </c>
      <c r="K43" s="18"/>
      <c r="L43" s="105">
        <v>377</v>
      </c>
      <c r="N43" s="5">
        <v>40</v>
      </c>
      <c r="O43" s="23"/>
      <c r="P43" s="7" t="s">
        <v>40</v>
      </c>
      <c r="Q43" s="18"/>
      <c r="R43" s="109">
        <v>118</v>
      </c>
      <c r="T43" s="5">
        <v>40</v>
      </c>
      <c r="U43" s="23"/>
      <c r="V43" s="7" t="s">
        <v>41</v>
      </c>
      <c r="W43" s="18"/>
      <c r="X43" s="105">
        <v>1633</v>
      </c>
      <c r="Z43" s="116">
        <v>40</v>
      </c>
      <c r="AA43" s="117"/>
      <c r="AB43" s="118" t="s">
        <v>60</v>
      </c>
      <c r="AC43" s="119"/>
      <c r="AD43" s="105">
        <v>16598</v>
      </c>
      <c r="AF43" s="12">
        <v>40</v>
      </c>
      <c r="AG43" s="6"/>
      <c r="AH43" s="7" t="s">
        <v>28</v>
      </c>
      <c r="AI43" s="18"/>
      <c r="AJ43" s="105">
        <v>87815.26</v>
      </c>
      <c r="AL43" s="5">
        <v>40</v>
      </c>
      <c r="AM43" s="23"/>
      <c r="AN43" s="7" t="s">
        <v>32</v>
      </c>
      <c r="AO43" s="18"/>
      <c r="AP43" s="105">
        <v>67516</v>
      </c>
      <c r="AR43" s="5">
        <v>40</v>
      </c>
      <c r="AS43" s="23"/>
      <c r="AT43" s="7" t="s">
        <v>38</v>
      </c>
      <c r="AU43" s="18"/>
      <c r="AV43" s="78">
        <v>61.383399209486164</v>
      </c>
      <c r="AW43" s="15">
        <v>3106</v>
      </c>
    </row>
    <row r="44" spans="2:49" ht="14.25">
      <c r="B44" s="5">
        <v>41</v>
      </c>
      <c r="C44" s="23"/>
      <c r="D44" s="7" t="s">
        <v>27</v>
      </c>
      <c r="E44" s="18"/>
      <c r="F44" s="105">
        <v>561</v>
      </c>
      <c r="H44" s="5">
        <v>41</v>
      </c>
      <c r="I44" s="23"/>
      <c r="J44" s="7" t="s">
        <v>41</v>
      </c>
      <c r="K44" s="18"/>
      <c r="L44" s="105">
        <v>375</v>
      </c>
      <c r="N44" s="5">
        <v>41</v>
      </c>
      <c r="O44" s="23"/>
      <c r="P44" s="7" t="s">
        <v>36</v>
      </c>
      <c r="Q44" s="18"/>
      <c r="R44" s="105">
        <v>107</v>
      </c>
      <c r="T44" s="5">
        <v>41</v>
      </c>
      <c r="U44" s="23"/>
      <c r="V44" s="7" t="s">
        <v>60</v>
      </c>
      <c r="W44" s="18"/>
      <c r="X44" s="105">
        <v>1520</v>
      </c>
      <c r="Z44" s="116">
        <v>41</v>
      </c>
      <c r="AA44" s="117"/>
      <c r="AB44" s="118" t="s">
        <v>25</v>
      </c>
      <c r="AC44" s="119"/>
      <c r="AD44" s="105">
        <v>16485</v>
      </c>
      <c r="AF44" s="12">
        <v>41</v>
      </c>
      <c r="AG44" s="6"/>
      <c r="AH44" s="7" t="s">
        <v>36</v>
      </c>
      <c r="AI44" s="18"/>
      <c r="AJ44" s="105">
        <v>87486.13</v>
      </c>
      <c r="AL44" s="5">
        <v>41</v>
      </c>
      <c r="AM44" s="23"/>
      <c r="AN44" s="7" t="s">
        <v>37</v>
      </c>
      <c r="AO44" s="18"/>
      <c r="AP44" s="105">
        <v>65090</v>
      </c>
      <c r="AR44" s="5">
        <v>41</v>
      </c>
      <c r="AS44" s="23"/>
      <c r="AT44" s="7" t="s">
        <v>33</v>
      </c>
      <c r="AU44" s="18"/>
      <c r="AV44" s="78">
        <v>61.357586512866014</v>
      </c>
      <c r="AW44" s="15">
        <v>5532</v>
      </c>
    </row>
    <row r="45" spans="2:49" ht="14.25">
      <c r="B45" s="5">
        <v>42</v>
      </c>
      <c r="C45" s="23"/>
      <c r="D45" s="7" t="s">
        <v>45</v>
      </c>
      <c r="E45" s="18"/>
      <c r="F45" s="105">
        <v>532</v>
      </c>
      <c r="H45" s="5">
        <v>42</v>
      </c>
      <c r="I45" s="23"/>
      <c r="J45" s="7" t="s">
        <v>27</v>
      </c>
      <c r="K45" s="18"/>
      <c r="L45" s="105">
        <v>354</v>
      </c>
      <c r="N45" s="5">
        <v>41</v>
      </c>
      <c r="O45" s="23"/>
      <c r="P45" s="7" t="s">
        <v>41</v>
      </c>
      <c r="Q45" s="18"/>
      <c r="R45" s="105">
        <v>107</v>
      </c>
      <c r="T45" s="5">
        <v>42</v>
      </c>
      <c r="U45" s="23"/>
      <c r="V45" s="7" t="s">
        <v>39</v>
      </c>
      <c r="W45" s="18"/>
      <c r="X45" s="105">
        <v>1423</v>
      </c>
      <c r="Z45" s="116">
        <v>42</v>
      </c>
      <c r="AA45" s="117"/>
      <c r="AB45" s="118" t="s">
        <v>40</v>
      </c>
      <c r="AC45" s="119"/>
      <c r="AD45" s="105">
        <v>13562</v>
      </c>
      <c r="AF45" s="12">
        <v>42</v>
      </c>
      <c r="AG45" s="6"/>
      <c r="AH45" s="7" t="s">
        <v>38</v>
      </c>
      <c r="AI45" s="18"/>
      <c r="AJ45" s="105">
        <v>84953.94</v>
      </c>
      <c r="AL45" s="5">
        <v>42</v>
      </c>
      <c r="AM45" s="23"/>
      <c r="AN45" s="7" t="s">
        <v>34</v>
      </c>
      <c r="AO45" s="18"/>
      <c r="AP45" s="105">
        <v>59979</v>
      </c>
      <c r="AR45" s="5">
        <v>42</v>
      </c>
      <c r="AS45" s="23"/>
      <c r="AT45" s="7" t="s">
        <v>24</v>
      </c>
      <c r="AU45" s="18"/>
      <c r="AV45" s="78">
        <v>61.213326703132765</v>
      </c>
      <c r="AW45" s="15">
        <v>6155</v>
      </c>
    </row>
    <row r="46" spans="2:49" ht="14.25">
      <c r="B46" s="5">
        <v>43</v>
      </c>
      <c r="C46" s="23"/>
      <c r="D46" s="7" t="s">
        <v>2</v>
      </c>
      <c r="E46" s="18"/>
      <c r="F46" s="105">
        <v>484</v>
      </c>
      <c r="H46" s="5">
        <v>43</v>
      </c>
      <c r="I46" s="23"/>
      <c r="J46" s="7" t="s">
        <v>45</v>
      </c>
      <c r="K46" s="18"/>
      <c r="L46" s="105">
        <v>344</v>
      </c>
      <c r="N46" s="5">
        <v>41</v>
      </c>
      <c r="O46" s="23"/>
      <c r="P46" s="7" t="s">
        <v>59</v>
      </c>
      <c r="Q46" s="18"/>
      <c r="R46" s="105">
        <v>107</v>
      </c>
      <c r="T46" s="5">
        <v>43</v>
      </c>
      <c r="U46" s="23"/>
      <c r="V46" s="7" t="s">
        <v>40</v>
      </c>
      <c r="W46" s="18"/>
      <c r="X46" s="105">
        <v>1395</v>
      </c>
      <c r="Z46" s="116">
        <v>43</v>
      </c>
      <c r="AA46" s="117"/>
      <c r="AB46" s="118" t="s">
        <v>39</v>
      </c>
      <c r="AC46" s="119"/>
      <c r="AD46" s="105">
        <v>13087</v>
      </c>
      <c r="AF46" s="12">
        <v>43</v>
      </c>
      <c r="AG46" s="6"/>
      <c r="AH46" s="7" t="s">
        <v>119</v>
      </c>
      <c r="AI46" s="18"/>
      <c r="AJ46" s="105">
        <v>81592.13</v>
      </c>
      <c r="AL46" s="5">
        <v>43</v>
      </c>
      <c r="AM46" s="23"/>
      <c r="AN46" s="7" t="s">
        <v>84</v>
      </c>
      <c r="AO46" s="18"/>
      <c r="AP46" s="105">
        <v>56492</v>
      </c>
      <c r="AR46" s="5">
        <v>43</v>
      </c>
      <c r="AS46" s="23"/>
      <c r="AT46" s="7" t="s">
        <v>30</v>
      </c>
      <c r="AU46" s="18"/>
      <c r="AV46" s="78">
        <v>61.145786892554611</v>
      </c>
      <c r="AW46" s="15">
        <v>2743</v>
      </c>
    </row>
    <row r="47" spans="2:49" ht="14.25">
      <c r="B47" s="5">
        <v>44</v>
      </c>
      <c r="C47" s="23"/>
      <c r="D47" s="7" t="s">
        <v>30</v>
      </c>
      <c r="E47" s="18"/>
      <c r="F47" s="105">
        <v>474</v>
      </c>
      <c r="H47" s="5">
        <v>44</v>
      </c>
      <c r="I47" s="23"/>
      <c r="J47" s="7" t="s">
        <v>9</v>
      </c>
      <c r="K47" s="18"/>
      <c r="L47" s="105">
        <v>270</v>
      </c>
      <c r="N47" s="5">
        <v>44</v>
      </c>
      <c r="O47" s="23"/>
      <c r="P47" s="7" t="s">
        <v>61</v>
      </c>
      <c r="Q47" s="18"/>
      <c r="R47" s="105">
        <v>82</v>
      </c>
      <c r="T47" s="5">
        <v>44</v>
      </c>
      <c r="U47" s="23"/>
      <c r="V47" s="7" t="s">
        <v>46</v>
      </c>
      <c r="W47" s="18"/>
      <c r="X47" s="105">
        <v>1350</v>
      </c>
      <c r="Z47" s="116">
        <v>44</v>
      </c>
      <c r="AA47" s="117"/>
      <c r="AB47" s="118" t="s">
        <v>57</v>
      </c>
      <c r="AC47" s="119"/>
      <c r="AD47" s="105">
        <v>12953</v>
      </c>
      <c r="AF47" s="12">
        <v>44</v>
      </c>
      <c r="AG47" s="6"/>
      <c r="AH47" s="7" t="s">
        <v>56</v>
      </c>
      <c r="AI47" s="18"/>
      <c r="AJ47" s="105">
        <v>71030.03</v>
      </c>
      <c r="AL47" s="5">
        <v>44</v>
      </c>
      <c r="AM47" s="23"/>
      <c r="AN47" s="7" t="s">
        <v>47</v>
      </c>
      <c r="AO47" s="18"/>
      <c r="AP47" s="105">
        <v>40741</v>
      </c>
      <c r="AR47" s="5">
        <v>44</v>
      </c>
      <c r="AS47" s="23"/>
      <c r="AT47" s="7" t="s">
        <v>32</v>
      </c>
      <c r="AU47" s="18"/>
      <c r="AV47" s="78">
        <v>61.115879828326179</v>
      </c>
      <c r="AW47" s="15">
        <v>4984</v>
      </c>
    </row>
    <row r="48" spans="2:49" ht="14.25">
      <c r="B48" s="5">
        <v>45</v>
      </c>
      <c r="C48" s="23"/>
      <c r="D48" s="7" t="s">
        <v>42</v>
      </c>
      <c r="E48" s="18"/>
      <c r="F48" s="105">
        <v>461</v>
      </c>
      <c r="H48" s="5">
        <v>45</v>
      </c>
      <c r="I48" s="23"/>
      <c r="J48" s="7" t="s">
        <v>49</v>
      </c>
      <c r="K48" s="18"/>
      <c r="L48" s="105">
        <v>262</v>
      </c>
      <c r="N48" s="5">
        <v>45</v>
      </c>
      <c r="O48" s="23"/>
      <c r="P48" s="7" t="s">
        <v>54</v>
      </c>
      <c r="Q48" s="18"/>
      <c r="R48" s="105">
        <v>77</v>
      </c>
      <c r="T48" s="5">
        <v>45</v>
      </c>
      <c r="U48" s="23"/>
      <c r="V48" s="7" t="s">
        <v>58</v>
      </c>
      <c r="W48" s="18"/>
      <c r="X48" s="105">
        <v>1292</v>
      </c>
      <c r="Z48" s="116">
        <v>45</v>
      </c>
      <c r="AA48" s="117"/>
      <c r="AB48" s="118" t="s">
        <v>58</v>
      </c>
      <c r="AC48" s="119"/>
      <c r="AD48" s="105">
        <v>12336</v>
      </c>
      <c r="AF48" s="12">
        <v>45</v>
      </c>
      <c r="AG48" s="6"/>
      <c r="AH48" s="7" t="s">
        <v>58</v>
      </c>
      <c r="AI48" s="18"/>
      <c r="AJ48" s="105">
        <v>53705.95</v>
      </c>
      <c r="AL48" s="5">
        <v>45</v>
      </c>
      <c r="AM48" s="23"/>
      <c r="AN48" s="7" t="s">
        <v>58</v>
      </c>
      <c r="AO48" s="18"/>
      <c r="AP48" s="105">
        <v>40614</v>
      </c>
      <c r="AR48" s="5">
        <v>45</v>
      </c>
      <c r="AS48" s="23"/>
      <c r="AT48" s="7" t="s">
        <v>35</v>
      </c>
      <c r="AU48" s="18"/>
      <c r="AV48" s="78">
        <v>60.998893193137796</v>
      </c>
      <c r="AW48" s="15">
        <v>4409</v>
      </c>
    </row>
    <row r="49" spans="2:49" ht="14.25">
      <c r="B49" s="5">
        <v>46</v>
      </c>
      <c r="C49" s="23"/>
      <c r="D49" s="7" t="s">
        <v>61</v>
      </c>
      <c r="E49" s="18"/>
      <c r="F49" s="105">
        <v>444</v>
      </c>
      <c r="H49" s="5">
        <v>46</v>
      </c>
      <c r="I49" s="23"/>
      <c r="J49" s="7" t="s">
        <v>1</v>
      </c>
      <c r="K49" s="18"/>
      <c r="L49" s="105">
        <v>244</v>
      </c>
      <c r="N49" s="5">
        <v>46</v>
      </c>
      <c r="O49" s="23"/>
      <c r="P49" s="7" t="s">
        <v>32</v>
      </c>
      <c r="Q49" s="18"/>
      <c r="R49" s="105">
        <v>67</v>
      </c>
      <c r="T49" s="5">
        <v>46</v>
      </c>
      <c r="U49" s="23"/>
      <c r="V49" s="7" t="s">
        <v>42</v>
      </c>
      <c r="W49" s="18"/>
      <c r="X49" s="105">
        <v>1186</v>
      </c>
      <c r="Z49" s="116">
        <v>46</v>
      </c>
      <c r="AA49" s="117"/>
      <c r="AB49" s="118" t="s">
        <v>42</v>
      </c>
      <c r="AC49" s="119"/>
      <c r="AD49" s="105">
        <v>11204</v>
      </c>
      <c r="AF49" s="12">
        <v>46</v>
      </c>
      <c r="AG49" s="6"/>
      <c r="AH49" s="7" t="s">
        <v>30</v>
      </c>
      <c r="AI49" s="18"/>
      <c r="AJ49" s="105">
        <v>53102.9</v>
      </c>
      <c r="AL49" s="5">
        <v>46</v>
      </c>
      <c r="AM49" s="23"/>
      <c r="AN49" s="7" t="s">
        <v>61</v>
      </c>
      <c r="AO49" s="18"/>
      <c r="AP49" s="105">
        <v>37106</v>
      </c>
      <c r="AR49" s="5">
        <v>46</v>
      </c>
      <c r="AS49" s="23"/>
      <c r="AT49" s="7" t="s">
        <v>27</v>
      </c>
      <c r="AU49" s="18"/>
      <c r="AV49" s="78">
        <v>60.914505956552212</v>
      </c>
      <c r="AW49" s="15">
        <v>6954</v>
      </c>
    </row>
    <row r="50" spans="2:49" ht="14.25">
      <c r="B50" s="5">
        <v>47</v>
      </c>
      <c r="C50" s="23"/>
      <c r="D50" s="7" t="s">
        <v>51</v>
      </c>
      <c r="E50" s="18"/>
      <c r="F50" s="105">
        <v>442</v>
      </c>
      <c r="H50" s="5">
        <v>47</v>
      </c>
      <c r="I50" s="23"/>
      <c r="J50" s="7" t="s">
        <v>40</v>
      </c>
      <c r="K50" s="18"/>
      <c r="L50" s="105">
        <v>241</v>
      </c>
      <c r="N50" s="5">
        <v>47</v>
      </c>
      <c r="O50" s="23"/>
      <c r="P50" s="7" t="s">
        <v>6</v>
      </c>
      <c r="Q50" s="18"/>
      <c r="R50" s="105">
        <v>60</v>
      </c>
      <c r="T50" s="5">
        <v>47</v>
      </c>
      <c r="U50" s="23"/>
      <c r="V50" s="7" t="s">
        <v>61</v>
      </c>
      <c r="W50" s="18"/>
      <c r="X50" s="105">
        <v>1129</v>
      </c>
      <c r="Z50" s="116">
        <v>47</v>
      </c>
      <c r="AA50" s="117"/>
      <c r="AB50" s="118" t="s">
        <v>46</v>
      </c>
      <c r="AC50" s="119"/>
      <c r="AD50" s="105">
        <v>9848</v>
      </c>
      <c r="AF50" s="12">
        <v>47</v>
      </c>
      <c r="AG50" s="6"/>
      <c r="AH50" s="7" t="s">
        <v>84</v>
      </c>
      <c r="AI50" s="18"/>
      <c r="AJ50" s="105">
        <v>45489.9</v>
      </c>
      <c r="AL50" s="5">
        <v>47</v>
      </c>
      <c r="AM50" s="23"/>
      <c r="AN50" s="7" t="s">
        <v>57</v>
      </c>
      <c r="AO50" s="18"/>
      <c r="AP50" s="105">
        <v>36350</v>
      </c>
      <c r="AR50" s="5">
        <v>47</v>
      </c>
      <c r="AS50" s="23"/>
      <c r="AT50" s="7" t="s">
        <v>50</v>
      </c>
      <c r="AU50" s="18"/>
      <c r="AV50" s="80">
        <v>60.878661087866107</v>
      </c>
      <c r="AW50" s="15">
        <v>291</v>
      </c>
    </row>
    <row r="51" spans="2:49" ht="14.25">
      <c r="B51" s="5">
        <v>48</v>
      </c>
      <c r="C51" s="23"/>
      <c r="D51" s="7" t="s">
        <v>19</v>
      </c>
      <c r="E51" s="18"/>
      <c r="F51" s="105">
        <v>434</v>
      </c>
      <c r="H51" s="5">
        <v>48</v>
      </c>
      <c r="I51" s="23"/>
      <c r="J51" s="7" t="s">
        <v>53</v>
      </c>
      <c r="K51" s="18"/>
      <c r="L51" s="105">
        <v>214</v>
      </c>
      <c r="N51" s="5">
        <v>48</v>
      </c>
      <c r="O51" s="23"/>
      <c r="P51" s="7" t="s">
        <v>50</v>
      </c>
      <c r="Q51" s="18"/>
      <c r="R51" s="105">
        <v>52</v>
      </c>
      <c r="T51" s="5">
        <v>48</v>
      </c>
      <c r="U51" s="23"/>
      <c r="V51" s="7" t="s">
        <v>59</v>
      </c>
      <c r="W51" s="18"/>
      <c r="X51" s="105">
        <v>1093</v>
      </c>
      <c r="Z51" s="116">
        <v>48</v>
      </c>
      <c r="AA51" s="117"/>
      <c r="AB51" s="118" t="s">
        <v>47</v>
      </c>
      <c r="AC51" s="119"/>
      <c r="AD51" s="105">
        <v>9649</v>
      </c>
      <c r="AF51" s="12">
        <v>48</v>
      </c>
      <c r="AG51" s="6"/>
      <c r="AH51" s="7" t="s">
        <v>2</v>
      </c>
      <c r="AI51" s="18"/>
      <c r="AJ51" s="105">
        <v>44578.77</v>
      </c>
      <c r="AL51" s="5">
        <v>48</v>
      </c>
      <c r="AM51" s="23"/>
      <c r="AN51" s="7" t="s">
        <v>42</v>
      </c>
      <c r="AO51" s="18"/>
      <c r="AP51" s="105">
        <v>31928</v>
      </c>
      <c r="AR51" s="5">
        <v>48</v>
      </c>
      <c r="AS51" s="23"/>
      <c r="AT51" s="7" t="s">
        <v>31</v>
      </c>
      <c r="AU51" s="18"/>
      <c r="AV51" s="78">
        <v>60.616219667943803</v>
      </c>
      <c r="AW51" s="15">
        <v>3797</v>
      </c>
    </row>
    <row r="52" spans="2:49" ht="14.25">
      <c r="B52" s="5">
        <v>49</v>
      </c>
      <c r="C52" s="23"/>
      <c r="D52" s="7" t="s">
        <v>49</v>
      </c>
      <c r="E52" s="18"/>
      <c r="F52" s="105">
        <v>420</v>
      </c>
      <c r="H52" s="5">
        <v>49</v>
      </c>
      <c r="I52" s="23"/>
      <c r="J52" s="7" t="s">
        <v>42</v>
      </c>
      <c r="K52" s="18"/>
      <c r="L52" s="105">
        <v>197</v>
      </c>
      <c r="N52" s="5">
        <v>49</v>
      </c>
      <c r="O52" s="23"/>
      <c r="P52" s="7" t="s">
        <v>33</v>
      </c>
      <c r="Q52" s="18"/>
      <c r="R52" s="105">
        <v>50</v>
      </c>
      <c r="T52" s="5">
        <v>49</v>
      </c>
      <c r="U52" s="23"/>
      <c r="V52" s="7" t="s">
        <v>57</v>
      </c>
      <c r="W52" s="18"/>
      <c r="X52" s="105">
        <v>1041</v>
      </c>
      <c r="Z52" s="116">
        <v>49</v>
      </c>
      <c r="AA52" s="117"/>
      <c r="AB52" s="118" t="s">
        <v>45</v>
      </c>
      <c r="AC52" s="119"/>
      <c r="AD52" s="105">
        <v>8735</v>
      </c>
      <c r="AF52" s="12">
        <v>49</v>
      </c>
      <c r="AG52" s="6"/>
      <c r="AH52" s="7" t="s">
        <v>26</v>
      </c>
      <c r="AI52" s="18"/>
      <c r="AJ52" s="105">
        <v>29455.81</v>
      </c>
      <c r="AL52" s="5">
        <v>49</v>
      </c>
      <c r="AM52" s="23"/>
      <c r="AN52" s="7" t="s">
        <v>44</v>
      </c>
      <c r="AO52" s="18"/>
      <c r="AP52" s="105">
        <v>31343</v>
      </c>
      <c r="AR52" s="5">
        <v>49</v>
      </c>
      <c r="AS52" s="23"/>
      <c r="AT52" s="7" t="s">
        <v>25</v>
      </c>
      <c r="AU52" s="18"/>
      <c r="AV52" s="78">
        <v>60.571644898731783</v>
      </c>
      <c r="AW52" s="15">
        <v>3200</v>
      </c>
    </row>
    <row r="53" spans="2:49" ht="14.25">
      <c r="B53" s="5">
        <v>50</v>
      </c>
      <c r="C53" s="23"/>
      <c r="D53" s="7" t="s">
        <v>43</v>
      </c>
      <c r="E53" s="18"/>
      <c r="F53" s="105">
        <v>411</v>
      </c>
      <c r="H53" s="5">
        <v>50</v>
      </c>
      <c r="I53" s="23"/>
      <c r="J53" s="7" t="s">
        <v>19</v>
      </c>
      <c r="K53" s="18"/>
      <c r="L53" s="105">
        <v>190</v>
      </c>
      <c r="N53" s="5">
        <v>50</v>
      </c>
      <c r="O53" s="23"/>
      <c r="P53" s="7" t="s">
        <v>38</v>
      </c>
      <c r="Q53" s="18"/>
      <c r="R53" s="105">
        <v>48</v>
      </c>
      <c r="T53" s="5">
        <v>50</v>
      </c>
      <c r="U53" s="23"/>
      <c r="V53" s="7" t="s">
        <v>47</v>
      </c>
      <c r="W53" s="18"/>
      <c r="X53" s="105">
        <v>923</v>
      </c>
      <c r="Z53" s="116">
        <v>50</v>
      </c>
      <c r="AA53" s="117"/>
      <c r="AB53" s="118" t="s">
        <v>61</v>
      </c>
      <c r="AC53" s="119"/>
      <c r="AD53" s="105">
        <v>8463</v>
      </c>
      <c r="AF53" s="12">
        <v>50</v>
      </c>
      <c r="AG53" s="6"/>
      <c r="AH53" s="7" t="s">
        <v>61</v>
      </c>
      <c r="AI53" s="18"/>
      <c r="AJ53" s="105">
        <v>27288.52</v>
      </c>
      <c r="AL53" s="5">
        <v>50</v>
      </c>
      <c r="AM53" s="23"/>
      <c r="AN53" s="7" t="s">
        <v>46</v>
      </c>
      <c r="AO53" s="18"/>
      <c r="AP53" s="105">
        <v>23388</v>
      </c>
      <c r="AR53" s="5">
        <v>50</v>
      </c>
      <c r="AS53" s="23"/>
      <c r="AT53" s="7" t="s">
        <v>20</v>
      </c>
      <c r="AU53" s="18"/>
      <c r="AV53" s="78">
        <v>60.501012145748987</v>
      </c>
      <c r="AW53" s="15">
        <v>14346</v>
      </c>
    </row>
    <row r="54" spans="2:49" ht="14.25">
      <c r="B54" s="5">
        <v>51</v>
      </c>
      <c r="C54" s="23"/>
      <c r="D54" s="7" t="s">
        <v>1</v>
      </c>
      <c r="E54" s="18"/>
      <c r="F54" s="105">
        <v>409</v>
      </c>
      <c r="H54" s="5">
        <v>51</v>
      </c>
      <c r="I54" s="23"/>
      <c r="J54" s="7" t="s">
        <v>24</v>
      </c>
      <c r="K54" s="18"/>
      <c r="L54" s="105">
        <v>168</v>
      </c>
      <c r="N54" s="5">
        <v>51</v>
      </c>
      <c r="O54" s="23"/>
      <c r="P54" s="7" t="s">
        <v>30</v>
      </c>
      <c r="Q54" s="18"/>
      <c r="R54" s="105">
        <v>47</v>
      </c>
      <c r="T54" s="5">
        <v>51</v>
      </c>
      <c r="U54" s="23"/>
      <c r="V54" s="7" t="s">
        <v>45</v>
      </c>
      <c r="W54" s="18"/>
      <c r="X54" s="105">
        <v>819</v>
      </c>
      <c r="Z54" s="116">
        <v>51</v>
      </c>
      <c r="AA54" s="117"/>
      <c r="AB54" s="118" t="s">
        <v>44</v>
      </c>
      <c r="AC54" s="119"/>
      <c r="AD54" s="105">
        <v>8433</v>
      </c>
      <c r="AF54" s="12">
        <v>51</v>
      </c>
      <c r="AG54" s="6"/>
      <c r="AH54" s="7" t="s">
        <v>46</v>
      </c>
      <c r="AI54" s="18"/>
      <c r="AJ54" s="105">
        <v>26658.7</v>
      </c>
      <c r="AL54" s="5">
        <v>51</v>
      </c>
      <c r="AM54" s="23"/>
      <c r="AN54" s="7" t="s">
        <v>45</v>
      </c>
      <c r="AO54" s="18"/>
      <c r="AP54" s="105">
        <v>19856</v>
      </c>
      <c r="AR54" s="5">
        <v>51</v>
      </c>
      <c r="AS54" s="23"/>
      <c r="AT54" s="7" t="s">
        <v>19</v>
      </c>
      <c r="AU54" s="18"/>
      <c r="AV54" s="78">
        <v>60.383934182711542</v>
      </c>
      <c r="AW54" s="15">
        <v>10569</v>
      </c>
    </row>
    <row r="55" spans="2:49" ht="14.25">
      <c r="B55" s="5">
        <v>52</v>
      </c>
      <c r="C55" s="23"/>
      <c r="D55" s="7" t="s">
        <v>40</v>
      </c>
      <c r="E55" s="18"/>
      <c r="F55" s="105">
        <v>388</v>
      </c>
      <c r="H55" s="5">
        <v>51</v>
      </c>
      <c r="I55" s="23"/>
      <c r="J55" s="7" t="s">
        <v>43</v>
      </c>
      <c r="K55" s="18"/>
      <c r="L55" s="105">
        <v>168</v>
      </c>
      <c r="N55" s="5">
        <v>52</v>
      </c>
      <c r="O55" s="23"/>
      <c r="P55" s="7" t="s">
        <v>23</v>
      </c>
      <c r="Q55" s="18"/>
      <c r="R55" s="105">
        <v>46</v>
      </c>
      <c r="T55" s="5">
        <v>52</v>
      </c>
      <c r="U55" s="23"/>
      <c r="V55" s="7" t="s">
        <v>48</v>
      </c>
      <c r="W55" s="18"/>
      <c r="X55" s="105">
        <v>698</v>
      </c>
      <c r="Z55" s="116">
        <v>52</v>
      </c>
      <c r="AA55" s="117"/>
      <c r="AB55" s="118" t="s">
        <v>59</v>
      </c>
      <c r="AC55" s="119"/>
      <c r="AD55" s="105">
        <v>7353</v>
      </c>
      <c r="AF55" s="12">
        <v>52</v>
      </c>
      <c r="AG55" s="6"/>
      <c r="AH55" s="7" t="s">
        <v>50</v>
      </c>
      <c r="AI55" s="18"/>
      <c r="AJ55" s="105">
        <v>25045.46</v>
      </c>
      <c r="AL55" s="5">
        <v>52</v>
      </c>
      <c r="AM55" s="23"/>
      <c r="AN55" s="7" t="s">
        <v>55</v>
      </c>
      <c r="AO55" s="18"/>
      <c r="AP55" s="105">
        <v>18058</v>
      </c>
      <c r="AR55" s="5">
        <v>52</v>
      </c>
      <c r="AS55" s="23"/>
      <c r="AT55" s="7" t="s">
        <v>34</v>
      </c>
      <c r="AU55" s="18"/>
      <c r="AV55" s="78">
        <v>60.372219700408536</v>
      </c>
      <c r="AW55" s="15">
        <v>2660</v>
      </c>
    </row>
    <row r="56" spans="2:49" ht="14.25">
      <c r="B56" s="5">
        <v>53</v>
      </c>
      <c r="C56" s="23"/>
      <c r="D56" s="7" t="s">
        <v>52</v>
      </c>
      <c r="E56" s="18"/>
      <c r="F56" s="105">
        <v>332</v>
      </c>
      <c r="H56" s="5">
        <v>53</v>
      </c>
      <c r="I56" s="23"/>
      <c r="J56" s="7" t="s">
        <v>66</v>
      </c>
      <c r="K56" s="18"/>
      <c r="L56" s="105">
        <v>156</v>
      </c>
      <c r="N56" s="5">
        <v>53</v>
      </c>
      <c r="O56" s="23"/>
      <c r="P56" s="7" t="s">
        <v>1</v>
      </c>
      <c r="Q56" s="18"/>
      <c r="R56" s="105">
        <v>40</v>
      </c>
      <c r="T56" s="5">
        <v>53</v>
      </c>
      <c r="U56" s="23"/>
      <c r="V56" s="7" t="s">
        <v>53</v>
      </c>
      <c r="W56" s="18"/>
      <c r="X56" s="105">
        <v>680</v>
      </c>
      <c r="Z56" s="116">
        <v>53</v>
      </c>
      <c r="AA56" s="117"/>
      <c r="AB56" s="118" t="s">
        <v>48</v>
      </c>
      <c r="AC56" s="119"/>
      <c r="AD56" s="105">
        <v>6587</v>
      </c>
      <c r="AF56" s="12">
        <v>53</v>
      </c>
      <c r="AG56" s="6"/>
      <c r="AH56" s="7" t="s">
        <v>42</v>
      </c>
      <c r="AI56" s="18"/>
      <c r="AJ56" s="105">
        <v>24604.37</v>
      </c>
      <c r="AL56" s="5">
        <v>53</v>
      </c>
      <c r="AM56" s="23"/>
      <c r="AN56" s="7" t="s">
        <v>48</v>
      </c>
      <c r="AO56" s="18"/>
      <c r="AP56" s="105">
        <v>16744</v>
      </c>
      <c r="AR56" s="5">
        <v>53</v>
      </c>
      <c r="AS56" s="23"/>
      <c r="AT56" s="7" t="s">
        <v>29</v>
      </c>
      <c r="AU56" s="18"/>
      <c r="AV56" s="78">
        <v>59.919110212335688</v>
      </c>
      <c r="AW56" s="15">
        <v>5926</v>
      </c>
    </row>
    <row r="57" spans="2:49" ht="14.25">
      <c r="B57" s="5">
        <v>54</v>
      </c>
      <c r="C57" s="23"/>
      <c r="D57" s="7" t="s">
        <v>31</v>
      </c>
      <c r="E57" s="18"/>
      <c r="F57" s="105">
        <v>327</v>
      </c>
      <c r="H57" s="5">
        <v>54</v>
      </c>
      <c r="I57" s="23"/>
      <c r="J57" s="7" t="s">
        <v>2</v>
      </c>
      <c r="K57" s="18"/>
      <c r="L57" s="105">
        <v>152</v>
      </c>
      <c r="N57" s="5">
        <v>53</v>
      </c>
      <c r="O57" s="23"/>
      <c r="P57" s="7" t="s">
        <v>60</v>
      </c>
      <c r="Q57" s="18"/>
      <c r="R57" s="105">
        <v>40</v>
      </c>
      <c r="T57" s="5">
        <v>54</v>
      </c>
      <c r="U57" s="23"/>
      <c r="V57" s="7" t="s">
        <v>51</v>
      </c>
      <c r="W57" s="18"/>
      <c r="X57" s="105">
        <v>599</v>
      </c>
      <c r="Z57" s="116">
        <v>54</v>
      </c>
      <c r="AA57" s="117"/>
      <c r="AB57" s="118" t="s">
        <v>56</v>
      </c>
      <c r="AC57" s="119"/>
      <c r="AD57" s="105">
        <v>5796</v>
      </c>
      <c r="AF57" s="12">
        <v>54</v>
      </c>
      <c r="AG57" s="6"/>
      <c r="AH57" s="7" t="s">
        <v>53</v>
      </c>
      <c r="AI57" s="18"/>
      <c r="AJ57" s="105">
        <v>24494.3</v>
      </c>
      <c r="AL57" s="5">
        <v>54</v>
      </c>
      <c r="AM57" s="23"/>
      <c r="AN57" s="7" t="s">
        <v>59</v>
      </c>
      <c r="AO57" s="18"/>
      <c r="AP57" s="105">
        <v>14376</v>
      </c>
      <c r="AR57" s="5">
        <v>54</v>
      </c>
      <c r="AS57" s="23"/>
      <c r="AT57" s="7" t="s">
        <v>18</v>
      </c>
      <c r="AU57" s="18"/>
      <c r="AV57" s="78">
        <v>59.735140129350171</v>
      </c>
      <c r="AW57" s="15">
        <v>9698</v>
      </c>
    </row>
    <row r="58" spans="2:49" ht="14.25">
      <c r="B58" s="5">
        <v>55</v>
      </c>
      <c r="C58" s="23"/>
      <c r="D58" s="7" t="s">
        <v>54</v>
      </c>
      <c r="E58" s="18"/>
      <c r="F58" s="105">
        <v>308</v>
      </c>
      <c r="H58" s="5">
        <v>55</v>
      </c>
      <c r="I58" s="23"/>
      <c r="J58" s="7" t="s">
        <v>31</v>
      </c>
      <c r="K58" s="18"/>
      <c r="L58" s="105">
        <v>151</v>
      </c>
      <c r="N58" s="5">
        <v>55</v>
      </c>
      <c r="O58" s="23"/>
      <c r="P58" s="7" t="s">
        <v>5</v>
      </c>
      <c r="Q58" s="18"/>
      <c r="R58" s="105">
        <v>28</v>
      </c>
      <c r="T58" s="5">
        <v>55</v>
      </c>
      <c r="U58" s="23"/>
      <c r="V58" s="7" t="s">
        <v>2</v>
      </c>
      <c r="W58" s="18"/>
      <c r="X58" s="105">
        <v>588</v>
      </c>
      <c r="Z58" s="116">
        <v>55</v>
      </c>
      <c r="AA58" s="117"/>
      <c r="AB58" s="118" t="s">
        <v>55</v>
      </c>
      <c r="AC58" s="119"/>
      <c r="AD58" s="105">
        <v>5610</v>
      </c>
      <c r="AF58" s="12">
        <v>55</v>
      </c>
      <c r="AG58" s="6"/>
      <c r="AH58" s="7" t="s">
        <v>32</v>
      </c>
      <c r="AI58" s="18"/>
      <c r="AJ58" s="105">
        <v>23602.97</v>
      </c>
      <c r="AL58" s="5">
        <v>55</v>
      </c>
      <c r="AM58" s="23"/>
      <c r="AN58" s="7" t="s">
        <v>56</v>
      </c>
      <c r="AO58" s="18"/>
      <c r="AP58" s="105">
        <v>13395</v>
      </c>
      <c r="AR58" s="5">
        <v>55</v>
      </c>
      <c r="AS58" s="23"/>
      <c r="AT58" s="7" t="s">
        <v>22</v>
      </c>
      <c r="AU58" s="18"/>
      <c r="AV58" s="78">
        <v>59.654373431164323</v>
      </c>
      <c r="AW58" s="15">
        <v>6179</v>
      </c>
    </row>
    <row r="59" spans="2:49" ht="14.25">
      <c r="B59" s="5">
        <v>56</v>
      </c>
      <c r="C59" s="23"/>
      <c r="D59" s="7" t="s">
        <v>66</v>
      </c>
      <c r="E59" s="18"/>
      <c r="F59" s="105">
        <v>298</v>
      </c>
      <c r="H59" s="5">
        <v>56</v>
      </c>
      <c r="I59" s="23"/>
      <c r="J59" s="7" t="s">
        <v>26</v>
      </c>
      <c r="K59" s="18"/>
      <c r="L59" s="105">
        <v>119</v>
      </c>
      <c r="N59" s="5">
        <v>56</v>
      </c>
      <c r="O59" s="23"/>
      <c r="P59" s="7" t="s">
        <v>31</v>
      </c>
      <c r="Q59" s="18"/>
      <c r="R59" s="105">
        <v>27</v>
      </c>
      <c r="T59" s="5">
        <v>56</v>
      </c>
      <c r="U59" s="23"/>
      <c r="V59" s="7" t="s">
        <v>44</v>
      </c>
      <c r="W59" s="18"/>
      <c r="X59" s="105">
        <v>541</v>
      </c>
      <c r="Z59" s="116">
        <v>56</v>
      </c>
      <c r="AA59" s="117"/>
      <c r="AB59" s="118" t="s">
        <v>2</v>
      </c>
      <c r="AC59" s="119"/>
      <c r="AD59" s="105">
        <v>5252</v>
      </c>
      <c r="AF59" s="12">
        <v>56</v>
      </c>
      <c r="AG59" s="6"/>
      <c r="AH59" s="7" t="s">
        <v>60</v>
      </c>
      <c r="AI59" s="18"/>
      <c r="AJ59" s="105">
        <v>21513.37</v>
      </c>
      <c r="AL59" s="5">
        <v>56</v>
      </c>
      <c r="AM59" s="23"/>
      <c r="AN59" s="7" t="s">
        <v>51</v>
      </c>
      <c r="AO59" s="18"/>
      <c r="AP59" s="105">
        <v>11998</v>
      </c>
      <c r="AR59" s="5">
        <v>56</v>
      </c>
      <c r="AS59" s="23"/>
      <c r="AT59" s="7" t="s">
        <v>60</v>
      </c>
      <c r="AU59" s="18"/>
      <c r="AV59" s="80">
        <v>59.621136590229305</v>
      </c>
      <c r="AW59" s="15">
        <v>1794</v>
      </c>
    </row>
    <row r="60" spans="2:49" ht="14.25">
      <c r="B60" s="5">
        <v>57</v>
      </c>
      <c r="C60" s="23"/>
      <c r="D60" s="7" t="s">
        <v>24</v>
      </c>
      <c r="E60" s="18"/>
      <c r="F60" s="105">
        <v>281</v>
      </c>
      <c r="H60" s="5">
        <v>57</v>
      </c>
      <c r="I60" s="23"/>
      <c r="J60" s="7" t="s">
        <v>25</v>
      </c>
      <c r="K60" s="18"/>
      <c r="L60" s="105">
        <v>110</v>
      </c>
      <c r="N60" s="5">
        <v>57</v>
      </c>
      <c r="O60" s="23"/>
      <c r="P60" s="7" t="s">
        <v>24</v>
      </c>
      <c r="Q60" s="18"/>
      <c r="R60" s="105">
        <v>26</v>
      </c>
      <c r="T60" s="5">
        <v>57</v>
      </c>
      <c r="U60" s="23"/>
      <c r="V60" s="7" t="s">
        <v>43</v>
      </c>
      <c r="W60" s="18"/>
      <c r="X60" s="105">
        <v>500</v>
      </c>
      <c r="Z60" s="116">
        <v>57</v>
      </c>
      <c r="AA60" s="117"/>
      <c r="AB60" s="118" t="s">
        <v>53</v>
      </c>
      <c r="AC60" s="119"/>
      <c r="AD60" s="105">
        <v>4673</v>
      </c>
      <c r="AF60" s="12">
        <v>57</v>
      </c>
      <c r="AG60" s="6"/>
      <c r="AH60" s="7" t="s">
        <v>25</v>
      </c>
      <c r="AI60" s="18"/>
      <c r="AJ60" s="105">
        <v>18990.39</v>
      </c>
      <c r="AL60" s="5">
        <v>57</v>
      </c>
      <c r="AM60" s="23"/>
      <c r="AN60" s="7" t="s">
        <v>53</v>
      </c>
      <c r="AO60" s="18"/>
      <c r="AP60" s="105">
        <v>10602</v>
      </c>
      <c r="AR60" s="5">
        <v>57</v>
      </c>
      <c r="AS60" s="23"/>
      <c r="AT60" s="7" t="s">
        <v>5</v>
      </c>
      <c r="AU60" s="18"/>
      <c r="AV60" s="78">
        <v>59.387745643307376</v>
      </c>
      <c r="AW60" s="15">
        <v>25627</v>
      </c>
    </row>
    <row r="61" spans="2:49" ht="14.25">
      <c r="B61" s="5">
        <v>58</v>
      </c>
      <c r="C61" s="23"/>
      <c r="D61" s="7" t="s">
        <v>50</v>
      </c>
      <c r="E61" s="18"/>
      <c r="F61" s="105">
        <v>277</v>
      </c>
      <c r="H61" s="5">
        <v>58</v>
      </c>
      <c r="I61" s="23"/>
      <c r="J61" s="7" t="s">
        <v>51</v>
      </c>
      <c r="K61" s="18"/>
      <c r="L61" s="105">
        <v>95</v>
      </c>
      <c r="N61" s="5">
        <v>58</v>
      </c>
      <c r="O61" s="23"/>
      <c r="P61" s="7" t="s">
        <v>19</v>
      </c>
      <c r="Q61" s="18"/>
      <c r="R61" s="105">
        <v>18</v>
      </c>
      <c r="T61" s="5">
        <v>58</v>
      </c>
      <c r="U61" s="23"/>
      <c r="V61" s="7" t="s">
        <v>56</v>
      </c>
      <c r="W61" s="18"/>
      <c r="X61" s="105">
        <v>499</v>
      </c>
      <c r="Z61" s="116">
        <v>58</v>
      </c>
      <c r="AA61" s="117"/>
      <c r="AB61" s="118" t="s">
        <v>51</v>
      </c>
      <c r="AC61" s="119"/>
      <c r="AD61" s="105">
        <v>4362</v>
      </c>
      <c r="AF61" s="12">
        <v>58</v>
      </c>
      <c r="AG61" s="6"/>
      <c r="AH61" s="7" t="s">
        <v>52</v>
      </c>
      <c r="AI61" s="18"/>
      <c r="AJ61" s="105">
        <v>12981.15</v>
      </c>
      <c r="AL61" s="5">
        <v>58</v>
      </c>
      <c r="AM61" s="23"/>
      <c r="AN61" s="7" t="s">
        <v>49</v>
      </c>
      <c r="AO61" s="18"/>
      <c r="AP61" s="105">
        <v>8790</v>
      </c>
      <c r="AR61" s="5">
        <v>58</v>
      </c>
      <c r="AS61" s="23"/>
      <c r="AT61" s="7" t="s">
        <v>41</v>
      </c>
      <c r="AU61" s="18"/>
      <c r="AV61" s="80">
        <v>59.155912103243814</v>
      </c>
      <c r="AW61" s="15">
        <v>1696</v>
      </c>
    </row>
    <row r="62" spans="2:49" ht="14.25">
      <c r="B62" s="5">
        <v>59</v>
      </c>
      <c r="C62" s="23"/>
      <c r="D62" s="7" t="s">
        <v>41</v>
      </c>
      <c r="E62" s="18"/>
      <c r="F62" s="105">
        <v>273</v>
      </c>
      <c r="H62" s="5">
        <v>59</v>
      </c>
      <c r="I62" s="23"/>
      <c r="J62" s="7" t="s">
        <v>50</v>
      </c>
      <c r="K62" s="18"/>
      <c r="L62" s="105">
        <v>87</v>
      </c>
      <c r="N62" s="5">
        <v>59</v>
      </c>
      <c r="O62" s="23"/>
      <c r="P62" s="7" t="s">
        <v>26</v>
      </c>
      <c r="Q62" s="18"/>
      <c r="R62" s="105">
        <v>10</v>
      </c>
      <c r="T62" s="5">
        <v>59</v>
      </c>
      <c r="U62" s="23"/>
      <c r="V62" s="7" t="s">
        <v>55</v>
      </c>
      <c r="W62" s="18"/>
      <c r="X62" s="105">
        <v>452</v>
      </c>
      <c r="Z62" s="116">
        <v>59</v>
      </c>
      <c r="AA62" s="117"/>
      <c r="AB62" s="118" t="s">
        <v>43</v>
      </c>
      <c r="AC62" s="119"/>
      <c r="AD62" s="105">
        <v>3354</v>
      </c>
      <c r="AF62" s="12">
        <v>59</v>
      </c>
      <c r="AG62" s="6"/>
      <c r="AH62" s="7" t="s">
        <v>51</v>
      </c>
      <c r="AI62" s="18"/>
      <c r="AJ62" s="105">
        <v>10454.620000000001</v>
      </c>
      <c r="AL62" s="5">
        <v>59</v>
      </c>
      <c r="AM62" s="23"/>
      <c r="AN62" s="7" t="s">
        <v>50</v>
      </c>
      <c r="AO62" s="18"/>
      <c r="AP62" s="105">
        <v>5411</v>
      </c>
      <c r="AR62" s="5">
        <v>59</v>
      </c>
      <c r="AS62" s="23"/>
      <c r="AT62" s="7" t="s">
        <v>39</v>
      </c>
      <c r="AU62" s="18"/>
      <c r="AV62" s="78">
        <v>58.901351740005751</v>
      </c>
      <c r="AW62" s="15">
        <v>2048</v>
      </c>
    </row>
    <row r="63" spans="2:49" ht="14.25">
      <c r="B63" s="5">
        <v>60</v>
      </c>
      <c r="C63" s="23"/>
      <c r="D63" s="7" t="s">
        <v>26</v>
      </c>
      <c r="E63" s="18"/>
      <c r="F63" s="105">
        <v>214</v>
      </c>
      <c r="H63" s="5">
        <v>60</v>
      </c>
      <c r="I63" s="23"/>
      <c r="J63" s="7" t="s">
        <v>54</v>
      </c>
      <c r="K63" s="18"/>
      <c r="L63" s="105">
        <v>80</v>
      </c>
      <c r="N63" s="5">
        <v>60</v>
      </c>
      <c r="O63" s="23"/>
      <c r="P63" s="7" t="s">
        <v>25</v>
      </c>
      <c r="Q63" s="18"/>
      <c r="R63" s="105">
        <v>7</v>
      </c>
      <c r="T63" s="5">
        <v>60</v>
      </c>
      <c r="U63" s="23"/>
      <c r="V63" s="7" t="s">
        <v>49</v>
      </c>
      <c r="W63" s="18"/>
      <c r="X63" s="105">
        <v>449</v>
      </c>
      <c r="Z63" s="116">
        <v>60</v>
      </c>
      <c r="AA63" s="117"/>
      <c r="AB63" s="118" t="s">
        <v>49</v>
      </c>
      <c r="AC63" s="119"/>
      <c r="AD63" s="105">
        <v>3118</v>
      </c>
      <c r="AF63" s="12">
        <v>60</v>
      </c>
      <c r="AG63" s="6"/>
      <c r="AH63" s="7" t="s">
        <v>43</v>
      </c>
      <c r="AI63" s="18"/>
      <c r="AJ63" s="105">
        <v>9755.5499999999993</v>
      </c>
      <c r="AL63" s="5">
        <v>60</v>
      </c>
      <c r="AM63" s="23"/>
      <c r="AN63" s="7" t="s">
        <v>2</v>
      </c>
      <c r="AO63" s="18"/>
      <c r="AP63" s="105">
        <v>5382</v>
      </c>
      <c r="AR63" s="5">
        <v>60</v>
      </c>
      <c r="AS63" s="23"/>
      <c r="AT63" s="7" t="s">
        <v>0</v>
      </c>
      <c r="AU63" s="18"/>
      <c r="AV63" s="78">
        <v>58.542093085343062</v>
      </c>
      <c r="AW63" s="15">
        <v>52627</v>
      </c>
    </row>
    <row r="64" spans="2:49" ht="14.25">
      <c r="B64" s="5">
        <v>61</v>
      </c>
      <c r="C64" s="23"/>
      <c r="D64" s="7" t="s">
        <v>25</v>
      </c>
      <c r="E64" s="18"/>
      <c r="F64" s="105">
        <v>184</v>
      </c>
      <c r="H64" s="5">
        <v>61</v>
      </c>
      <c r="I64" s="23"/>
      <c r="J64" s="7" t="s">
        <v>52</v>
      </c>
      <c r="K64" s="18"/>
      <c r="L64" s="109">
        <v>78</v>
      </c>
      <c r="N64" s="5">
        <v>61</v>
      </c>
      <c r="O64" s="23"/>
      <c r="P64" s="7" t="s">
        <v>21</v>
      </c>
      <c r="Q64" s="18"/>
      <c r="R64" s="105">
        <v>2</v>
      </c>
      <c r="T64" s="5">
        <v>61</v>
      </c>
      <c r="U64" s="23"/>
      <c r="V64" s="7" t="s">
        <v>52</v>
      </c>
      <c r="W64" s="18"/>
      <c r="X64" s="105">
        <v>439</v>
      </c>
      <c r="Z64" s="116">
        <v>61</v>
      </c>
      <c r="AA64" s="117"/>
      <c r="AB64" s="118" t="s">
        <v>52</v>
      </c>
      <c r="AC64" s="119"/>
      <c r="AD64" s="105">
        <v>2821</v>
      </c>
      <c r="AF64" s="12">
        <v>61</v>
      </c>
      <c r="AG64" s="6"/>
      <c r="AH64" s="7" t="s">
        <v>59</v>
      </c>
      <c r="AI64" s="18"/>
      <c r="AJ64" s="105">
        <v>7227.59</v>
      </c>
      <c r="AL64" s="5">
        <v>61</v>
      </c>
      <c r="AM64" s="23"/>
      <c r="AN64" s="7" t="s">
        <v>52</v>
      </c>
      <c r="AO64" s="18"/>
      <c r="AP64" s="105">
        <v>5275</v>
      </c>
      <c r="AR64" s="5">
        <v>61</v>
      </c>
      <c r="AS64" s="23"/>
      <c r="AT64" s="7" t="s">
        <v>1</v>
      </c>
      <c r="AU64" s="18"/>
      <c r="AV64" s="78">
        <v>58.523233609166134</v>
      </c>
      <c r="AW64" s="15">
        <v>4597</v>
      </c>
    </row>
    <row r="65" spans="2:49" ht="12.75" customHeight="1">
      <c r="B65" s="5">
        <v>62</v>
      </c>
      <c r="C65" s="23"/>
      <c r="D65" s="7" t="s">
        <v>22</v>
      </c>
      <c r="E65" s="18"/>
      <c r="F65" s="105">
        <v>63</v>
      </c>
      <c r="H65" s="5">
        <v>62</v>
      </c>
      <c r="I65" s="23"/>
      <c r="J65" s="7" t="s">
        <v>22</v>
      </c>
      <c r="K65" s="18"/>
      <c r="L65" s="105">
        <v>19</v>
      </c>
      <c r="N65" s="5">
        <v>62</v>
      </c>
      <c r="O65" s="23"/>
      <c r="P65" s="7" t="s">
        <v>22</v>
      </c>
      <c r="Q65" s="18"/>
      <c r="R65" s="105">
        <v>1</v>
      </c>
      <c r="T65" s="5">
        <v>62</v>
      </c>
      <c r="U65" s="23"/>
      <c r="V65" s="7" t="s">
        <v>50</v>
      </c>
      <c r="W65" s="18"/>
      <c r="X65" s="105">
        <v>355</v>
      </c>
      <c r="Z65" s="116">
        <v>62</v>
      </c>
      <c r="AA65" s="117"/>
      <c r="AB65" s="118" t="s">
        <v>50</v>
      </c>
      <c r="AC65" s="119"/>
      <c r="AD65" s="105">
        <v>2698</v>
      </c>
      <c r="AF65" s="12">
        <v>62</v>
      </c>
      <c r="AG65" s="6"/>
      <c r="AH65" s="7" t="s">
        <v>49</v>
      </c>
      <c r="AI65" s="18"/>
      <c r="AJ65" s="105">
        <v>5565.33</v>
      </c>
      <c r="AL65" s="5">
        <v>62</v>
      </c>
      <c r="AM65" s="23"/>
      <c r="AN65" s="7" t="s">
        <v>43</v>
      </c>
      <c r="AO65" s="18"/>
      <c r="AP65" s="105">
        <v>5248</v>
      </c>
      <c r="AR65" s="5">
        <v>62</v>
      </c>
      <c r="AS65" s="23"/>
      <c r="AT65" s="7" t="s">
        <v>40</v>
      </c>
      <c r="AU65" s="18"/>
      <c r="AV65" s="80">
        <v>56.681543712260442</v>
      </c>
      <c r="AW65" s="15">
        <v>2159</v>
      </c>
    </row>
    <row r="66" spans="2:49" ht="14.25">
      <c r="B66" s="8">
        <v>63</v>
      </c>
      <c r="C66" s="24"/>
      <c r="D66" s="9" t="s">
        <v>21</v>
      </c>
      <c r="E66" s="19"/>
      <c r="F66" s="106">
        <v>26</v>
      </c>
      <c r="H66" s="8">
        <v>63</v>
      </c>
      <c r="I66" s="24"/>
      <c r="J66" s="9" t="s">
        <v>21</v>
      </c>
      <c r="K66" s="19"/>
      <c r="L66" s="106">
        <v>7</v>
      </c>
      <c r="N66" s="8">
        <v>62</v>
      </c>
      <c r="O66" s="24"/>
      <c r="P66" s="9" t="s">
        <v>27</v>
      </c>
      <c r="Q66" s="19"/>
      <c r="R66" s="106">
        <v>1</v>
      </c>
      <c r="T66" s="8">
        <v>63</v>
      </c>
      <c r="U66" s="24"/>
      <c r="V66" s="9" t="s">
        <v>54</v>
      </c>
      <c r="W66" s="19"/>
      <c r="X66" s="106">
        <v>148</v>
      </c>
      <c r="Z66" s="120">
        <v>63</v>
      </c>
      <c r="AA66" s="121"/>
      <c r="AB66" s="122" t="s">
        <v>54</v>
      </c>
      <c r="AC66" s="123"/>
      <c r="AD66" s="106">
        <v>740</v>
      </c>
      <c r="AF66" s="13">
        <v>63</v>
      </c>
      <c r="AG66" s="10"/>
      <c r="AH66" s="9" t="s">
        <v>54</v>
      </c>
      <c r="AI66" s="19"/>
      <c r="AJ66" s="106">
        <v>1275.49</v>
      </c>
      <c r="AL66" s="8">
        <v>63</v>
      </c>
      <c r="AM66" s="24"/>
      <c r="AN66" s="9" t="s">
        <v>54</v>
      </c>
      <c r="AO66" s="19"/>
      <c r="AP66" s="106">
        <v>437</v>
      </c>
      <c r="AR66" s="8">
        <v>63</v>
      </c>
      <c r="AS66" s="24"/>
      <c r="AT66" s="9" t="s">
        <v>44</v>
      </c>
      <c r="AU66" s="19"/>
      <c r="AV66" s="82">
        <v>55.128205128205131</v>
      </c>
      <c r="AW66" s="16">
        <v>774</v>
      </c>
    </row>
    <row r="67" spans="2:49" ht="14.25">
      <c r="B67" s="206" t="s">
        <v>207</v>
      </c>
      <c r="C67" s="1"/>
      <c r="D67" s="1"/>
      <c r="E67" s="1"/>
      <c r="F67" s="1"/>
      <c r="H67" s="206" t="s">
        <v>207</v>
      </c>
      <c r="I67" s="2"/>
      <c r="J67" s="2"/>
      <c r="K67" s="2"/>
      <c r="L67" s="2"/>
      <c r="N67" s="206" t="s">
        <v>207</v>
      </c>
      <c r="O67" s="1"/>
      <c r="P67" s="1"/>
      <c r="Q67" s="1"/>
      <c r="R67" s="1"/>
      <c r="T67" s="206" t="s">
        <v>209</v>
      </c>
      <c r="U67" s="1"/>
      <c r="V67" s="1"/>
      <c r="W67" s="1"/>
      <c r="X67" s="1"/>
      <c r="Z67" s="206" t="s">
        <v>209</v>
      </c>
      <c r="AA67" s="1"/>
      <c r="AB67" s="1"/>
      <c r="AC67" s="1"/>
      <c r="AD67" s="1"/>
      <c r="AF67" s="206" t="s">
        <v>205</v>
      </c>
      <c r="AG67" s="1"/>
      <c r="AH67" s="1"/>
      <c r="AI67" s="1"/>
      <c r="AJ67" s="1"/>
      <c r="AL67" s="206" t="s">
        <v>205</v>
      </c>
      <c r="AM67" s="1"/>
      <c r="AN67" s="1"/>
      <c r="AO67" s="1"/>
      <c r="AP67" s="1"/>
      <c r="AR67" s="206" t="s">
        <v>197</v>
      </c>
      <c r="AS67" s="1"/>
      <c r="AT67" s="1"/>
      <c r="AU67" s="1"/>
      <c r="AV67" s="1"/>
    </row>
    <row r="68" spans="2:49" ht="14.25">
      <c r="B68" s="205" t="s">
        <v>208</v>
      </c>
      <c r="C68" s="2"/>
      <c r="D68" s="2"/>
      <c r="E68" s="2"/>
      <c r="F68" s="2"/>
      <c r="H68" s="205" t="s">
        <v>208</v>
      </c>
      <c r="I68" s="1"/>
      <c r="J68" s="1"/>
      <c r="K68" s="1"/>
      <c r="L68" s="1"/>
      <c r="N68" s="205" t="s">
        <v>208</v>
      </c>
      <c r="O68" s="2"/>
      <c r="P68" s="2"/>
      <c r="Q68" s="2"/>
      <c r="R68" s="2"/>
      <c r="T68" s="205" t="s">
        <v>211</v>
      </c>
      <c r="U68" s="2"/>
      <c r="V68" s="2"/>
      <c r="W68" s="2"/>
      <c r="X68" s="2"/>
      <c r="Z68" s="205" t="s">
        <v>211</v>
      </c>
      <c r="AA68" s="2"/>
      <c r="AB68" s="2"/>
      <c r="AC68" s="2"/>
      <c r="AD68" s="2"/>
      <c r="AF68" s="205" t="s">
        <v>266</v>
      </c>
      <c r="AG68" s="2"/>
      <c r="AH68" s="2"/>
      <c r="AI68" s="2"/>
      <c r="AJ68" s="2"/>
      <c r="AL68" s="205" t="s">
        <v>211</v>
      </c>
      <c r="AM68" s="2"/>
      <c r="AN68" s="2"/>
      <c r="AO68" s="2"/>
      <c r="AP68" s="2"/>
      <c r="AR68" s="205" t="s">
        <v>198</v>
      </c>
      <c r="AS68" s="2"/>
      <c r="AT68" s="2"/>
      <c r="AU68" s="2"/>
      <c r="AV68" s="2"/>
    </row>
    <row r="69" spans="2:49" ht="14.25">
      <c r="B69" s="1"/>
      <c r="C69" s="1"/>
      <c r="D69" s="1"/>
      <c r="E69" s="1"/>
      <c r="F69" s="1"/>
      <c r="H69" s="2"/>
      <c r="I69" s="2"/>
      <c r="J69" s="2"/>
      <c r="K69" s="2"/>
      <c r="L69" s="2"/>
      <c r="T69" s="212" t="s">
        <v>210</v>
      </c>
      <c r="U69" s="1"/>
      <c r="V69" s="1"/>
      <c r="W69" s="1"/>
      <c r="X69" s="1"/>
      <c r="Z69" s="212" t="s">
        <v>210</v>
      </c>
      <c r="AA69" s="1"/>
      <c r="AB69" s="1"/>
      <c r="AC69" s="1"/>
      <c r="AD69" s="1"/>
      <c r="AF69" s="208" t="s">
        <v>212</v>
      </c>
      <c r="AL69" s="212" t="s">
        <v>210</v>
      </c>
      <c r="AM69" s="124"/>
      <c r="AN69" s="124"/>
      <c r="AO69" s="124"/>
      <c r="AP69" s="124"/>
      <c r="AR69" s="1"/>
      <c r="AS69" s="1"/>
      <c r="AT69" s="1"/>
      <c r="AU69" s="1"/>
      <c r="AV69" s="1"/>
    </row>
    <row r="70" spans="2:49" ht="14.25">
      <c r="B70" s="2"/>
      <c r="C70" s="2"/>
      <c r="D70" s="2"/>
      <c r="E70" s="2"/>
      <c r="F70" s="2"/>
      <c r="H70" s="2"/>
      <c r="I70" s="2"/>
      <c r="J70" s="2"/>
      <c r="K70" s="2"/>
      <c r="L70" s="2"/>
      <c r="T70" s="2"/>
      <c r="U70" s="2"/>
      <c r="V70" s="2"/>
      <c r="W70" s="2"/>
      <c r="X70" s="2"/>
      <c r="AL70" s="74"/>
      <c r="AM70" s="74"/>
      <c r="AN70" s="74"/>
      <c r="AO70" s="74"/>
      <c r="AP70" s="74"/>
      <c r="AR70" s="2"/>
      <c r="AS70" s="2"/>
      <c r="AT70" s="2"/>
      <c r="AU70" s="2"/>
      <c r="AV70" s="2"/>
    </row>
    <row r="71" spans="2:49">
      <c r="AL71" s="74"/>
      <c r="AM71" s="74"/>
      <c r="AN71" s="74"/>
      <c r="AO71" s="74"/>
      <c r="AP71" s="74"/>
    </row>
  </sheetData>
  <mergeCells count="8">
    <mergeCell ref="AG2:AI2"/>
    <mergeCell ref="AM2:AO2"/>
    <mergeCell ref="AS2:AU2"/>
    <mergeCell ref="C2:E2"/>
    <mergeCell ref="I2:K2"/>
    <mergeCell ref="O2:Q2"/>
    <mergeCell ref="U2:W2"/>
    <mergeCell ref="AA2:AC2"/>
  </mergeCells>
  <phoneticPr fontId="1"/>
  <pageMargins left="1.4" right="0.39370078740157483" top="0.47244094488188981" bottom="0.35433070866141736" header="0.31496062992125984" footer="0.31496062992125984"/>
  <pageSetup paperSize="9" scale="85" orientation="portrait" r:id="rId1"/>
  <colBreaks count="3" manualBreakCount="3">
    <brk id="13" max="1048575" man="1"/>
    <brk id="25" max="1048575" man="1"/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B1:AG71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9.375" customWidth="1"/>
    <col min="13" max="13" width="8.125" customWidth="1"/>
    <col min="14" max="14" width="8.75" customWidth="1"/>
    <col min="15" max="15" width="5" customWidth="1"/>
    <col min="16" max="16" width="1.25" customWidth="1"/>
    <col min="17" max="17" width="11.25" customWidth="1"/>
    <col min="18" max="18" width="1.25" customWidth="1"/>
    <col min="19" max="19" width="9.375" customWidth="1"/>
    <col min="20" max="20" width="8.125" customWidth="1"/>
    <col min="21" max="21" width="8.75" customWidth="1"/>
    <col min="22" max="22" width="5" customWidth="1"/>
    <col min="23" max="23" width="1.25" customWidth="1"/>
    <col min="24" max="24" width="11.5" customWidth="1"/>
    <col min="25" max="25" width="1.25" customWidth="1"/>
    <col min="26" max="26" width="8.125" style="146" customWidth="1"/>
    <col min="27" max="27" width="9.375" style="146" customWidth="1"/>
    <col min="28" max="28" width="8.75" customWidth="1"/>
    <col min="29" max="29" width="5" customWidth="1"/>
    <col min="30" max="30" width="1.25" customWidth="1"/>
    <col min="31" max="31" width="11.25" customWidth="1"/>
    <col min="32" max="32" width="1.25" customWidth="1"/>
    <col min="33" max="33" width="12.5" style="146" customWidth="1"/>
  </cols>
  <sheetData>
    <row r="1" spans="2:33" ht="24.75" customHeight="1">
      <c r="B1" t="s">
        <v>214</v>
      </c>
      <c r="H1" t="s">
        <v>136</v>
      </c>
      <c r="L1" s="130"/>
      <c r="O1" t="s">
        <v>140</v>
      </c>
      <c r="S1" s="130"/>
      <c r="V1" t="s">
        <v>260</v>
      </c>
      <c r="AC1" t="s">
        <v>145</v>
      </c>
    </row>
    <row r="2" spans="2:33" ht="24.75" customHeight="1">
      <c r="B2" s="103" t="s">
        <v>125</v>
      </c>
      <c r="C2" s="216" t="s">
        <v>126</v>
      </c>
      <c r="D2" s="214"/>
      <c r="E2" s="215"/>
      <c r="F2" s="29" t="s">
        <v>127</v>
      </c>
      <c r="H2" s="103" t="s">
        <v>125</v>
      </c>
      <c r="I2" s="221" t="s">
        <v>126</v>
      </c>
      <c r="J2" s="222"/>
      <c r="K2" s="223"/>
      <c r="L2" s="125" t="s">
        <v>131</v>
      </c>
      <c r="M2" s="49" t="s">
        <v>132</v>
      </c>
      <c r="O2" s="103" t="s">
        <v>125</v>
      </c>
      <c r="P2" s="221" t="s">
        <v>126</v>
      </c>
      <c r="Q2" s="222"/>
      <c r="R2" s="223"/>
      <c r="S2" s="125" t="s">
        <v>131</v>
      </c>
      <c r="T2" s="140" t="s">
        <v>137</v>
      </c>
      <c r="V2" s="103" t="s">
        <v>125</v>
      </c>
      <c r="W2" s="216" t="s">
        <v>126</v>
      </c>
      <c r="X2" s="214"/>
      <c r="Y2" s="217"/>
      <c r="Z2" s="56" t="s">
        <v>141</v>
      </c>
      <c r="AA2" s="49" t="s">
        <v>142</v>
      </c>
      <c r="AC2" s="28" t="s">
        <v>63</v>
      </c>
      <c r="AD2" s="221" t="s">
        <v>62</v>
      </c>
      <c r="AE2" s="222"/>
      <c r="AF2" s="223"/>
      <c r="AG2" s="156" t="s">
        <v>144</v>
      </c>
    </row>
    <row r="3" spans="2:33" ht="29.25" customHeight="1">
      <c r="B3" s="20"/>
      <c r="C3" s="21"/>
      <c r="D3" s="4" t="s">
        <v>128</v>
      </c>
      <c r="E3" s="22"/>
      <c r="F3" s="126">
        <v>270056</v>
      </c>
      <c r="H3" s="131"/>
      <c r="I3" s="107"/>
      <c r="J3" s="132" t="s">
        <v>128</v>
      </c>
      <c r="K3" s="17"/>
      <c r="L3" s="133">
        <v>872.74322418228451</v>
      </c>
      <c r="M3" s="134">
        <v>348</v>
      </c>
      <c r="O3" s="20"/>
      <c r="P3" s="21"/>
      <c r="Q3" s="4" t="s">
        <v>128</v>
      </c>
      <c r="R3" s="22"/>
      <c r="S3" s="141">
        <v>52.887210829966435</v>
      </c>
      <c r="T3" s="142">
        <v>4055</v>
      </c>
      <c r="V3" s="20"/>
      <c r="W3" s="21"/>
      <c r="X3" s="4" t="s">
        <v>128</v>
      </c>
      <c r="Y3" s="22"/>
      <c r="Z3" s="141">
        <v>13.45839856302424</v>
      </c>
      <c r="AA3" s="126">
        <f>SUM(AA4:AA66)</f>
        <v>204174</v>
      </c>
      <c r="AC3" s="20"/>
      <c r="AD3" s="21"/>
      <c r="AE3" s="4" t="s">
        <v>67</v>
      </c>
      <c r="AF3" s="22"/>
      <c r="AG3" s="157">
        <v>1.2010443121259804</v>
      </c>
    </row>
    <row r="4" spans="2:33" ht="14.25">
      <c r="B4" s="5">
        <v>1</v>
      </c>
      <c r="C4" s="23"/>
      <c r="D4" s="7" t="s">
        <v>54</v>
      </c>
      <c r="E4" s="18"/>
      <c r="F4" s="127">
        <v>325753</v>
      </c>
      <c r="H4" s="5">
        <v>1</v>
      </c>
      <c r="I4" s="23"/>
      <c r="J4" s="7" t="s">
        <v>42</v>
      </c>
      <c r="K4" s="18"/>
      <c r="L4" s="45">
        <v>5372.0489578532288</v>
      </c>
      <c r="M4" s="135">
        <v>3</v>
      </c>
      <c r="O4" s="5">
        <v>1</v>
      </c>
      <c r="P4" s="23"/>
      <c r="Q4" s="7" t="s">
        <v>138</v>
      </c>
      <c r="R4" s="18"/>
      <c r="S4" s="143">
        <v>366.71724835609513</v>
      </c>
      <c r="T4" s="127">
        <v>5</v>
      </c>
      <c r="V4" s="5">
        <v>1</v>
      </c>
      <c r="W4" s="23"/>
      <c r="X4" s="7" t="s">
        <v>53</v>
      </c>
      <c r="Y4" s="18"/>
      <c r="Z4" s="143">
        <v>20.707461915827523</v>
      </c>
      <c r="AA4" s="127">
        <v>802</v>
      </c>
      <c r="AC4" s="5">
        <v>1</v>
      </c>
      <c r="AD4" s="23"/>
      <c r="AE4" s="7" t="s">
        <v>21</v>
      </c>
      <c r="AF4" s="18"/>
      <c r="AG4" s="158">
        <v>2.15</v>
      </c>
    </row>
    <row r="5" spans="2:33" ht="14.25">
      <c r="B5" s="5">
        <v>2</v>
      </c>
      <c r="C5" s="23"/>
      <c r="D5" s="7" t="s">
        <v>47</v>
      </c>
      <c r="E5" s="18"/>
      <c r="F5" s="127">
        <v>309160</v>
      </c>
      <c r="H5" s="5">
        <v>2</v>
      </c>
      <c r="I5" s="23"/>
      <c r="J5" s="7" t="s">
        <v>41</v>
      </c>
      <c r="K5" s="18"/>
      <c r="L5" s="45">
        <v>2648.1682426497186</v>
      </c>
      <c r="M5" s="135">
        <v>4</v>
      </c>
      <c r="O5" s="5">
        <v>2</v>
      </c>
      <c r="P5" s="23"/>
      <c r="Q5" s="7" t="s">
        <v>55</v>
      </c>
      <c r="R5" s="18"/>
      <c r="S5" s="143">
        <v>163.72253339077983</v>
      </c>
      <c r="T5" s="127">
        <v>9</v>
      </c>
      <c r="V5" s="5">
        <v>2</v>
      </c>
      <c r="W5" s="23"/>
      <c r="X5" s="7" t="s">
        <v>54</v>
      </c>
      <c r="Y5" s="18"/>
      <c r="Z5" s="143">
        <v>19.096895578551269</v>
      </c>
      <c r="AA5" s="127">
        <v>203</v>
      </c>
      <c r="AC5" s="5">
        <v>2</v>
      </c>
      <c r="AD5" s="23"/>
      <c r="AE5" s="7" t="s">
        <v>5</v>
      </c>
      <c r="AF5" s="18"/>
      <c r="AG5" s="158">
        <v>1.96</v>
      </c>
    </row>
    <row r="6" spans="2:33" ht="14.25">
      <c r="B6" s="5">
        <v>3</v>
      </c>
      <c r="C6" s="23"/>
      <c r="D6" s="7" t="s">
        <v>36</v>
      </c>
      <c r="E6" s="18"/>
      <c r="F6" s="127">
        <v>307555</v>
      </c>
      <c r="H6" s="5">
        <v>3</v>
      </c>
      <c r="I6" s="23"/>
      <c r="J6" s="7" t="s">
        <v>40</v>
      </c>
      <c r="K6" s="18"/>
      <c r="L6" s="45">
        <v>2056.7609544876927</v>
      </c>
      <c r="M6" s="135">
        <v>5</v>
      </c>
      <c r="O6" s="5">
        <v>3</v>
      </c>
      <c r="P6" s="23"/>
      <c r="Q6" s="7" t="s">
        <v>7</v>
      </c>
      <c r="R6" s="18"/>
      <c r="S6" s="143">
        <v>149.35404376073481</v>
      </c>
      <c r="T6" s="127">
        <v>59</v>
      </c>
      <c r="V6" s="5">
        <v>3</v>
      </c>
      <c r="W6" s="23"/>
      <c r="X6" s="7" t="s">
        <v>51</v>
      </c>
      <c r="Y6" s="18"/>
      <c r="Z6" s="143">
        <v>18.031746031746032</v>
      </c>
      <c r="AA6" s="127">
        <v>568</v>
      </c>
      <c r="AC6" s="5">
        <v>3</v>
      </c>
      <c r="AD6" s="23"/>
      <c r="AE6" s="7" t="s">
        <v>42</v>
      </c>
      <c r="AF6" s="18"/>
      <c r="AG6" s="158">
        <v>1.78</v>
      </c>
    </row>
    <row r="7" spans="2:33" ht="14.25">
      <c r="B7" s="5">
        <v>4</v>
      </c>
      <c r="C7" s="23"/>
      <c r="D7" s="7" t="s">
        <v>42</v>
      </c>
      <c r="E7" s="18"/>
      <c r="F7" s="127">
        <v>306664</v>
      </c>
      <c r="H7" s="5">
        <v>4</v>
      </c>
      <c r="I7" s="23"/>
      <c r="J7" s="7" t="s">
        <v>49</v>
      </c>
      <c r="K7" s="18"/>
      <c r="L7" s="45">
        <v>2025.4818686703691</v>
      </c>
      <c r="M7" s="135">
        <v>1</v>
      </c>
      <c r="O7" s="5">
        <v>4</v>
      </c>
      <c r="P7" s="23"/>
      <c r="Q7" s="7" t="s">
        <v>12</v>
      </c>
      <c r="R7" s="18"/>
      <c r="S7" s="143">
        <v>124.30770596787977</v>
      </c>
      <c r="T7" s="127">
        <v>62</v>
      </c>
      <c r="V7" s="5">
        <v>4</v>
      </c>
      <c r="W7" s="23"/>
      <c r="X7" s="7" t="s">
        <v>52</v>
      </c>
      <c r="Y7" s="18"/>
      <c r="Z7" s="143">
        <v>17.409948542024015</v>
      </c>
      <c r="AA7" s="127">
        <v>406</v>
      </c>
      <c r="AC7" s="5">
        <v>4</v>
      </c>
      <c r="AD7" s="23"/>
      <c r="AE7" s="7" t="s">
        <v>27</v>
      </c>
      <c r="AF7" s="18"/>
      <c r="AG7" s="158">
        <v>1.63</v>
      </c>
    </row>
    <row r="8" spans="2:33" ht="14.25">
      <c r="B8" s="5">
        <v>5</v>
      </c>
      <c r="C8" s="23"/>
      <c r="D8" s="7" t="s">
        <v>43</v>
      </c>
      <c r="E8" s="18"/>
      <c r="F8" s="127">
        <v>306079</v>
      </c>
      <c r="H8" s="5">
        <v>5</v>
      </c>
      <c r="I8" s="23"/>
      <c r="J8" s="7" t="s">
        <v>9</v>
      </c>
      <c r="K8" s="18"/>
      <c r="L8" s="45">
        <v>2010.7960597972447</v>
      </c>
      <c r="M8" s="135">
        <v>8</v>
      </c>
      <c r="O8" s="5">
        <v>5</v>
      </c>
      <c r="P8" s="23"/>
      <c r="Q8" s="7" t="s">
        <v>36</v>
      </c>
      <c r="R8" s="18"/>
      <c r="S8" s="143">
        <v>118.49218692142487</v>
      </c>
      <c r="T8" s="127">
        <v>31</v>
      </c>
      <c r="V8" s="5">
        <v>5</v>
      </c>
      <c r="W8" s="23"/>
      <c r="X8" s="7" t="s">
        <v>58</v>
      </c>
      <c r="Y8" s="18"/>
      <c r="Z8" s="143">
        <v>16.941964285714288</v>
      </c>
      <c r="AA8" s="127">
        <v>1518</v>
      </c>
      <c r="AC8" s="5">
        <v>5</v>
      </c>
      <c r="AD8" s="23"/>
      <c r="AE8" s="7" t="s">
        <v>31</v>
      </c>
      <c r="AF8" s="18"/>
      <c r="AG8" s="158">
        <v>1.61</v>
      </c>
    </row>
    <row r="9" spans="2:33" ht="14.25">
      <c r="B9" s="5">
        <v>6</v>
      </c>
      <c r="C9" s="23"/>
      <c r="D9" s="7" t="s">
        <v>7</v>
      </c>
      <c r="E9" s="18"/>
      <c r="F9" s="127">
        <v>305136</v>
      </c>
      <c r="H9" s="5">
        <v>6</v>
      </c>
      <c r="I9" s="23"/>
      <c r="J9" s="7" t="s">
        <v>51</v>
      </c>
      <c r="K9" s="18"/>
      <c r="L9" s="45">
        <v>1928.7288758265981</v>
      </c>
      <c r="M9" s="135">
        <v>2</v>
      </c>
      <c r="O9" s="5">
        <v>6</v>
      </c>
      <c r="P9" s="23"/>
      <c r="Q9" s="7" t="s">
        <v>11</v>
      </c>
      <c r="R9" s="18"/>
      <c r="S9" s="143">
        <v>114.78953217159814</v>
      </c>
      <c r="T9" s="127">
        <v>54</v>
      </c>
      <c r="V9" s="5">
        <v>6</v>
      </c>
      <c r="W9" s="23"/>
      <c r="X9" s="100" t="s">
        <v>2</v>
      </c>
      <c r="Y9" s="101"/>
      <c r="Z9" s="147">
        <v>16.731751276659658</v>
      </c>
      <c r="AA9" s="148">
        <v>557</v>
      </c>
      <c r="AC9" s="5">
        <v>6</v>
      </c>
      <c r="AD9" s="23"/>
      <c r="AE9" s="7" t="s">
        <v>33</v>
      </c>
      <c r="AF9" s="18"/>
      <c r="AG9" s="158">
        <v>1.59</v>
      </c>
    </row>
    <row r="10" spans="2:33" ht="14.25">
      <c r="B10" s="5">
        <v>7</v>
      </c>
      <c r="C10" s="23"/>
      <c r="D10" s="7" t="s">
        <v>58</v>
      </c>
      <c r="E10" s="18"/>
      <c r="F10" s="127">
        <v>303400</v>
      </c>
      <c r="H10" s="5">
        <v>7</v>
      </c>
      <c r="I10" s="23"/>
      <c r="J10" s="7" t="s">
        <v>37</v>
      </c>
      <c r="K10" s="18"/>
      <c r="L10" s="45">
        <v>1748.6471908548363</v>
      </c>
      <c r="M10" s="135">
        <v>4</v>
      </c>
      <c r="O10" s="5">
        <v>7</v>
      </c>
      <c r="P10" s="23"/>
      <c r="Q10" s="7" t="s">
        <v>15</v>
      </c>
      <c r="R10" s="18"/>
      <c r="S10" s="143">
        <v>110.3124332787702</v>
      </c>
      <c r="T10" s="127">
        <v>34</v>
      </c>
      <c r="V10" s="5">
        <v>7</v>
      </c>
      <c r="W10" s="23"/>
      <c r="X10" s="7" t="s">
        <v>7</v>
      </c>
      <c r="Y10" s="18"/>
      <c r="Z10" s="143">
        <v>16.238072133268641</v>
      </c>
      <c r="AA10" s="127">
        <v>3012</v>
      </c>
      <c r="AC10" s="5">
        <v>7</v>
      </c>
      <c r="AD10" s="23"/>
      <c r="AE10" s="7" t="s">
        <v>22</v>
      </c>
      <c r="AF10" s="18"/>
      <c r="AG10" s="158">
        <v>1.54</v>
      </c>
    </row>
    <row r="11" spans="2:33" ht="14.25">
      <c r="B11" s="5">
        <v>8</v>
      </c>
      <c r="C11" s="23"/>
      <c r="D11" s="7" t="s">
        <v>129</v>
      </c>
      <c r="E11" s="18"/>
      <c r="F11" s="127">
        <v>302026</v>
      </c>
      <c r="H11" s="5">
        <v>8</v>
      </c>
      <c r="I11" s="23"/>
      <c r="J11" s="7" t="s">
        <v>34</v>
      </c>
      <c r="K11" s="18"/>
      <c r="L11" s="45">
        <v>1721.7141322718728</v>
      </c>
      <c r="M11" s="135">
        <v>4</v>
      </c>
      <c r="O11" s="5">
        <v>8</v>
      </c>
      <c r="P11" s="23"/>
      <c r="Q11" s="7" t="s">
        <v>28</v>
      </c>
      <c r="R11" s="18"/>
      <c r="S11" s="143">
        <v>109.75626079158359</v>
      </c>
      <c r="T11" s="127">
        <v>44</v>
      </c>
      <c r="V11" s="5">
        <v>8</v>
      </c>
      <c r="W11" s="23"/>
      <c r="X11" s="7" t="s">
        <v>55</v>
      </c>
      <c r="Y11" s="18"/>
      <c r="Z11" s="143">
        <v>16.117605384342898</v>
      </c>
      <c r="AA11" s="127">
        <v>455</v>
      </c>
      <c r="AC11" s="5">
        <v>8</v>
      </c>
      <c r="AD11" s="23"/>
      <c r="AE11" s="7" t="s">
        <v>0</v>
      </c>
      <c r="AF11" s="18"/>
      <c r="AG11" s="158">
        <v>1.47</v>
      </c>
    </row>
    <row r="12" spans="2:33" ht="14.25">
      <c r="B12" s="5">
        <v>9</v>
      </c>
      <c r="C12" s="23"/>
      <c r="D12" s="7" t="s">
        <v>50</v>
      </c>
      <c r="E12" s="18"/>
      <c r="F12" s="127">
        <v>301540</v>
      </c>
      <c r="H12" s="5">
        <v>9</v>
      </c>
      <c r="I12" s="23"/>
      <c r="J12" s="7" t="s">
        <v>11</v>
      </c>
      <c r="K12" s="18"/>
      <c r="L12" s="45">
        <v>1713.2948259228956</v>
      </c>
      <c r="M12" s="135">
        <v>11</v>
      </c>
      <c r="O12" s="5">
        <v>9</v>
      </c>
      <c r="P12" s="23"/>
      <c r="Q12" s="7" t="s">
        <v>30</v>
      </c>
      <c r="R12" s="18"/>
      <c r="S12" s="143">
        <v>105.96910927882939</v>
      </c>
      <c r="T12" s="127">
        <v>43</v>
      </c>
      <c r="V12" s="5">
        <v>9</v>
      </c>
      <c r="W12" s="23"/>
      <c r="X12" s="7" t="s">
        <v>46</v>
      </c>
      <c r="Y12" s="18"/>
      <c r="Z12" s="143">
        <v>15.994436717663421</v>
      </c>
      <c r="AA12" s="127">
        <v>1380</v>
      </c>
      <c r="AC12" s="5">
        <v>9</v>
      </c>
      <c r="AD12" s="23"/>
      <c r="AE12" s="7" t="s">
        <v>1</v>
      </c>
      <c r="AF12" s="18"/>
      <c r="AG12" s="158">
        <v>1.46</v>
      </c>
    </row>
    <row r="13" spans="2:33" ht="14.25">
      <c r="B13" s="5">
        <v>10</v>
      </c>
      <c r="C13" s="23"/>
      <c r="D13" s="7" t="s">
        <v>59</v>
      </c>
      <c r="E13" s="18"/>
      <c r="F13" s="127">
        <v>301152</v>
      </c>
      <c r="H13" s="5">
        <v>10</v>
      </c>
      <c r="I13" s="23"/>
      <c r="J13" s="7" t="s">
        <v>44</v>
      </c>
      <c r="K13" s="18"/>
      <c r="L13" s="45">
        <v>1708.7109623044507</v>
      </c>
      <c r="M13" s="135">
        <v>1</v>
      </c>
      <c r="O13" s="5">
        <v>10</v>
      </c>
      <c r="P13" s="23"/>
      <c r="Q13" s="7" t="s">
        <v>46</v>
      </c>
      <c r="R13" s="18"/>
      <c r="S13" s="143">
        <v>103.30264637073496</v>
      </c>
      <c r="T13" s="127">
        <v>26</v>
      </c>
      <c r="V13" s="5">
        <v>10</v>
      </c>
      <c r="W13" s="23"/>
      <c r="X13" s="7" t="s">
        <v>17</v>
      </c>
      <c r="Y13" s="18"/>
      <c r="Z13" s="143">
        <v>15.933651671274191</v>
      </c>
      <c r="AA13" s="127">
        <v>5072</v>
      </c>
      <c r="AC13" s="5">
        <v>10</v>
      </c>
      <c r="AD13" s="23"/>
      <c r="AE13" s="7" t="s">
        <v>58</v>
      </c>
      <c r="AF13" s="18"/>
      <c r="AG13" s="158">
        <v>1.34</v>
      </c>
    </row>
    <row r="14" spans="2:33" ht="14.25">
      <c r="B14" s="5">
        <v>11</v>
      </c>
      <c r="C14" s="23"/>
      <c r="D14" s="7" t="s">
        <v>55</v>
      </c>
      <c r="E14" s="18"/>
      <c r="F14" s="127">
        <v>301093</v>
      </c>
      <c r="H14" s="5">
        <v>11</v>
      </c>
      <c r="I14" s="23"/>
      <c r="J14" s="7" t="s">
        <v>36</v>
      </c>
      <c r="K14" s="18"/>
      <c r="L14" s="45">
        <v>1632.9704510108866</v>
      </c>
      <c r="M14" s="135">
        <v>6</v>
      </c>
      <c r="O14" s="5">
        <v>11</v>
      </c>
      <c r="P14" s="23"/>
      <c r="Q14" s="7" t="s">
        <v>32</v>
      </c>
      <c r="R14" s="18"/>
      <c r="S14" s="143">
        <v>93.689102083645622</v>
      </c>
      <c r="T14" s="127">
        <v>58</v>
      </c>
      <c r="V14" s="5">
        <v>11</v>
      </c>
      <c r="W14" s="23"/>
      <c r="X14" s="7" t="s">
        <v>4</v>
      </c>
      <c r="Y14" s="18"/>
      <c r="Z14" s="143">
        <v>15.662703751902422</v>
      </c>
      <c r="AA14" s="127">
        <v>7101</v>
      </c>
      <c r="AC14" s="5">
        <v>11</v>
      </c>
      <c r="AD14" s="23"/>
      <c r="AE14" s="7" t="s">
        <v>32</v>
      </c>
      <c r="AF14" s="18"/>
      <c r="AG14" s="158">
        <v>1.32</v>
      </c>
    </row>
    <row r="15" spans="2:33" ht="14.25">
      <c r="B15" s="5">
        <v>12</v>
      </c>
      <c r="C15" s="23"/>
      <c r="D15" s="7" t="s">
        <v>11</v>
      </c>
      <c r="E15" s="18"/>
      <c r="F15" s="127">
        <v>300688</v>
      </c>
      <c r="H15" s="5">
        <v>12</v>
      </c>
      <c r="I15" s="23"/>
      <c r="J15" s="7" t="s">
        <v>61</v>
      </c>
      <c r="K15" s="18"/>
      <c r="L15" s="45">
        <v>1405.9641126055276</v>
      </c>
      <c r="M15" s="135">
        <v>3</v>
      </c>
      <c r="O15" s="5">
        <v>12</v>
      </c>
      <c r="P15" s="23"/>
      <c r="Q15" s="7" t="s">
        <v>38</v>
      </c>
      <c r="R15" s="18"/>
      <c r="S15" s="143">
        <v>88.82354742871145</v>
      </c>
      <c r="T15" s="127">
        <v>32</v>
      </c>
      <c r="V15" s="5">
        <v>12</v>
      </c>
      <c r="W15" s="23"/>
      <c r="X15" s="7" t="s">
        <v>6</v>
      </c>
      <c r="Y15" s="18"/>
      <c r="Z15" s="143">
        <v>15.184651324618519</v>
      </c>
      <c r="AA15" s="127">
        <v>3055</v>
      </c>
      <c r="AC15" s="5">
        <v>12</v>
      </c>
      <c r="AD15" s="23"/>
      <c r="AE15" s="7" t="s">
        <v>8</v>
      </c>
      <c r="AF15" s="18"/>
      <c r="AG15" s="158">
        <v>1.31</v>
      </c>
    </row>
    <row r="16" spans="2:33" ht="14.25">
      <c r="B16" s="5">
        <v>13</v>
      </c>
      <c r="C16" s="23"/>
      <c r="D16" s="7" t="s">
        <v>30</v>
      </c>
      <c r="E16" s="18"/>
      <c r="F16" s="127">
        <v>299791</v>
      </c>
      <c r="H16" s="5">
        <v>13</v>
      </c>
      <c r="I16" s="23"/>
      <c r="J16" s="7" t="s">
        <v>26</v>
      </c>
      <c r="K16" s="18"/>
      <c r="L16" s="45">
        <v>1364.7903894978017</v>
      </c>
      <c r="M16" s="135">
        <v>5</v>
      </c>
      <c r="O16" s="5">
        <v>13</v>
      </c>
      <c r="P16" s="23"/>
      <c r="Q16" s="7" t="s">
        <v>9</v>
      </c>
      <c r="R16" s="18"/>
      <c r="S16" s="143">
        <v>83.783169158218527</v>
      </c>
      <c r="T16" s="127">
        <v>48</v>
      </c>
      <c r="V16" s="5">
        <v>13</v>
      </c>
      <c r="W16" s="23"/>
      <c r="X16" s="7" t="s">
        <v>44</v>
      </c>
      <c r="Y16" s="18"/>
      <c r="Z16" s="143">
        <v>15.17828968128747</v>
      </c>
      <c r="AA16" s="127">
        <v>481</v>
      </c>
      <c r="AC16" s="5">
        <v>13</v>
      </c>
      <c r="AD16" s="23"/>
      <c r="AE16" s="7" t="s">
        <v>61</v>
      </c>
      <c r="AF16" s="18"/>
      <c r="AG16" s="158">
        <v>1.28</v>
      </c>
    </row>
    <row r="17" spans="2:33" ht="14.25">
      <c r="B17" s="5">
        <v>14</v>
      </c>
      <c r="C17" s="23"/>
      <c r="D17" s="7" t="s">
        <v>52</v>
      </c>
      <c r="E17" s="18"/>
      <c r="F17" s="127">
        <v>299716</v>
      </c>
      <c r="H17" s="5">
        <v>14</v>
      </c>
      <c r="I17" s="23"/>
      <c r="J17" s="7" t="s">
        <v>14</v>
      </c>
      <c r="K17" s="18"/>
      <c r="L17" s="45">
        <v>1351.0823428178799</v>
      </c>
      <c r="M17" s="135">
        <v>12</v>
      </c>
      <c r="O17" s="5">
        <v>14</v>
      </c>
      <c r="P17" s="23"/>
      <c r="Q17" s="7" t="s">
        <v>60</v>
      </c>
      <c r="R17" s="18"/>
      <c r="S17" s="143">
        <v>83.114890352279275</v>
      </c>
      <c r="T17" s="127">
        <v>18</v>
      </c>
      <c r="V17" s="5">
        <v>14</v>
      </c>
      <c r="W17" s="23"/>
      <c r="X17" s="7" t="s">
        <v>9</v>
      </c>
      <c r="Y17" s="18"/>
      <c r="Z17" s="143">
        <v>15.13454658578317</v>
      </c>
      <c r="AA17" s="127">
        <v>2919</v>
      </c>
      <c r="AC17" s="5">
        <v>14</v>
      </c>
      <c r="AD17" s="23"/>
      <c r="AE17" s="7" t="s">
        <v>19</v>
      </c>
      <c r="AF17" s="18"/>
      <c r="AG17" s="158">
        <v>1.22</v>
      </c>
    </row>
    <row r="18" spans="2:33" ht="14.25">
      <c r="B18" s="5">
        <v>15</v>
      </c>
      <c r="C18" s="23"/>
      <c r="D18" s="7" t="s">
        <v>3</v>
      </c>
      <c r="E18" s="18"/>
      <c r="F18" s="127">
        <v>297629</v>
      </c>
      <c r="H18" s="5">
        <v>15</v>
      </c>
      <c r="I18" s="23"/>
      <c r="J18" s="7" t="s">
        <v>31</v>
      </c>
      <c r="K18" s="18"/>
      <c r="L18" s="45">
        <v>1288.3088084649962</v>
      </c>
      <c r="M18" s="135">
        <v>4</v>
      </c>
      <c r="O18" s="5">
        <v>15</v>
      </c>
      <c r="P18" s="23"/>
      <c r="Q18" s="7" t="s">
        <v>4</v>
      </c>
      <c r="R18" s="18"/>
      <c r="S18" s="143">
        <v>79.240082685303676</v>
      </c>
      <c r="T18" s="127">
        <v>159</v>
      </c>
      <c r="V18" s="5">
        <v>15</v>
      </c>
      <c r="W18" s="23"/>
      <c r="X18" s="7" t="s">
        <v>0</v>
      </c>
      <c r="Y18" s="18"/>
      <c r="Z18" s="143">
        <v>15.116250114133456</v>
      </c>
      <c r="AA18" s="127">
        <v>36422</v>
      </c>
      <c r="AC18" s="5">
        <v>14</v>
      </c>
      <c r="AD18" s="23"/>
      <c r="AE18" s="7" t="s">
        <v>24</v>
      </c>
      <c r="AF18" s="18"/>
      <c r="AG18" s="158">
        <v>1.22</v>
      </c>
    </row>
    <row r="19" spans="2:33" ht="14.25">
      <c r="B19" s="5">
        <v>16</v>
      </c>
      <c r="C19" s="23"/>
      <c r="D19" s="7" t="s">
        <v>2</v>
      </c>
      <c r="E19" s="18"/>
      <c r="F19" s="127">
        <v>297135</v>
      </c>
      <c r="H19" s="5">
        <v>16</v>
      </c>
      <c r="I19" s="23"/>
      <c r="J19" s="7" t="s">
        <v>3</v>
      </c>
      <c r="K19" s="18"/>
      <c r="L19" s="45">
        <v>1272.9448157119095</v>
      </c>
      <c r="M19" s="135">
        <v>26</v>
      </c>
      <c r="O19" s="5">
        <v>16</v>
      </c>
      <c r="P19" s="23"/>
      <c r="Q19" s="7" t="s">
        <v>16</v>
      </c>
      <c r="R19" s="18"/>
      <c r="S19" s="143">
        <v>73.554610118773979</v>
      </c>
      <c r="T19" s="127">
        <v>70</v>
      </c>
      <c r="V19" s="5">
        <v>16</v>
      </c>
      <c r="W19" s="23"/>
      <c r="X19" s="7" t="s">
        <v>11</v>
      </c>
      <c r="Y19" s="18"/>
      <c r="Z19" s="143">
        <v>14.827949243641603</v>
      </c>
      <c r="AA19" s="127">
        <v>2676</v>
      </c>
      <c r="AC19" s="5">
        <v>16</v>
      </c>
      <c r="AD19" s="23"/>
      <c r="AE19" s="7" t="s">
        <v>3</v>
      </c>
      <c r="AF19" s="18"/>
      <c r="AG19" s="158">
        <v>1.21</v>
      </c>
    </row>
    <row r="20" spans="2:33" ht="14.25">
      <c r="B20" s="5">
        <v>17</v>
      </c>
      <c r="C20" s="23"/>
      <c r="D20" s="7" t="s">
        <v>41</v>
      </c>
      <c r="E20" s="18"/>
      <c r="F20" s="127">
        <v>296239</v>
      </c>
      <c r="H20" s="5">
        <v>17</v>
      </c>
      <c r="I20" s="23"/>
      <c r="J20" s="7" t="s">
        <v>8</v>
      </c>
      <c r="K20" s="18"/>
      <c r="L20" s="45">
        <v>1218.3994103952925</v>
      </c>
      <c r="M20" s="135">
        <v>23</v>
      </c>
      <c r="O20" s="5">
        <v>17</v>
      </c>
      <c r="P20" s="23"/>
      <c r="Q20" s="7" t="s">
        <v>59</v>
      </c>
      <c r="R20" s="18"/>
      <c r="S20" s="143">
        <v>71.341517790791002</v>
      </c>
      <c r="T20" s="127">
        <v>14</v>
      </c>
      <c r="V20" s="5">
        <v>17</v>
      </c>
      <c r="W20" s="23"/>
      <c r="X20" s="7" t="s">
        <v>8</v>
      </c>
      <c r="Y20" s="18"/>
      <c r="Z20" s="143">
        <v>14.619632748860969</v>
      </c>
      <c r="AA20" s="127">
        <v>10589</v>
      </c>
      <c r="AC20" s="5">
        <v>17</v>
      </c>
      <c r="AD20" s="23"/>
      <c r="AE20" s="7" t="s">
        <v>41</v>
      </c>
      <c r="AF20" s="18"/>
      <c r="AG20" s="158">
        <v>1.18</v>
      </c>
    </row>
    <row r="21" spans="2:33" ht="14.25">
      <c r="B21" s="5">
        <v>18</v>
      </c>
      <c r="C21" s="23"/>
      <c r="D21" s="7" t="s">
        <v>6</v>
      </c>
      <c r="E21" s="18"/>
      <c r="F21" s="127">
        <v>295853</v>
      </c>
      <c r="H21" s="5">
        <v>18</v>
      </c>
      <c r="I21" s="23"/>
      <c r="J21" s="7" t="s">
        <v>12</v>
      </c>
      <c r="K21" s="18"/>
      <c r="L21" s="45">
        <v>1160.9451825214487</v>
      </c>
      <c r="M21" s="135">
        <v>5</v>
      </c>
      <c r="O21" s="5">
        <v>18</v>
      </c>
      <c r="P21" s="23"/>
      <c r="Q21" s="7" t="s">
        <v>17</v>
      </c>
      <c r="R21" s="18"/>
      <c r="S21" s="143">
        <v>69.147685626962058</v>
      </c>
      <c r="T21" s="127">
        <v>98</v>
      </c>
      <c r="V21" s="5">
        <v>18</v>
      </c>
      <c r="W21" s="23"/>
      <c r="X21" s="7" t="s">
        <v>12</v>
      </c>
      <c r="Y21" s="18"/>
      <c r="Z21" s="143">
        <v>14.516129032258066</v>
      </c>
      <c r="AA21" s="127">
        <v>2808</v>
      </c>
      <c r="AC21" s="5">
        <v>18</v>
      </c>
      <c r="AD21" s="23"/>
      <c r="AE21" s="7" t="s">
        <v>13</v>
      </c>
      <c r="AF21" s="18"/>
      <c r="AG21" s="158">
        <v>1.17</v>
      </c>
    </row>
    <row r="22" spans="2:33" ht="14.25">
      <c r="B22" s="5">
        <v>19</v>
      </c>
      <c r="C22" s="23"/>
      <c r="D22" s="7" t="s">
        <v>46</v>
      </c>
      <c r="E22" s="18"/>
      <c r="F22" s="127">
        <v>295813</v>
      </c>
      <c r="H22" s="5">
        <v>19</v>
      </c>
      <c r="I22" s="23"/>
      <c r="J22" s="7" t="s">
        <v>45</v>
      </c>
      <c r="K22" s="18"/>
      <c r="L22" s="45">
        <v>1159.5277174776299</v>
      </c>
      <c r="M22" s="135">
        <v>2</v>
      </c>
      <c r="O22" s="5">
        <v>19</v>
      </c>
      <c r="P22" s="23"/>
      <c r="Q22" s="7" t="s">
        <v>14</v>
      </c>
      <c r="R22" s="18"/>
      <c r="S22" s="143">
        <v>68.06783666287798</v>
      </c>
      <c r="T22" s="127">
        <v>77</v>
      </c>
      <c r="V22" s="5">
        <v>19</v>
      </c>
      <c r="W22" s="23"/>
      <c r="X22" s="7" t="s">
        <v>50</v>
      </c>
      <c r="Y22" s="18"/>
      <c r="Z22" s="149">
        <v>14.442013129102845</v>
      </c>
      <c r="AA22" s="150">
        <v>330</v>
      </c>
      <c r="AC22" s="5">
        <v>19</v>
      </c>
      <c r="AD22" s="23"/>
      <c r="AE22" s="7" t="s">
        <v>11</v>
      </c>
      <c r="AF22" s="18"/>
      <c r="AG22" s="158">
        <v>1.1399999999999999</v>
      </c>
    </row>
    <row r="23" spans="2:33" ht="14.25">
      <c r="B23" s="5">
        <v>20</v>
      </c>
      <c r="C23" s="23"/>
      <c r="D23" s="7" t="s">
        <v>4</v>
      </c>
      <c r="E23" s="18"/>
      <c r="F23" s="127">
        <v>294180</v>
      </c>
      <c r="H23" s="5">
        <v>20</v>
      </c>
      <c r="I23" s="23"/>
      <c r="J23" s="7" t="s">
        <v>4</v>
      </c>
      <c r="K23" s="18"/>
      <c r="L23" s="45">
        <v>1156.6099025494636</v>
      </c>
      <c r="M23" s="135">
        <v>12</v>
      </c>
      <c r="O23" s="5">
        <v>20</v>
      </c>
      <c r="P23" s="23"/>
      <c r="Q23" s="7" t="s">
        <v>6</v>
      </c>
      <c r="R23" s="18"/>
      <c r="S23" s="143">
        <v>67.610099550043131</v>
      </c>
      <c r="T23" s="127">
        <v>47</v>
      </c>
      <c r="V23" s="5">
        <v>20</v>
      </c>
      <c r="W23" s="23"/>
      <c r="X23" s="7" t="s">
        <v>21</v>
      </c>
      <c r="Y23" s="18"/>
      <c r="Z23" s="143">
        <v>14.332182687201275</v>
      </c>
      <c r="AA23" s="127">
        <v>2159</v>
      </c>
      <c r="AC23" s="5">
        <v>20</v>
      </c>
      <c r="AD23" s="23"/>
      <c r="AE23" s="7" t="s">
        <v>43</v>
      </c>
      <c r="AF23" s="18"/>
      <c r="AG23" s="158">
        <v>1.1200000000000001</v>
      </c>
    </row>
    <row r="24" spans="2:33" ht="14.25">
      <c r="B24" s="5">
        <v>21</v>
      </c>
      <c r="C24" s="23"/>
      <c r="D24" s="7" t="s">
        <v>29</v>
      </c>
      <c r="E24" s="18"/>
      <c r="F24" s="127">
        <v>293484</v>
      </c>
      <c r="H24" s="5">
        <v>21</v>
      </c>
      <c r="I24" s="23"/>
      <c r="J24" s="7" t="s">
        <v>46</v>
      </c>
      <c r="K24" s="18"/>
      <c r="L24" s="45">
        <v>1145.4440494637377</v>
      </c>
      <c r="M24" s="135">
        <v>3</v>
      </c>
      <c r="O24" s="5">
        <v>21</v>
      </c>
      <c r="P24" s="23"/>
      <c r="Q24" s="7" t="s">
        <v>20</v>
      </c>
      <c r="R24" s="128"/>
      <c r="S24" s="143">
        <v>60.984392285934057</v>
      </c>
      <c r="T24" s="127">
        <v>165</v>
      </c>
      <c r="V24" s="5">
        <v>21</v>
      </c>
      <c r="W24" s="23"/>
      <c r="X24" s="7" t="s">
        <v>15</v>
      </c>
      <c r="Y24" s="18"/>
      <c r="Z24" s="143">
        <v>14.313436311418148</v>
      </c>
      <c r="AA24" s="127">
        <v>1844</v>
      </c>
      <c r="AC24" s="5">
        <v>21</v>
      </c>
      <c r="AD24" s="23"/>
      <c r="AE24" s="7" t="s">
        <v>25</v>
      </c>
      <c r="AF24" s="18"/>
      <c r="AG24" s="158">
        <v>1.08</v>
      </c>
    </row>
    <row r="25" spans="2:33" ht="14.25">
      <c r="B25" s="5">
        <v>22</v>
      </c>
      <c r="C25" s="23"/>
      <c r="D25" s="7" t="s">
        <v>28</v>
      </c>
      <c r="E25" s="18"/>
      <c r="F25" s="127">
        <v>293400</v>
      </c>
      <c r="H25" s="5">
        <v>22</v>
      </c>
      <c r="I25" s="23"/>
      <c r="J25" s="7" t="s">
        <v>22</v>
      </c>
      <c r="K25" s="18"/>
      <c r="L25" s="45">
        <v>1094.4190316788404</v>
      </c>
      <c r="M25" s="135">
        <v>6</v>
      </c>
      <c r="O25" s="5">
        <v>22</v>
      </c>
      <c r="P25" s="23"/>
      <c r="Q25" s="7" t="s">
        <v>29</v>
      </c>
      <c r="R25" s="18"/>
      <c r="S25" s="143">
        <v>60.268291102326486</v>
      </c>
      <c r="T25" s="127">
        <v>83</v>
      </c>
      <c r="V25" s="5">
        <v>22</v>
      </c>
      <c r="W25" s="23"/>
      <c r="X25" s="7" t="s">
        <v>47</v>
      </c>
      <c r="Y25" s="18"/>
      <c r="Z25" s="143">
        <v>14.277180406212665</v>
      </c>
      <c r="AA25" s="127">
        <v>717</v>
      </c>
      <c r="AC25" s="5">
        <v>22</v>
      </c>
      <c r="AD25" s="23"/>
      <c r="AE25" s="7" t="s">
        <v>30</v>
      </c>
      <c r="AF25" s="18"/>
      <c r="AG25" s="158">
        <v>1.06</v>
      </c>
    </row>
    <row r="26" spans="2:33" ht="14.25">
      <c r="B26" s="5">
        <v>23</v>
      </c>
      <c r="C26" s="23"/>
      <c r="D26" s="7" t="s">
        <v>51</v>
      </c>
      <c r="E26" s="18"/>
      <c r="F26" s="127">
        <v>292804</v>
      </c>
      <c r="H26" s="5">
        <v>23</v>
      </c>
      <c r="I26" s="23"/>
      <c r="J26" s="7" t="s">
        <v>47</v>
      </c>
      <c r="K26" s="18"/>
      <c r="L26" s="45">
        <v>1074.6376484399693</v>
      </c>
      <c r="M26" s="135">
        <v>1</v>
      </c>
      <c r="O26" s="5">
        <v>23</v>
      </c>
      <c r="P26" s="23"/>
      <c r="Q26" s="7" t="s">
        <v>34</v>
      </c>
      <c r="R26" s="18"/>
      <c r="S26" s="143">
        <v>60.023061492046949</v>
      </c>
      <c r="T26" s="127">
        <v>34</v>
      </c>
      <c r="V26" s="5">
        <v>23</v>
      </c>
      <c r="W26" s="23"/>
      <c r="X26" s="7" t="s">
        <v>22</v>
      </c>
      <c r="Y26" s="18"/>
      <c r="Z26" s="143">
        <v>14.230192660041086</v>
      </c>
      <c r="AA26" s="127">
        <v>2563</v>
      </c>
      <c r="AC26" s="5">
        <v>23</v>
      </c>
      <c r="AD26" s="23"/>
      <c r="AE26" s="7" t="s">
        <v>60</v>
      </c>
      <c r="AF26" s="18"/>
      <c r="AG26" s="158">
        <v>1.05</v>
      </c>
    </row>
    <row r="27" spans="2:33" ht="14.25">
      <c r="B27" s="5">
        <v>24</v>
      </c>
      <c r="C27" s="23"/>
      <c r="D27" s="7" t="s">
        <v>14</v>
      </c>
      <c r="E27" s="18"/>
      <c r="F27" s="127">
        <v>292072</v>
      </c>
      <c r="H27" s="5">
        <v>24</v>
      </c>
      <c r="I27" s="23"/>
      <c r="J27" s="7" t="s">
        <v>15</v>
      </c>
      <c r="K27" s="18"/>
      <c r="L27" s="45">
        <v>1071.0981424809622</v>
      </c>
      <c r="M27" s="135">
        <v>4</v>
      </c>
      <c r="O27" s="5">
        <v>24</v>
      </c>
      <c r="P27" s="23"/>
      <c r="Q27" s="7" t="s">
        <v>19</v>
      </c>
      <c r="R27" s="18"/>
      <c r="S27" s="143">
        <v>58.641405753419036</v>
      </c>
      <c r="T27" s="127">
        <v>115</v>
      </c>
      <c r="V27" s="5">
        <v>24</v>
      </c>
      <c r="W27" s="23"/>
      <c r="X27" s="7" t="s">
        <v>56</v>
      </c>
      <c r="Y27" s="18"/>
      <c r="Z27" s="143">
        <v>14.094387755102042</v>
      </c>
      <c r="AA27" s="127">
        <v>442</v>
      </c>
      <c r="AC27" s="5">
        <v>24</v>
      </c>
      <c r="AD27" s="23"/>
      <c r="AE27" s="7" t="s">
        <v>46</v>
      </c>
      <c r="AF27" s="18"/>
      <c r="AG27" s="158">
        <v>1.03</v>
      </c>
    </row>
    <row r="28" spans="2:33" ht="14.25">
      <c r="B28" s="5">
        <v>25</v>
      </c>
      <c r="C28" s="23"/>
      <c r="D28" s="7" t="s">
        <v>12</v>
      </c>
      <c r="E28" s="18"/>
      <c r="F28" s="127">
        <v>292007</v>
      </c>
      <c r="H28" s="5">
        <v>25</v>
      </c>
      <c r="I28" s="23"/>
      <c r="J28" s="7" t="s">
        <v>17</v>
      </c>
      <c r="K28" s="18"/>
      <c r="L28" s="45">
        <v>997.10962674079292</v>
      </c>
      <c r="M28" s="135">
        <v>9</v>
      </c>
      <c r="O28" s="5">
        <v>25</v>
      </c>
      <c r="P28" s="23"/>
      <c r="Q28" s="7" t="s">
        <v>130</v>
      </c>
      <c r="R28" s="18"/>
      <c r="S28" s="143">
        <v>57.151021574510644</v>
      </c>
      <c r="T28" s="127">
        <v>33</v>
      </c>
      <c r="V28" s="5">
        <v>25</v>
      </c>
      <c r="W28" s="23"/>
      <c r="X28" s="7" t="s">
        <v>27</v>
      </c>
      <c r="Y28" s="18"/>
      <c r="Z28" s="143">
        <v>14.023991923510899</v>
      </c>
      <c r="AA28" s="127">
        <v>4723</v>
      </c>
      <c r="AC28" s="5">
        <v>25</v>
      </c>
      <c r="AD28" s="23"/>
      <c r="AE28" s="7" t="s">
        <v>4</v>
      </c>
      <c r="AF28" s="18"/>
      <c r="AG28" s="158">
        <v>1.01</v>
      </c>
    </row>
    <row r="29" spans="2:33" ht="14.25">
      <c r="B29" s="5">
        <v>26</v>
      </c>
      <c r="C29" s="23"/>
      <c r="D29" s="7" t="s">
        <v>16</v>
      </c>
      <c r="E29" s="18"/>
      <c r="F29" s="127">
        <v>291537</v>
      </c>
      <c r="H29" s="5">
        <v>26</v>
      </c>
      <c r="I29" s="23"/>
      <c r="J29" s="7" t="s">
        <v>33</v>
      </c>
      <c r="K29" s="18"/>
      <c r="L29" s="45">
        <v>996.08111707187152</v>
      </c>
      <c r="M29" s="135">
        <v>6</v>
      </c>
      <c r="O29" s="5">
        <v>26</v>
      </c>
      <c r="P29" s="23"/>
      <c r="Q29" s="7" t="s">
        <v>22</v>
      </c>
      <c r="R29" s="18"/>
      <c r="S29" s="143">
        <v>56.061553961276907</v>
      </c>
      <c r="T29" s="127">
        <v>63</v>
      </c>
      <c r="V29" s="5">
        <v>26</v>
      </c>
      <c r="W29" s="23"/>
      <c r="X29" s="7" t="s">
        <v>45</v>
      </c>
      <c r="Y29" s="18"/>
      <c r="Z29" s="143">
        <v>13.88095761036679</v>
      </c>
      <c r="AA29" s="127">
        <v>632</v>
      </c>
      <c r="AC29" s="5">
        <v>25</v>
      </c>
      <c r="AD29" s="23"/>
      <c r="AE29" s="7" t="s">
        <v>45</v>
      </c>
      <c r="AF29" s="18"/>
      <c r="AG29" s="158">
        <v>1.01</v>
      </c>
    </row>
    <row r="30" spans="2:33" ht="14.25">
      <c r="B30" s="5">
        <v>27</v>
      </c>
      <c r="C30" s="23"/>
      <c r="D30" s="7" t="s">
        <v>10</v>
      </c>
      <c r="E30" s="18"/>
      <c r="F30" s="127">
        <v>291348</v>
      </c>
      <c r="H30" s="5">
        <v>27</v>
      </c>
      <c r="I30" s="23"/>
      <c r="J30" s="7" t="s">
        <v>129</v>
      </c>
      <c r="K30" s="18"/>
      <c r="L30" s="45">
        <v>976.68682367918518</v>
      </c>
      <c r="M30" s="135">
        <v>4</v>
      </c>
      <c r="O30" s="5">
        <v>27</v>
      </c>
      <c r="P30" s="23"/>
      <c r="Q30" s="7" t="s">
        <v>3</v>
      </c>
      <c r="R30" s="18"/>
      <c r="S30" s="143">
        <v>55.155105495082736</v>
      </c>
      <c r="T30" s="127">
        <v>192</v>
      </c>
      <c r="V30" s="5">
        <v>27</v>
      </c>
      <c r="W30" s="23"/>
      <c r="X30" s="7" t="s">
        <v>48</v>
      </c>
      <c r="Y30" s="18"/>
      <c r="Z30" s="143">
        <v>13.869389491597534</v>
      </c>
      <c r="AA30" s="127">
        <v>652</v>
      </c>
      <c r="AC30" s="5">
        <v>27</v>
      </c>
      <c r="AD30" s="23"/>
      <c r="AE30" s="7" t="s">
        <v>36</v>
      </c>
      <c r="AF30" s="18"/>
      <c r="AG30" s="158">
        <v>1</v>
      </c>
    </row>
    <row r="31" spans="2:33" ht="14.25">
      <c r="B31" s="5">
        <v>28</v>
      </c>
      <c r="C31" s="23"/>
      <c r="D31" s="7" t="s">
        <v>48</v>
      </c>
      <c r="E31" s="18"/>
      <c r="F31" s="127">
        <v>291113</v>
      </c>
      <c r="H31" s="5">
        <v>28</v>
      </c>
      <c r="I31" s="23"/>
      <c r="J31" s="7" t="s">
        <v>20</v>
      </c>
      <c r="K31" s="128"/>
      <c r="L31" s="45">
        <v>959.81465648012806</v>
      </c>
      <c r="M31" s="135">
        <v>16</v>
      </c>
      <c r="O31" s="5">
        <v>28</v>
      </c>
      <c r="P31" s="23"/>
      <c r="Q31" s="7" t="s">
        <v>37</v>
      </c>
      <c r="R31" s="18"/>
      <c r="S31" s="143">
        <v>53.938371061193955</v>
      </c>
      <c r="T31" s="127">
        <v>19</v>
      </c>
      <c r="V31" s="5">
        <v>28</v>
      </c>
      <c r="W31" s="23"/>
      <c r="X31" s="7" t="s">
        <v>43</v>
      </c>
      <c r="Y31" s="18"/>
      <c r="Z31" s="143">
        <v>13.836671802773498</v>
      </c>
      <c r="AA31" s="127">
        <v>449</v>
      </c>
      <c r="AC31" s="5">
        <v>28</v>
      </c>
      <c r="AD31" s="23"/>
      <c r="AE31" s="7" t="s">
        <v>20</v>
      </c>
      <c r="AF31" s="18"/>
      <c r="AG31" s="158">
        <v>0.98</v>
      </c>
    </row>
    <row r="32" spans="2:33" ht="14.25">
      <c r="B32" s="5">
        <v>29</v>
      </c>
      <c r="C32" s="23"/>
      <c r="D32" s="7" t="s">
        <v>34</v>
      </c>
      <c r="E32" s="18"/>
      <c r="F32" s="127">
        <v>290518</v>
      </c>
      <c r="H32" s="5">
        <v>29</v>
      </c>
      <c r="I32" s="23"/>
      <c r="J32" s="7" t="s">
        <v>13</v>
      </c>
      <c r="K32" s="18"/>
      <c r="L32" s="45">
        <v>921.27620999194676</v>
      </c>
      <c r="M32" s="135">
        <v>12</v>
      </c>
      <c r="O32" s="5">
        <v>29</v>
      </c>
      <c r="P32" s="23"/>
      <c r="Q32" s="7" t="s">
        <v>5</v>
      </c>
      <c r="R32" s="18"/>
      <c r="S32" s="143">
        <v>50.222081331276961</v>
      </c>
      <c r="T32" s="127">
        <v>289</v>
      </c>
      <c r="V32" s="5">
        <v>29</v>
      </c>
      <c r="W32" s="23"/>
      <c r="X32" s="7" t="s">
        <v>57</v>
      </c>
      <c r="Y32" s="18"/>
      <c r="Z32" s="143">
        <v>13.507588532883643</v>
      </c>
      <c r="AA32" s="127">
        <v>801</v>
      </c>
      <c r="AC32" s="5">
        <v>29</v>
      </c>
      <c r="AD32" s="23"/>
      <c r="AE32" s="7" t="s">
        <v>37</v>
      </c>
      <c r="AF32" s="18"/>
      <c r="AG32" s="158">
        <v>0.97</v>
      </c>
    </row>
    <row r="33" spans="2:33" ht="14.25">
      <c r="B33" s="5">
        <v>30</v>
      </c>
      <c r="C33" s="23"/>
      <c r="D33" s="7" t="s">
        <v>15</v>
      </c>
      <c r="E33" s="18"/>
      <c r="F33" s="127">
        <v>288508</v>
      </c>
      <c r="H33" s="5">
        <v>30</v>
      </c>
      <c r="I33" s="23"/>
      <c r="J33" s="7" t="s">
        <v>30</v>
      </c>
      <c r="K33" s="18"/>
      <c r="L33" s="45">
        <v>913.07629775868077</v>
      </c>
      <c r="M33" s="135">
        <v>3</v>
      </c>
      <c r="O33" s="5">
        <v>30</v>
      </c>
      <c r="P33" s="23"/>
      <c r="Q33" s="7" t="s">
        <v>18</v>
      </c>
      <c r="R33" s="18"/>
      <c r="S33" s="143">
        <v>50.016523315738233</v>
      </c>
      <c r="T33" s="127">
        <v>105</v>
      </c>
      <c r="V33" s="5">
        <v>30</v>
      </c>
      <c r="W33" s="23"/>
      <c r="X33" s="7" t="s">
        <v>23</v>
      </c>
      <c r="Y33" s="18"/>
      <c r="Z33" s="143">
        <v>13.459178857951864</v>
      </c>
      <c r="AA33" s="127">
        <v>4278</v>
      </c>
      <c r="AC33" s="5">
        <v>30</v>
      </c>
      <c r="AD33" s="23"/>
      <c r="AE33" s="7" t="s">
        <v>35</v>
      </c>
      <c r="AF33" s="18"/>
      <c r="AG33" s="158">
        <v>0.96</v>
      </c>
    </row>
    <row r="34" spans="2:33" ht="14.25">
      <c r="B34" s="5">
        <v>31</v>
      </c>
      <c r="C34" s="23"/>
      <c r="D34" s="7" t="s">
        <v>18</v>
      </c>
      <c r="E34" s="18"/>
      <c r="F34" s="127">
        <v>286754</v>
      </c>
      <c r="H34" s="5">
        <v>31</v>
      </c>
      <c r="I34" s="23"/>
      <c r="J34" s="7" t="s">
        <v>7</v>
      </c>
      <c r="K34" s="18"/>
      <c r="L34" s="45">
        <v>854.3051303114031</v>
      </c>
      <c r="M34" s="135">
        <v>6</v>
      </c>
      <c r="O34" s="5">
        <v>31</v>
      </c>
      <c r="P34" s="23"/>
      <c r="Q34" s="7" t="s">
        <v>35</v>
      </c>
      <c r="R34" s="18"/>
      <c r="S34" s="143">
        <v>47.197640117994105</v>
      </c>
      <c r="T34" s="127">
        <v>67</v>
      </c>
      <c r="V34" s="5">
        <v>31</v>
      </c>
      <c r="W34" s="23"/>
      <c r="X34" s="7" t="s">
        <v>3</v>
      </c>
      <c r="Y34" s="18"/>
      <c r="Z34" s="143">
        <v>13.363232312381667</v>
      </c>
      <c r="AA34" s="127">
        <v>9952</v>
      </c>
      <c r="AC34" s="5">
        <v>31</v>
      </c>
      <c r="AD34" s="23"/>
      <c r="AE34" s="7" t="s">
        <v>57</v>
      </c>
      <c r="AF34" s="18"/>
      <c r="AG34" s="158">
        <v>0.94</v>
      </c>
    </row>
    <row r="35" spans="2:33" ht="14.25">
      <c r="B35" s="5">
        <v>32</v>
      </c>
      <c r="C35" s="23"/>
      <c r="D35" s="7" t="s">
        <v>56</v>
      </c>
      <c r="E35" s="18"/>
      <c r="F35" s="127">
        <v>286491</v>
      </c>
      <c r="H35" s="5">
        <v>32</v>
      </c>
      <c r="I35" s="23"/>
      <c r="J35" s="7" t="s">
        <v>38</v>
      </c>
      <c r="K35" s="18"/>
      <c r="L35" s="45">
        <v>728.96566510459729</v>
      </c>
      <c r="M35" s="135">
        <v>2</v>
      </c>
      <c r="O35" s="5">
        <v>32</v>
      </c>
      <c r="P35" s="23"/>
      <c r="Q35" s="7" t="s">
        <v>40</v>
      </c>
      <c r="R35" s="18"/>
      <c r="S35" s="143">
        <v>44.712194662775921</v>
      </c>
      <c r="T35" s="127">
        <v>12</v>
      </c>
      <c r="V35" s="5">
        <v>32</v>
      </c>
      <c r="W35" s="23"/>
      <c r="X35" s="7" t="s">
        <v>59</v>
      </c>
      <c r="Y35" s="18"/>
      <c r="Z35" s="143">
        <v>13.237842208617304</v>
      </c>
      <c r="AA35" s="127">
        <v>1146</v>
      </c>
      <c r="AC35" s="5">
        <v>32</v>
      </c>
      <c r="AD35" s="23"/>
      <c r="AE35" s="7" t="s">
        <v>7</v>
      </c>
      <c r="AF35" s="18"/>
      <c r="AG35" s="158">
        <v>0.93</v>
      </c>
    </row>
    <row r="36" spans="2:33" ht="14.25">
      <c r="B36" s="5">
        <v>33</v>
      </c>
      <c r="C36" s="23"/>
      <c r="D36" s="7" t="s">
        <v>1</v>
      </c>
      <c r="E36" s="18"/>
      <c r="F36" s="127">
        <v>285464</v>
      </c>
      <c r="H36" s="5">
        <v>33</v>
      </c>
      <c r="I36" s="23"/>
      <c r="J36" s="7" t="s">
        <v>29</v>
      </c>
      <c r="K36" s="18"/>
      <c r="L36" s="45">
        <v>716.73903181906553</v>
      </c>
      <c r="M36" s="135">
        <v>7</v>
      </c>
      <c r="O36" s="5">
        <v>33</v>
      </c>
      <c r="P36" s="23"/>
      <c r="Q36" s="7" t="s">
        <v>0</v>
      </c>
      <c r="R36" s="18"/>
      <c r="S36" s="143">
        <v>43.274319922384358</v>
      </c>
      <c r="T36" s="127">
        <v>845</v>
      </c>
      <c r="V36" s="5">
        <v>33</v>
      </c>
      <c r="W36" s="23"/>
      <c r="X36" s="7" t="s">
        <v>10</v>
      </c>
      <c r="Y36" s="18"/>
      <c r="Z36" s="143">
        <v>13.21605410410209</v>
      </c>
      <c r="AA36" s="127">
        <v>3283</v>
      </c>
      <c r="AC36" s="5">
        <v>33</v>
      </c>
      <c r="AD36" s="23"/>
      <c r="AE36" s="7" t="s">
        <v>6</v>
      </c>
      <c r="AF36" s="18"/>
      <c r="AG36" s="158">
        <v>0.92</v>
      </c>
    </row>
    <row r="37" spans="2:33" ht="14.25">
      <c r="B37" s="5">
        <v>34</v>
      </c>
      <c r="C37" s="23"/>
      <c r="D37" s="7" t="s">
        <v>9</v>
      </c>
      <c r="E37" s="18"/>
      <c r="F37" s="127">
        <v>283575</v>
      </c>
      <c r="H37" s="5">
        <v>34</v>
      </c>
      <c r="I37" s="23"/>
      <c r="J37" s="7" t="s">
        <v>53</v>
      </c>
      <c r="K37" s="18"/>
      <c r="L37" s="45">
        <v>707.05567133075328</v>
      </c>
      <c r="M37" s="135">
        <v>1</v>
      </c>
      <c r="O37" s="5">
        <v>34</v>
      </c>
      <c r="P37" s="23"/>
      <c r="Q37" s="7" t="s">
        <v>45</v>
      </c>
      <c r="R37" s="18"/>
      <c r="S37" s="143">
        <v>42.357176894160006</v>
      </c>
      <c r="T37" s="127">
        <v>13</v>
      </c>
      <c r="V37" s="5">
        <v>34</v>
      </c>
      <c r="W37" s="23"/>
      <c r="X37" s="7" t="s">
        <v>32</v>
      </c>
      <c r="Y37" s="18"/>
      <c r="Z37" s="143">
        <v>13.09571664656751</v>
      </c>
      <c r="AA37" s="127">
        <v>2932</v>
      </c>
      <c r="AC37" s="5">
        <v>33</v>
      </c>
      <c r="AD37" s="23"/>
      <c r="AE37" s="7" t="s">
        <v>28</v>
      </c>
      <c r="AF37" s="18"/>
      <c r="AG37" s="158">
        <v>0.92</v>
      </c>
    </row>
    <row r="38" spans="2:33" ht="14.25">
      <c r="B38" s="5">
        <v>35</v>
      </c>
      <c r="C38" s="23"/>
      <c r="D38" s="7" t="s">
        <v>0</v>
      </c>
      <c r="E38" s="128"/>
      <c r="F38" s="127">
        <v>283443</v>
      </c>
      <c r="H38" s="5">
        <v>35</v>
      </c>
      <c r="I38" s="23"/>
      <c r="J38" s="7" t="s">
        <v>16</v>
      </c>
      <c r="K38" s="18"/>
      <c r="L38" s="45">
        <v>677.03675222962408</v>
      </c>
      <c r="M38" s="135">
        <v>4</v>
      </c>
      <c r="O38" s="5">
        <v>35</v>
      </c>
      <c r="P38" s="23"/>
      <c r="Q38" s="7" t="s">
        <v>23</v>
      </c>
      <c r="R38" s="18"/>
      <c r="S38" s="143">
        <v>42.035870609586844</v>
      </c>
      <c r="T38" s="127">
        <v>69</v>
      </c>
      <c r="V38" s="5">
        <v>35</v>
      </c>
      <c r="W38" s="23"/>
      <c r="X38" s="7" t="s">
        <v>5</v>
      </c>
      <c r="Y38" s="18"/>
      <c r="Z38" s="143">
        <v>13.078017229811332</v>
      </c>
      <c r="AA38" s="127">
        <v>14619</v>
      </c>
      <c r="AC38" s="5">
        <v>33</v>
      </c>
      <c r="AD38" s="23"/>
      <c r="AE38" s="7" t="s">
        <v>53</v>
      </c>
      <c r="AF38" s="18"/>
      <c r="AG38" s="158">
        <v>0.92</v>
      </c>
    </row>
    <row r="39" spans="2:33" ht="14.25">
      <c r="B39" s="5">
        <v>36</v>
      </c>
      <c r="C39" s="23"/>
      <c r="D39" s="7" t="s">
        <v>60</v>
      </c>
      <c r="E39" s="18"/>
      <c r="F39" s="127">
        <v>281196</v>
      </c>
      <c r="H39" s="5">
        <v>36</v>
      </c>
      <c r="I39" s="23"/>
      <c r="J39" s="7" t="s">
        <v>6</v>
      </c>
      <c r="K39" s="18"/>
      <c r="L39" s="45">
        <v>662.11269904180176</v>
      </c>
      <c r="M39" s="135">
        <v>2</v>
      </c>
      <c r="O39" s="5">
        <v>36</v>
      </c>
      <c r="P39" s="23"/>
      <c r="Q39" s="7" t="s">
        <v>8</v>
      </c>
      <c r="R39" s="18"/>
      <c r="S39" s="143">
        <v>39.774920742621163</v>
      </c>
      <c r="T39" s="127">
        <v>207</v>
      </c>
      <c r="V39" s="5">
        <v>36</v>
      </c>
      <c r="W39" s="23"/>
      <c r="X39" s="7" t="s">
        <v>24</v>
      </c>
      <c r="Y39" s="18"/>
      <c r="Z39" s="143">
        <v>12.886715715395514</v>
      </c>
      <c r="AA39" s="127">
        <v>2820</v>
      </c>
      <c r="AC39" s="5">
        <v>36</v>
      </c>
      <c r="AD39" s="23"/>
      <c r="AE39" s="7" t="s">
        <v>17</v>
      </c>
      <c r="AF39" s="18"/>
      <c r="AG39" s="158">
        <v>0.89</v>
      </c>
    </row>
    <row r="40" spans="2:33" ht="14.25">
      <c r="B40" s="5">
        <v>37</v>
      </c>
      <c r="C40" s="23"/>
      <c r="D40" s="7" t="s">
        <v>32</v>
      </c>
      <c r="E40" s="18"/>
      <c r="F40" s="127">
        <v>279599</v>
      </c>
      <c r="H40" s="5">
        <v>37</v>
      </c>
      <c r="I40" s="23"/>
      <c r="J40" s="7" t="s">
        <v>0</v>
      </c>
      <c r="K40" s="18"/>
      <c r="L40" s="45">
        <v>661.95802799987564</v>
      </c>
      <c r="M40" s="135">
        <v>40</v>
      </c>
      <c r="O40" s="5">
        <v>37</v>
      </c>
      <c r="P40" s="23"/>
      <c r="Q40" s="7" t="s">
        <v>61</v>
      </c>
      <c r="R40" s="18"/>
      <c r="S40" s="143">
        <v>35.309601001508682</v>
      </c>
      <c r="T40" s="127">
        <v>12</v>
      </c>
      <c r="V40" s="5">
        <v>37</v>
      </c>
      <c r="W40" s="23"/>
      <c r="X40" s="7" t="s">
        <v>13</v>
      </c>
      <c r="Y40" s="18"/>
      <c r="Z40" s="143">
        <v>12.678940344077372</v>
      </c>
      <c r="AA40" s="127">
        <v>6935</v>
      </c>
      <c r="AC40" s="5">
        <v>36</v>
      </c>
      <c r="AD40" s="23"/>
      <c r="AE40" s="7" t="s">
        <v>29</v>
      </c>
      <c r="AF40" s="18"/>
      <c r="AG40" s="158">
        <v>0.89</v>
      </c>
    </row>
    <row r="41" spans="2:33" ht="14.25">
      <c r="B41" s="5">
        <v>38</v>
      </c>
      <c r="C41" s="23"/>
      <c r="D41" s="7" t="s">
        <v>23</v>
      </c>
      <c r="E41" s="18"/>
      <c r="F41" s="127">
        <v>279246</v>
      </c>
      <c r="H41" s="5">
        <v>38</v>
      </c>
      <c r="I41" s="23"/>
      <c r="J41" s="7" t="s">
        <v>58</v>
      </c>
      <c r="K41" s="18"/>
      <c r="L41" s="45">
        <v>656.90166042377143</v>
      </c>
      <c r="M41" s="135">
        <v>2</v>
      </c>
      <c r="O41" s="5">
        <v>38</v>
      </c>
      <c r="P41" s="23"/>
      <c r="Q41" s="7" t="s">
        <v>13</v>
      </c>
      <c r="R41" s="18"/>
      <c r="S41" s="143">
        <v>34.995846878412621</v>
      </c>
      <c r="T41" s="127">
        <v>125</v>
      </c>
      <c r="V41" s="5">
        <v>38</v>
      </c>
      <c r="W41" s="23"/>
      <c r="X41" s="7" t="s">
        <v>14</v>
      </c>
      <c r="Y41" s="18"/>
      <c r="Z41" s="143">
        <v>12.643805309734512</v>
      </c>
      <c r="AA41" s="127">
        <v>4572</v>
      </c>
      <c r="AC41" s="5">
        <v>38</v>
      </c>
      <c r="AD41" s="23"/>
      <c r="AE41" s="7" t="s">
        <v>9</v>
      </c>
      <c r="AF41" s="18"/>
      <c r="AG41" s="158">
        <v>0.88</v>
      </c>
    </row>
    <row r="42" spans="2:33" ht="14.25">
      <c r="B42" s="5">
        <v>39</v>
      </c>
      <c r="C42" s="23"/>
      <c r="D42" s="7" t="s">
        <v>37</v>
      </c>
      <c r="E42" s="18"/>
      <c r="F42" s="127">
        <v>279181</v>
      </c>
      <c r="H42" s="5">
        <v>39</v>
      </c>
      <c r="I42" s="23"/>
      <c r="J42" s="7" t="s">
        <v>5</v>
      </c>
      <c r="K42" s="18"/>
      <c r="L42" s="45">
        <v>629.02266404989439</v>
      </c>
      <c r="M42" s="135">
        <v>20</v>
      </c>
      <c r="O42" s="5">
        <v>39</v>
      </c>
      <c r="P42" s="23"/>
      <c r="Q42" s="7" t="s">
        <v>24</v>
      </c>
      <c r="R42" s="18"/>
      <c r="S42" s="143">
        <v>31.613604644886689</v>
      </c>
      <c r="T42" s="127">
        <v>68</v>
      </c>
      <c r="V42" s="5">
        <v>39</v>
      </c>
      <c r="W42" s="23"/>
      <c r="X42" s="7" t="s">
        <v>29</v>
      </c>
      <c r="Y42" s="18"/>
      <c r="Z42" s="143">
        <v>12.539148251134202</v>
      </c>
      <c r="AA42" s="127">
        <v>4284</v>
      </c>
      <c r="AC42" s="5">
        <v>39</v>
      </c>
      <c r="AD42" s="23"/>
      <c r="AE42" s="7" t="s">
        <v>66</v>
      </c>
      <c r="AF42" s="18"/>
      <c r="AG42" s="158">
        <v>0.87</v>
      </c>
    </row>
    <row r="43" spans="2:33" ht="14.25">
      <c r="B43" s="5">
        <v>40</v>
      </c>
      <c r="C43" s="23"/>
      <c r="D43" s="7" t="s">
        <v>17</v>
      </c>
      <c r="E43" s="18"/>
      <c r="F43" s="127">
        <v>278426</v>
      </c>
      <c r="H43" s="5">
        <v>40</v>
      </c>
      <c r="I43" s="23"/>
      <c r="J43" s="7" t="s">
        <v>18</v>
      </c>
      <c r="K43" s="18"/>
      <c r="L43" s="45">
        <v>598.85855148575865</v>
      </c>
      <c r="M43" s="135">
        <v>5</v>
      </c>
      <c r="O43" s="5">
        <v>40</v>
      </c>
      <c r="P43" s="23"/>
      <c r="Q43" s="7" t="s">
        <v>1</v>
      </c>
      <c r="R43" s="18"/>
      <c r="S43" s="143">
        <v>30.275793556932683</v>
      </c>
      <c r="T43" s="127">
        <v>69</v>
      </c>
      <c r="V43" s="5">
        <v>40</v>
      </c>
      <c r="W43" s="23"/>
      <c r="X43" s="7" t="s">
        <v>40</v>
      </c>
      <c r="Y43" s="18"/>
      <c r="Z43" s="143">
        <v>12.535686478069035</v>
      </c>
      <c r="AA43" s="127">
        <v>966</v>
      </c>
      <c r="AC43" s="5">
        <v>40</v>
      </c>
      <c r="AD43" s="23"/>
      <c r="AE43" s="7" t="s">
        <v>44</v>
      </c>
      <c r="AF43" s="18"/>
      <c r="AG43" s="158">
        <v>0.86</v>
      </c>
    </row>
    <row r="44" spans="2:33" ht="14.25">
      <c r="B44" s="5">
        <v>41</v>
      </c>
      <c r="C44" s="23"/>
      <c r="D44" s="7" t="s">
        <v>53</v>
      </c>
      <c r="E44" s="18"/>
      <c r="F44" s="127">
        <v>278341</v>
      </c>
      <c r="H44" s="5">
        <v>41</v>
      </c>
      <c r="I44" s="23"/>
      <c r="J44" s="7" t="s">
        <v>27</v>
      </c>
      <c r="K44" s="18"/>
      <c r="L44" s="45">
        <v>590.13585091039636</v>
      </c>
      <c r="M44" s="135">
        <v>6</v>
      </c>
      <c r="O44" s="5">
        <v>41</v>
      </c>
      <c r="P44" s="23"/>
      <c r="Q44" s="7" t="s">
        <v>31</v>
      </c>
      <c r="R44" s="18"/>
      <c r="S44" s="143">
        <v>30.1288308808465</v>
      </c>
      <c r="T44" s="127">
        <v>38</v>
      </c>
      <c r="V44" s="5">
        <v>41</v>
      </c>
      <c r="W44" s="23"/>
      <c r="X44" s="7" t="s">
        <v>28</v>
      </c>
      <c r="Y44" s="18"/>
      <c r="Z44" s="143">
        <v>12.525903753166014</v>
      </c>
      <c r="AA44" s="127">
        <v>2176</v>
      </c>
      <c r="AC44" s="5">
        <v>41</v>
      </c>
      <c r="AD44" s="23"/>
      <c r="AE44" s="7" t="s">
        <v>15</v>
      </c>
      <c r="AF44" s="18"/>
      <c r="AG44" s="158">
        <v>0.82</v>
      </c>
    </row>
    <row r="45" spans="2:33" ht="14.25">
      <c r="B45" s="5">
        <v>42</v>
      </c>
      <c r="C45" s="23"/>
      <c r="D45" s="7" t="s">
        <v>35</v>
      </c>
      <c r="E45" s="18"/>
      <c r="F45" s="127">
        <v>277936</v>
      </c>
      <c r="H45" s="5">
        <v>42</v>
      </c>
      <c r="I45" s="23"/>
      <c r="J45" s="7" t="s">
        <v>32</v>
      </c>
      <c r="K45" s="18"/>
      <c r="L45" s="45">
        <v>578.06175985609354</v>
      </c>
      <c r="M45" s="135">
        <v>6</v>
      </c>
      <c r="O45" s="5">
        <v>42</v>
      </c>
      <c r="P45" s="23"/>
      <c r="Q45" s="7" t="s">
        <v>10</v>
      </c>
      <c r="R45" s="18"/>
      <c r="S45" s="143">
        <v>26.956052938209769</v>
      </c>
      <c r="T45" s="127">
        <v>51</v>
      </c>
      <c r="V45" s="5">
        <v>42</v>
      </c>
      <c r="W45" s="23"/>
      <c r="X45" s="7" t="s">
        <v>16</v>
      </c>
      <c r="Y45" s="18"/>
      <c r="Z45" s="143">
        <v>12.508681225403196</v>
      </c>
      <c r="AA45" s="127">
        <v>3242</v>
      </c>
      <c r="AC45" s="5">
        <v>41</v>
      </c>
      <c r="AD45" s="23"/>
      <c r="AE45" s="7" t="s">
        <v>18</v>
      </c>
      <c r="AF45" s="18"/>
      <c r="AG45" s="158">
        <v>0.82</v>
      </c>
    </row>
    <row r="46" spans="2:33" ht="14.25">
      <c r="B46" s="5">
        <v>43</v>
      </c>
      <c r="C46" s="23"/>
      <c r="D46" s="7" t="s">
        <v>13</v>
      </c>
      <c r="E46" s="18"/>
      <c r="F46" s="127">
        <v>277678</v>
      </c>
      <c r="H46" s="5">
        <v>43</v>
      </c>
      <c r="I46" s="23"/>
      <c r="J46" s="7" t="s">
        <v>23</v>
      </c>
      <c r="K46" s="18"/>
      <c r="L46" s="45">
        <v>556.47485854595914</v>
      </c>
      <c r="M46" s="135">
        <v>8</v>
      </c>
      <c r="O46" s="5">
        <v>43</v>
      </c>
      <c r="P46" s="23"/>
      <c r="Q46" s="7" t="s">
        <v>33</v>
      </c>
      <c r="R46" s="18"/>
      <c r="S46" s="143">
        <v>25.111288665677431</v>
      </c>
      <c r="T46" s="127">
        <v>54</v>
      </c>
      <c r="V46" s="5">
        <v>43</v>
      </c>
      <c r="W46" s="23"/>
      <c r="X46" s="7" t="s">
        <v>49</v>
      </c>
      <c r="Y46" s="18"/>
      <c r="Z46" s="143">
        <v>12.442607897153351</v>
      </c>
      <c r="AA46" s="127">
        <v>542</v>
      </c>
      <c r="AC46" s="5">
        <v>41</v>
      </c>
      <c r="AD46" s="23"/>
      <c r="AE46" s="7" t="s">
        <v>59</v>
      </c>
      <c r="AF46" s="18"/>
      <c r="AG46" s="158">
        <v>0.82</v>
      </c>
    </row>
    <row r="47" spans="2:33" ht="14.25">
      <c r="B47" s="5">
        <v>44</v>
      </c>
      <c r="C47" s="23"/>
      <c r="D47" s="7" t="s">
        <v>8</v>
      </c>
      <c r="E47" s="18"/>
      <c r="F47" s="127">
        <v>277605</v>
      </c>
      <c r="H47" s="5">
        <v>44</v>
      </c>
      <c r="I47" s="23"/>
      <c r="J47" s="7" t="s">
        <v>10</v>
      </c>
      <c r="K47" s="18"/>
      <c r="L47" s="45">
        <v>549.55565990156686</v>
      </c>
      <c r="M47" s="135">
        <v>6</v>
      </c>
      <c r="O47" s="5">
        <v>44</v>
      </c>
      <c r="P47" s="23"/>
      <c r="Q47" s="100" t="s">
        <v>21</v>
      </c>
      <c r="R47" s="18"/>
      <c r="S47" s="143">
        <v>23.775558725630052</v>
      </c>
      <c r="T47" s="127">
        <v>45</v>
      </c>
      <c r="V47" s="5">
        <v>44</v>
      </c>
      <c r="W47" s="23"/>
      <c r="X47" s="7" t="s">
        <v>37</v>
      </c>
      <c r="Y47" s="18"/>
      <c r="Z47" s="143">
        <v>12.221298465724436</v>
      </c>
      <c r="AA47" s="127">
        <v>1617</v>
      </c>
      <c r="AC47" s="5">
        <v>44</v>
      </c>
      <c r="AD47" s="23"/>
      <c r="AE47" s="7" t="s">
        <v>10</v>
      </c>
      <c r="AF47" s="18"/>
      <c r="AG47" s="158">
        <v>0.81</v>
      </c>
    </row>
    <row r="48" spans="2:33" ht="14.25">
      <c r="B48" s="5">
        <v>45</v>
      </c>
      <c r="C48" s="23"/>
      <c r="D48" s="7" t="s">
        <v>40</v>
      </c>
      <c r="E48" s="18"/>
      <c r="F48" s="127">
        <v>276466</v>
      </c>
      <c r="H48" s="5">
        <v>45</v>
      </c>
      <c r="I48" s="23"/>
      <c r="J48" s="7" t="s">
        <v>1</v>
      </c>
      <c r="K48" s="18"/>
      <c r="L48" s="45">
        <v>502.3889493353517</v>
      </c>
      <c r="M48" s="135">
        <v>3</v>
      </c>
      <c r="O48" s="5">
        <v>45</v>
      </c>
      <c r="P48" s="23"/>
      <c r="Q48" s="7" t="s">
        <v>27</v>
      </c>
      <c r="R48" s="18"/>
      <c r="S48" s="143">
        <v>22.043494964635936</v>
      </c>
      <c r="T48" s="127">
        <v>59</v>
      </c>
      <c r="V48" s="5">
        <v>45</v>
      </c>
      <c r="W48" s="23"/>
      <c r="X48" s="7" t="s">
        <v>34</v>
      </c>
      <c r="Y48" s="18"/>
      <c r="Z48" s="143">
        <v>12.195908885590759</v>
      </c>
      <c r="AA48" s="127">
        <v>1890</v>
      </c>
      <c r="AC48" s="5">
        <v>45</v>
      </c>
      <c r="AD48" s="23"/>
      <c r="AE48" s="7" t="s">
        <v>26</v>
      </c>
      <c r="AF48" s="18"/>
      <c r="AG48" s="158">
        <v>0.75</v>
      </c>
    </row>
    <row r="49" spans="2:33" ht="14.25">
      <c r="B49" s="5">
        <v>46</v>
      </c>
      <c r="C49" s="23"/>
      <c r="D49" s="7" t="s">
        <v>20</v>
      </c>
      <c r="E49" s="18"/>
      <c r="F49" s="127">
        <v>276028</v>
      </c>
      <c r="H49" s="5">
        <v>46</v>
      </c>
      <c r="I49" s="23"/>
      <c r="J49" s="7" t="s">
        <v>60</v>
      </c>
      <c r="K49" s="18"/>
      <c r="L49" s="45">
        <v>490.16473797498031</v>
      </c>
      <c r="M49" s="135">
        <v>2</v>
      </c>
      <c r="O49" s="5">
        <v>46</v>
      </c>
      <c r="P49" s="23"/>
      <c r="Q49" s="7" t="s">
        <v>25</v>
      </c>
      <c r="R49" s="18"/>
      <c r="S49" s="143">
        <v>14.365545675252474</v>
      </c>
      <c r="T49" s="127">
        <v>29</v>
      </c>
      <c r="V49" s="5">
        <v>46</v>
      </c>
      <c r="W49" s="23"/>
      <c r="X49" s="7" t="s">
        <v>30</v>
      </c>
      <c r="Y49" s="18"/>
      <c r="Z49" s="143">
        <v>12.096370463078848</v>
      </c>
      <c r="AA49" s="127">
        <v>1933</v>
      </c>
      <c r="AC49" s="5">
        <v>46</v>
      </c>
      <c r="AD49" s="23"/>
      <c r="AE49" s="7" t="s">
        <v>12</v>
      </c>
      <c r="AF49" s="18"/>
      <c r="AG49" s="158">
        <v>0.73</v>
      </c>
    </row>
    <row r="50" spans="2:33" ht="14.25">
      <c r="B50" s="5">
        <v>47</v>
      </c>
      <c r="C50" s="23"/>
      <c r="D50" s="7" t="s">
        <v>61</v>
      </c>
      <c r="E50" s="18"/>
      <c r="F50" s="127">
        <v>274903</v>
      </c>
      <c r="H50" s="5">
        <v>47</v>
      </c>
      <c r="I50" s="23"/>
      <c r="J50" s="7" t="s">
        <v>130</v>
      </c>
      <c r="K50" s="18"/>
      <c r="L50" s="45">
        <v>455.77939705672242</v>
      </c>
      <c r="M50" s="135">
        <v>2</v>
      </c>
      <c r="O50" s="5">
        <v>47</v>
      </c>
      <c r="P50" s="23"/>
      <c r="Q50" s="7" t="s">
        <v>26</v>
      </c>
      <c r="R50" s="18"/>
      <c r="S50" s="143">
        <v>8.6692674469007365</v>
      </c>
      <c r="T50" s="127">
        <v>30</v>
      </c>
      <c r="V50" s="5">
        <v>47</v>
      </c>
      <c r="W50" s="23"/>
      <c r="X50" s="7" t="s">
        <v>18</v>
      </c>
      <c r="Y50" s="18"/>
      <c r="Z50" s="143">
        <v>11.907180883488438</v>
      </c>
      <c r="AA50" s="127">
        <v>5860</v>
      </c>
      <c r="AC50" s="5">
        <v>47</v>
      </c>
      <c r="AD50" s="23"/>
      <c r="AE50" s="7" t="s">
        <v>14</v>
      </c>
      <c r="AF50" s="18"/>
      <c r="AG50" s="158">
        <v>0.71</v>
      </c>
    </row>
    <row r="51" spans="2:33" ht="14.25">
      <c r="B51" s="5">
        <v>48</v>
      </c>
      <c r="C51" s="23"/>
      <c r="D51" s="7" t="s">
        <v>49</v>
      </c>
      <c r="E51" s="18"/>
      <c r="F51" s="127">
        <v>274485</v>
      </c>
      <c r="H51" s="5">
        <v>48</v>
      </c>
      <c r="I51" s="23"/>
      <c r="J51" s="7" t="s">
        <v>24</v>
      </c>
      <c r="K51" s="18"/>
      <c r="L51" s="45">
        <v>441.04833797256555</v>
      </c>
      <c r="M51" s="135">
        <v>4</v>
      </c>
      <c r="O51" s="5">
        <v>48</v>
      </c>
      <c r="P51" s="23"/>
      <c r="Q51" s="7" t="s">
        <v>129</v>
      </c>
      <c r="R51" s="18"/>
      <c r="S51" s="143">
        <v>5.9675366008911519</v>
      </c>
      <c r="T51" s="127">
        <v>30</v>
      </c>
      <c r="V51" s="5">
        <v>48</v>
      </c>
      <c r="W51" s="23"/>
      <c r="X51" s="7" t="s">
        <v>1</v>
      </c>
      <c r="Y51" s="18"/>
      <c r="Z51" s="143">
        <v>11.891270077968558</v>
      </c>
      <c r="AA51" s="127">
        <v>2791</v>
      </c>
      <c r="AC51" s="5">
        <v>48</v>
      </c>
      <c r="AD51" s="23"/>
      <c r="AE51" s="7" t="s">
        <v>38</v>
      </c>
      <c r="AF51" s="18"/>
      <c r="AG51" s="158">
        <v>0.69</v>
      </c>
    </row>
    <row r="52" spans="2:33" ht="14.25">
      <c r="B52" s="5">
        <v>49</v>
      </c>
      <c r="C52" s="23"/>
      <c r="D52" s="7" t="s">
        <v>38</v>
      </c>
      <c r="E52" s="18"/>
      <c r="F52" s="127">
        <v>274002</v>
      </c>
      <c r="H52" s="5">
        <v>49</v>
      </c>
      <c r="I52" s="23"/>
      <c r="J52" s="7" t="s">
        <v>35</v>
      </c>
      <c r="K52" s="18"/>
      <c r="L52" s="45">
        <v>440.51130776794491</v>
      </c>
      <c r="M52" s="135">
        <v>5</v>
      </c>
      <c r="O52" s="5">
        <v>49</v>
      </c>
      <c r="P52" s="23"/>
      <c r="Q52" s="7" t="s">
        <v>44</v>
      </c>
      <c r="R52" s="18"/>
      <c r="S52" s="143">
        <v>5.7726721699474686</v>
      </c>
      <c r="T52" s="127">
        <v>7</v>
      </c>
      <c r="V52" s="5">
        <v>49</v>
      </c>
      <c r="W52" s="23"/>
      <c r="X52" s="7" t="s">
        <v>38</v>
      </c>
      <c r="Y52" s="18"/>
      <c r="Z52" s="143">
        <v>11.866378593983713</v>
      </c>
      <c r="AA52" s="127">
        <v>1428</v>
      </c>
      <c r="AC52" s="5">
        <v>49</v>
      </c>
      <c r="AD52" s="23"/>
      <c r="AE52" s="7" t="s">
        <v>34</v>
      </c>
      <c r="AF52" s="18"/>
      <c r="AG52" s="158">
        <v>0.66</v>
      </c>
    </row>
    <row r="53" spans="2:33" ht="14.25">
      <c r="B53" s="5">
        <v>50</v>
      </c>
      <c r="C53" s="23"/>
      <c r="D53" s="7" t="s">
        <v>130</v>
      </c>
      <c r="E53" s="18"/>
      <c r="F53" s="127">
        <v>272031</v>
      </c>
      <c r="H53" s="5">
        <v>50</v>
      </c>
      <c r="I53" s="23"/>
      <c r="J53" s="7" t="s">
        <v>28</v>
      </c>
      <c r="K53" s="18"/>
      <c r="L53" s="45">
        <v>353.36162010948857</v>
      </c>
      <c r="M53" s="135">
        <v>2</v>
      </c>
      <c r="O53" s="5">
        <v>50</v>
      </c>
      <c r="P53" s="23"/>
      <c r="Q53" s="7" t="s">
        <v>41</v>
      </c>
      <c r="R53" s="18"/>
      <c r="S53" s="143">
        <v>5.1671575466335966</v>
      </c>
      <c r="T53" s="127">
        <v>16</v>
      </c>
      <c r="V53" s="5">
        <v>50</v>
      </c>
      <c r="W53" s="151"/>
      <c r="X53" s="100" t="s">
        <v>129</v>
      </c>
      <c r="Y53" s="18"/>
      <c r="Z53" s="143">
        <v>11.830233842754557</v>
      </c>
      <c r="AA53" s="127">
        <v>1285</v>
      </c>
      <c r="AC53" s="5">
        <v>50</v>
      </c>
      <c r="AD53" s="23"/>
      <c r="AE53" s="7" t="s">
        <v>52</v>
      </c>
      <c r="AF53" s="18"/>
      <c r="AG53" s="158">
        <v>0.65</v>
      </c>
    </row>
    <row r="54" spans="2:33" ht="14.25">
      <c r="B54" s="5">
        <v>51</v>
      </c>
      <c r="C54" s="23"/>
      <c r="D54" s="7" t="s">
        <v>33</v>
      </c>
      <c r="E54" s="18"/>
      <c r="F54" s="127">
        <v>271207</v>
      </c>
      <c r="H54" s="5">
        <v>51</v>
      </c>
      <c r="I54" s="23"/>
      <c r="J54" s="100" t="s">
        <v>21</v>
      </c>
      <c r="K54" s="18"/>
      <c r="L54" s="45">
        <v>341.2491958266902</v>
      </c>
      <c r="M54" s="135">
        <v>3</v>
      </c>
      <c r="O54" s="5">
        <v>51</v>
      </c>
      <c r="P54" s="23"/>
      <c r="Q54" s="7" t="s">
        <v>42</v>
      </c>
      <c r="R54" s="18"/>
      <c r="S54" s="143">
        <v>5.1211143544835354</v>
      </c>
      <c r="T54" s="127">
        <v>14</v>
      </c>
      <c r="V54" s="5">
        <v>51</v>
      </c>
      <c r="W54" s="23"/>
      <c r="X54" s="7" t="s">
        <v>35</v>
      </c>
      <c r="Y54" s="18"/>
      <c r="Z54" s="143">
        <v>11.788599539648869</v>
      </c>
      <c r="AA54" s="127">
        <v>2612</v>
      </c>
      <c r="AC54" s="5">
        <v>51</v>
      </c>
      <c r="AD54" s="23"/>
      <c r="AE54" s="7" t="s">
        <v>23</v>
      </c>
      <c r="AF54" s="18"/>
      <c r="AG54" s="158">
        <v>0.62</v>
      </c>
    </row>
    <row r="55" spans="2:33" ht="14.25">
      <c r="B55" s="5">
        <v>52</v>
      </c>
      <c r="C55" s="23"/>
      <c r="D55" s="7" t="s">
        <v>57</v>
      </c>
      <c r="E55" s="18"/>
      <c r="F55" s="127">
        <v>270995</v>
      </c>
      <c r="H55" s="5">
        <v>52</v>
      </c>
      <c r="I55" s="23"/>
      <c r="J55" s="7" t="s">
        <v>25</v>
      </c>
      <c r="K55" s="18"/>
      <c r="L55" s="45">
        <v>284.43780436999901</v>
      </c>
      <c r="M55" s="135">
        <v>2</v>
      </c>
      <c r="O55" s="5">
        <v>52</v>
      </c>
      <c r="P55" s="23"/>
      <c r="Q55" s="7" t="s">
        <v>43</v>
      </c>
      <c r="R55" s="18"/>
      <c r="S55" s="144" t="s">
        <v>133</v>
      </c>
      <c r="T55" s="127">
        <v>7</v>
      </c>
      <c r="V55" s="5">
        <v>52</v>
      </c>
      <c r="W55" s="23"/>
      <c r="X55" s="7" t="s">
        <v>33</v>
      </c>
      <c r="Y55" s="18"/>
      <c r="Z55" s="143">
        <v>11.665697251708593</v>
      </c>
      <c r="AA55" s="127">
        <v>3209</v>
      </c>
      <c r="AC55" s="5">
        <v>52</v>
      </c>
      <c r="AD55" s="23"/>
      <c r="AE55" s="7" t="s">
        <v>16</v>
      </c>
      <c r="AF55" s="18"/>
      <c r="AG55" s="158">
        <v>0.61</v>
      </c>
    </row>
    <row r="56" spans="2:33" ht="14.25">
      <c r="B56" s="5">
        <v>53</v>
      </c>
      <c r="C56" s="23"/>
      <c r="D56" s="7" t="s">
        <v>26</v>
      </c>
      <c r="E56" s="18"/>
      <c r="F56" s="127">
        <v>267894</v>
      </c>
      <c r="H56" s="5">
        <v>53</v>
      </c>
      <c r="I56" s="23"/>
      <c r="J56" s="7" t="s">
        <v>19</v>
      </c>
      <c r="K56" s="18"/>
      <c r="L56" s="45">
        <v>269.01232289680343</v>
      </c>
      <c r="M56" s="135">
        <v>5</v>
      </c>
      <c r="O56" s="5">
        <v>52</v>
      </c>
      <c r="P56" s="23"/>
      <c r="Q56" s="7" t="s">
        <v>47</v>
      </c>
      <c r="R56" s="18"/>
      <c r="S56" s="144" t="s">
        <v>133</v>
      </c>
      <c r="T56" s="127">
        <v>11</v>
      </c>
      <c r="V56" s="5">
        <v>53</v>
      </c>
      <c r="W56" s="23"/>
      <c r="X56" s="7" t="s">
        <v>42</v>
      </c>
      <c r="Y56" s="18"/>
      <c r="Z56" s="143">
        <v>11.652835408022129</v>
      </c>
      <c r="AA56" s="127">
        <v>1011</v>
      </c>
      <c r="AC56" s="5">
        <v>52</v>
      </c>
      <c r="AD56" s="23"/>
      <c r="AE56" s="7" t="s">
        <v>50</v>
      </c>
      <c r="AF56" s="18"/>
      <c r="AG56" s="158">
        <v>0.61</v>
      </c>
    </row>
    <row r="57" spans="2:33" ht="14.25">
      <c r="B57" s="5">
        <v>54</v>
      </c>
      <c r="C57" s="23"/>
      <c r="D57" s="7" t="s">
        <v>44</v>
      </c>
      <c r="E57" s="18"/>
      <c r="F57" s="127">
        <v>267482</v>
      </c>
      <c r="H57" s="5">
        <v>54</v>
      </c>
      <c r="I57" s="23"/>
      <c r="J57" s="7" t="s">
        <v>43</v>
      </c>
      <c r="K57" s="18"/>
      <c r="L57" s="136" t="s">
        <v>133</v>
      </c>
      <c r="M57" s="137" t="s">
        <v>134</v>
      </c>
      <c r="O57" s="5">
        <v>52</v>
      </c>
      <c r="P57" s="23"/>
      <c r="Q57" s="7" t="s">
        <v>48</v>
      </c>
      <c r="R57" s="18"/>
      <c r="S57" s="144" t="s">
        <v>133</v>
      </c>
      <c r="T57" s="127">
        <v>5</v>
      </c>
      <c r="V57" s="5">
        <v>54</v>
      </c>
      <c r="W57" s="23"/>
      <c r="X57" s="7" t="s">
        <v>19</v>
      </c>
      <c r="Y57" s="18"/>
      <c r="Z57" s="143">
        <v>11.640668351932918</v>
      </c>
      <c r="AA57" s="127">
        <v>5664</v>
      </c>
      <c r="AC57" s="5">
        <v>54</v>
      </c>
      <c r="AD57" s="23"/>
      <c r="AE57" s="7" t="s">
        <v>56</v>
      </c>
      <c r="AF57" s="18"/>
      <c r="AG57" s="158">
        <v>0.56999999999999995</v>
      </c>
    </row>
    <row r="58" spans="2:33" ht="14.25">
      <c r="B58" s="5">
        <v>55</v>
      </c>
      <c r="C58" s="23"/>
      <c r="D58" s="7" t="s">
        <v>25</v>
      </c>
      <c r="E58" s="18"/>
      <c r="F58" s="127">
        <v>265764</v>
      </c>
      <c r="H58" s="5">
        <v>54</v>
      </c>
      <c r="I58" s="23"/>
      <c r="J58" s="7" t="s">
        <v>48</v>
      </c>
      <c r="K58" s="18"/>
      <c r="L58" s="136" t="s">
        <v>133</v>
      </c>
      <c r="M58" s="137" t="s">
        <v>134</v>
      </c>
      <c r="O58" s="5">
        <v>52</v>
      </c>
      <c r="P58" s="23"/>
      <c r="Q58" s="7" t="s">
        <v>49</v>
      </c>
      <c r="R58" s="18"/>
      <c r="S58" s="144" t="s">
        <v>139</v>
      </c>
      <c r="T58" s="127">
        <v>6</v>
      </c>
      <c r="V58" s="5">
        <v>55</v>
      </c>
      <c r="W58" s="23"/>
      <c r="X58" s="7" t="s">
        <v>36</v>
      </c>
      <c r="Y58" s="18"/>
      <c r="Z58" s="143">
        <v>11.615579626642084</v>
      </c>
      <c r="AA58" s="127">
        <v>1512</v>
      </c>
      <c r="AC58" s="5">
        <v>55</v>
      </c>
      <c r="AD58" s="23"/>
      <c r="AE58" s="7" t="s">
        <v>51</v>
      </c>
      <c r="AF58" s="18"/>
      <c r="AG58" s="158">
        <v>0.55000000000000004</v>
      </c>
    </row>
    <row r="59" spans="2:33" ht="14.25">
      <c r="B59" s="5">
        <v>56</v>
      </c>
      <c r="C59" s="23"/>
      <c r="D59" s="7" t="s">
        <v>45</v>
      </c>
      <c r="E59" s="18"/>
      <c r="F59" s="127">
        <v>264857</v>
      </c>
      <c r="H59" s="5">
        <v>54</v>
      </c>
      <c r="I59" s="23"/>
      <c r="J59" s="7" t="s">
        <v>2</v>
      </c>
      <c r="K59" s="18"/>
      <c r="L59" s="136" t="s">
        <v>133</v>
      </c>
      <c r="M59" s="137" t="s">
        <v>134</v>
      </c>
      <c r="O59" s="5">
        <v>52</v>
      </c>
      <c r="P59" s="23"/>
      <c r="Q59" s="7" t="s">
        <v>2</v>
      </c>
      <c r="R59" s="18"/>
      <c r="S59" s="144" t="s">
        <v>133</v>
      </c>
      <c r="T59" s="127">
        <v>7</v>
      </c>
      <c r="V59" s="5">
        <v>56</v>
      </c>
      <c r="W59" s="23"/>
      <c r="X59" s="7" t="s">
        <v>25</v>
      </c>
      <c r="Y59" s="18"/>
      <c r="Z59" s="143">
        <v>11.517418103746797</v>
      </c>
      <c r="AA59" s="127">
        <v>1663</v>
      </c>
      <c r="AC59" s="5">
        <v>56</v>
      </c>
      <c r="AD59" s="23"/>
      <c r="AE59" s="7" t="s">
        <v>40</v>
      </c>
      <c r="AF59" s="18"/>
      <c r="AG59" s="158">
        <v>0.52</v>
      </c>
    </row>
    <row r="60" spans="2:33" ht="14.25">
      <c r="B60" s="5">
        <v>57</v>
      </c>
      <c r="C60" s="23"/>
      <c r="D60" s="7" t="s">
        <v>27</v>
      </c>
      <c r="E60" s="18"/>
      <c r="F60" s="127">
        <v>264851</v>
      </c>
      <c r="H60" s="5">
        <v>54</v>
      </c>
      <c r="I60" s="23"/>
      <c r="J60" s="7" t="s">
        <v>50</v>
      </c>
      <c r="K60" s="18"/>
      <c r="L60" s="136" t="s">
        <v>133</v>
      </c>
      <c r="M60" s="137" t="s">
        <v>134</v>
      </c>
      <c r="O60" s="5">
        <v>52</v>
      </c>
      <c r="P60" s="23"/>
      <c r="Q60" s="7" t="s">
        <v>50</v>
      </c>
      <c r="R60" s="18"/>
      <c r="S60" s="144" t="s">
        <v>139</v>
      </c>
      <c r="T60" s="127">
        <v>5</v>
      </c>
      <c r="V60" s="5">
        <v>57</v>
      </c>
      <c r="W60" s="23"/>
      <c r="X60" s="7" t="s">
        <v>60</v>
      </c>
      <c r="Y60" s="18"/>
      <c r="Z60" s="143">
        <v>11.36033418089357</v>
      </c>
      <c r="AA60" s="127">
        <v>1251</v>
      </c>
      <c r="AC60" s="5">
        <v>57</v>
      </c>
      <c r="AD60" s="23"/>
      <c r="AE60" s="7" t="s">
        <v>84</v>
      </c>
      <c r="AF60" s="18"/>
      <c r="AG60" s="158">
        <v>0.49</v>
      </c>
    </row>
    <row r="61" spans="2:33" ht="14.25">
      <c r="B61" s="5">
        <v>58</v>
      </c>
      <c r="C61" s="23"/>
      <c r="D61" s="7" t="s">
        <v>31</v>
      </c>
      <c r="E61" s="18"/>
      <c r="F61" s="127">
        <v>261626</v>
      </c>
      <c r="H61" s="5">
        <v>54</v>
      </c>
      <c r="I61" s="23"/>
      <c r="J61" s="7" t="s">
        <v>52</v>
      </c>
      <c r="K61" s="18"/>
      <c r="L61" s="136" t="s">
        <v>133</v>
      </c>
      <c r="M61" s="137" t="s">
        <v>134</v>
      </c>
      <c r="O61" s="5">
        <v>52</v>
      </c>
      <c r="P61" s="23"/>
      <c r="Q61" s="7" t="s">
        <v>51</v>
      </c>
      <c r="R61" s="18"/>
      <c r="S61" s="144" t="s">
        <v>133</v>
      </c>
      <c r="T61" s="127">
        <v>6</v>
      </c>
      <c r="V61" s="5">
        <v>58</v>
      </c>
      <c r="W61" s="23"/>
      <c r="X61" s="7" t="s">
        <v>61</v>
      </c>
      <c r="Y61" s="18"/>
      <c r="Z61" s="143">
        <v>11.312938177182918</v>
      </c>
      <c r="AA61" s="127">
        <v>710</v>
      </c>
      <c r="AC61" s="5">
        <v>58</v>
      </c>
      <c r="AD61" s="23"/>
      <c r="AE61" s="7" t="s">
        <v>48</v>
      </c>
      <c r="AF61" s="18"/>
      <c r="AG61" s="158">
        <v>0.47</v>
      </c>
    </row>
    <row r="62" spans="2:33" ht="14.25">
      <c r="B62" s="5">
        <v>59</v>
      </c>
      <c r="C62" s="23"/>
      <c r="D62" s="100" t="s">
        <v>24</v>
      </c>
      <c r="E62" s="18"/>
      <c r="F62" s="127">
        <v>259489</v>
      </c>
      <c r="H62" s="5">
        <v>54</v>
      </c>
      <c r="I62" s="23"/>
      <c r="J62" s="7" t="s">
        <v>54</v>
      </c>
      <c r="K62" s="18"/>
      <c r="L62" s="136" t="s">
        <v>133</v>
      </c>
      <c r="M62" s="137" t="s">
        <v>134</v>
      </c>
      <c r="O62" s="5">
        <v>52</v>
      </c>
      <c r="P62" s="23"/>
      <c r="Q62" s="7" t="s">
        <v>53</v>
      </c>
      <c r="R62" s="18"/>
      <c r="S62" s="144" t="s">
        <v>133</v>
      </c>
      <c r="T62" s="127">
        <v>10</v>
      </c>
      <c r="V62" s="5">
        <v>59</v>
      </c>
      <c r="W62" s="23"/>
      <c r="X62" s="7" t="s">
        <v>143</v>
      </c>
      <c r="Y62" s="18"/>
      <c r="Z62" s="143">
        <v>11.128261668504226</v>
      </c>
      <c r="AA62" s="127">
        <v>1514</v>
      </c>
      <c r="AC62" s="5">
        <v>59</v>
      </c>
      <c r="AD62" s="23"/>
      <c r="AE62" s="7" t="s">
        <v>2</v>
      </c>
      <c r="AF62" s="18"/>
      <c r="AG62" s="158">
        <v>0.44</v>
      </c>
    </row>
    <row r="63" spans="2:33" ht="14.25">
      <c r="B63" s="5">
        <v>60</v>
      </c>
      <c r="C63" s="23"/>
      <c r="D63" s="7" t="s">
        <v>21</v>
      </c>
      <c r="E63" s="18"/>
      <c r="F63" s="127">
        <v>259388</v>
      </c>
      <c r="H63" s="5">
        <v>54</v>
      </c>
      <c r="I63" s="23"/>
      <c r="J63" s="7" t="s">
        <v>55</v>
      </c>
      <c r="K63" s="18"/>
      <c r="L63" s="136" t="s">
        <v>133</v>
      </c>
      <c r="M63" s="137" t="s">
        <v>134</v>
      </c>
      <c r="O63" s="5">
        <v>52</v>
      </c>
      <c r="P63" s="23"/>
      <c r="Q63" s="7" t="s">
        <v>54</v>
      </c>
      <c r="R63" s="18"/>
      <c r="S63" s="144" t="s">
        <v>133</v>
      </c>
      <c r="T63" s="127">
        <v>1</v>
      </c>
      <c r="V63" s="5">
        <v>60</v>
      </c>
      <c r="W63" s="23"/>
      <c r="X63" s="7" t="s">
        <v>20</v>
      </c>
      <c r="Y63" s="18"/>
      <c r="Z63" s="143">
        <v>10.953289414850806</v>
      </c>
      <c r="AA63" s="127">
        <v>7349</v>
      </c>
      <c r="AC63" s="5">
        <v>60</v>
      </c>
      <c r="AD63" s="23"/>
      <c r="AE63" s="7" t="s">
        <v>54</v>
      </c>
      <c r="AF63" s="18"/>
      <c r="AG63" s="158">
        <v>0.4</v>
      </c>
    </row>
    <row r="64" spans="2:33" ht="14.25">
      <c r="B64" s="5">
        <v>61</v>
      </c>
      <c r="C64" s="23"/>
      <c r="D64" s="7" t="s">
        <v>5</v>
      </c>
      <c r="E64" s="18"/>
      <c r="F64" s="127">
        <v>255187</v>
      </c>
      <c r="H64" s="5">
        <v>54</v>
      </c>
      <c r="I64" s="23"/>
      <c r="J64" s="7" t="s">
        <v>56</v>
      </c>
      <c r="K64" s="18"/>
      <c r="L64" s="136" t="s">
        <v>133</v>
      </c>
      <c r="M64" s="137" t="s">
        <v>134</v>
      </c>
      <c r="O64" s="5">
        <v>52</v>
      </c>
      <c r="P64" s="23"/>
      <c r="Q64" s="7" t="s">
        <v>56</v>
      </c>
      <c r="R64" s="18"/>
      <c r="S64" s="144" t="s">
        <v>133</v>
      </c>
      <c r="T64" s="127">
        <v>9</v>
      </c>
      <c r="V64" s="5">
        <v>61</v>
      </c>
      <c r="W64" s="23"/>
      <c r="X64" s="7" t="s">
        <v>41</v>
      </c>
      <c r="Y64" s="18"/>
      <c r="Z64" s="143">
        <v>10.902433262461612</v>
      </c>
      <c r="AA64" s="127">
        <v>923</v>
      </c>
      <c r="AC64" s="5">
        <v>61</v>
      </c>
      <c r="AD64" s="23"/>
      <c r="AE64" s="100" t="s">
        <v>55</v>
      </c>
      <c r="AF64" s="128"/>
      <c r="AG64" s="158">
        <v>0.37</v>
      </c>
    </row>
    <row r="65" spans="2:33" ht="12.75" customHeight="1">
      <c r="B65" s="5">
        <v>62</v>
      </c>
      <c r="C65" s="23"/>
      <c r="D65" s="7" t="s">
        <v>19</v>
      </c>
      <c r="E65" s="18"/>
      <c r="F65" s="127">
        <v>253105</v>
      </c>
      <c r="H65" s="5">
        <v>54</v>
      </c>
      <c r="I65" s="23"/>
      <c r="J65" s="7" t="s">
        <v>57</v>
      </c>
      <c r="K65" s="18"/>
      <c r="L65" s="136" t="s">
        <v>133</v>
      </c>
      <c r="M65" s="137" t="s">
        <v>135</v>
      </c>
      <c r="O65" s="5">
        <v>52</v>
      </c>
      <c r="P65" s="23"/>
      <c r="Q65" s="7" t="s">
        <v>57</v>
      </c>
      <c r="R65" s="18"/>
      <c r="S65" s="144" t="s">
        <v>133</v>
      </c>
      <c r="T65" s="127">
        <v>21</v>
      </c>
      <c r="V65" s="5">
        <v>62</v>
      </c>
      <c r="W65" s="23"/>
      <c r="X65" s="7" t="s">
        <v>31</v>
      </c>
      <c r="Y65" s="18"/>
      <c r="Z65" s="143">
        <v>10.725455325933648</v>
      </c>
      <c r="AA65" s="127">
        <v>1749</v>
      </c>
      <c r="AC65" s="5">
        <v>62</v>
      </c>
      <c r="AD65" s="23"/>
      <c r="AE65" s="7" t="s">
        <v>49</v>
      </c>
      <c r="AF65" s="18"/>
      <c r="AG65" s="158">
        <v>0.35</v>
      </c>
    </row>
    <row r="66" spans="2:33" ht="14.25">
      <c r="B66" s="8">
        <v>63</v>
      </c>
      <c r="C66" s="24"/>
      <c r="D66" s="9" t="s">
        <v>22</v>
      </c>
      <c r="E66" s="19"/>
      <c r="F66" s="129">
        <v>249227</v>
      </c>
      <c r="H66" s="8">
        <v>54</v>
      </c>
      <c r="I66" s="24"/>
      <c r="J66" s="9" t="s">
        <v>59</v>
      </c>
      <c r="K66" s="19"/>
      <c r="L66" s="138" t="s">
        <v>133</v>
      </c>
      <c r="M66" s="139" t="s">
        <v>134</v>
      </c>
      <c r="O66" s="8">
        <v>52</v>
      </c>
      <c r="P66" s="24"/>
      <c r="Q66" s="9" t="s">
        <v>58</v>
      </c>
      <c r="R66" s="19"/>
      <c r="S66" s="145" t="s">
        <v>133</v>
      </c>
      <c r="T66" s="129">
        <v>21</v>
      </c>
      <c r="V66" s="8">
        <v>63</v>
      </c>
      <c r="W66" s="24"/>
      <c r="X66" s="9" t="s">
        <v>26</v>
      </c>
      <c r="Y66" s="19"/>
      <c r="Z66" s="152">
        <v>9.604665123059771</v>
      </c>
      <c r="AA66" s="153">
        <v>1120</v>
      </c>
      <c r="AC66" s="8">
        <v>63</v>
      </c>
      <c r="AD66" s="24"/>
      <c r="AE66" s="9" t="s">
        <v>47</v>
      </c>
      <c r="AF66" s="19"/>
      <c r="AG66" s="159">
        <v>0.3</v>
      </c>
    </row>
    <row r="67" spans="2:33">
      <c r="B67" s="206" t="s">
        <v>213</v>
      </c>
      <c r="C67" s="1"/>
      <c r="D67" s="1"/>
      <c r="E67" s="1"/>
      <c r="F67" s="1"/>
      <c r="H67" s="206" t="s">
        <v>197</v>
      </c>
      <c r="I67" s="1"/>
      <c r="J67" s="1"/>
      <c r="K67" s="1"/>
      <c r="L67" s="1"/>
      <c r="M67" s="1"/>
      <c r="O67" s="206" t="s">
        <v>197</v>
      </c>
      <c r="P67" s="1"/>
      <c r="Q67" s="1"/>
      <c r="R67" s="1"/>
      <c r="S67" s="1"/>
      <c r="T67" s="1"/>
      <c r="V67" s="206" t="s">
        <v>218</v>
      </c>
      <c r="W67" s="1"/>
      <c r="AC67" s="206" t="s">
        <v>221</v>
      </c>
    </row>
    <row r="68" spans="2:33" ht="14.25">
      <c r="B68" s="205" t="s">
        <v>215</v>
      </c>
      <c r="C68" s="2"/>
      <c r="D68" s="2"/>
      <c r="E68" s="2"/>
      <c r="F68" s="2"/>
      <c r="H68" s="205" t="s">
        <v>217</v>
      </c>
      <c r="I68" s="2"/>
      <c r="J68" s="2"/>
      <c r="K68" s="2"/>
      <c r="L68" s="2"/>
      <c r="M68" s="2"/>
      <c r="O68" s="205" t="s">
        <v>217</v>
      </c>
      <c r="P68" s="2"/>
      <c r="Q68" s="2"/>
      <c r="R68" s="2"/>
      <c r="S68" s="2"/>
      <c r="T68" s="2"/>
      <c r="V68" s="205" t="s">
        <v>219</v>
      </c>
      <c r="W68" s="2"/>
      <c r="X68" s="2"/>
      <c r="Y68" s="2"/>
      <c r="Z68" s="154"/>
      <c r="AA68" s="154"/>
      <c r="AC68" s="205" t="s">
        <v>222</v>
      </c>
      <c r="AD68" s="1"/>
      <c r="AE68" s="1"/>
      <c r="AF68" s="1"/>
      <c r="AG68" s="155"/>
    </row>
    <row r="69" spans="2:33" ht="14.25">
      <c r="B69" s="205" t="s">
        <v>216</v>
      </c>
      <c r="C69" s="1"/>
      <c r="D69" s="1"/>
      <c r="E69" s="1"/>
      <c r="F69" s="1"/>
      <c r="H69" s="205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V69" s="204" t="s">
        <v>220</v>
      </c>
      <c r="W69" s="1"/>
      <c r="X69" s="1"/>
      <c r="Y69" s="1"/>
      <c r="Z69" s="155"/>
      <c r="AA69" s="155"/>
      <c r="AC69" s="2"/>
      <c r="AD69" s="2"/>
      <c r="AE69" s="2"/>
      <c r="AF69" s="2"/>
      <c r="AG69" s="154"/>
    </row>
    <row r="70" spans="2:33" ht="14.25">
      <c r="B70" s="2"/>
      <c r="C70" s="2"/>
      <c r="D70" s="2"/>
      <c r="E70" s="2"/>
      <c r="F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V70" s="2"/>
      <c r="W70" s="2"/>
      <c r="X70" s="2"/>
      <c r="Y70" s="2"/>
      <c r="Z70" s="154"/>
      <c r="AA70" s="154"/>
      <c r="AC70" s="1"/>
      <c r="AD70" s="1"/>
      <c r="AE70" s="1"/>
      <c r="AF70" s="1"/>
      <c r="AG70" s="155"/>
    </row>
    <row r="71" spans="2:33" ht="14.25">
      <c r="AC71" s="2"/>
      <c r="AD71" s="2"/>
      <c r="AE71" s="2"/>
      <c r="AF71" s="2"/>
      <c r="AG71" s="154"/>
    </row>
  </sheetData>
  <mergeCells count="5">
    <mergeCell ref="AD2:AF2"/>
    <mergeCell ref="C2:E2"/>
    <mergeCell ref="I2:K2"/>
    <mergeCell ref="P2:R2"/>
    <mergeCell ref="W2:Y2"/>
  </mergeCells>
  <phoneticPr fontId="1"/>
  <pageMargins left="1.36" right="0.2" top="0.44" bottom="0.27559055118110237" header="0.31496062992125984" footer="0.19685039370078741"/>
  <pageSetup paperSize="9" scale="85" orientation="portrait" r:id="rId1"/>
  <colBreaks count="2" manualBreakCount="2">
    <brk id="14" max="1048575" man="1"/>
    <brk id="2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O70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8.125" customWidth="1"/>
    <col min="7" max="7" width="10.62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3" width="10.625" customWidth="1"/>
  </cols>
  <sheetData>
    <row r="1" spans="2:13" ht="24.75" customHeight="1">
      <c r="B1" t="s">
        <v>261</v>
      </c>
      <c r="I1" t="s">
        <v>149</v>
      </c>
    </row>
    <row r="2" spans="2:13" ht="24.75" customHeight="1">
      <c r="B2" s="28" t="s">
        <v>63</v>
      </c>
      <c r="C2" s="216" t="s">
        <v>62</v>
      </c>
      <c r="D2" s="214"/>
      <c r="E2" s="215"/>
      <c r="F2" s="160" t="s">
        <v>146</v>
      </c>
      <c r="G2" s="161" t="s">
        <v>147</v>
      </c>
      <c r="I2" s="28" t="s">
        <v>63</v>
      </c>
      <c r="J2" s="216" t="s">
        <v>62</v>
      </c>
      <c r="K2" s="214"/>
      <c r="L2" s="215"/>
      <c r="M2" s="166" t="s">
        <v>148</v>
      </c>
    </row>
    <row r="3" spans="2:13" ht="29.25" customHeight="1">
      <c r="B3" s="20"/>
      <c r="C3" s="21"/>
      <c r="D3" s="4" t="s">
        <v>67</v>
      </c>
      <c r="E3" s="22"/>
      <c r="F3" s="162">
        <v>5.64</v>
      </c>
      <c r="G3" s="126">
        <v>644802</v>
      </c>
      <c r="I3" s="20"/>
      <c r="J3" s="21"/>
      <c r="K3" s="4" t="s">
        <v>67</v>
      </c>
      <c r="L3" s="22"/>
      <c r="M3" s="89">
        <v>93.1</v>
      </c>
    </row>
    <row r="4" spans="2:13" ht="14.25">
      <c r="B4" s="5">
        <v>1</v>
      </c>
      <c r="C4" s="23"/>
      <c r="D4" s="7" t="s">
        <v>41</v>
      </c>
      <c r="E4" s="18"/>
      <c r="F4" s="163">
        <v>13.27</v>
      </c>
      <c r="G4" s="127">
        <v>510254</v>
      </c>
      <c r="I4" s="5">
        <v>1</v>
      </c>
      <c r="J4" s="23"/>
      <c r="K4" s="7" t="s">
        <v>0</v>
      </c>
      <c r="L4" s="18"/>
      <c r="M4" s="90">
        <v>100</v>
      </c>
    </row>
    <row r="5" spans="2:13" ht="14.25">
      <c r="B5" s="5">
        <v>2</v>
      </c>
      <c r="C5" s="23"/>
      <c r="D5" s="7" t="s">
        <v>59</v>
      </c>
      <c r="E5" s="18"/>
      <c r="F5" s="163">
        <v>11.9</v>
      </c>
      <c r="G5" s="127">
        <v>396873</v>
      </c>
      <c r="I5" s="5">
        <v>1</v>
      </c>
      <c r="J5" s="23"/>
      <c r="K5" s="7" t="s">
        <v>3</v>
      </c>
      <c r="L5" s="18"/>
      <c r="M5" s="90">
        <v>100</v>
      </c>
    </row>
    <row r="6" spans="2:13" ht="14.25">
      <c r="B6" s="5">
        <v>3</v>
      </c>
      <c r="C6" s="23"/>
      <c r="D6" s="7" t="s">
        <v>75</v>
      </c>
      <c r="E6" s="18"/>
      <c r="F6" s="163">
        <v>9.68</v>
      </c>
      <c r="G6" s="127">
        <v>681085</v>
      </c>
      <c r="I6" s="5">
        <v>1</v>
      </c>
      <c r="J6" s="23"/>
      <c r="K6" s="7" t="s">
        <v>10</v>
      </c>
      <c r="L6" s="18"/>
      <c r="M6" s="90">
        <v>100</v>
      </c>
    </row>
    <row r="7" spans="2:13" ht="14.25">
      <c r="B7" s="5">
        <v>4</v>
      </c>
      <c r="C7" s="23"/>
      <c r="D7" s="7" t="s">
        <v>1</v>
      </c>
      <c r="E7" s="18"/>
      <c r="F7" s="163">
        <v>8.02</v>
      </c>
      <c r="G7" s="127">
        <v>864303</v>
      </c>
      <c r="I7" s="5">
        <v>1</v>
      </c>
      <c r="J7" s="23"/>
      <c r="K7" s="7" t="s">
        <v>12</v>
      </c>
      <c r="L7" s="18"/>
      <c r="M7" s="90">
        <v>100</v>
      </c>
    </row>
    <row r="8" spans="2:13" ht="14.25">
      <c r="B8" s="5">
        <v>5</v>
      </c>
      <c r="C8" s="23"/>
      <c r="D8" s="7" t="s">
        <v>46</v>
      </c>
      <c r="E8" s="18"/>
      <c r="F8" s="163">
        <v>8</v>
      </c>
      <c r="G8" s="127">
        <v>256250</v>
      </c>
      <c r="I8" s="5">
        <v>1</v>
      </c>
      <c r="J8" s="23"/>
      <c r="K8" s="7" t="s">
        <v>15</v>
      </c>
      <c r="L8" s="18"/>
      <c r="M8" s="90">
        <v>100</v>
      </c>
    </row>
    <row r="9" spans="2:13" ht="14.25">
      <c r="B9" s="5">
        <v>6</v>
      </c>
      <c r="C9" s="23"/>
      <c r="D9" s="7" t="s">
        <v>0</v>
      </c>
      <c r="E9" s="18"/>
      <c r="F9" s="163">
        <v>7.73</v>
      </c>
      <c r="G9" s="127">
        <v>9573322</v>
      </c>
      <c r="I9" s="5">
        <v>1</v>
      </c>
      <c r="J9" s="23"/>
      <c r="K9" s="7" t="s">
        <v>17</v>
      </c>
      <c r="L9" s="18"/>
      <c r="M9" s="90">
        <v>100</v>
      </c>
    </row>
    <row r="10" spans="2:13" ht="14.25">
      <c r="B10" s="5">
        <v>7</v>
      </c>
      <c r="C10" s="23"/>
      <c r="D10" s="7" t="s">
        <v>49</v>
      </c>
      <c r="E10" s="18"/>
      <c r="F10" s="163">
        <v>7.7</v>
      </c>
      <c r="G10" s="127">
        <v>113255</v>
      </c>
      <c r="I10" s="5">
        <v>1</v>
      </c>
      <c r="J10" s="23"/>
      <c r="K10" s="7" t="s">
        <v>20</v>
      </c>
      <c r="L10" s="18"/>
      <c r="M10" s="90">
        <v>100</v>
      </c>
    </row>
    <row r="11" spans="2:13" ht="14.25">
      <c r="B11" s="5">
        <v>8</v>
      </c>
      <c r="C11" s="23"/>
      <c r="D11" s="7" t="s">
        <v>12</v>
      </c>
      <c r="E11" s="18"/>
      <c r="F11" s="163">
        <v>7.42</v>
      </c>
      <c r="G11" s="127">
        <v>666766</v>
      </c>
      <c r="I11" s="5">
        <v>1</v>
      </c>
      <c r="J11" s="23"/>
      <c r="K11" s="7" t="s">
        <v>22</v>
      </c>
      <c r="L11" s="18"/>
      <c r="M11" s="90">
        <v>100</v>
      </c>
    </row>
    <row r="12" spans="2:13" ht="14.25">
      <c r="B12" s="5">
        <v>9</v>
      </c>
      <c r="C12" s="23"/>
      <c r="D12" s="7" t="s">
        <v>24</v>
      </c>
      <c r="E12" s="18"/>
      <c r="F12" s="163">
        <v>7.16</v>
      </c>
      <c r="G12" s="127">
        <v>937385</v>
      </c>
      <c r="I12" s="5">
        <v>1</v>
      </c>
      <c r="J12" s="23"/>
      <c r="K12" s="7" t="s">
        <v>24</v>
      </c>
      <c r="L12" s="18"/>
      <c r="M12" s="90">
        <v>100</v>
      </c>
    </row>
    <row r="13" spans="2:13" ht="14.25">
      <c r="B13" s="5">
        <v>10</v>
      </c>
      <c r="C13" s="23"/>
      <c r="D13" s="7" t="s">
        <v>25</v>
      </c>
      <c r="E13" s="18"/>
      <c r="F13" s="163">
        <v>7.1</v>
      </c>
      <c r="G13" s="127">
        <v>502573</v>
      </c>
      <c r="I13" s="5">
        <v>1</v>
      </c>
      <c r="J13" s="23"/>
      <c r="K13" s="7" t="s">
        <v>25</v>
      </c>
      <c r="L13" s="18"/>
      <c r="M13" s="90">
        <v>100</v>
      </c>
    </row>
    <row r="14" spans="2:13" ht="14.25">
      <c r="B14" s="5">
        <v>11</v>
      </c>
      <c r="C14" s="23"/>
      <c r="D14" s="7" t="s">
        <v>38</v>
      </c>
      <c r="E14" s="18"/>
      <c r="F14" s="163">
        <v>7.07</v>
      </c>
      <c r="G14" s="127">
        <v>474829</v>
      </c>
      <c r="I14" s="5">
        <v>1</v>
      </c>
      <c r="J14" s="23"/>
      <c r="K14" s="7" t="s">
        <v>26</v>
      </c>
      <c r="L14" s="18"/>
      <c r="M14" s="90">
        <v>100</v>
      </c>
    </row>
    <row r="15" spans="2:13" ht="14.25">
      <c r="B15" s="5">
        <v>12</v>
      </c>
      <c r="C15" s="23"/>
      <c r="D15" s="7" t="s">
        <v>58</v>
      </c>
      <c r="E15" s="18"/>
      <c r="F15" s="163">
        <v>6.93</v>
      </c>
      <c r="G15" s="127">
        <v>240165</v>
      </c>
      <c r="I15" s="5">
        <v>1</v>
      </c>
      <c r="J15" s="23"/>
      <c r="K15" s="7" t="s">
        <v>27</v>
      </c>
      <c r="L15" s="18"/>
      <c r="M15" s="90">
        <v>100</v>
      </c>
    </row>
    <row r="16" spans="2:13" ht="14.25">
      <c r="B16" s="5">
        <v>13</v>
      </c>
      <c r="C16" s="23"/>
      <c r="D16" s="7" t="s">
        <v>42</v>
      </c>
      <c r="E16" s="18"/>
      <c r="F16" s="163">
        <v>6.84</v>
      </c>
      <c r="G16" s="127">
        <v>261288</v>
      </c>
      <c r="I16" s="5">
        <v>1</v>
      </c>
      <c r="J16" s="23"/>
      <c r="K16" s="7" t="s">
        <v>28</v>
      </c>
      <c r="L16" s="18"/>
      <c r="M16" s="90">
        <v>100</v>
      </c>
    </row>
    <row r="17" spans="2:13" ht="14.25">
      <c r="B17" s="5">
        <v>14</v>
      </c>
      <c r="C17" s="23"/>
      <c r="D17" s="7" t="s">
        <v>34</v>
      </c>
      <c r="E17" s="18"/>
      <c r="F17" s="163">
        <v>6.43</v>
      </c>
      <c r="G17" s="127">
        <v>403858</v>
      </c>
      <c r="I17" s="5">
        <v>1</v>
      </c>
      <c r="J17" s="23"/>
      <c r="K17" s="7" t="s">
        <v>32</v>
      </c>
      <c r="L17" s="18"/>
      <c r="M17" s="90">
        <v>100</v>
      </c>
    </row>
    <row r="18" spans="2:13" ht="14.25">
      <c r="B18" s="5">
        <v>15</v>
      </c>
      <c r="C18" s="23"/>
      <c r="D18" s="7" t="s">
        <v>60</v>
      </c>
      <c r="E18" s="18"/>
      <c r="F18" s="163">
        <v>6.23</v>
      </c>
      <c r="G18" s="127">
        <v>287695</v>
      </c>
      <c r="I18" s="5">
        <v>1</v>
      </c>
      <c r="J18" s="23"/>
      <c r="K18" s="7" t="s">
        <v>36</v>
      </c>
      <c r="L18" s="18"/>
      <c r="M18" s="90">
        <v>100</v>
      </c>
    </row>
    <row r="19" spans="2:13" ht="14.25">
      <c r="B19" s="5">
        <v>16</v>
      </c>
      <c r="C19" s="23"/>
      <c r="D19" s="7" t="s">
        <v>18</v>
      </c>
      <c r="E19" s="18"/>
      <c r="F19" s="163">
        <v>6.02</v>
      </c>
      <c r="G19" s="127">
        <v>1352295</v>
      </c>
      <c r="I19" s="5">
        <v>1</v>
      </c>
      <c r="J19" s="23"/>
      <c r="K19" s="7" t="s">
        <v>1</v>
      </c>
      <c r="L19" s="18"/>
      <c r="M19" s="90">
        <v>100</v>
      </c>
    </row>
    <row r="20" spans="2:13" ht="14.25">
      <c r="B20" s="5">
        <v>17</v>
      </c>
      <c r="C20" s="23"/>
      <c r="D20" s="7" t="s">
        <v>6</v>
      </c>
      <c r="E20" s="18"/>
      <c r="F20" s="163">
        <v>6</v>
      </c>
      <c r="G20" s="127">
        <v>504072</v>
      </c>
      <c r="I20" s="5">
        <v>1</v>
      </c>
      <c r="J20" s="23"/>
      <c r="K20" s="7" t="s">
        <v>40</v>
      </c>
      <c r="L20" s="18"/>
      <c r="M20" s="90">
        <v>100</v>
      </c>
    </row>
    <row r="21" spans="2:13" ht="14.25">
      <c r="B21" s="5">
        <v>18</v>
      </c>
      <c r="C21" s="23"/>
      <c r="D21" s="7" t="s">
        <v>14</v>
      </c>
      <c r="E21" s="18"/>
      <c r="F21" s="163">
        <v>5.87</v>
      </c>
      <c r="G21" s="127">
        <v>900779</v>
      </c>
      <c r="I21" s="5">
        <v>1</v>
      </c>
      <c r="J21" s="23"/>
      <c r="K21" s="7" t="s">
        <v>42</v>
      </c>
      <c r="L21" s="18"/>
      <c r="M21" s="90">
        <v>100</v>
      </c>
    </row>
    <row r="22" spans="2:13" ht="14.25">
      <c r="B22" s="5">
        <v>19</v>
      </c>
      <c r="C22" s="23"/>
      <c r="D22" s="7" t="s">
        <v>45</v>
      </c>
      <c r="E22" s="18"/>
      <c r="F22" s="163">
        <v>5.75</v>
      </c>
      <c r="G22" s="127">
        <v>105825</v>
      </c>
      <c r="I22" s="5">
        <v>1</v>
      </c>
      <c r="J22" s="23"/>
      <c r="K22" s="7" t="s">
        <v>44</v>
      </c>
      <c r="L22" s="18"/>
      <c r="M22" s="90">
        <v>100</v>
      </c>
    </row>
    <row r="23" spans="2:13" ht="14.25">
      <c r="B23" s="5">
        <v>20</v>
      </c>
      <c r="C23" s="23"/>
      <c r="D23" s="7" t="s">
        <v>16</v>
      </c>
      <c r="E23" s="18"/>
      <c r="F23" s="163">
        <v>5.68</v>
      </c>
      <c r="G23" s="127">
        <v>674868</v>
      </c>
      <c r="I23" s="5">
        <v>1</v>
      </c>
      <c r="J23" s="23"/>
      <c r="K23" s="7" t="s">
        <v>45</v>
      </c>
      <c r="L23" s="18"/>
      <c r="M23" s="90">
        <v>100</v>
      </c>
    </row>
    <row r="24" spans="2:13" ht="14.25">
      <c r="B24" s="5">
        <v>21</v>
      </c>
      <c r="C24" s="23"/>
      <c r="D24" s="7" t="s">
        <v>23</v>
      </c>
      <c r="E24" s="18"/>
      <c r="F24" s="163">
        <v>5.6320298401325628</v>
      </c>
      <c r="G24" s="127">
        <v>839516</v>
      </c>
      <c r="I24" s="5">
        <v>1</v>
      </c>
      <c r="J24" s="23"/>
      <c r="K24" s="7" t="s">
        <v>47</v>
      </c>
      <c r="L24" s="18"/>
      <c r="M24" s="90">
        <v>100</v>
      </c>
    </row>
    <row r="25" spans="2:13" ht="14.25">
      <c r="B25" s="5">
        <v>22</v>
      </c>
      <c r="C25" s="23"/>
      <c r="D25" s="7" t="s">
        <v>10</v>
      </c>
      <c r="E25" s="18"/>
      <c r="F25" s="163">
        <v>5.6320085948026097</v>
      </c>
      <c r="G25" s="127">
        <v>639554</v>
      </c>
      <c r="I25" s="5">
        <v>1</v>
      </c>
      <c r="J25" s="23"/>
      <c r="K25" s="7" t="s">
        <v>48</v>
      </c>
      <c r="L25" s="18"/>
      <c r="M25" s="90">
        <v>100</v>
      </c>
    </row>
    <row r="26" spans="2:13" ht="14.25">
      <c r="B26" s="5">
        <v>23</v>
      </c>
      <c r="C26" s="23"/>
      <c r="D26" s="7" t="s">
        <v>22</v>
      </c>
      <c r="E26" s="18"/>
      <c r="F26" s="163">
        <v>5.62</v>
      </c>
      <c r="G26" s="127">
        <v>715603</v>
      </c>
      <c r="I26" s="5">
        <v>1</v>
      </c>
      <c r="J26" s="23"/>
      <c r="K26" s="7" t="s">
        <v>49</v>
      </c>
      <c r="L26" s="18"/>
      <c r="M26" s="90">
        <v>100</v>
      </c>
    </row>
    <row r="27" spans="2:13" ht="14.25">
      <c r="B27" s="5">
        <v>24</v>
      </c>
      <c r="C27" s="23"/>
      <c r="D27" s="7" t="s">
        <v>5</v>
      </c>
      <c r="E27" s="18"/>
      <c r="F27" s="163">
        <v>5.51</v>
      </c>
      <c r="G27" s="127">
        <v>3110611</v>
      </c>
      <c r="I27" s="5">
        <v>1</v>
      </c>
      <c r="J27" s="23"/>
      <c r="K27" s="7" t="s">
        <v>50</v>
      </c>
      <c r="L27" s="18"/>
      <c r="M27" s="90">
        <v>100</v>
      </c>
    </row>
    <row r="28" spans="2:13" ht="14.25">
      <c r="B28" s="5">
        <v>25</v>
      </c>
      <c r="C28" s="23"/>
      <c r="D28" s="7" t="s">
        <v>44</v>
      </c>
      <c r="E28" s="18"/>
      <c r="F28" s="163">
        <v>5.34</v>
      </c>
      <c r="G28" s="127">
        <v>95365</v>
      </c>
      <c r="I28" s="5">
        <v>1</v>
      </c>
      <c r="J28" s="23"/>
      <c r="K28" s="7" t="s">
        <v>51</v>
      </c>
      <c r="L28" s="18"/>
      <c r="M28" s="90">
        <v>100</v>
      </c>
    </row>
    <row r="29" spans="2:13" ht="14.25">
      <c r="B29" s="5">
        <v>26</v>
      </c>
      <c r="C29" s="23"/>
      <c r="D29" s="7" t="s">
        <v>57</v>
      </c>
      <c r="E29" s="18"/>
      <c r="F29" s="163">
        <v>5.22</v>
      </c>
      <c r="G29" s="127">
        <v>160936</v>
      </c>
      <c r="I29" s="5">
        <v>1</v>
      </c>
      <c r="J29" s="23"/>
      <c r="K29" s="7" t="s">
        <v>52</v>
      </c>
      <c r="L29" s="18"/>
      <c r="M29" s="90">
        <v>100</v>
      </c>
    </row>
    <row r="30" spans="2:13" ht="14.25">
      <c r="B30" s="5">
        <v>27</v>
      </c>
      <c r="C30" s="23"/>
      <c r="D30" s="7" t="s">
        <v>20</v>
      </c>
      <c r="E30" s="18"/>
      <c r="F30" s="163">
        <v>5.19</v>
      </c>
      <c r="G30" s="127">
        <v>1709321</v>
      </c>
      <c r="I30" s="5">
        <v>1</v>
      </c>
      <c r="J30" s="23"/>
      <c r="K30" s="7" t="s">
        <v>54</v>
      </c>
      <c r="L30" s="18"/>
      <c r="M30" s="90">
        <v>100</v>
      </c>
    </row>
    <row r="31" spans="2:13" ht="14.25">
      <c r="B31" s="5">
        <v>28</v>
      </c>
      <c r="C31" s="23"/>
      <c r="D31" s="7" t="s">
        <v>32</v>
      </c>
      <c r="E31" s="18"/>
      <c r="F31" s="163">
        <v>5.05</v>
      </c>
      <c r="G31" s="127">
        <v>542528</v>
      </c>
      <c r="I31" s="5">
        <v>1</v>
      </c>
      <c r="J31" s="23"/>
      <c r="K31" s="7" t="s">
        <v>55</v>
      </c>
      <c r="L31" s="18"/>
      <c r="M31" s="90">
        <v>100</v>
      </c>
    </row>
    <row r="32" spans="2:13" ht="14.25">
      <c r="B32" s="5">
        <v>29</v>
      </c>
      <c r="C32" s="23"/>
      <c r="D32" s="7" t="s">
        <v>8</v>
      </c>
      <c r="E32" s="18"/>
      <c r="F32" s="163">
        <v>4.9000000000000004</v>
      </c>
      <c r="G32" s="127">
        <v>1676226</v>
      </c>
      <c r="I32" s="5">
        <v>1</v>
      </c>
      <c r="J32" s="23"/>
      <c r="K32" s="7" t="s">
        <v>58</v>
      </c>
      <c r="L32" s="18"/>
      <c r="M32" s="90">
        <v>100</v>
      </c>
    </row>
    <row r="33" spans="2:13" ht="14.25">
      <c r="B33" s="5">
        <v>30</v>
      </c>
      <c r="C33" s="23"/>
      <c r="D33" s="7" t="s">
        <v>40</v>
      </c>
      <c r="E33" s="18"/>
      <c r="F33" s="163">
        <v>4.88</v>
      </c>
      <c r="G33" s="127">
        <v>212987</v>
      </c>
      <c r="I33" s="5">
        <v>1</v>
      </c>
      <c r="J33" s="23"/>
      <c r="K33" s="7" t="s">
        <v>59</v>
      </c>
      <c r="L33" s="18"/>
      <c r="M33" s="90">
        <v>100</v>
      </c>
    </row>
    <row r="34" spans="2:13" ht="14.25">
      <c r="B34" s="5">
        <v>31</v>
      </c>
      <c r="C34" s="23"/>
      <c r="D34" s="7" t="s">
        <v>47</v>
      </c>
      <c r="E34" s="18"/>
      <c r="F34" s="163">
        <v>4.7300000000000004</v>
      </c>
      <c r="G34" s="127">
        <v>101346</v>
      </c>
      <c r="I34" s="5">
        <v>1</v>
      </c>
      <c r="J34" s="23"/>
      <c r="K34" s="7" t="s">
        <v>60</v>
      </c>
      <c r="L34" s="18"/>
      <c r="M34" s="90">
        <v>100</v>
      </c>
    </row>
    <row r="35" spans="2:13" ht="14.25">
      <c r="B35" s="5">
        <v>32</v>
      </c>
      <c r="C35" s="23"/>
      <c r="D35" s="7" t="s">
        <v>3</v>
      </c>
      <c r="E35" s="18"/>
      <c r="F35" s="163">
        <v>4.63</v>
      </c>
      <c r="G35" s="127">
        <v>1608224</v>
      </c>
      <c r="I35" s="5">
        <v>32</v>
      </c>
      <c r="J35" s="23"/>
      <c r="K35" s="7" t="s">
        <v>6</v>
      </c>
      <c r="L35" s="18"/>
      <c r="M35" s="90">
        <v>98.7</v>
      </c>
    </row>
    <row r="36" spans="2:13" ht="14.25">
      <c r="B36" s="5">
        <v>33</v>
      </c>
      <c r="C36" s="23"/>
      <c r="D36" s="7" t="s">
        <v>33</v>
      </c>
      <c r="E36" s="18"/>
      <c r="F36" s="163">
        <v>4.62</v>
      </c>
      <c r="G36" s="127">
        <v>615661</v>
      </c>
      <c r="I36" s="5">
        <v>33</v>
      </c>
      <c r="J36" s="23"/>
      <c r="K36" s="7" t="s">
        <v>39</v>
      </c>
      <c r="L36" s="18"/>
      <c r="M36" s="90">
        <v>97.8</v>
      </c>
    </row>
    <row r="37" spans="2:13" ht="14.25">
      <c r="B37" s="5">
        <v>34</v>
      </c>
      <c r="C37" s="23"/>
      <c r="D37" s="7" t="s">
        <v>29</v>
      </c>
      <c r="E37" s="18"/>
      <c r="F37" s="163">
        <v>4.6100000000000003</v>
      </c>
      <c r="G37" s="127">
        <v>704868</v>
      </c>
      <c r="I37" s="5">
        <v>34</v>
      </c>
      <c r="J37" s="23"/>
      <c r="K37" s="7" t="s">
        <v>61</v>
      </c>
      <c r="L37" s="18"/>
      <c r="M37" s="90">
        <v>95.5</v>
      </c>
    </row>
    <row r="38" spans="2:13" ht="14.25">
      <c r="B38" s="5">
        <v>35</v>
      </c>
      <c r="C38" s="23"/>
      <c r="D38" s="7" t="s">
        <v>19</v>
      </c>
      <c r="E38" s="18"/>
      <c r="F38" s="163">
        <v>4.55</v>
      </c>
      <c r="G38" s="127">
        <v>1113879</v>
      </c>
      <c r="I38" s="5">
        <v>35</v>
      </c>
      <c r="J38" s="23"/>
      <c r="K38" s="7" t="s">
        <v>8</v>
      </c>
      <c r="L38" s="18"/>
      <c r="M38" s="90">
        <v>95</v>
      </c>
    </row>
    <row r="39" spans="2:13" ht="14.25">
      <c r="B39" s="5">
        <v>36</v>
      </c>
      <c r="C39" s="23"/>
      <c r="D39" s="7" t="s">
        <v>31</v>
      </c>
      <c r="E39" s="18"/>
      <c r="F39" s="163">
        <v>4.5199999999999996</v>
      </c>
      <c r="G39" s="127">
        <v>382624</v>
      </c>
      <c r="I39" s="5">
        <v>35</v>
      </c>
      <c r="J39" s="23"/>
      <c r="K39" s="7" t="s">
        <v>38</v>
      </c>
      <c r="L39" s="18"/>
      <c r="M39" s="90">
        <v>95</v>
      </c>
    </row>
    <row r="40" spans="2:13" ht="14.25">
      <c r="B40" s="5">
        <v>37</v>
      </c>
      <c r="C40" s="23"/>
      <c r="D40" s="7" t="s">
        <v>4</v>
      </c>
      <c r="E40" s="18"/>
      <c r="F40" s="163">
        <v>4.45</v>
      </c>
      <c r="G40" s="127">
        <v>890554</v>
      </c>
      <c r="I40" s="5">
        <v>37</v>
      </c>
      <c r="J40" s="23"/>
      <c r="K40" s="7" t="s">
        <v>53</v>
      </c>
      <c r="L40" s="18"/>
      <c r="M40" s="90">
        <v>94.4</v>
      </c>
    </row>
    <row r="41" spans="2:13" ht="14.25">
      <c r="B41" s="5">
        <v>38</v>
      </c>
      <c r="C41" s="23"/>
      <c r="D41" s="7" t="s">
        <v>15</v>
      </c>
      <c r="E41" s="18"/>
      <c r="F41" s="163">
        <v>4.41</v>
      </c>
      <c r="G41" s="127">
        <v>244345</v>
      </c>
      <c r="I41" s="5">
        <v>38</v>
      </c>
      <c r="J41" s="23"/>
      <c r="K41" s="7" t="s">
        <v>16</v>
      </c>
      <c r="L41" s="18"/>
      <c r="M41" s="90">
        <v>94.1</v>
      </c>
    </row>
    <row r="42" spans="2:13" ht="14.25">
      <c r="B42" s="5">
        <v>39</v>
      </c>
      <c r="C42" s="23"/>
      <c r="D42" s="7" t="s">
        <v>30</v>
      </c>
      <c r="E42" s="18"/>
      <c r="F42" s="163">
        <v>4.3899999999999997</v>
      </c>
      <c r="G42" s="127">
        <v>297993</v>
      </c>
      <c r="I42" s="5">
        <v>39</v>
      </c>
      <c r="J42" s="23"/>
      <c r="K42" s="7" t="s">
        <v>5</v>
      </c>
      <c r="L42" s="18"/>
      <c r="M42" s="90">
        <v>93.6</v>
      </c>
    </row>
    <row r="43" spans="2:13" ht="14.25">
      <c r="B43" s="5">
        <v>40</v>
      </c>
      <c r="C43" s="23"/>
      <c r="D43" s="7" t="s">
        <v>37</v>
      </c>
      <c r="E43" s="18"/>
      <c r="F43" s="163">
        <v>4.37</v>
      </c>
      <c r="G43" s="127">
        <v>250260</v>
      </c>
      <c r="I43" s="5">
        <v>40</v>
      </c>
      <c r="J43" s="23"/>
      <c r="K43" s="7" t="s">
        <v>66</v>
      </c>
      <c r="L43" s="18"/>
      <c r="M43" s="90">
        <v>93.3</v>
      </c>
    </row>
    <row r="44" spans="2:13" ht="14.25">
      <c r="B44" s="5">
        <v>41</v>
      </c>
      <c r="C44" s="23"/>
      <c r="D44" s="7" t="s">
        <v>35</v>
      </c>
      <c r="E44" s="18"/>
      <c r="F44" s="163">
        <v>4.3600000000000003</v>
      </c>
      <c r="G44" s="127">
        <v>441509</v>
      </c>
      <c r="I44" s="5">
        <v>41</v>
      </c>
      <c r="J44" s="23"/>
      <c r="K44" s="7" t="s">
        <v>2</v>
      </c>
      <c r="L44" s="18"/>
      <c r="M44" s="90">
        <v>92.9</v>
      </c>
    </row>
    <row r="45" spans="2:13" ht="14.25">
      <c r="B45" s="5">
        <v>42</v>
      </c>
      <c r="C45" s="23"/>
      <c r="D45" s="7" t="s">
        <v>7</v>
      </c>
      <c r="E45" s="18"/>
      <c r="F45" s="163">
        <v>4.3099999999999996</v>
      </c>
      <c r="G45" s="127">
        <v>280868</v>
      </c>
      <c r="I45" s="5">
        <v>42</v>
      </c>
      <c r="J45" s="23"/>
      <c r="K45" s="7" t="s">
        <v>4</v>
      </c>
      <c r="L45" s="18"/>
      <c r="M45" s="90">
        <v>91.7</v>
      </c>
    </row>
    <row r="46" spans="2:13" ht="14.25">
      <c r="B46" s="5">
        <v>43</v>
      </c>
      <c r="C46" s="23"/>
      <c r="D46" s="7" t="s">
        <v>28</v>
      </c>
      <c r="E46" s="18"/>
      <c r="F46" s="163">
        <v>4.2699999999999996</v>
      </c>
      <c r="G46" s="127">
        <v>317317</v>
      </c>
      <c r="I46" s="5">
        <v>43</v>
      </c>
      <c r="J46" s="23"/>
      <c r="K46" s="7" t="s">
        <v>43</v>
      </c>
      <c r="L46" s="18"/>
      <c r="M46" s="90">
        <v>90.9</v>
      </c>
    </row>
    <row r="47" spans="2:13" ht="14.25">
      <c r="B47" s="5">
        <v>44</v>
      </c>
      <c r="C47" s="23"/>
      <c r="D47" s="7" t="s">
        <v>17</v>
      </c>
      <c r="E47" s="18"/>
      <c r="F47" s="163">
        <v>4.16</v>
      </c>
      <c r="G47" s="127">
        <v>594240</v>
      </c>
      <c r="I47" s="5">
        <v>44</v>
      </c>
      <c r="J47" s="23"/>
      <c r="K47" s="7" t="s">
        <v>19</v>
      </c>
      <c r="L47" s="18"/>
      <c r="M47" s="90">
        <v>90.5</v>
      </c>
    </row>
    <row r="48" spans="2:13" ht="14.25">
      <c r="B48" s="5">
        <v>45</v>
      </c>
      <c r="C48" s="23"/>
      <c r="D48" s="7" t="s">
        <v>27</v>
      </c>
      <c r="E48" s="18"/>
      <c r="F48" s="163">
        <v>4.0999999999999996</v>
      </c>
      <c r="G48" s="127">
        <v>660213</v>
      </c>
      <c r="I48" s="5">
        <v>45</v>
      </c>
      <c r="J48" s="23"/>
      <c r="K48" s="7" t="s">
        <v>29</v>
      </c>
      <c r="L48" s="18"/>
      <c r="M48" s="90">
        <v>89.4</v>
      </c>
    </row>
    <row r="49" spans="2:13" ht="14.25">
      <c r="B49" s="5">
        <v>46</v>
      </c>
      <c r="C49" s="23"/>
      <c r="D49" s="7" t="s">
        <v>2</v>
      </c>
      <c r="E49" s="18"/>
      <c r="F49" s="163">
        <v>4.07</v>
      </c>
      <c r="G49" s="127">
        <v>48368</v>
      </c>
      <c r="I49" s="5">
        <v>46</v>
      </c>
      <c r="J49" s="23"/>
      <c r="K49" s="7" t="s">
        <v>30</v>
      </c>
      <c r="L49" s="18"/>
      <c r="M49" s="90">
        <v>89.1</v>
      </c>
    </row>
    <row r="50" spans="2:13" ht="14.25">
      <c r="B50" s="5">
        <v>47</v>
      </c>
      <c r="C50" s="23"/>
      <c r="D50" s="7" t="s">
        <v>26</v>
      </c>
      <c r="E50" s="18"/>
      <c r="F50" s="163">
        <v>3.88</v>
      </c>
      <c r="G50" s="127">
        <v>313105</v>
      </c>
      <c r="I50" s="5">
        <v>47</v>
      </c>
      <c r="J50" s="23"/>
      <c r="K50" s="7" t="s">
        <v>18</v>
      </c>
      <c r="L50" s="18"/>
      <c r="M50" s="90">
        <v>88.6</v>
      </c>
    </row>
    <row r="51" spans="2:13" ht="14.25">
      <c r="B51" s="5">
        <v>48</v>
      </c>
      <c r="C51" s="23"/>
      <c r="D51" s="7" t="s">
        <v>39</v>
      </c>
      <c r="E51" s="18"/>
      <c r="F51" s="163">
        <v>3.84</v>
      </c>
      <c r="G51" s="127">
        <v>194427</v>
      </c>
      <c r="I51" s="5">
        <v>48</v>
      </c>
      <c r="J51" s="23"/>
      <c r="K51" s="7" t="s">
        <v>46</v>
      </c>
      <c r="L51" s="18"/>
      <c r="M51" s="90">
        <v>87.9</v>
      </c>
    </row>
    <row r="52" spans="2:13" ht="14.25">
      <c r="B52" s="5">
        <v>49</v>
      </c>
      <c r="C52" s="23"/>
      <c r="D52" s="7" t="s">
        <v>43</v>
      </c>
      <c r="E52" s="18"/>
      <c r="F52" s="163">
        <v>3.7934094831128276</v>
      </c>
      <c r="G52" s="127">
        <v>46142</v>
      </c>
      <c r="I52" s="5">
        <v>49</v>
      </c>
      <c r="J52" s="23"/>
      <c r="K52" s="7" t="s">
        <v>41</v>
      </c>
      <c r="L52" s="18"/>
      <c r="M52" s="90">
        <v>86.7</v>
      </c>
    </row>
    <row r="53" spans="2:13" ht="14.25">
      <c r="B53" s="5">
        <v>50</v>
      </c>
      <c r="C53" s="23"/>
      <c r="D53" s="7" t="s">
        <v>13</v>
      </c>
      <c r="E53" s="18"/>
      <c r="F53" s="163">
        <v>3.7879753549514992</v>
      </c>
      <c r="G53" s="127">
        <v>892697</v>
      </c>
      <c r="I53" s="5">
        <v>50</v>
      </c>
      <c r="J53" s="23"/>
      <c r="K53" s="7" t="s">
        <v>56</v>
      </c>
      <c r="L53" s="18"/>
      <c r="M53" s="90">
        <v>85.7</v>
      </c>
    </row>
    <row r="54" spans="2:13" ht="14.25">
      <c r="B54" s="5">
        <v>51</v>
      </c>
      <c r="C54" s="23"/>
      <c r="D54" s="7" t="s">
        <v>21</v>
      </c>
      <c r="E54" s="18"/>
      <c r="F54" s="163">
        <v>3.76</v>
      </c>
      <c r="G54" s="127">
        <v>268178</v>
      </c>
      <c r="I54" s="5">
        <v>51</v>
      </c>
      <c r="J54" s="23"/>
      <c r="K54" s="7" t="s">
        <v>7</v>
      </c>
      <c r="L54" s="18"/>
      <c r="M54" s="90">
        <v>84.7</v>
      </c>
    </row>
    <row r="55" spans="2:13" ht="14.25">
      <c r="B55" s="5">
        <v>52</v>
      </c>
      <c r="C55" s="23"/>
      <c r="D55" s="7" t="s">
        <v>36</v>
      </c>
      <c r="E55" s="18"/>
      <c r="F55" s="163">
        <v>3.58</v>
      </c>
      <c r="G55" s="127">
        <v>191394</v>
      </c>
      <c r="I55" s="5">
        <v>52</v>
      </c>
      <c r="J55" s="23"/>
      <c r="K55" s="7" t="s">
        <v>21</v>
      </c>
      <c r="L55" s="18"/>
      <c r="M55" s="90">
        <v>84.6</v>
      </c>
    </row>
    <row r="56" spans="2:13" ht="14.25">
      <c r="B56" s="5">
        <v>53</v>
      </c>
      <c r="C56" s="23"/>
      <c r="D56" s="7" t="s">
        <v>9</v>
      </c>
      <c r="E56" s="18"/>
      <c r="F56" s="163">
        <v>3.54</v>
      </c>
      <c r="G56" s="127">
        <v>291041</v>
      </c>
      <c r="I56" s="5">
        <v>53</v>
      </c>
      <c r="J56" s="23"/>
      <c r="K56" s="7" t="s">
        <v>35</v>
      </c>
      <c r="L56" s="18"/>
      <c r="M56" s="90">
        <v>83.5</v>
      </c>
    </row>
    <row r="57" spans="2:13" ht="14.25">
      <c r="B57" s="5">
        <v>54</v>
      </c>
      <c r="C57" s="23"/>
      <c r="D57" s="7" t="s">
        <v>11</v>
      </c>
      <c r="E57" s="18"/>
      <c r="F57" s="163">
        <v>3.48</v>
      </c>
      <c r="G57" s="127">
        <v>279366</v>
      </c>
      <c r="I57" s="5">
        <v>54</v>
      </c>
      <c r="J57" s="23"/>
      <c r="K57" s="7" t="s">
        <v>33</v>
      </c>
      <c r="L57" s="18"/>
      <c r="M57" s="90">
        <v>83.3</v>
      </c>
    </row>
    <row r="58" spans="2:13" ht="14.25">
      <c r="B58" s="5">
        <v>55</v>
      </c>
      <c r="C58" s="23"/>
      <c r="D58" s="7" t="s">
        <v>48</v>
      </c>
      <c r="E58" s="18"/>
      <c r="F58" s="163">
        <v>2.77</v>
      </c>
      <c r="G58" s="127">
        <v>56574</v>
      </c>
      <c r="I58" s="5">
        <v>55</v>
      </c>
      <c r="J58" s="23"/>
      <c r="K58" s="7" t="s">
        <v>11</v>
      </c>
      <c r="L58" s="18"/>
      <c r="M58" s="90">
        <v>82.5</v>
      </c>
    </row>
    <row r="59" spans="2:13" ht="14.25">
      <c r="B59" s="5">
        <v>56</v>
      </c>
      <c r="C59" s="23"/>
      <c r="D59" s="7" t="s">
        <v>50</v>
      </c>
      <c r="E59" s="18"/>
      <c r="F59" s="163">
        <v>2.44</v>
      </c>
      <c r="G59" s="127">
        <v>21201</v>
      </c>
      <c r="I59" s="5">
        <v>56</v>
      </c>
      <c r="J59" s="23"/>
      <c r="K59" s="7" t="s">
        <v>34</v>
      </c>
      <c r="L59" s="18"/>
      <c r="M59" s="90">
        <v>82.1</v>
      </c>
    </row>
    <row r="60" spans="2:13" ht="14.25">
      <c r="B60" s="5">
        <v>57</v>
      </c>
      <c r="C60" s="23"/>
      <c r="D60" s="7" t="s">
        <v>53</v>
      </c>
      <c r="E60" s="18"/>
      <c r="F60" s="163">
        <v>2.19</v>
      </c>
      <c r="G60" s="127">
        <v>27878</v>
      </c>
      <c r="I60" s="5">
        <v>57</v>
      </c>
      <c r="J60" s="23"/>
      <c r="K60" s="7" t="s">
        <v>9</v>
      </c>
      <c r="L60" s="18"/>
      <c r="M60" s="90">
        <v>80.8</v>
      </c>
    </row>
    <row r="61" spans="2:13" ht="14.25">
      <c r="B61" s="5">
        <v>58</v>
      </c>
      <c r="C61" s="23"/>
      <c r="D61" s="7" t="s">
        <v>55</v>
      </c>
      <c r="E61" s="18"/>
      <c r="F61" s="163">
        <v>2.11</v>
      </c>
      <c r="G61" s="127">
        <v>24401</v>
      </c>
      <c r="I61" s="5">
        <v>57</v>
      </c>
      <c r="J61" s="23"/>
      <c r="K61" s="7" t="s">
        <v>14</v>
      </c>
      <c r="L61" s="18"/>
      <c r="M61" s="90">
        <v>80.8</v>
      </c>
    </row>
    <row r="62" spans="2:13" ht="14.25">
      <c r="B62" s="5">
        <v>59</v>
      </c>
      <c r="C62" s="23"/>
      <c r="D62" s="7" t="s">
        <v>56</v>
      </c>
      <c r="E62" s="18"/>
      <c r="F62" s="163">
        <v>1.08</v>
      </c>
      <c r="G62" s="127">
        <v>15284</v>
      </c>
      <c r="I62" s="5">
        <v>59</v>
      </c>
      <c r="J62" s="23"/>
      <c r="K62" s="7" t="s">
        <v>57</v>
      </c>
      <c r="L62" s="18"/>
      <c r="M62" s="90">
        <v>76.900000000000006</v>
      </c>
    </row>
    <row r="63" spans="2:13" ht="14.25">
      <c r="B63" s="5">
        <v>60</v>
      </c>
      <c r="C63" s="23"/>
      <c r="D63" s="7" t="s">
        <v>61</v>
      </c>
      <c r="E63" s="18"/>
      <c r="F63" s="163">
        <v>0.9</v>
      </c>
      <c r="G63" s="127">
        <v>27618</v>
      </c>
      <c r="I63" s="5">
        <v>60</v>
      </c>
      <c r="J63" s="23"/>
      <c r="K63" s="7" t="s">
        <v>23</v>
      </c>
      <c r="L63" s="18"/>
      <c r="M63" s="90">
        <v>72.8</v>
      </c>
    </row>
    <row r="64" spans="2:13" ht="14.25">
      <c r="B64" s="5">
        <v>61</v>
      </c>
      <c r="C64" s="23"/>
      <c r="D64" s="7" t="s">
        <v>51</v>
      </c>
      <c r="E64" s="18"/>
      <c r="F64" s="163">
        <v>0.72</v>
      </c>
      <c r="G64" s="127">
        <v>7564</v>
      </c>
      <c r="I64" s="5">
        <v>61</v>
      </c>
      <c r="J64" s="23"/>
      <c r="K64" s="7" t="s">
        <v>37</v>
      </c>
      <c r="L64" s="18"/>
      <c r="M64" s="90">
        <v>72.7</v>
      </c>
    </row>
    <row r="65" spans="1:15" ht="12.75" customHeight="1">
      <c r="B65" s="5">
        <v>62</v>
      </c>
      <c r="C65" s="23"/>
      <c r="D65" s="7" t="s">
        <v>54</v>
      </c>
      <c r="E65" s="18"/>
      <c r="F65" s="163">
        <v>0.46</v>
      </c>
      <c r="G65" s="127">
        <v>1449</v>
      </c>
      <c r="I65" s="5">
        <v>62</v>
      </c>
      <c r="J65" s="23"/>
      <c r="K65" s="7" t="s">
        <v>31</v>
      </c>
      <c r="L65" s="18"/>
      <c r="M65" s="90">
        <v>71.400000000000006</v>
      </c>
    </row>
    <row r="66" spans="1:15" ht="14.25">
      <c r="B66" s="8">
        <v>63</v>
      </c>
      <c r="C66" s="24"/>
      <c r="D66" s="9" t="s">
        <v>52</v>
      </c>
      <c r="E66" s="19"/>
      <c r="F66" s="164">
        <v>0.2</v>
      </c>
      <c r="G66" s="129">
        <v>1530</v>
      </c>
      <c r="I66" s="8">
        <v>63</v>
      </c>
      <c r="J66" s="24"/>
      <c r="K66" s="9" t="s">
        <v>13</v>
      </c>
      <c r="L66" s="19"/>
      <c r="M66" s="91">
        <v>70.599999999999994</v>
      </c>
    </row>
    <row r="67" spans="1:15">
      <c r="B67" s="206" t="s">
        <v>223</v>
      </c>
      <c r="C67" s="1"/>
      <c r="D67" s="1"/>
      <c r="E67" s="1"/>
      <c r="F67" s="1"/>
      <c r="G67" s="1"/>
      <c r="I67" s="206" t="s">
        <v>225</v>
      </c>
      <c r="J67" s="1"/>
      <c r="K67" s="1"/>
      <c r="L67" s="1"/>
      <c r="M67" s="1"/>
    </row>
    <row r="68" spans="1:15" ht="14.25">
      <c r="B68" s="205" t="s">
        <v>224</v>
      </c>
      <c r="C68" s="165"/>
      <c r="D68" s="165"/>
      <c r="E68" s="165"/>
      <c r="F68" s="165"/>
      <c r="G68" s="165"/>
      <c r="I68" s="205" t="s">
        <v>228</v>
      </c>
      <c r="J68" s="2"/>
      <c r="K68" s="2"/>
      <c r="L68" s="2"/>
      <c r="M68" s="2"/>
    </row>
    <row r="69" spans="1:15">
      <c r="A69" s="208"/>
      <c r="B69" s="204" t="s">
        <v>226</v>
      </c>
      <c r="C69" s="206"/>
      <c r="D69" s="206"/>
      <c r="E69" s="206"/>
      <c r="F69" s="206"/>
      <c r="G69" s="206"/>
      <c r="H69" s="208"/>
      <c r="I69" s="206" t="s">
        <v>227</v>
      </c>
      <c r="J69" s="206"/>
      <c r="K69" s="206"/>
      <c r="L69" s="206"/>
      <c r="M69" s="206"/>
      <c r="N69" s="208"/>
      <c r="O69" s="208"/>
    </row>
    <row r="70" spans="1:15" ht="14.25">
      <c r="B70" s="165"/>
      <c r="C70" s="165"/>
      <c r="D70" s="165"/>
      <c r="E70" s="165"/>
      <c r="F70" s="165"/>
      <c r="G70" s="165"/>
      <c r="I70" s="2"/>
      <c r="J70" s="2"/>
      <c r="K70" s="2"/>
      <c r="L70" s="2"/>
      <c r="M70" s="2"/>
    </row>
  </sheetData>
  <mergeCells count="2">
    <mergeCell ref="C2:E2"/>
    <mergeCell ref="J2:L2"/>
  </mergeCells>
  <phoneticPr fontId="1"/>
  <pageMargins left="1.46" right="0.70866141732283472" top="0.42" bottom="0.41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B1:AP71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12.5" customWidth="1"/>
    <col min="19" max="19" width="8.75" customWidth="1"/>
    <col min="20" max="20" width="5" customWidth="1"/>
    <col min="21" max="21" width="1.25" customWidth="1"/>
    <col min="22" max="22" width="11.25" customWidth="1"/>
    <col min="23" max="23" width="1.25" customWidth="1"/>
    <col min="24" max="24" width="12.5" customWidth="1"/>
    <col min="25" max="25" width="8.75" customWidth="1"/>
    <col min="26" max="26" width="5" customWidth="1"/>
    <col min="27" max="27" width="1.25" customWidth="1"/>
    <col min="28" max="28" width="11.25" customWidth="1"/>
    <col min="29" max="29" width="1.25" customWidth="1"/>
    <col min="30" max="30" width="12.5" customWidth="1"/>
    <col min="31" max="31" width="8.75" customWidth="1"/>
    <col min="32" max="32" width="5" customWidth="1"/>
    <col min="33" max="33" width="1.25" customWidth="1"/>
    <col min="34" max="34" width="11.25" customWidth="1"/>
    <col min="35" max="35" width="1.25" customWidth="1"/>
    <col min="36" max="36" width="12.5" customWidth="1"/>
    <col min="37" max="37" width="8.75" customWidth="1"/>
    <col min="38" max="38" width="5" customWidth="1"/>
    <col min="39" max="39" width="1.25" customWidth="1"/>
    <col min="40" max="40" width="11.25" customWidth="1"/>
    <col min="41" max="41" width="1.25" customWidth="1"/>
    <col min="42" max="42" width="12.5" customWidth="1"/>
  </cols>
  <sheetData>
    <row r="1" spans="2:42" ht="24.75" customHeight="1">
      <c r="B1" t="s">
        <v>229</v>
      </c>
      <c r="H1" t="s">
        <v>152</v>
      </c>
      <c r="N1" t="s">
        <v>157</v>
      </c>
      <c r="T1" t="s">
        <v>160</v>
      </c>
      <c r="X1" t="s">
        <v>158</v>
      </c>
      <c r="Z1" t="s">
        <v>162</v>
      </c>
      <c r="AF1" t="s">
        <v>163</v>
      </c>
      <c r="AL1" t="s">
        <v>165</v>
      </c>
    </row>
    <row r="2" spans="2:42" ht="24.75" customHeight="1">
      <c r="B2" s="28" t="s">
        <v>63</v>
      </c>
      <c r="C2" s="216" t="s">
        <v>62</v>
      </c>
      <c r="D2" s="214"/>
      <c r="E2" s="215"/>
      <c r="F2" s="167" t="s">
        <v>150</v>
      </c>
      <c r="H2" s="28" t="s">
        <v>63</v>
      </c>
      <c r="I2" s="216" t="s">
        <v>62</v>
      </c>
      <c r="J2" s="214"/>
      <c r="K2" s="215"/>
      <c r="L2" s="49" t="s">
        <v>151</v>
      </c>
      <c r="N2" s="28" t="s">
        <v>63</v>
      </c>
      <c r="O2" s="216" t="s">
        <v>62</v>
      </c>
      <c r="P2" s="214"/>
      <c r="Q2" s="215"/>
      <c r="R2" s="34" t="s">
        <v>153</v>
      </c>
      <c r="T2" s="28" t="s">
        <v>63</v>
      </c>
      <c r="U2" s="216" t="s">
        <v>62</v>
      </c>
      <c r="V2" s="214"/>
      <c r="W2" s="215"/>
      <c r="X2" s="34" t="s">
        <v>159</v>
      </c>
      <c r="Z2" s="28" t="s">
        <v>63</v>
      </c>
      <c r="AA2" s="216" t="s">
        <v>62</v>
      </c>
      <c r="AB2" s="214"/>
      <c r="AC2" s="215"/>
      <c r="AD2" s="29" t="s">
        <v>161</v>
      </c>
      <c r="AF2" s="28" t="s">
        <v>63</v>
      </c>
      <c r="AG2" s="216" t="s">
        <v>62</v>
      </c>
      <c r="AH2" s="214"/>
      <c r="AI2" s="215"/>
      <c r="AJ2" s="29" t="s">
        <v>161</v>
      </c>
      <c r="AL2" s="28" t="s">
        <v>63</v>
      </c>
      <c r="AM2" s="216" t="s">
        <v>62</v>
      </c>
      <c r="AN2" s="214"/>
      <c r="AO2" s="215"/>
      <c r="AP2" s="207" t="s">
        <v>164</v>
      </c>
    </row>
    <row r="3" spans="2:42" ht="29.25" customHeight="1">
      <c r="B3" s="20"/>
      <c r="C3" s="21"/>
      <c r="D3" s="4" t="s">
        <v>67</v>
      </c>
      <c r="E3" s="22"/>
      <c r="F3" s="168">
        <v>927.85556262080183</v>
      </c>
      <c r="H3" s="131"/>
      <c r="I3" s="21"/>
      <c r="J3" s="4" t="s">
        <v>67</v>
      </c>
      <c r="K3" s="22"/>
      <c r="L3" s="89">
        <v>42259.5</v>
      </c>
      <c r="N3" s="169"/>
      <c r="O3" s="21"/>
      <c r="P3" s="4" t="s">
        <v>67</v>
      </c>
      <c r="Q3" s="22"/>
      <c r="R3" s="170">
        <v>77.900000000000006</v>
      </c>
      <c r="T3" s="20"/>
      <c r="U3" s="21"/>
      <c r="V3" s="4" t="s">
        <v>67</v>
      </c>
      <c r="W3" s="22"/>
      <c r="X3" s="178">
        <v>69.5</v>
      </c>
      <c r="Z3" s="20"/>
      <c r="AA3" s="21"/>
      <c r="AB3" s="4" t="s">
        <v>67</v>
      </c>
      <c r="AC3" s="22"/>
      <c r="AD3" s="181">
        <v>366.79349683909578</v>
      </c>
      <c r="AF3" s="131"/>
      <c r="AG3" s="21"/>
      <c r="AH3" s="4" t="s">
        <v>67</v>
      </c>
      <c r="AI3" s="22"/>
      <c r="AJ3" s="89">
        <v>157.17895956528687</v>
      </c>
      <c r="AL3" s="20"/>
      <c r="AM3" s="21"/>
      <c r="AN3" s="4" t="s">
        <v>67</v>
      </c>
      <c r="AO3" s="22"/>
      <c r="AP3" s="182">
        <v>1960</v>
      </c>
    </row>
    <row r="4" spans="2:42" ht="14.25">
      <c r="B4" s="5">
        <v>1</v>
      </c>
      <c r="C4" s="23"/>
      <c r="D4" s="7" t="s">
        <v>4</v>
      </c>
      <c r="E4" s="18"/>
      <c r="F4" s="81">
        <v>1127.2086558127617</v>
      </c>
      <c r="H4" s="5">
        <v>1</v>
      </c>
      <c r="I4" s="23"/>
      <c r="J4" s="7" t="s">
        <v>0</v>
      </c>
      <c r="K4" s="18"/>
      <c r="L4" s="90">
        <v>5704.5</v>
      </c>
      <c r="N4" s="171">
        <v>1</v>
      </c>
      <c r="O4" s="23"/>
      <c r="P4" s="7" t="s">
        <v>25</v>
      </c>
      <c r="Q4" s="18"/>
      <c r="R4" s="172">
        <v>99.3</v>
      </c>
      <c r="T4" s="5">
        <v>1</v>
      </c>
      <c r="U4" s="23"/>
      <c r="V4" s="7" t="s">
        <v>22</v>
      </c>
      <c r="W4" s="18"/>
      <c r="X4" s="179">
        <v>99</v>
      </c>
      <c r="Z4" s="5">
        <v>1</v>
      </c>
      <c r="AA4" s="23"/>
      <c r="AB4" s="7" t="s">
        <v>2</v>
      </c>
      <c r="AC4" s="18"/>
      <c r="AD4" s="90">
        <v>601.89692798388455</v>
      </c>
      <c r="AF4" s="5">
        <v>1</v>
      </c>
      <c r="AG4" s="23"/>
      <c r="AH4" s="7" t="s">
        <v>53</v>
      </c>
      <c r="AI4" s="18"/>
      <c r="AJ4" s="90">
        <v>457.3679694203916</v>
      </c>
      <c r="AL4" s="5">
        <v>1</v>
      </c>
      <c r="AM4" s="23"/>
      <c r="AN4" s="7" t="s">
        <v>0</v>
      </c>
      <c r="AO4" s="18"/>
      <c r="AP4" s="81">
        <v>418</v>
      </c>
    </row>
    <row r="5" spans="2:42" ht="14.25">
      <c r="B5" s="5">
        <v>2</v>
      </c>
      <c r="C5" s="23"/>
      <c r="D5" s="7" t="s">
        <v>17</v>
      </c>
      <c r="E5" s="18"/>
      <c r="F5" s="81">
        <v>1115.4236546316079</v>
      </c>
      <c r="H5" s="5">
        <v>2</v>
      </c>
      <c r="I5" s="23"/>
      <c r="J5" s="7" t="s">
        <v>5</v>
      </c>
      <c r="K5" s="18"/>
      <c r="L5" s="90">
        <v>2675</v>
      </c>
      <c r="N5" s="171">
        <v>2</v>
      </c>
      <c r="O5" s="23"/>
      <c r="P5" s="7" t="s">
        <v>24</v>
      </c>
      <c r="Q5" s="18"/>
      <c r="R5" s="172">
        <v>96.7</v>
      </c>
      <c r="T5" s="5">
        <v>2</v>
      </c>
      <c r="U5" s="23"/>
      <c r="V5" s="7" t="s">
        <v>19</v>
      </c>
      <c r="W5" s="18"/>
      <c r="X5" s="179">
        <v>95.5</v>
      </c>
      <c r="Z5" s="5">
        <v>2</v>
      </c>
      <c r="AA5" s="23"/>
      <c r="AB5" s="7" t="s">
        <v>56</v>
      </c>
      <c r="AC5" s="18"/>
      <c r="AD5" s="90">
        <v>575.51164431898371</v>
      </c>
      <c r="AF5" s="5">
        <v>2</v>
      </c>
      <c r="AG5" s="23"/>
      <c r="AH5" s="7" t="s">
        <v>54</v>
      </c>
      <c r="AI5" s="18"/>
      <c r="AJ5" s="90">
        <v>413.28297135662575</v>
      </c>
      <c r="AL5" s="5">
        <v>2</v>
      </c>
      <c r="AM5" s="23"/>
      <c r="AN5" s="7" t="s">
        <v>5</v>
      </c>
      <c r="AO5" s="18"/>
      <c r="AP5" s="81">
        <v>139</v>
      </c>
    </row>
    <row r="6" spans="2:42" ht="14.25">
      <c r="B6" s="5">
        <v>3</v>
      </c>
      <c r="C6" s="23"/>
      <c r="D6" s="7" t="s">
        <v>47</v>
      </c>
      <c r="E6" s="18"/>
      <c r="F6" s="81">
        <v>1094.3919269275259</v>
      </c>
      <c r="H6" s="5">
        <v>3</v>
      </c>
      <c r="I6" s="23"/>
      <c r="J6" s="7" t="s">
        <v>4</v>
      </c>
      <c r="K6" s="18"/>
      <c r="L6" s="90">
        <v>2658.3</v>
      </c>
      <c r="N6" s="171">
        <v>3</v>
      </c>
      <c r="O6" s="23"/>
      <c r="P6" s="7" t="s">
        <v>26</v>
      </c>
      <c r="Q6" s="18"/>
      <c r="R6" s="172">
        <v>96.3</v>
      </c>
      <c r="T6" s="5">
        <v>3</v>
      </c>
      <c r="U6" s="23"/>
      <c r="V6" s="7" t="s">
        <v>21</v>
      </c>
      <c r="W6" s="18"/>
      <c r="X6" s="179">
        <v>95.2</v>
      </c>
      <c r="Z6" s="5">
        <v>3</v>
      </c>
      <c r="AA6" s="23"/>
      <c r="AB6" s="7" t="s">
        <v>55</v>
      </c>
      <c r="AC6" s="18"/>
      <c r="AD6" s="90">
        <v>568.93119861531807</v>
      </c>
      <c r="AF6" s="5">
        <v>3</v>
      </c>
      <c r="AG6" s="23"/>
      <c r="AH6" s="7" t="s">
        <v>51</v>
      </c>
      <c r="AI6" s="18"/>
      <c r="AJ6" s="90">
        <v>406.06922712185872</v>
      </c>
      <c r="AL6" s="5">
        <v>3</v>
      </c>
      <c r="AM6" s="23"/>
      <c r="AN6" s="7" t="s">
        <v>3</v>
      </c>
      <c r="AO6" s="18"/>
      <c r="AP6" s="81">
        <v>99</v>
      </c>
    </row>
    <row r="7" spans="2:42" ht="14.25">
      <c r="B7" s="5">
        <v>4</v>
      </c>
      <c r="C7" s="23"/>
      <c r="D7" s="7" t="s">
        <v>11</v>
      </c>
      <c r="E7" s="18"/>
      <c r="F7" s="81">
        <v>1092.5351439312296</v>
      </c>
      <c r="H7" s="5">
        <v>4</v>
      </c>
      <c r="I7" s="23"/>
      <c r="J7" s="7" t="s">
        <v>3</v>
      </c>
      <c r="K7" s="18"/>
      <c r="L7" s="90">
        <v>1861.9</v>
      </c>
      <c r="N7" s="171">
        <v>4</v>
      </c>
      <c r="O7" s="23"/>
      <c r="P7" s="7" t="s">
        <v>21</v>
      </c>
      <c r="Q7" s="18"/>
      <c r="R7" s="172">
        <v>95.4</v>
      </c>
      <c r="T7" s="5">
        <v>4</v>
      </c>
      <c r="U7" s="23"/>
      <c r="V7" s="7" t="s">
        <v>5</v>
      </c>
      <c r="W7" s="18"/>
      <c r="X7" s="179">
        <v>94.7</v>
      </c>
      <c r="Z7" s="5">
        <v>4</v>
      </c>
      <c r="AA7" s="23"/>
      <c r="AB7" s="7" t="s">
        <v>54</v>
      </c>
      <c r="AC7" s="18"/>
      <c r="AD7" s="90">
        <v>563.42461441611579</v>
      </c>
      <c r="AF7" s="5">
        <v>4</v>
      </c>
      <c r="AG7" s="23"/>
      <c r="AH7" s="7" t="s">
        <v>55</v>
      </c>
      <c r="AI7" s="18"/>
      <c r="AJ7" s="90">
        <v>389.52834270878407</v>
      </c>
      <c r="AL7" s="5">
        <v>4</v>
      </c>
      <c r="AM7" s="23"/>
      <c r="AN7" s="7" t="s">
        <v>8</v>
      </c>
      <c r="AO7" s="18"/>
      <c r="AP7" s="81">
        <v>82</v>
      </c>
    </row>
    <row r="8" spans="2:42" ht="14.25">
      <c r="B8" s="5">
        <v>5</v>
      </c>
      <c r="C8" s="23"/>
      <c r="D8" s="7" t="s">
        <v>31</v>
      </c>
      <c r="E8" s="18"/>
      <c r="F8" s="81">
        <v>1044.3661133252965</v>
      </c>
      <c r="H8" s="5">
        <v>5</v>
      </c>
      <c r="I8" s="23"/>
      <c r="J8" s="7" t="s">
        <v>20</v>
      </c>
      <c r="K8" s="18"/>
      <c r="L8" s="90">
        <v>1435.7</v>
      </c>
      <c r="N8" s="171">
        <v>5</v>
      </c>
      <c r="O8" s="23"/>
      <c r="P8" s="7" t="s">
        <v>14</v>
      </c>
      <c r="Q8" s="18"/>
      <c r="R8" s="172">
        <v>94.9</v>
      </c>
      <c r="T8" s="5">
        <v>5</v>
      </c>
      <c r="U8" s="23"/>
      <c r="V8" s="7" t="s">
        <v>24</v>
      </c>
      <c r="W8" s="18"/>
      <c r="X8" s="179">
        <v>93.2</v>
      </c>
      <c r="Z8" s="5">
        <v>5</v>
      </c>
      <c r="AA8" s="23"/>
      <c r="AB8" s="7" t="s">
        <v>47</v>
      </c>
      <c r="AC8" s="18"/>
      <c r="AD8" s="90">
        <v>518.52369635118134</v>
      </c>
      <c r="AF8" s="5">
        <v>5</v>
      </c>
      <c r="AG8" s="23"/>
      <c r="AH8" s="7" t="s">
        <v>2</v>
      </c>
      <c r="AI8" s="18"/>
      <c r="AJ8" s="90">
        <v>375.86033238207153</v>
      </c>
      <c r="AL8" s="5">
        <v>5</v>
      </c>
      <c r="AM8" s="23"/>
      <c r="AN8" s="7" t="s">
        <v>4</v>
      </c>
      <c r="AO8" s="18"/>
      <c r="AP8" s="81">
        <v>71</v>
      </c>
    </row>
    <row r="9" spans="2:42" ht="14.25">
      <c r="B9" s="5">
        <v>6</v>
      </c>
      <c r="C9" s="23"/>
      <c r="D9" s="7" t="s">
        <v>10</v>
      </c>
      <c r="E9" s="18"/>
      <c r="F9" s="81">
        <v>1025.9810784594861</v>
      </c>
      <c r="H9" s="5">
        <v>6</v>
      </c>
      <c r="I9" s="23"/>
      <c r="J9" s="7" t="s">
        <v>8</v>
      </c>
      <c r="K9" s="18"/>
      <c r="L9" s="90">
        <v>1389.7</v>
      </c>
      <c r="N9" s="171">
        <v>6</v>
      </c>
      <c r="O9" s="23"/>
      <c r="P9" s="7" t="s">
        <v>27</v>
      </c>
      <c r="Q9" s="18"/>
      <c r="R9" s="172">
        <v>94.5</v>
      </c>
      <c r="T9" s="5">
        <v>6</v>
      </c>
      <c r="U9" s="23"/>
      <c r="V9" s="7" t="s">
        <v>26</v>
      </c>
      <c r="W9" s="18"/>
      <c r="X9" s="179">
        <v>92.2</v>
      </c>
      <c r="Z9" s="5">
        <v>6</v>
      </c>
      <c r="AA9" s="23"/>
      <c r="AB9" s="7" t="s">
        <v>51</v>
      </c>
      <c r="AC9" s="18"/>
      <c r="AD9" s="90">
        <v>505.54765291607396</v>
      </c>
      <c r="AF9" s="5">
        <v>6</v>
      </c>
      <c r="AG9" s="23"/>
      <c r="AH9" s="7" t="s">
        <v>7</v>
      </c>
      <c r="AI9" s="18"/>
      <c r="AJ9" s="90">
        <v>375.69618703715037</v>
      </c>
      <c r="AL9" s="5">
        <v>6</v>
      </c>
      <c r="AM9" s="23"/>
      <c r="AN9" s="7" t="s">
        <v>20</v>
      </c>
      <c r="AO9" s="18"/>
      <c r="AP9" s="81">
        <v>67</v>
      </c>
    </row>
    <row r="10" spans="2:42" ht="14.25">
      <c r="B10" s="5">
        <v>7</v>
      </c>
      <c r="C10" s="23"/>
      <c r="D10" s="7" t="s">
        <v>15</v>
      </c>
      <c r="E10" s="18"/>
      <c r="F10" s="81">
        <v>1008.1688607926902</v>
      </c>
      <c r="H10" s="5">
        <v>7</v>
      </c>
      <c r="I10" s="23"/>
      <c r="J10" s="7" t="s">
        <v>17</v>
      </c>
      <c r="K10" s="18"/>
      <c r="L10" s="90">
        <v>1318.1</v>
      </c>
      <c r="N10" s="171">
        <v>7</v>
      </c>
      <c r="O10" s="23"/>
      <c r="P10" s="7" t="s">
        <v>32</v>
      </c>
      <c r="Q10" s="18"/>
      <c r="R10" s="172">
        <v>94</v>
      </c>
      <c r="T10" s="5">
        <v>7</v>
      </c>
      <c r="U10" s="23"/>
      <c r="V10" s="7" t="s">
        <v>25</v>
      </c>
      <c r="W10" s="18"/>
      <c r="X10" s="179">
        <v>90.6</v>
      </c>
      <c r="Z10" s="5">
        <v>7</v>
      </c>
      <c r="AA10" s="23"/>
      <c r="AB10" s="7" t="s">
        <v>17</v>
      </c>
      <c r="AC10" s="18"/>
      <c r="AD10" s="90">
        <v>492.53074343208499</v>
      </c>
      <c r="AF10" s="5">
        <v>7</v>
      </c>
      <c r="AG10" s="23"/>
      <c r="AH10" s="7" t="s">
        <v>50</v>
      </c>
      <c r="AI10" s="18"/>
      <c r="AJ10" s="90">
        <v>374.87138447467703</v>
      </c>
      <c r="AL10" s="5">
        <v>7</v>
      </c>
      <c r="AM10" s="23"/>
      <c r="AN10" s="7" t="s">
        <v>13</v>
      </c>
      <c r="AO10" s="18"/>
      <c r="AP10" s="81">
        <v>53</v>
      </c>
    </row>
    <row r="11" spans="2:42" ht="14.25">
      <c r="B11" s="5">
        <v>8</v>
      </c>
      <c r="C11" s="23"/>
      <c r="D11" s="7" t="s">
        <v>33</v>
      </c>
      <c r="E11" s="18"/>
      <c r="F11" s="81">
        <v>996.62383871520672</v>
      </c>
      <c r="H11" s="5">
        <v>8</v>
      </c>
      <c r="I11" s="23"/>
      <c r="J11" s="7" t="s">
        <v>19</v>
      </c>
      <c r="K11" s="18"/>
      <c r="L11" s="90">
        <v>1281.5999999999999</v>
      </c>
      <c r="N11" s="171">
        <v>8</v>
      </c>
      <c r="O11" s="23"/>
      <c r="P11" s="7" t="s">
        <v>41</v>
      </c>
      <c r="Q11" s="18"/>
      <c r="R11" s="172">
        <v>92.9</v>
      </c>
      <c r="T11" s="5">
        <v>8</v>
      </c>
      <c r="U11" s="23"/>
      <c r="V11" s="7" t="s">
        <v>66</v>
      </c>
      <c r="W11" s="18"/>
      <c r="X11" s="179">
        <v>87.9</v>
      </c>
      <c r="Z11" s="5">
        <v>8</v>
      </c>
      <c r="AA11" s="23"/>
      <c r="AB11" s="7" t="s">
        <v>58</v>
      </c>
      <c r="AC11" s="18"/>
      <c r="AD11" s="90">
        <v>489.79768037528419</v>
      </c>
      <c r="AF11" s="5">
        <v>8</v>
      </c>
      <c r="AG11" s="23"/>
      <c r="AH11" s="7" t="s">
        <v>47</v>
      </c>
      <c r="AI11" s="18"/>
      <c r="AJ11" s="90">
        <v>373.59616011929722</v>
      </c>
      <c r="AL11" s="5">
        <v>8</v>
      </c>
      <c r="AM11" s="23"/>
      <c r="AN11" s="7" t="s">
        <v>17</v>
      </c>
      <c r="AO11" s="18"/>
      <c r="AP11" s="81">
        <v>50</v>
      </c>
    </row>
    <row r="12" spans="2:42" ht="14.25">
      <c r="B12" s="5">
        <v>9</v>
      </c>
      <c r="C12" s="23"/>
      <c r="D12" s="7" t="s">
        <v>22</v>
      </c>
      <c r="E12" s="18"/>
      <c r="F12" s="81">
        <v>994.27651067178647</v>
      </c>
      <c r="H12" s="5">
        <v>9</v>
      </c>
      <c r="I12" s="23"/>
      <c r="J12" s="7" t="s">
        <v>37</v>
      </c>
      <c r="K12" s="18"/>
      <c r="L12" s="90">
        <v>1105.3</v>
      </c>
      <c r="N12" s="171">
        <v>9</v>
      </c>
      <c r="O12" s="23"/>
      <c r="P12" s="7" t="s">
        <v>8</v>
      </c>
      <c r="Q12" s="18"/>
      <c r="R12" s="172">
        <v>92.6</v>
      </c>
      <c r="T12" s="5">
        <v>9</v>
      </c>
      <c r="U12" s="23"/>
      <c r="V12" s="7" t="s">
        <v>20</v>
      </c>
      <c r="W12" s="18"/>
      <c r="X12" s="179">
        <v>87.6</v>
      </c>
      <c r="Z12" s="5">
        <v>9</v>
      </c>
      <c r="AA12" s="23"/>
      <c r="AB12" s="7" t="s">
        <v>48</v>
      </c>
      <c r="AC12" s="18"/>
      <c r="AD12" s="90">
        <v>489.63122371123933</v>
      </c>
      <c r="AF12" s="5">
        <v>9</v>
      </c>
      <c r="AG12" s="23"/>
      <c r="AH12" s="7" t="s">
        <v>52</v>
      </c>
      <c r="AI12" s="18"/>
      <c r="AJ12" s="90">
        <v>366.60066006600664</v>
      </c>
      <c r="AL12" s="5">
        <v>9</v>
      </c>
      <c r="AM12" s="23"/>
      <c r="AN12" s="7" t="s">
        <v>18</v>
      </c>
      <c r="AO12" s="18"/>
      <c r="AP12" s="81">
        <v>49</v>
      </c>
    </row>
    <row r="13" spans="2:42" ht="14.25">
      <c r="B13" s="5">
        <v>10</v>
      </c>
      <c r="C13" s="23"/>
      <c r="D13" s="7" t="s">
        <v>13</v>
      </c>
      <c r="E13" s="18"/>
      <c r="F13" s="81">
        <v>993.30925109140958</v>
      </c>
      <c r="H13" s="5">
        <v>10</v>
      </c>
      <c r="I13" s="23"/>
      <c r="J13" s="7" t="s">
        <v>14</v>
      </c>
      <c r="K13" s="18"/>
      <c r="L13" s="90">
        <v>1069.3</v>
      </c>
      <c r="N13" s="171">
        <v>10</v>
      </c>
      <c r="O13" s="23"/>
      <c r="P13" s="7" t="s">
        <v>1</v>
      </c>
      <c r="Q13" s="18"/>
      <c r="R13" s="172">
        <v>91.5</v>
      </c>
      <c r="T13" s="5">
        <v>10</v>
      </c>
      <c r="U13" s="23"/>
      <c r="V13" s="7" t="s">
        <v>1</v>
      </c>
      <c r="W13" s="18"/>
      <c r="X13" s="179">
        <v>86.9</v>
      </c>
      <c r="Z13" s="5">
        <v>10</v>
      </c>
      <c r="AA13" s="23"/>
      <c r="AB13" s="7" t="s">
        <v>52</v>
      </c>
      <c r="AC13" s="18"/>
      <c r="AD13" s="90">
        <v>486.33663366336634</v>
      </c>
      <c r="AF13" s="5">
        <v>10</v>
      </c>
      <c r="AG13" s="23"/>
      <c r="AH13" s="7" t="s">
        <v>56</v>
      </c>
      <c r="AI13" s="18"/>
      <c r="AJ13" s="90">
        <v>363.44389555398732</v>
      </c>
      <c r="AL13" s="5">
        <v>10</v>
      </c>
      <c r="AM13" s="23"/>
      <c r="AN13" s="7" t="s">
        <v>19</v>
      </c>
      <c r="AO13" s="18"/>
      <c r="AP13" s="81">
        <v>45</v>
      </c>
    </row>
    <row r="14" spans="2:42" ht="14.25">
      <c r="B14" s="5">
        <v>11</v>
      </c>
      <c r="C14" s="23"/>
      <c r="D14" s="7" t="s">
        <v>7</v>
      </c>
      <c r="E14" s="18"/>
      <c r="F14" s="81">
        <v>992.97709785678353</v>
      </c>
      <c r="H14" s="5">
        <v>11</v>
      </c>
      <c r="I14" s="23"/>
      <c r="J14" s="7" t="s">
        <v>18</v>
      </c>
      <c r="K14" s="18"/>
      <c r="L14" s="90">
        <v>1036.5999999999999</v>
      </c>
      <c r="N14" s="171">
        <v>11</v>
      </c>
      <c r="O14" s="23"/>
      <c r="P14" s="7" t="s">
        <v>19</v>
      </c>
      <c r="Q14" s="18"/>
      <c r="R14" s="172">
        <v>91.3</v>
      </c>
      <c r="T14" s="5">
        <v>11</v>
      </c>
      <c r="U14" s="23"/>
      <c r="V14" s="7" t="s">
        <v>33</v>
      </c>
      <c r="W14" s="18"/>
      <c r="X14" s="179">
        <v>86.5</v>
      </c>
      <c r="Z14" s="5">
        <v>11</v>
      </c>
      <c r="AA14" s="23"/>
      <c r="AB14" s="7" t="s">
        <v>4</v>
      </c>
      <c r="AC14" s="18"/>
      <c r="AD14" s="90">
        <v>483.94394833359911</v>
      </c>
      <c r="AF14" s="5">
        <v>11</v>
      </c>
      <c r="AG14" s="23"/>
      <c r="AH14" s="7" t="s">
        <v>48</v>
      </c>
      <c r="AI14" s="18"/>
      <c r="AJ14" s="90">
        <v>346.1801819426783</v>
      </c>
      <c r="AL14" s="5">
        <v>11</v>
      </c>
      <c r="AM14" s="23"/>
      <c r="AN14" s="7" t="s">
        <v>11</v>
      </c>
      <c r="AO14" s="18"/>
      <c r="AP14" s="81">
        <v>43</v>
      </c>
    </row>
    <row r="15" spans="2:42" ht="14.25">
      <c r="B15" s="5">
        <v>12</v>
      </c>
      <c r="C15" s="23"/>
      <c r="D15" s="7" t="s">
        <v>41</v>
      </c>
      <c r="E15" s="18"/>
      <c r="F15" s="81">
        <v>983.07040231985991</v>
      </c>
      <c r="H15" s="5">
        <v>12</v>
      </c>
      <c r="I15" s="23"/>
      <c r="J15" s="7" t="s">
        <v>29</v>
      </c>
      <c r="K15" s="18"/>
      <c r="L15" s="90">
        <v>1007.3</v>
      </c>
      <c r="N15" s="171">
        <v>12</v>
      </c>
      <c r="O15" s="23"/>
      <c r="P15" s="7" t="s">
        <v>0</v>
      </c>
      <c r="Q15" s="18"/>
      <c r="R15" s="172">
        <v>90</v>
      </c>
      <c r="T15" s="5">
        <v>12</v>
      </c>
      <c r="U15" s="23"/>
      <c r="V15" s="7" t="s">
        <v>18</v>
      </c>
      <c r="W15" s="18"/>
      <c r="X15" s="179">
        <v>85.8</v>
      </c>
      <c r="Z15" s="5">
        <v>12</v>
      </c>
      <c r="AA15" s="23"/>
      <c r="AB15" s="7" t="s">
        <v>6</v>
      </c>
      <c r="AC15" s="18"/>
      <c r="AD15" s="90">
        <v>482.64781491002572</v>
      </c>
      <c r="AF15" s="5">
        <v>12</v>
      </c>
      <c r="AG15" s="23"/>
      <c r="AH15" s="7" t="s">
        <v>58</v>
      </c>
      <c r="AI15" s="18"/>
      <c r="AJ15" s="90">
        <v>338.99329438512677</v>
      </c>
      <c r="AL15" s="5">
        <v>12</v>
      </c>
      <c r="AM15" s="23"/>
      <c r="AN15" s="7" t="s">
        <v>14</v>
      </c>
      <c r="AO15" s="18"/>
      <c r="AP15" s="81">
        <v>41</v>
      </c>
    </row>
    <row r="16" spans="2:42" ht="14.25">
      <c r="B16" s="5">
        <v>13</v>
      </c>
      <c r="C16" s="23"/>
      <c r="D16" s="7" t="s">
        <v>12</v>
      </c>
      <c r="E16" s="18"/>
      <c r="F16" s="81">
        <v>978.14027879260595</v>
      </c>
      <c r="H16" s="5">
        <v>13</v>
      </c>
      <c r="I16" s="23"/>
      <c r="J16" s="7" t="s">
        <v>50</v>
      </c>
      <c r="K16" s="18"/>
      <c r="L16" s="90">
        <v>1001.4</v>
      </c>
      <c r="N16" s="171">
        <v>13</v>
      </c>
      <c r="O16" s="23"/>
      <c r="P16" s="7" t="s">
        <v>23</v>
      </c>
      <c r="Q16" s="18"/>
      <c r="R16" s="172">
        <v>87</v>
      </c>
      <c r="T16" s="5">
        <v>13</v>
      </c>
      <c r="U16" s="23"/>
      <c r="V16" s="7" t="s">
        <v>31</v>
      </c>
      <c r="W16" s="18"/>
      <c r="X16" s="179">
        <v>85.6</v>
      </c>
      <c r="Z16" s="5">
        <v>13</v>
      </c>
      <c r="AA16" s="23"/>
      <c r="AB16" s="7" t="s">
        <v>11</v>
      </c>
      <c r="AC16" s="18"/>
      <c r="AD16" s="90">
        <v>479.40196029653214</v>
      </c>
      <c r="AF16" s="5">
        <v>13</v>
      </c>
      <c r="AG16" s="23"/>
      <c r="AH16" s="7" t="s">
        <v>57</v>
      </c>
      <c r="AI16" s="18"/>
      <c r="AJ16" s="90">
        <v>314.41782261454392</v>
      </c>
      <c r="AL16" s="5">
        <v>13</v>
      </c>
      <c r="AM16" s="23"/>
      <c r="AN16" s="7" t="s">
        <v>29</v>
      </c>
      <c r="AO16" s="18"/>
      <c r="AP16" s="81">
        <v>37</v>
      </c>
    </row>
    <row r="17" spans="2:42" ht="14.25">
      <c r="B17" s="5">
        <v>14</v>
      </c>
      <c r="C17" s="23"/>
      <c r="D17" s="7" t="s">
        <v>0</v>
      </c>
      <c r="E17" s="18"/>
      <c r="F17" s="81">
        <v>961.58529193510162</v>
      </c>
      <c r="H17" s="5">
        <v>14</v>
      </c>
      <c r="I17" s="23"/>
      <c r="J17" s="7" t="s">
        <v>13</v>
      </c>
      <c r="K17" s="18"/>
      <c r="L17" s="90">
        <v>988.7</v>
      </c>
      <c r="N17" s="171">
        <v>14</v>
      </c>
      <c r="O17" s="23"/>
      <c r="P17" s="7" t="s">
        <v>22</v>
      </c>
      <c r="Q17" s="18"/>
      <c r="R17" s="172">
        <v>86.7</v>
      </c>
      <c r="T17" s="5">
        <v>14</v>
      </c>
      <c r="U17" s="23"/>
      <c r="V17" s="7" t="s">
        <v>27</v>
      </c>
      <c r="W17" s="18"/>
      <c r="X17" s="179">
        <v>85.5</v>
      </c>
      <c r="Z17" s="5">
        <v>14</v>
      </c>
      <c r="AA17" s="23"/>
      <c r="AB17" s="7" t="s">
        <v>10</v>
      </c>
      <c r="AC17" s="18"/>
      <c r="AD17" s="90">
        <v>460.93000747877352</v>
      </c>
      <c r="AF17" s="5">
        <v>14</v>
      </c>
      <c r="AG17" s="23"/>
      <c r="AH17" s="7" t="s">
        <v>43</v>
      </c>
      <c r="AI17" s="18"/>
      <c r="AJ17" s="90">
        <v>305.11391575151612</v>
      </c>
      <c r="AL17" s="5">
        <v>14</v>
      </c>
      <c r="AM17" s="23"/>
      <c r="AN17" s="7" t="s">
        <v>24</v>
      </c>
      <c r="AO17" s="18"/>
      <c r="AP17" s="81">
        <v>36</v>
      </c>
    </row>
    <row r="18" spans="2:42" ht="14.25">
      <c r="B18" s="5">
        <v>15</v>
      </c>
      <c r="C18" s="23"/>
      <c r="D18" s="7" t="s">
        <v>6</v>
      </c>
      <c r="E18" s="18"/>
      <c r="F18" s="81">
        <v>960.89325598865241</v>
      </c>
      <c r="H18" s="5">
        <v>15</v>
      </c>
      <c r="I18" s="23"/>
      <c r="J18" s="7" t="s">
        <v>10</v>
      </c>
      <c r="K18" s="18"/>
      <c r="L18" s="90">
        <v>965.3</v>
      </c>
      <c r="N18" s="171">
        <v>15</v>
      </c>
      <c r="O18" s="23"/>
      <c r="P18" s="7" t="s">
        <v>5</v>
      </c>
      <c r="Q18" s="18"/>
      <c r="R18" s="172">
        <v>85.149095789528019</v>
      </c>
      <c r="T18" s="5">
        <v>15</v>
      </c>
      <c r="U18" s="23"/>
      <c r="V18" s="7" t="s">
        <v>13</v>
      </c>
      <c r="W18" s="18"/>
      <c r="X18" s="179">
        <v>83.7</v>
      </c>
      <c r="Z18" s="5">
        <v>15</v>
      </c>
      <c r="AA18" s="23"/>
      <c r="AB18" s="7" t="s">
        <v>49</v>
      </c>
      <c r="AC18" s="18"/>
      <c r="AD18" s="90">
        <v>457.43165321212939</v>
      </c>
      <c r="AF18" s="5">
        <v>15</v>
      </c>
      <c r="AG18" s="23"/>
      <c r="AH18" s="7" t="s">
        <v>11</v>
      </c>
      <c r="AI18" s="18"/>
      <c r="AJ18" s="90">
        <v>299.39300462709588</v>
      </c>
      <c r="AL18" s="5">
        <v>15</v>
      </c>
      <c r="AM18" s="23"/>
      <c r="AN18" s="7" t="s">
        <v>22</v>
      </c>
      <c r="AO18" s="18"/>
      <c r="AP18" s="81">
        <v>35</v>
      </c>
    </row>
    <row r="19" spans="2:42" ht="14.25">
      <c r="B19" s="5">
        <v>16</v>
      </c>
      <c r="C19" s="23"/>
      <c r="D19" s="7" t="s">
        <v>23</v>
      </c>
      <c r="E19" s="18"/>
      <c r="F19" s="81">
        <v>939.97516958190215</v>
      </c>
      <c r="H19" s="5">
        <v>16</v>
      </c>
      <c r="I19" s="23"/>
      <c r="J19" s="7" t="s">
        <v>31</v>
      </c>
      <c r="K19" s="18"/>
      <c r="L19" s="90">
        <v>911.4</v>
      </c>
      <c r="N19" s="171">
        <v>16</v>
      </c>
      <c r="O19" s="23"/>
      <c r="P19" s="7" t="s">
        <v>3</v>
      </c>
      <c r="Q19" s="18"/>
      <c r="R19" s="172">
        <v>85.127517938964289</v>
      </c>
      <c r="T19" s="5">
        <v>16</v>
      </c>
      <c r="U19" s="23"/>
      <c r="V19" s="7" t="s">
        <v>0</v>
      </c>
      <c r="W19" s="18"/>
      <c r="X19" s="179">
        <v>82.4</v>
      </c>
      <c r="Z19" s="5">
        <v>16</v>
      </c>
      <c r="AA19" s="23"/>
      <c r="AB19" s="7" t="s">
        <v>43</v>
      </c>
      <c r="AC19" s="18"/>
      <c r="AD19" s="90">
        <v>457.22012784789376</v>
      </c>
      <c r="AF19" s="5">
        <v>16</v>
      </c>
      <c r="AG19" s="23"/>
      <c r="AH19" s="7" t="s">
        <v>17</v>
      </c>
      <c r="AI19" s="18"/>
      <c r="AJ19" s="90">
        <v>290.55338177752935</v>
      </c>
      <c r="AL19" s="5">
        <v>15</v>
      </c>
      <c r="AM19" s="23"/>
      <c r="AN19" s="7" t="s">
        <v>27</v>
      </c>
      <c r="AO19" s="18"/>
      <c r="AP19" s="81">
        <v>35</v>
      </c>
    </row>
    <row r="20" spans="2:42" ht="14.25">
      <c r="B20" s="5">
        <v>17</v>
      </c>
      <c r="C20" s="23"/>
      <c r="D20" s="7" t="s">
        <v>5</v>
      </c>
      <c r="E20" s="18"/>
      <c r="F20" s="81">
        <v>938.17564762268955</v>
      </c>
      <c r="H20" s="5">
        <v>17</v>
      </c>
      <c r="I20" s="23"/>
      <c r="J20" s="7" t="s">
        <v>23</v>
      </c>
      <c r="K20" s="18"/>
      <c r="L20" s="90">
        <v>862.6</v>
      </c>
      <c r="N20" s="171">
        <v>17</v>
      </c>
      <c r="O20" s="23"/>
      <c r="P20" s="7" t="s">
        <v>20</v>
      </c>
      <c r="Q20" s="18"/>
      <c r="R20" s="172">
        <v>82.4</v>
      </c>
      <c r="T20" s="5">
        <v>17</v>
      </c>
      <c r="U20" s="23"/>
      <c r="V20" s="7" t="s">
        <v>28</v>
      </c>
      <c r="W20" s="18"/>
      <c r="X20" s="179">
        <v>80.599999999999994</v>
      </c>
      <c r="Z20" s="5">
        <v>17</v>
      </c>
      <c r="AA20" s="23"/>
      <c r="AB20" s="7" t="s">
        <v>45</v>
      </c>
      <c r="AC20" s="18"/>
      <c r="AD20" s="90">
        <v>451.854667897681</v>
      </c>
      <c r="AF20" s="5">
        <v>17</v>
      </c>
      <c r="AG20" s="23"/>
      <c r="AH20" s="7" t="s">
        <v>15</v>
      </c>
      <c r="AI20" s="18"/>
      <c r="AJ20" s="90">
        <v>284.0436075322101</v>
      </c>
      <c r="AL20" s="5">
        <v>17</v>
      </c>
      <c r="AM20" s="23"/>
      <c r="AN20" s="7" t="s">
        <v>12</v>
      </c>
      <c r="AO20" s="18"/>
      <c r="AP20" s="81">
        <v>33</v>
      </c>
    </row>
    <row r="21" spans="2:42" ht="14.25">
      <c r="B21" s="5">
        <v>18</v>
      </c>
      <c r="C21" s="23"/>
      <c r="D21" s="7" t="s">
        <v>40</v>
      </c>
      <c r="E21" s="18"/>
      <c r="F21" s="81">
        <v>935.52382565258688</v>
      </c>
      <c r="H21" s="5">
        <v>18</v>
      </c>
      <c r="I21" s="23"/>
      <c r="J21" s="7" t="s">
        <v>22</v>
      </c>
      <c r="K21" s="18"/>
      <c r="L21" s="90">
        <v>825.2</v>
      </c>
      <c r="N21" s="171">
        <v>18</v>
      </c>
      <c r="O21" s="23"/>
      <c r="P21" s="7" t="s">
        <v>13</v>
      </c>
      <c r="Q21" s="18"/>
      <c r="R21" s="172">
        <v>81.7</v>
      </c>
      <c r="T21" s="5">
        <v>18</v>
      </c>
      <c r="U21" s="23"/>
      <c r="V21" s="7" t="s">
        <v>40</v>
      </c>
      <c r="W21" s="18"/>
      <c r="X21" s="179">
        <v>80.3</v>
      </c>
      <c r="Z21" s="5">
        <v>18</v>
      </c>
      <c r="AA21" s="23"/>
      <c r="AB21" s="7" t="s">
        <v>53</v>
      </c>
      <c r="AC21" s="18"/>
      <c r="AD21" s="90">
        <v>451.04922380840941</v>
      </c>
      <c r="AF21" s="5">
        <v>18</v>
      </c>
      <c r="AG21" s="23"/>
      <c r="AH21" s="7" t="s">
        <v>10</v>
      </c>
      <c r="AI21" s="18"/>
      <c r="AJ21" s="90">
        <v>282.71523470150896</v>
      </c>
      <c r="AL21" s="5">
        <v>18</v>
      </c>
      <c r="AM21" s="23"/>
      <c r="AN21" s="7" t="s">
        <v>16</v>
      </c>
      <c r="AO21" s="18"/>
      <c r="AP21" s="81">
        <v>31</v>
      </c>
    </row>
    <row r="22" spans="2:42" ht="14.25">
      <c r="B22" s="5">
        <v>19</v>
      </c>
      <c r="C22" s="23"/>
      <c r="D22" s="7" t="s">
        <v>42</v>
      </c>
      <c r="E22" s="18"/>
      <c r="F22" s="81">
        <v>935.20917760881207</v>
      </c>
      <c r="H22" s="5">
        <v>19</v>
      </c>
      <c r="I22" s="23"/>
      <c r="J22" s="7" t="s">
        <v>27</v>
      </c>
      <c r="K22" s="18"/>
      <c r="L22" s="90">
        <v>719.1</v>
      </c>
      <c r="N22" s="171">
        <v>19</v>
      </c>
      <c r="O22" s="23"/>
      <c r="P22" s="7" t="s">
        <v>38</v>
      </c>
      <c r="Q22" s="18"/>
      <c r="R22" s="172">
        <v>79.3</v>
      </c>
      <c r="T22" s="5">
        <v>19</v>
      </c>
      <c r="U22" s="23"/>
      <c r="V22" s="7" t="s">
        <v>8</v>
      </c>
      <c r="W22" s="18"/>
      <c r="X22" s="179">
        <v>79.900000000000006</v>
      </c>
      <c r="Z22" s="5">
        <v>19</v>
      </c>
      <c r="AA22" s="23"/>
      <c r="AB22" s="7" t="s">
        <v>41</v>
      </c>
      <c r="AC22" s="18"/>
      <c r="AD22" s="90">
        <v>451.02872116856497</v>
      </c>
      <c r="AF22" s="5">
        <v>19</v>
      </c>
      <c r="AG22" s="23"/>
      <c r="AH22" s="7" t="s">
        <v>45</v>
      </c>
      <c r="AI22" s="18"/>
      <c r="AJ22" s="90">
        <v>275.62048552653016</v>
      </c>
      <c r="AL22" s="5">
        <v>19</v>
      </c>
      <c r="AM22" s="23"/>
      <c r="AN22" s="7" t="s">
        <v>6</v>
      </c>
      <c r="AO22" s="18"/>
      <c r="AP22" s="81">
        <v>29</v>
      </c>
    </row>
    <row r="23" spans="2:42" ht="14.25">
      <c r="B23" s="5">
        <v>20</v>
      </c>
      <c r="C23" s="23"/>
      <c r="D23" s="7" t="s">
        <v>18</v>
      </c>
      <c r="E23" s="18"/>
      <c r="F23" s="81">
        <v>929.8898415399135</v>
      </c>
      <c r="H23" s="5">
        <v>20</v>
      </c>
      <c r="I23" s="23"/>
      <c r="J23" s="7" t="s">
        <v>33</v>
      </c>
      <c r="K23" s="18"/>
      <c r="L23" s="90">
        <v>684.4</v>
      </c>
      <c r="N23" s="171">
        <v>20</v>
      </c>
      <c r="O23" s="23"/>
      <c r="P23" s="7" t="s">
        <v>18</v>
      </c>
      <c r="Q23" s="18"/>
      <c r="R23" s="172">
        <v>77.099999999999994</v>
      </c>
      <c r="T23" s="5">
        <v>20</v>
      </c>
      <c r="U23" s="23"/>
      <c r="V23" s="7" t="s">
        <v>36</v>
      </c>
      <c r="W23" s="18"/>
      <c r="X23" s="179">
        <v>79</v>
      </c>
      <c r="Z23" s="5">
        <v>20</v>
      </c>
      <c r="AA23" s="23"/>
      <c r="AB23" s="7" t="s">
        <v>44</v>
      </c>
      <c r="AC23" s="18"/>
      <c r="AD23" s="90">
        <v>450.72000896509218</v>
      </c>
      <c r="AF23" s="5">
        <v>20</v>
      </c>
      <c r="AG23" s="23"/>
      <c r="AH23" s="7" t="s">
        <v>46</v>
      </c>
      <c r="AI23" s="18"/>
      <c r="AJ23" s="90">
        <v>270.54901227643796</v>
      </c>
      <c r="AL23" s="5">
        <v>20</v>
      </c>
      <c r="AM23" s="23"/>
      <c r="AN23" s="7" t="s">
        <v>9</v>
      </c>
      <c r="AO23" s="18"/>
      <c r="AP23" s="81">
        <v>28</v>
      </c>
    </row>
    <row r="24" spans="2:42" ht="14.25">
      <c r="B24" s="5">
        <v>21</v>
      </c>
      <c r="C24" s="23"/>
      <c r="D24" s="7" t="s">
        <v>20</v>
      </c>
      <c r="E24" s="18"/>
      <c r="F24" s="81">
        <v>921.55172664858674</v>
      </c>
      <c r="H24" s="5">
        <v>21</v>
      </c>
      <c r="I24" s="23"/>
      <c r="J24" s="7" t="s">
        <v>16</v>
      </c>
      <c r="K24" s="18"/>
      <c r="L24" s="90">
        <v>667.1</v>
      </c>
      <c r="N24" s="171">
        <v>21</v>
      </c>
      <c r="O24" s="23"/>
      <c r="P24" s="7" t="s">
        <v>28</v>
      </c>
      <c r="Q24" s="18"/>
      <c r="R24" s="172">
        <v>75.936750301536179</v>
      </c>
      <c r="T24" s="5">
        <v>21</v>
      </c>
      <c r="U24" s="23"/>
      <c r="V24" s="7" t="s">
        <v>32</v>
      </c>
      <c r="W24" s="18"/>
      <c r="X24" s="179">
        <v>76.400000000000006</v>
      </c>
      <c r="Z24" s="5">
        <v>21</v>
      </c>
      <c r="AA24" s="23"/>
      <c r="AB24" s="7" t="s">
        <v>57</v>
      </c>
      <c r="AC24" s="18"/>
      <c r="AD24" s="90">
        <v>449.86581304361886</v>
      </c>
      <c r="AF24" s="5">
        <v>21</v>
      </c>
      <c r="AG24" s="23"/>
      <c r="AH24" s="7" t="s">
        <v>6</v>
      </c>
      <c r="AI24" s="18"/>
      <c r="AJ24" s="90">
        <v>268.74464438731792</v>
      </c>
      <c r="AL24" s="5">
        <v>20</v>
      </c>
      <c r="AM24" s="23"/>
      <c r="AN24" s="7" t="s">
        <v>10</v>
      </c>
      <c r="AO24" s="18"/>
      <c r="AP24" s="81">
        <v>28</v>
      </c>
    </row>
    <row r="25" spans="2:42" ht="14.25">
      <c r="B25" s="5">
        <v>22</v>
      </c>
      <c r="C25" s="23"/>
      <c r="D25" s="7" t="s">
        <v>58</v>
      </c>
      <c r="E25" s="18"/>
      <c r="F25" s="81">
        <v>914.98918649143241</v>
      </c>
      <c r="H25" s="5">
        <v>22</v>
      </c>
      <c r="I25" s="23"/>
      <c r="J25" s="7" t="s">
        <v>11</v>
      </c>
      <c r="K25" s="18"/>
      <c r="L25" s="90">
        <v>663</v>
      </c>
      <c r="N25" s="171">
        <v>22</v>
      </c>
      <c r="O25" s="23"/>
      <c r="P25" s="7" t="s">
        <v>75</v>
      </c>
      <c r="Q25" s="18"/>
      <c r="R25" s="172">
        <v>75.910994615231203</v>
      </c>
      <c r="T25" s="5">
        <v>22</v>
      </c>
      <c r="U25" s="23"/>
      <c r="V25" s="7" t="s">
        <v>30</v>
      </c>
      <c r="W25" s="18"/>
      <c r="X25" s="179">
        <v>74.7</v>
      </c>
      <c r="Z25" s="5">
        <v>22</v>
      </c>
      <c r="AA25" s="23"/>
      <c r="AB25" s="7" t="s">
        <v>46</v>
      </c>
      <c r="AC25" s="18"/>
      <c r="AD25" s="90">
        <v>446.03352651585965</v>
      </c>
      <c r="AF25" s="5">
        <v>22</v>
      </c>
      <c r="AG25" s="23"/>
      <c r="AH25" s="7" t="s">
        <v>44</v>
      </c>
      <c r="AI25" s="18"/>
      <c r="AJ25" s="90">
        <v>265.70291925813859</v>
      </c>
      <c r="AL25" s="5">
        <v>20</v>
      </c>
      <c r="AM25" s="23"/>
      <c r="AN25" s="7" t="s">
        <v>23</v>
      </c>
      <c r="AO25" s="18"/>
      <c r="AP25" s="81">
        <v>28</v>
      </c>
    </row>
    <row r="26" spans="2:42" ht="14.25">
      <c r="B26" s="5">
        <v>23</v>
      </c>
      <c r="C26" s="23"/>
      <c r="D26" s="7" t="s">
        <v>37</v>
      </c>
      <c r="E26" s="18"/>
      <c r="F26" s="81">
        <v>912.56095396348405</v>
      </c>
      <c r="H26" s="5">
        <v>23</v>
      </c>
      <c r="I26" s="23"/>
      <c r="J26" s="7" t="s">
        <v>7</v>
      </c>
      <c r="K26" s="18"/>
      <c r="L26" s="90">
        <v>613</v>
      </c>
      <c r="N26" s="171">
        <v>23</v>
      </c>
      <c r="O26" s="23"/>
      <c r="P26" s="7" t="s">
        <v>16</v>
      </c>
      <c r="Q26" s="18"/>
      <c r="R26" s="172">
        <v>75.8</v>
      </c>
      <c r="T26" s="5">
        <v>23</v>
      </c>
      <c r="U26" s="23"/>
      <c r="V26" s="7" t="s">
        <v>3</v>
      </c>
      <c r="W26" s="18"/>
      <c r="X26" s="179">
        <v>74.2</v>
      </c>
      <c r="Z26" s="5">
        <v>23</v>
      </c>
      <c r="AA26" s="23"/>
      <c r="AB26" s="7" t="s">
        <v>50</v>
      </c>
      <c r="AC26" s="18"/>
      <c r="AD26" s="90">
        <v>445.52417971876076</v>
      </c>
      <c r="AF26" s="5">
        <v>23</v>
      </c>
      <c r="AG26" s="23"/>
      <c r="AH26" s="7" t="s">
        <v>37</v>
      </c>
      <c r="AI26" s="18"/>
      <c r="AJ26" s="90">
        <v>256.5422114862854</v>
      </c>
      <c r="AL26" s="5">
        <v>20</v>
      </c>
      <c r="AM26" s="23"/>
      <c r="AN26" s="7" t="s">
        <v>66</v>
      </c>
      <c r="AO26" s="18"/>
      <c r="AP26" s="81">
        <v>28</v>
      </c>
    </row>
    <row r="27" spans="2:42" ht="14.25">
      <c r="B27" s="5">
        <v>24</v>
      </c>
      <c r="C27" s="23"/>
      <c r="D27" s="7" t="s">
        <v>3</v>
      </c>
      <c r="E27" s="18"/>
      <c r="F27" s="81">
        <v>911.3312207453688</v>
      </c>
      <c r="H27" s="5">
        <v>24</v>
      </c>
      <c r="I27" s="23"/>
      <c r="J27" s="7" t="s">
        <v>24</v>
      </c>
      <c r="K27" s="18"/>
      <c r="L27" s="90">
        <v>563.29999999999995</v>
      </c>
      <c r="N27" s="171">
        <v>24</v>
      </c>
      <c r="O27" s="23"/>
      <c r="P27" s="7" t="s">
        <v>33</v>
      </c>
      <c r="Q27" s="18"/>
      <c r="R27" s="172">
        <v>75.3</v>
      </c>
      <c r="T27" s="5">
        <v>24</v>
      </c>
      <c r="U27" s="23"/>
      <c r="V27" s="7" t="s">
        <v>60</v>
      </c>
      <c r="W27" s="18"/>
      <c r="X27" s="179">
        <v>72.8</v>
      </c>
      <c r="Z27" s="5">
        <v>24</v>
      </c>
      <c r="AA27" s="23"/>
      <c r="AB27" s="7" t="s">
        <v>15</v>
      </c>
      <c r="AC27" s="18"/>
      <c r="AD27" s="90">
        <v>444.36435714929274</v>
      </c>
      <c r="AF27" s="5">
        <v>24</v>
      </c>
      <c r="AG27" s="23"/>
      <c r="AH27" s="7" t="s">
        <v>4</v>
      </c>
      <c r="AI27" s="18"/>
      <c r="AJ27" s="90">
        <v>253.71750916919152</v>
      </c>
      <c r="AL27" s="5">
        <v>24</v>
      </c>
      <c r="AM27" s="23"/>
      <c r="AN27" s="7" t="s">
        <v>7</v>
      </c>
      <c r="AO27" s="18"/>
      <c r="AP27" s="81">
        <v>26</v>
      </c>
    </row>
    <row r="28" spans="2:42" ht="14.25">
      <c r="B28" s="5">
        <v>25</v>
      </c>
      <c r="C28" s="23"/>
      <c r="D28" s="7" t="s">
        <v>57</v>
      </c>
      <c r="E28" s="18"/>
      <c r="F28" s="81">
        <v>909.2623992877667</v>
      </c>
      <c r="H28" s="5">
        <v>25</v>
      </c>
      <c r="I28" s="23"/>
      <c r="J28" s="7" t="s">
        <v>6</v>
      </c>
      <c r="K28" s="18"/>
      <c r="L28" s="90">
        <v>555.4</v>
      </c>
      <c r="N28" s="171">
        <v>25</v>
      </c>
      <c r="O28" s="23"/>
      <c r="P28" s="7" t="s">
        <v>40</v>
      </c>
      <c r="Q28" s="18"/>
      <c r="R28" s="172">
        <v>73.7</v>
      </c>
      <c r="T28" s="5">
        <v>25</v>
      </c>
      <c r="U28" s="23"/>
      <c r="V28" s="7" t="s">
        <v>4</v>
      </c>
      <c r="W28" s="18"/>
      <c r="X28" s="179">
        <v>72.599999999999994</v>
      </c>
      <c r="Z28" s="5">
        <v>25</v>
      </c>
      <c r="AA28" s="23"/>
      <c r="AB28" s="7" t="s">
        <v>31</v>
      </c>
      <c r="AC28" s="18"/>
      <c r="AD28" s="90">
        <v>440.05008623337352</v>
      </c>
      <c r="AF28" s="5">
        <v>25</v>
      </c>
      <c r="AG28" s="23"/>
      <c r="AH28" s="7" t="s">
        <v>49</v>
      </c>
      <c r="AI28" s="18"/>
      <c r="AJ28" s="90">
        <v>246.86249236822468</v>
      </c>
      <c r="AL28" s="5">
        <v>25</v>
      </c>
      <c r="AM28" s="23"/>
      <c r="AN28" s="7" t="s">
        <v>32</v>
      </c>
      <c r="AO28" s="18"/>
      <c r="AP28" s="81">
        <v>24</v>
      </c>
    </row>
    <row r="29" spans="2:42" ht="14.25">
      <c r="B29" s="5">
        <v>26</v>
      </c>
      <c r="C29" s="23"/>
      <c r="D29" s="7" t="s">
        <v>21</v>
      </c>
      <c r="E29" s="18"/>
      <c r="F29" s="81">
        <v>907.5146407480803</v>
      </c>
      <c r="H29" s="5">
        <v>26</v>
      </c>
      <c r="I29" s="23"/>
      <c r="J29" s="7" t="s">
        <v>28</v>
      </c>
      <c r="K29" s="18"/>
      <c r="L29" s="90">
        <v>546.5</v>
      </c>
      <c r="N29" s="171">
        <v>26</v>
      </c>
      <c r="O29" s="23"/>
      <c r="P29" s="7" t="s">
        <v>30</v>
      </c>
      <c r="Q29" s="18"/>
      <c r="R29" s="172">
        <v>72.2</v>
      </c>
      <c r="T29" s="5">
        <v>26</v>
      </c>
      <c r="U29" s="23"/>
      <c r="V29" s="7" t="s">
        <v>29</v>
      </c>
      <c r="W29" s="18"/>
      <c r="X29" s="179">
        <v>71.7</v>
      </c>
      <c r="Z29" s="5">
        <v>26</v>
      </c>
      <c r="AA29" s="23"/>
      <c r="AB29" s="7" t="s">
        <v>7</v>
      </c>
      <c r="AC29" s="18"/>
      <c r="AD29" s="90">
        <v>432.66111757145484</v>
      </c>
      <c r="AF29" s="5">
        <v>26</v>
      </c>
      <c r="AG29" s="23"/>
      <c r="AH29" s="7" t="s">
        <v>12</v>
      </c>
      <c r="AI29" s="18"/>
      <c r="AJ29" s="90">
        <v>242.95046996866876</v>
      </c>
      <c r="AL29" s="5">
        <v>26</v>
      </c>
      <c r="AM29" s="23"/>
      <c r="AN29" s="7" t="s">
        <v>35</v>
      </c>
      <c r="AO29" s="18"/>
      <c r="AP29" s="81">
        <v>23</v>
      </c>
    </row>
    <row r="30" spans="2:42" ht="14.25">
      <c r="B30" s="5">
        <v>27</v>
      </c>
      <c r="C30" s="23"/>
      <c r="D30" s="7" t="s">
        <v>19</v>
      </c>
      <c r="E30" s="18"/>
      <c r="F30" s="81">
        <v>901.14377741603676</v>
      </c>
      <c r="H30" s="5">
        <v>27</v>
      </c>
      <c r="I30" s="23"/>
      <c r="J30" s="7" t="s">
        <v>12</v>
      </c>
      <c r="K30" s="18"/>
      <c r="L30" s="90">
        <v>539.6</v>
      </c>
      <c r="N30" s="171">
        <v>27</v>
      </c>
      <c r="O30" s="23"/>
      <c r="P30" s="7" t="s">
        <v>34</v>
      </c>
      <c r="Q30" s="18"/>
      <c r="R30" s="172">
        <v>71.8</v>
      </c>
      <c r="T30" s="5">
        <v>26</v>
      </c>
      <c r="U30" s="23"/>
      <c r="V30" s="7" t="s">
        <v>57</v>
      </c>
      <c r="W30" s="18"/>
      <c r="X30" s="179">
        <v>71.7</v>
      </c>
      <c r="Z30" s="5">
        <v>27</v>
      </c>
      <c r="AA30" s="23"/>
      <c r="AB30" s="7" t="s">
        <v>12</v>
      </c>
      <c r="AC30" s="18"/>
      <c r="AD30" s="90">
        <v>427.54927449281161</v>
      </c>
      <c r="AF30" s="5">
        <v>27</v>
      </c>
      <c r="AG30" s="23"/>
      <c r="AH30" s="7" t="s">
        <v>9</v>
      </c>
      <c r="AI30" s="18"/>
      <c r="AJ30" s="90">
        <v>239.08657819260122</v>
      </c>
      <c r="AL30" s="5">
        <v>27</v>
      </c>
      <c r="AM30" s="23"/>
      <c r="AN30" s="7" t="s">
        <v>1</v>
      </c>
      <c r="AO30" s="18"/>
      <c r="AP30" s="81">
        <v>22</v>
      </c>
    </row>
    <row r="31" spans="2:42" ht="14.25">
      <c r="B31" s="5">
        <v>28</v>
      </c>
      <c r="C31" s="23"/>
      <c r="D31" s="7" t="s">
        <v>51</v>
      </c>
      <c r="E31" s="18"/>
      <c r="F31" s="81">
        <v>897.65446443264807</v>
      </c>
      <c r="H31" s="5">
        <v>28</v>
      </c>
      <c r="I31" s="23"/>
      <c r="J31" s="7" t="s">
        <v>9</v>
      </c>
      <c r="K31" s="18"/>
      <c r="L31" s="90">
        <v>481.4</v>
      </c>
      <c r="N31" s="171">
        <v>28</v>
      </c>
      <c r="O31" s="23"/>
      <c r="P31" s="7" t="s">
        <v>59</v>
      </c>
      <c r="Q31" s="18"/>
      <c r="R31" s="173">
        <v>70.400000000000006</v>
      </c>
      <c r="T31" s="5">
        <v>28</v>
      </c>
      <c r="U31" s="23"/>
      <c r="V31" s="7" t="s">
        <v>35</v>
      </c>
      <c r="W31" s="18"/>
      <c r="X31" s="179">
        <v>71.3</v>
      </c>
      <c r="Z31" s="5">
        <v>28</v>
      </c>
      <c r="AA31" s="23"/>
      <c r="AB31" s="7" t="s">
        <v>37</v>
      </c>
      <c r="AC31" s="18"/>
      <c r="AD31" s="90">
        <v>422.254896812477</v>
      </c>
      <c r="AF31" s="5">
        <v>28</v>
      </c>
      <c r="AG31" s="23"/>
      <c r="AH31" s="7" t="s">
        <v>61</v>
      </c>
      <c r="AI31" s="18"/>
      <c r="AJ31" s="90">
        <v>235.92388288670563</v>
      </c>
      <c r="AL31" s="5">
        <v>28</v>
      </c>
      <c r="AM31" s="23"/>
      <c r="AN31" s="7" t="s">
        <v>30</v>
      </c>
      <c r="AO31" s="18"/>
      <c r="AP31" s="81">
        <v>21</v>
      </c>
    </row>
    <row r="32" spans="2:42" ht="14.25">
      <c r="B32" s="5">
        <v>29</v>
      </c>
      <c r="C32" s="23"/>
      <c r="D32" s="7" t="s">
        <v>8</v>
      </c>
      <c r="E32" s="18"/>
      <c r="F32" s="81">
        <v>896.95556112044642</v>
      </c>
      <c r="H32" s="5">
        <v>29</v>
      </c>
      <c r="I32" s="23"/>
      <c r="J32" s="7" t="s">
        <v>35</v>
      </c>
      <c r="K32" s="18"/>
      <c r="L32" s="90">
        <v>457.7</v>
      </c>
      <c r="N32" s="171">
        <v>29</v>
      </c>
      <c r="O32" s="23"/>
      <c r="P32" s="7" t="s">
        <v>29</v>
      </c>
      <c r="Q32" s="18"/>
      <c r="R32" s="172">
        <v>68.599999999999994</v>
      </c>
      <c r="T32" s="5">
        <v>29</v>
      </c>
      <c r="U32" s="23"/>
      <c r="V32" s="7" t="s">
        <v>17</v>
      </c>
      <c r="W32" s="18"/>
      <c r="X32" s="179">
        <v>70.599999999999994</v>
      </c>
      <c r="Z32" s="5">
        <v>29</v>
      </c>
      <c r="AA32" s="23"/>
      <c r="AB32" s="7" t="s">
        <v>61</v>
      </c>
      <c r="AC32" s="18"/>
      <c r="AD32" s="90">
        <v>413.38903939680779</v>
      </c>
      <c r="AF32" s="5">
        <v>29</v>
      </c>
      <c r="AG32" s="23"/>
      <c r="AH32" s="7" t="s">
        <v>42</v>
      </c>
      <c r="AI32" s="18"/>
      <c r="AJ32" s="90">
        <v>234.66450329739351</v>
      </c>
      <c r="AL32" s="5">
        <v>29</v>
      </c>
      <c r="AM32" s="23"/>
      <c r="AN32" s="7" t="s">
        <v>33</v>
      </c>
      <c r="AO32" s="18"/>
      <c r="AP32" s="81">
        <v>20</v>
      </c>
    </row>
    <row r="33" spans="2:42" ht="14.25">
      <c r="B33" s="5">
        <v>30</v>
      </c>
      <c r="C33" s="23"/>
      <c r="D33" s="7" t="s">
        <v>38</v>
      </c>
      <c r="E33" s="18"/>
      <c r="F33" s="81">
        <v>894.50782607574615</v>
      </c>
      <c r="H33" s="5">
        <v>30</v>
      </c>
      <c r="I33" s="23"/>
      <c r="J33" s="7" t="s">
        <v>1</v>
      </c>
      <c r="K33" s="18"/>
      <c r="L33" s="90">
        <v>449.8</v>
      </c>
      <c r="N33" s="171">
        <v>30</v>
      </c>
      <c r="O33" s="23"/>
      <c r="P33" s="7" t="s">
        <v>31</v>
      </c>
      <c r="Q33" s="18"/>
      <c r="R33" s="172">
        <v>68.3</v>
      </c>
      <c r="T33" s="5">
        <v>30</v>
      </c>
      <c r="U33" s="23"/>
      <c r="V33" s="7" t="s">
        <v>23</v>
      </c>
      <c r="W33" s="18"/>
      <c r="X33" s="179">
        <v>69.599999999999994</v>
      </c>
      <c r="Z33" s="5">
        <v>30</v>
      </c>
      <c r="AA33" s="23"/>
      <c r="AB33" s="7" t="s">
        <v>60</v>
      </c>
      <c r="AC33" s="18"/>
      <c r="AD33" s="90">
        <v>411.01612379612595</v>
      </c>
      <c r="AF33" s="5">
        <v>30</v>
      </c>
      <c r="AG33" s="23"/>
      <c r="AH33" s="7" t="s">
        <v>60</v>
      </c>
      <c r="AI33" s="18"/>
      <c r="AJ33" s="90">
        <v>227.03170652526782</v>
      </c>
      <c r="AL33" s="5">
        <v>29</v>
      </c>
      <c r="AM33" s="23"/>
      <c r="AN33" s="7" t="s">
        <v>36</v>
      </c>
      <c r="AO33" s="18"/>
      <c r="AP33" s="81">
        <v>20</v>
      </c>
    </row>
    <row r="34" spans="2:42" ht="14.25">
      <c r="B34" s="5">
        <v>31</v>
      </c>
      <c r="C34" s="23"/>
      <c r="D34" s="7" t="s">
        <v>14</v>
      </c>
      <c r="E34" s="18"/>
      <c r="F34" s="81">
        <v>892.50538810705041</v>
      </c>
      <c r="H34" s="5">
        <v>31</v>
      </c>
      <c r="I34" s="23"/>
      <c r="J34" s="7" t="s">
        <v>21</v>
      </c>
      <c r="K34" s="18"/>
      <c r="L34" s="90">
        <v>431.2</v>
      </c>
      <c r="N34" s="171">
        <v>31</v>
      </c>
      <c r="O34" s="23"/>
      <c r="P34" s="7" t="s">
        <v>61</v>
      </c>
      <c r="Q34" s="18"/>
      <c r="R34" s="173">
        <v>67.099999999999994</v>
      </c>
      <c r="T34" s="5">
        <v>31</v>
      </c>
      <c r="U34" s="23"/>
      <c r="V34" s="7" t="s">
        <v>6</v>
      </c>
      <c r="W34" s="18"/>
      <c r="X34" s="179">
        <v>69.400000000000006</v>
      </c>
      <c r="Z34" s="5">
        <v>31</v>
      </c>
      <c r="AA34" s="23"/>
      <c r="AB34" s="7" t="s">
        <v>40</v>
      </c>
      <c r="AC34" s="18"/>
      <c r="AD34" s="90">
        <v>402.78574542784366</v>
      </c>
      <c r="AF34" s="5">
        <v>31</v>
      </c>
      <c r="AG34" s="23"/>
      <c r="AH34" s="7" t="s">
        <v>36</v>
      </c>
      <c r="AI34" s="18"/>
      <c r="AJ34" s="90">
        <v>222.16612438759864</v>
      </c>
      <c r="AL34" s="5">
        <v>31</v>
      </c>
      <c r="AM34" s="23"/>
      <c r="AN34" s="7" t="s">
        <v>26</v>
      </c>
      <c r="AO34" s="18"/>
      <c r="AP34" s="81">
        <v>18</v>
      </c>
    </row>
    <row r="35" spans="2:42" ht="14.25">
      <c r="B35" s="5">
        <v>32</v>
      </c>
      <c r="C35" s="23"/>
      <c r="D35" s="7" t="s">
        <v>55</v>
      </c>
      <c r="E35" s="18"/>
      <c r="F35" s="81">
        <v>887.83788332716188</v>
      </c>
      <c r="H35" s="5">
        <v>32</v>
      </c>
      <c r="I35" s="23"/>
      <c r="J35" s="7" t="s">
        <v>15</v>
      </c>
      <c r="K35" s="18"/>
      <c r="L35" s="90">
        <v>409.9</v>
      </c>
      <c r="N35" s="171">
        <v>32</v>
      </c>
      <c r="O35" s="23"/>
      <c r="P35" s="7" t="s">
        <v>60</v>
      </c>
      <c r="Q35" s="18"/>
      <c r="R35" s="173">
        <v>66.5</v>
      </c>
      <c r="T35" s="5">
        <v>32</v>
      </c>
      <c r="U35" s="23"/>
      <c r="V35" s="7" t="s">
        <v>53</v>
      </c>
      <c r="W35" s="18"/>
      <c r="X35" s="179">
        <v>69</v>
      </c>
      <c r="Z35" s="5">
        <v>32</v>
      </c>
      <c r="AA35" s="23"/>
      <c r="AB35" s="7" t="s">
        <v>9</v>
      </c>
      <c r="AC35" s="18"/>
      <c r="AD35" s="90">
        <v>398.87462933255551</v>
      </c>
      <c r="AF35" s="5">
        <v>32</v>
      </c>
      <c r="AG35" s="23"/>
      <c r="AH35" s="7" t="s">
        <v>35</v>
      </c>
      <c r="AI35" s="18"/>
      <c r="AJ35" s="90">
        <v>200.30357987699102</v>
      </c>
      <c r="AL35" s="5">
        <v>32</v>
      </c>
      <c r="AM35" s="23"/>
      <c r="AN35" s="7" t="s">
        <v>37</v>
      </c>
      <c r="AO35" s="18"/>
      <c r="AP35" s="81">
        <v>17</v>
      </c>
    </row>
    <row r="36" spans="2:42" ht="14.25">
      <c r="B36" s="5">
        <v>33</v>
      </c>
      <c r="C36" s="23"/>
      <c r="D36" s="7" t="s">
        <v>29</v>
      </c>
      <c r="E36" s="18"/>
      <c r="F36" s="81">
        <v>884.97101488847136</v>
      </c>
      <c r="H36" s="5">
        <v>33</v>
      </c>
      <c r="I36" s="23"/>
      <c r="J36" s="7" t="s">
        <v>32</v>
      </c>
      <c r="K36" s="18"/>
      <c r="L36" s="90">
        <v>371.8</v>
      </c>
      <c r="N36" s="171">
        <v>33</v>
      </c>
      <c r="O36" s="23"/>
      <c r="P36" s="7" t="s">
        <v>35</v>
      </c>
      <c r="Q36" s="18"/>
      <c r="R36" s="172">
        <v>66.2</v>
      </c>
      <c r="T36" s="5">
        <v>33</v>
      </c>
      <c r="U36" s="23"/>
      <c r="V36" s="7" t="s">
        <v>10</v>
      </c>
      <c r="W36" s="18"/>
      <c r="X36" s="179">
        <v>67.900000000000006</v>
      </c>
      <c r="Z36" s="5">
        <v>33</v>
      </c>
      <c r="AA36" s="23"/>
      <c r="AB36" s="7" t="s">
        <v>29</v>
      </c>
      <c r="AC36" s="18"/>
      <c r="AD36" s="90">
        <v>396.62213292278784</v>
      </c>
      <c r="AF36" s="5">
        <v>33</v>
      </c>
      <c r="AG36" s="23"/>
      <c r="AH36" s="7" t="s">
        <v>29</v>
      </c>
      <c r="AI36" s="18"/>
      <c r="AJ36" s="90">
        <v>199.84735015525925</v>
      </c>
      <c r="AL36" s="5">
        <v>33</v>
      </c>
      <c r="AM36" s="23"/>
      <c r="AN36" s="7" t="s">
        <v>25</v>
      </c>
      <c r="AO36" s="18"/>
      <c r="AP36" s="81">
        <v>16</v>
      </c>
    </row>
    <row r="37" spans="2:42" ht="14.25">
      <c r="B37" s="5">
        <v>34</v>
      </c>
      <c r="C37" s="23"/>
      <c r="D37" s="7" t="s">
        <v>59</v>
      </c>
      <c r="E37" s="18"/>
      <c r="F37" s="81">
        <v>882.18661514882626</v>
      </c>
      <c r="H37" s="5">
        <v>34</v>
      </c>
      <c r="I37" s="23"/>
      <c r="J37" s="7" t="s">
        <v>41</v>
      </c>
      <c r="K37" s="18"/>
      <c r="L37" s="90">
        <v>363.7</v>
      </c>
      <c r="N37" s="171">
        <v>34</v>
      </c>
      <c r="O37" s="23"/>
      <c r="P37" s="7" t="s">
        <v>45</v>
      </c>
      <c r="Q37" s="18"/>
      <c r="R37" s="172">
        <v>65</v>
      </c>
      <c r="T37" s="5">
        <v>34</v>
      </c>
      <c r="U37" s="23"/>
      <c r="V37" s="7" t="s">
        <v>34</v>
      </c>
      <c r="W37" s="18"/>
      <c r="X37" s="179">
        <v>66.099999999999994</v>
      </c>
      <c r="Z37" s="5">
        <v>34</v>
      </c>
      <c r="AA37" s="23"/>
      <c r="AB37" s="7" t="s">
        <v>36</v>
      </c>
      <c r="AC37" s="18"/>
      <c r="AD37" s="90">
        <v>389.24417517483823</v>
      </c>
      <c r="AF37" s="5">
        <v>34</v>
      </c>
      <c r="AG37" s="23"/>
      <c r="AH37" s="7" t="s">
        <v>16</v>
      </c>
      <c r="AI37" s="18"/>
      <c r="AJ37" s="90">
        <v>190.37366592937099</v>
      </c>
      <c r="AL37" s="5">
        <v>33</v>
      </c>
      <c r="AM37" s="23"/>
      <c r="AN37" s="7" t="s">
        <v>46</v>
      </c>
      <c r="AO37" s="18"/>
      <c r="AP37" s="81">
        <v>16</v>
      </c>
    </row>
    <row r="38" spans="2:42" ht="14.25">
      <c r="B38" s="5">
        <v>35</v>
      </c>
      <c r="C38" s="23"/>
      <c r="D38" s="7" t="s">
        <v>61</v>
      </c>
      <c r="E38" s="18"/>
      <c r="F38" s="81">
        <v>878.97657474477921</v>
      </c>
      <c r="H38" s="5">
        <v>35</v>
      </c>
      <c r="I38" s="23"/>
      <c r="J38" s="7" t="s">
        <v>34</v>
      </c>
      <c r="K38" s="18"/>
      <c r="L38" s="90">
        <v>351.8</v>
      </c>
      <c r="N38" s="171">
        <v>35</v>
      </c>
      <c r="O38" s="23"/>
      <c r="P38" s="7" t="s">
        <v>9</v>
      </c>
      <c r="Q38" s="18"/>
      <c r="R38" s="172">
        <v>64.599999999999994</v>
      </c>
      <c r="T38" s="5">
        <v>35</v>
      </c>
      <c r="U38" s="23"/>
      <c r="V38" s="7" t="s">
        <v>16</v>
      </c>
      <c r="W38" s="18"/>
      <c r="X38" s="179">
        <v>65.900000000000006</v>
      </c>
      <c r="Z38" s="5">
        <v>35</v>
      </c>
      <c r="AA38" s="23"/>
      <c r="AB38" s="7" t="s">
        <v>16</v>
      </c>
      <c r="AC38" s="18"/>
      <c r="AD38" s="90">
        <v>385.37295106094882</v>
      </c>
      <c r="AF38" s="5">
        <v>35</v>
      </c>
      <c r="AG38" s="23"/>
      <c r="AH38" s="7" t="s">
        <v>30</v>
      </c>
      <c r="AI38" s="18"/>
      <c r="AJ38" s="90">
        <v>183.51773007852208</v>
      </c>
      <c r="AL38" s="5">
        <v>35</v>
      </c>
      <c r="AM38" s="23"/>
      <c r="AN38" s="7" t="s">
        <v>31</v>
      </c>
      <c r="AO38" s="18"/>
      <c r="AP38" s="81">
        <v>15</v>
      </c>
    </row>
    <row r="39" spans="2:42" ht="14.25">
      <c r="B39" s="5">
        <v>36</v>
      </c>
      <c r="C39" s="23"/>
      <c r="D39" s="7" t="s">
        <v>1</v>
      </c>
      <c r="E39" s="18"/>
      <c r="F39" s="81">
        <v>865.72280553419819</v>
      </c>
      <c r="H39" s="5">
        <v>36</v>
      </c>
      <c r="I39" s="23"/>
      <c r="J39" s="7" t="s">
        <v>66</v>
      </c>
      <c r="K39" s="18"/>
      <c r="L39" s="90">
        <v>351.5</v>
      </c>
      <c r="N39" s="171">
        <v>36</v>
      </c>
      <c r="O39" s="23"/>
      <c r="P39" s="7" t="s">
        <v>42</v>
      </c>
      <c r="Q39" s="18"/>
      <c r="R39" s="172">
        <v>63.4</v>
      </c>
      <c r="T39" s="5">
        <v>36</v>
      </c>
      <c r="U39" s="23"/>
      <c r="V39" s="7" t="s">
        <v>61</v>
      </c>
      <c r="W39" s="18"/>
      <c r="X39" s="179">
        <v>64.2</v>
      </c>
      <c r="Z39" s="5">
        <v>36</v>
      </c>
      <c r="AA39" s="23"/>
      <c r="AB39" s="7" t="s">
        <v>23</v>
      </c>
      <c r="AC39" s="18"/>
      <c r="AD39" s="90">
        <v>382.68881304105838</v>
      </c>
      <c r="AF39" s="5">
        <v>36</v>
      </c>
      <c r="AG39" s="23"/>
      <c r="AH39" s="7" t="s">
        <v>23</v>
      </c>
      <c r="AI39" s="18"/>
      <c r="AJ39" s="90">
        <v>181.35976235339874</v>
      </c>
      <c r="AL39" s="5">
        <v>36</v>
      </c>
      <c r="AM39" s="23"/>
      <c r="AN39" s="7" t="s">
        <v>15</v>
      </c>
      <c r="AO39" s="18"/>
      <c r="AP39" s="81">
        <v>14</v>
      </c>
    </row>
    <row r="40" spans="2:42" ht="14.25">
      <c r="B40" s="5">
        <v>37</v>
      </c>
      <c r="C40" s="23"/>
      <c r="D40" s="7" t="s">
        <v>36</v>
      </c>
      <c r="E40" s="18"/>
      <c r="F40" s="81">
        <v>855.09676733749609</v>
      </c>
      <c r="H40" s="5">
        <v>37</v>
      </c>
      <c r="I40" s="23"/>
      <c r="J40" s="7" t="s">
        <v>26</v>
      </c>
      <c r="K40" s="18"/>
      <c r="L40" s="90">
        <v>342</v>
      </c>
      <c r="N40" s="171">
        <v>37</v>
      </c>
      <c r="O40" s="23"/>
      <c r="P40" s="7" t="s">
        <v>49</v>
      </c>
      <c r="Q40" s="18"/>
      <c r="R40" s="172">
        <v>63.2</v>
      </c>
      <c r="T40" s="5">
        <v>37</v>
      </c>
      <c r="U40" s="23"/>
      <c r="V40" s="7" t="s">
        <v>11</v>
      </c>
      <c r="W40" s="18"/>
      <c r="X40" s="179">
        <v>63.8</v>
      </c>
      <c r="Z40" s="5">
        <v>37</v>
      </c>
      <c r="AA40" s="23"/>
      <c r="AB40" s="7" t="s">
        <v>30</v>
      </c>
      <c r="AC40" s="18"/>
      <c r="AD40" s="90">
        <v>381.48764713681697</v>
      </c>
      <c r="AF40" s="5">
        <v>37</v>
      </c>
      <c r="AG40" s="23"/>
      <c r="AH40" s="7" t="s">
        <v>59</v>
      </c>
      <c r="AI40" s="18"/>
      <c r="AJ40" s="90">
        <v>180.80992775995924</v>
      </c>
      <c r="AL40" s="5">
        <v>36</v>
      </c>
      <c r="AM40" s="23"/>
      <c r="AN40" s="7" t="s">
        <v>21</v>
      </c>
      <c r="AO40" s="18"/>
      <c r="AP40" s="81">
        <v>14</v>
      </c>
    </row>
    <row r="41" spans="2:42" ht="14.25">
      <c r="B41" s="5">
        <v>38</v>
      </c>
      <c r="C41" s="23"/>
      <c r="D41" s="7" t="s">
        <v>45</v>
      </c>
      <c r="E41" s="18"/>
      <c r="F41" s="81">
        <v>852.87840148935186</v>
      </c>
      <c r="H41" s="5">
        <v>38</v>
      </c>
      <c r="I41" s="23"/>
      <c r="J41" s="7" t="s">
        <v>38</v>
      </c>
      <c r="K41" s="18"/>
      <c r="L41" s="90">
        <v>335.3</v>
      </c>
      <c r="N41" s="171">
        <v>38</v>
      </c>
      <c r="O41" s="23"/>
      <c r="P41" s="7" t="s">
        <v>39</v>
      </c>
      <c r="Q41" s="18"/>
      <c r="R41" s="172">
        <v>63</v>
      </c>
      <c r="T41" s="5">
        <v>37</v>
      </c>
      <c r="U41" s="23"/>
      <c r="V41" s="7" t="s">
        <v>59</v>
      </c>
      <c r="W41" s="18"/>
      <c r="X41" s="179">
        <v>63.8</v>
      </c>
      <c r="Z41" s="5">
        <v>38</v>
      </c>
      <c r="AA41" s="23"/>
      <c r="AB41" s="7" t="s">
        <v>28</v>
      </c>
      <c r="AC41" s="18"/>
      <c r="AD41" s="90">
        <v>381.33143295101587</v>
      </c>
      <c r="AF41" s="5">
        <v>38</v>
      </c>
      <c r="AG41" s="23"/>
      <c r="AH41" s="7" t="s">
        <v>41</v>
      </c>
      <c r="AI41" s="18"/>
      <c r="AJ41" s="90">
        <v>180.52564668033105</v>
      </c>
      <c r="AL41" s="5">
        <v>38</v>
      </c>
      <c r="AM41" s="23"/>
      <c r="AN41" s="7" t="s">
        <v>58</v>
      </c>
      <c r="AO41" s="18"/>
      <c r="AP41" s="81">
        <v>13</v>
      </c>
    </row>
    <row r="42" spans="2:42" ht="14.25">
      <c r="B42" s="5">
        <v>39</v>
      </c>
      <c r="C42" s="23"/>
      <c r="D42" s="7" t="s">
        <v>25</v>
      </c>
      <c r="E42" s="18"/>
      <c r="F42" s="81">
        <v>850.94006537415476</v>
      </c>
      <c r="H42" s="5">
        <v>39</v>
      </c>
      <c r="I42" s="23"/>
      <c r="J42" s="7" t="s">
        <v>36</v>
      </c>
      <c r="K42" s="18"/>
      <c r="L42" s="90">
        <v>288.60000000000002</v>
      </c>
      <c r="N42" s="171">
        <v>39</v>
      </c>
      <c r="O42" s="23"/>
      <c r="P42" s="7" t="s">
        <v>52</v>
      </c>
      <c r="Q42" s="18"/>
      <c r="R42" s="172">
        <v>58.4</v>
      </c>
      <c r="T42" s="5">
        <v>39</v>
      </c>
      <c r="U42" s="23"/>
      <c r="V42" s="7" t="s">
        <v>14</v>
      </c>
      <c r="W42" s="18"/>
      <c r="X42" s="179">
        <v>63.7</v>
      </c>
      <c r="Z42" s="5">
        <v>39</v>
      </c>
      <c r="AA42" s="23"/>
      <c r="AB42" s="7" t="s">
        <v>14</v>
      </c>
      <c r="AC42" s="18"/>
      <c r="AD42" s="90">
        <v>380.168196415892</v>
      </c>
      <c r="AF42" s="5">
        <v>39</v>
      </c>
      <c r="AG42" s="23"/>
      <c r="AH42" s="7" t="s">
        <v>40</v>
      </c>
      <c r="AI42" s="18"/>
      <c r="AJ42" s="90">
        <v>179.88021753596917</v>
      </c>
      <c r="AL42" s="5">
        <v>39</v>
      </c>
      <c r="AM42" s="23"/>
      <c r="AN42" s="7" t="s">
        <v>28</v>
      </c>
      <c r="AO42" s="18"/>
      <c r="AP42" s="81">
        <v>12</v>
      </c>
    </row>
    <row r="43" spans="2:42" ht="14.25">
      <c r="B43" s="5">
        <v>40</v>
      </c>
      <c r="C43" s="23"/>
      <c r="D43" s="7" t="s">
        <v>66</v>
      </c>
      <c r="E43" s="18"/>
      <c r="F43" s="81">
        <v>846.75501092564161</v>
      </c>
      <c r="H43" s="5">
        <v>40</v>
      </c>
      <c r="I43" s="23"/>
      <c r="J43" s="7" t="s">
        <v>30</v>
      </c>
      <c r="K43" s="18"/>
      <c r="L43" s="90">
        <v>287.7</v>
      </c>
      <c r="N43" s="171">
        <v>40</v>
      </c>
      <c r="O43" s="23"/>
      <c r="P43" s="7" t="s">
        <v>37</v>
      </c>
      <c r="Q43" s="18"/>
      <c r="R43" s="172">
        <v>58.2</v>
      </c>
      <c r="T43" s="5">
        <v>39</v>
      </c>
      <c r="U43" s="23"/>
      <c r="V43" s="7" t="s">
        <v>39</v>
      </c>
      <c r="W43" s="18"/>
      <c r="X43" s="179">
        <v>63.7</v>
      </c>
      <c r="Z43" s="5">
        <v>40</v>
      </c>
      <c r="AA43" s="23"/>
      <c r="AB43" s="7" t="s">
        <v>39</v>
      </c>
      <c r="AC43" s="18"/>
      <c r="AD43" s="90">
        <v>379.52211690363345</v>
      </c>
      <c r="AF43" s="5">
        <v>40</v>
      </c>
      <c r="AG43" s="23"/>
      <c r="AH43" s="7" t="s">
        <v>66</v>
      </c>
      <c r="AI43" s="18"/>
      <c r="AJ43" s="90">
        <v>179.39939769305073</v>
      </c>
      <c r="AL43" s="5">
        <v>39</v>
      </c>
      <c r="AM43" s="23"/>
      <c r="AN43" s="7" t="s">
        <v>39</v>
      </c>
      <c r="AO43" s="18"/>
      <c r="AP43" s="81">
        <v>12</v>
      </c>
    </row>
    <row r="44" spans="2:42" ht="14.25">
      <c r="B44" s="5">
        <v>41</v>
      </c>
      <c r="C44" s="23"/>
      <c r="D44" s="7" t="s">
        <v>27</v>
      </c>
      <c r="E44" s="18"/>
      <c r="F44" s="81">
        <v>844.7073211148105</v>
      </c>
      <c r="H44" s="5">
        <v>41</v>
      </c>
      <c r="I44" s="23"/>
      <c r="J44" s="7" t="s">
        <v>48</v>
      </c>
      <c r="K44" s="18"/>
      <c r="L44" s="90">
        <v>266.7</v>
      </c>
      <c r="N44" s="171">
        <v>41</v>
      </c>
      <c r="O44" s="23"/>
      <c r="P44" s="7" t="s">
        <v>6</v>
      </c>
      <c r="Q44" s="18"/>
      <c r="R44" s="172">
        <v>53.9</v>
      </c>
      <c r="T44" s="5">
        <v>41</v>
      </c>
      <c r="U44" s="23"/>
      <c r="V44" s="7" t="s">
        <v>38</v>
      </c>
      <c r="W44" s="18"/>
      <c r="X44" s="179">
        <v>63.1</v>
      </c>
      <c r="Z44" s="5">
        <v>41</v>
      </c>
      <c r="AA44" s="23"/>
      <c r="AB44" s="7" t="s">
        <v>33</v>
      </c>
      <c r="AC44" s="18"/>
      <c r="AD44" s="90">
        <v>376.41340035011007</v>
      </c>
      <c r="AF44" s="5">
        <v>41</v>
      </c>
      <c r="AG44" s="23"/>
      <c r="AH44" s="7" t="s">
        <v>39</v>
      </c>
      <c r="AI44" s="18"/>
      <c r="AJ44" s="90">
        <v>170.20142180094786</v>
      </c>
      <c r="AL44" s="5">
        <v>41</v>
      </c>
      <c r="AM44" s="23"/>
      <c r="AN44" s="7" t="s">
        <v>34</v>
      </c>
      <c r="AO44" s="18"/>
      <c r="AP44" s="81">
        <v>11</v>
      </c>
    </row>
    <row r="45" spans="2:42" ht="14.25">
      <c r="B45" s="5">
        <v>42</v>
      </c>
      <c r="C45" s="23"/>
      <c r="D45" s="7" t="s">
        <v>35</v>
      </c>
      <c r="E45" s="18"/>
      <c r="F45" s="81">
        <v>842.25866673871519</v>
      </c>
      <c r="H45" s="5">
        <v>42</v>
      </c>
      <c r="I45" s="23"/>
      <c r="J45" s="7" t="s">
        <v>57</v>
      </c>
      <c r="K45" s="18"/>
      <c r="L45" s="90">
        <v>263.3</v>
      </c>
      <c r="N45" s="171">
        <v>42</v>
      </c>
      <c r="O45" s="23"/>
      <c r="P45" s="7" t="s">
        <v>17</v>
      </c>
      <c r="Q45" s="18"/>
      <c r="R45" s="172">
        <v>53.69350635136707</v>
      </c>
      <c r="T45" s="5">
        <v>42</v>
      </c>
      <c r="U45" s="23"/>
      <c r="V45" s="7" t="s">
        <v>15</v>
      </c>
      <c r="W45" s="18"/>
      <c r="X45" s="179">
        <v>62.2</v>
      </c>
      <c r="Z45" s="5">
        <v>42</v>
      </c>
      <c r="AA45" s="23"/>
      <c r="AB45" s="7" t="s">
        <v>34</v>
      </c>
      <c r="AC45" s="18"/>
      <c r="AD45" s="90">
        <v>375.56266004994353</v>
      </c>
      <c r="AF45" s="5">
        <v>42</v>
      </c>
      <c r="AG45" s="23"/>
      <c r="AH45" s="7" t="s">
        <v>38</v>
      </c>
      <c r="AI45" s="18"/>
      <c r="AJ45" s="90">
        <v>169.90479601277346</v>
      </c>
      <c r="AL45" s="5">
        <v>41</v>
      </c>
      <c r="AM45" s="23"/>
      <c r="AN45" s="7" t="s">
        <v>38</v>
      </c>
      <c r="AO45" s="18"/>
      <c r="AP45" s="81">
        <v>11</v>
      </c>
    </row>
    <row r="46" spans="2:42" ht="14.25">
      <c r="B46" s="5">
        <v>43</v>
      </c>
      <c r="C46" s="23"/>
      <c r="D46" s="7" t="s">
        <v>24</v>
      </c>
      <c r="E46" s="18"/>
      <c r="F46" s="81">
        <v>836.79165576778826</v>
      </c>
      <c r="H46" s="5">
        <v>43</v>
      </c>
      <c r="I46" s="23"/>
      <c r="J46" s="7" t="s">
        <v>39</v>
      </c>
      <c r="K46" s="18"/>
      <c r="L46" s="90">
        <v>249.5</v>
      </c>
      <c r="N46" s="171">
        <v>43</v>
      </c>
      <c r="O46" s="23"/>
      <c r="P46" s="7" t="s">
        <v>51</v>
      </c>
      <c r="Q46" s="18"/>
      <c r="R46" s="172">
        <v>53.656723352848246</v>
      </c>
      <c r="T46" s="5">
        <v>43</v>
      </c>
      <c r="U46" s="23"/>
      <c r="V46" s="7" t="s">
        <v>48</v>
      </c>
      <c r="W46" s="18"/>
      <c r="X46" s="179">
        <v>61</v>
      </c>
      <c r="Z46" s="5">
        <v>43</v>
      </c>
      <c r="AA46" s="23"/>
      <c r="AB46" s="7" t="s">
        <v>38</v>
      </c>
      <c r="AC46" s="18"/>
      <c r="AD46" s="90">
        <v>368.43047721371653</v>
      </c>
      <c r="AF46" s="5">
        <v>43</v>
      </c>
      <c r="AG46" s="23"/>
      <c r="AH46" s="7" t="s">
        <v>28</v>
      </c>
      <c r="AI46" s="18"/>
      <c r="AJ46" s="90">
        <v>169.63601403772975</v>
      </c>
      <c r="AL46" s="5">
        <v>41</v>
      </c>
      <c r="AM46" s="23"/>
      <c r="AN46" s="7" t="s">
        <v>42</v>
      </c>
      <c r="AO46" s="18"/>
      <c r="AP46" s="81">
        <v>11</v>
      </c>
    </row>
    <row r="47" spans="2:42" ht="14.25">
      <c r="B47" s="5">
        <v>44</v>
      </c>
      <c r="C47" s="23"/>
      <c r="D47" s="7" t="s">
        <v>56</v>
      </c>
      <c r="E47" s="18"/>
      <c r="F47" s="81">
        <v>833.02346008296956</v>
      </c>
      <c r="H47" s="5">
        <v>44</v>
      </c>
      <c r="I47" s="23"/>
      <c r="J47" s="7" t="s">
        <v>25</v>
      </c>
      <c r="K47" s="18"/>
      <c r="L47" s="90">
        <v>245.1</v>
      </c>
      <c r="N47" s="171">
        <v>44</v>
      </c>
      <c r="O47" s="23"/>
      <c r="P47" s="7" t="s">
        <v>11</v>
      </c>
      <c r="Q47" s="18"/>
      <c r="R47" s="172">
        <v>53.6</v>
      </c>
      <c r="T47" s="5">
        <v>44</v>
      </c>
      <c r="U47" s="23"/>
      <c r="V47" s="7" t="s">
        <v>50</v>
      </c>
      <c r="W47" s="18"/>
      <c r="X47" s="179">
        <v>60.7</v>
      </c>
      <c r="Z47" s="5">
        <v>44</v>
      </c>
      <c r="AA47" s="23"/>
      <c r="AB47" s="7" t="s">
        <v>3</v>
      </c>
      <c r="AC47" s="18"/>
      <c r="AD47" s="90">
        <v>365.56393229241655</v>
      </c>
      <c r="AF47" s="5">
        <v>44</v>
      </c>
      <c r="AG47" s="23"/>
      <c r="AH47" s="7" t="s">
        <v>34</v>
      </c>
      <c r="AI47" s="18"/>
      <c r="AJ47" s="90">
        <v>169.21951297100412</v>
      </c>
      <c r="AL47" s="5">
        <v>44</v>
      </c>
      <c r="AM47" s="23"/>
      <c r="AN47" s="7" t="s">
        <v>59</v>
      </c>
      <c r="AO47" s="18"/>
      <c r="AP47" s="81">
        <v>10</v>
      </c>
    </row>
    <row r="48" spans="2:42" ht="14.25">
      <c r="B48" s="5">
        <v>45</v>
      </c>
      <c r="C48" s="23"/>
      <c r="D48" s="7" t="s">
        <v>16</v>
      </c>
      <c r="E48" s="18"/>
      <c r="F48" s="81">
        <v>832.98781431325733</v>
      </c>
      <c r="H48" s="5">
        <v>45</v>
      </c>
      <c r="I48" s="23"/>
      <c r="J48" s="7" t="s">
        <v>60</v>
      </c>
      <c r="K48" s="18"/>
      <c r="L48" s="90">
        <v>242.7</v>
      </c>
      <c r="N48" s="171">
        <v>45</v>
      </c>
      <c r="O48" s="23"/>
      <c r="P48" s="7" t="s">
        <v>43</v>
      </c>
      <c r="Q48" s="18"/>
      <c r="R48" s="172">
        <v>51</v>
      </c>
      <c r="T48" s="5">
        <v>45</v>
      </c>
      <c r="U48" s="23"/>
      <c r="V48" s="7" t="s">
        <v>7</v>
      </c>
      <c r="W48" s="18"/>
      <c r="X48" s="179">
        <v>55.6</v>
      </c>
      <c r="Z48" s="5">
        <v>45</v>
      </c>
      <c r="AA48" s="23"/>
      <c r="AB48" s="7" t="s">
        <v>66</v>
      </c>
      <c r="AC48" s="18"/>
      <c r="AD48" s="90">
        <v>364.80765952610943</v>
      </c>
      <c r="AF48" s="5">
        <v>45</v>
      </c>
      <c r="AG48" s="23"/>
      <c r="AH48" s="7" t="s">
        <v>14</v>
      </c>
      <c r="AI48" s="18"/>
      <c r="AJ48" s="90">
        <v>169.12143103751524</v>
      </c>
      <c r="AL48" s="5">
        <v>45</v>
      </c>
      <c r="AM48" s="23"/>
      <c r="AN48" s="7" t="s">
        <v>40</v>
      </c>
      <c r="AO48" s="18"/>
      <c r="AP48" s="81">
        <v>9</v>
      </c>
    </row>
    <row r="49" spans="2:42" ht="14.25">
      <c r="B49" s="5">
        <v>46</v>
      </c>
      <c r="C49" s="23"/>
      <c r="D49" s="7" t="s">
        <v>9</v>
      </c>
      <c r="E49" s="18"/>
      <c r="F49" s="81">
        <v>832.74935551786984</v>
      </c>
      <c r="H49" s="5">
        <v>46</v>
      </c>
      <c r="I49" s="23"/>
      <c r="J49" s="7" t="s">
        <v>56</v>
      </c>
      <c r="K49" s="18"/>
      <c r="L49" s="90">
        <v>239.6</v>
      </c>
      <c r="N49" s="171">
        <v>46</v>
      </c>
      <c r="O49" s="23"/>
      <c r="P49" s="7" t="s">
        <v>7</v>
      </c>
      <c r="Q49" s="18"/>
      <c r="R49" s="172">
        <v>49.9</v>
      </c>
      <c r="T49" s="5">
        <v>46</v>
      </c>
      <c r="U49" s="23"/>
      <c r="V49" s="7" t="s">
        <v>51</v>
      </c>
      <c r="W49" s="18"/>
      <c r="X49" s="179">
        <v>55.5</v>
      </c>
      <c r="Z49" s="5">
        <v>46</v>
      </c>
      <c r="AA49" s="23"/>
      <c r="AB49" s="7" t="s">
        <v>35</v>
      </c>
      <c r="AC49" s="18"/>
      <c r="AD49" s="90">
        <v>360.9150764863586</v>
      </c>
      <c r="AF49" s="5">
        <v>46</v>
      </c>
      <c r="AG49" s="23"/>
      <c r="AH49" s="7" t="s">
        <v>3</v>
      </c>
      <c r="AI49" s="18"/>
      <c r="AJ49" s="90">
        <v>156.4053239954155</v>
      </c>
      <c r="AL49" s="5">
        <v>45</v>
      </c>
      <c r="AM49" s="23"/>
      <c r="AN49" s="7" t="s">
        <v>48</v>
      </c>
      <c r="AO49" s="18"/>
      <c r="AP49" s="81">
        <v>9</v>
      </c>
    </row>
    <row r="50" spans="2:42" ht="14.25">
      <c r="B50" s="5">
        <v>47</v>
      </c>
      <c r="C50" s="23"/>
      <c r="D50" s="7" t="s">
        <v>49</v>
      </c>
      <c r="E50" s="18"/>
      <c r="F50" s="81">
        <v>831.53578304243081</v>
      </c>
      <c r="H50" s="5">
        <v>47</v>
      </c>
      <c r="I50" s="23"/>
      <c r="J50" s="7" t="s">
        <v>40</v>
      </c>
      <c r="K50" s="18"/>
      <c r="L50" s="90">
        <v>233.5</v>
      </c>
      <c r="N50" s="171">
        <v>47</v>
      </c>
      <c r="O50" s="23"/>
      <c r="P50" s="7" t="s">
        <v>47</v>
      </c>
      <c r="Q50" s="18"/>
      <c r="R50" s="172">
        <v>48.9</v>
      </c>
      <c r="T50" s="5">
        <v>47</v>
      </c>
      <c r="U50" s="23"/>
      <c r="V50" s="7" t="s">
        <v>12</v>
      </c>
      <c r="W50" s="18"/>
      <c r="X50" s="179">
        <v>55.2</v>
      </c>
      <c r="Z50" s="5">
        <v>47</v>
      </c>
      <c r="AA50" s="23"/>
      <c r="AB50" s="7" t="s">
        <v>18</v>
      </c>
      <c r="AC50" s="18"/>
      <c r="AD50" s="90">
        <v>359.48842494596823</v>
      </c>
      <c r="AF50" s="5">
        <v>47</v>
      </c>
      <c r="AG50" s="23"/>
      <c r="AH50" s="7" t="s">
        <v>13</v>
      </c>
      <c r="AI50" s="18"/>
      <c r="AJ50" s="90">
        <v>153.5294167535981</v>
      </c>
      <c r="AL50" s="5">
        <v>45</v>
      </c>
      <c r="AM50" s="23"/>
      <c r="AN50" s="7" t="s">
        <v>49</v>
      </c>
      <c r="AO50" s="18"/>
      <c r="AP50" s="81">
        <v>9</v>
      </c>
    </row>
    <row r="51" spans="2:42" ht="14.25">
      <c r="B51" s="5">
        <v>48</v>
      </c>
      <c r="C51" s="23"/>
      <c r="D51" s="7" t="s">
        <v>26</v>
      </c>
      <c r="E51" s="18"/>
      <c r="F51" s="81">
        <v>830.21814542729305</v>
      </c>
      <c r="H51" s="5">
        <v>48</v>
      </c>
      <c r="I51" s="23"/>
      <c r="J51" s="7" t="s">
        <v>58</v>
      </c>
      <c r="K51" s="18"/>
      <c r="L51" s="90">
        <v>206.1</v>
      </c>
      <c r="N51" s="171">
        <v>48</v>
      </c>
      <c r="O51" s="23"/>
      <c r="P51" s="7" t="s">
        <v>44</v>
      </c>
      <c r="Q51" s="18"/>
      <c r="R51" s="172">
        <v>47.9</v>
      </c>
      <c r="T51" s="5">
        <v>48</v>
      </c>
      <c r="U51" s="23"/>
      <c r="V51" s="7" t="s">
        <v>47</v>
      </c>
      <c r="W51" s="18"/>
      <c r="X51" s="179">
        <v>54.6</v>
      </c>
      <c r="Z51" s="5">
        <v>48</v>
      </c>
      <c r="AA51" s="23"/>
      <c r="AB51" s="7" t="s">
        <v>42</v>
      </c>
      <c r="AC51" s="18"/>
      <c r="AD51" s="90">
        <v>359.02334345231861</v>
      </c>
      <c r="AF51" s="5">
        <v>48</v>
      </c>
      <c r="AG51" s="23"/>
      <c r="AH51" s="7" t="s">
        <v>31</v>
      </c>
      <c r="AI51" s="18"/>
      <c r="AJ51" s="90">
        <v>146.12422330899898</v>
      </c>
      <c r="AL51" s="5">
        <v>45</v>
      </c>
      <c r="AM51" s="23"/>
      <c r="AN51" s="7" t="s">
        <v>2</v>
      </c>
      <c r="AO51" s="18"/>
      <c r="AP51" s="81">
        <v>9</v>
      </c>
    </row>
    <row r="52" spans="2:42" ht="14.25">
      <c r="B52" s="5">
        <v>49</v>
      </c>
      <c r="C52" s="23"/>
      <c r="D52" s="7" t="s">
        <v>30</v>
      </c>
      <c r="E52" s="18"/>
      <c r="F52" s="81">
        <v>829.18446298169943</v>
      </c>
      <c r="H52" s="5">
        <v>49</v>
      </c>
      <c r="I52" s="23"/>
      <c r="J52" s="7" t="s">
        <v>55</v>
      </c>
      <c r="K52" s="18"/>
      <c r="L52" s="90">
        <v>194.2</v>
      </c>
      <c r="N52" s="171">
        <v>49</v>
      </c>
      <c r="O52" s="23"/>
      <c r="P52" s="7" t="s">
        <v>46</v>
      </c>
      <c r="Q52" s="18"/>
      <c r="R52" s="172">
        <v>46.9</v>
      </c>
      <c r="T52" s="5">
        <v>49</v>
      </c>
      <c r="U52" s="23"/>
      <c r="V52" s="7" t="s">
        <v>37</v>
      </c>
      <c r="W52" s="18"/>
      <c r="X52" s="179">
        <v>54</v>
      </c>
      <c r="Z52" s="5">
        <v>49</v>
      </c>
      <c r="AA52" s="23"/>
      <c r="AB52" s="7" t="s">
        <v>59</v>
      </c>
      <c r="AC52" s="18"/>
      <c r="AD52" s="90">
        <v>348.73055364047838</v>
      </c>
      <c r="AF52" s="5">
        <v>49</v>
      </c>
      <c r="AG52" s="23"/>
      <c r="AH52" s="7" t="s">
        <v>33</v>
      </c>
      <c r="AI52" s="18"/>
      <c r="AJ52" s="90">
        <v>139.20256046160435</v>
      </c>
      <c r="AL52" s="5">
        <v>49</v>
      </c>
      <c r="AM52" s="23"/>
      <c r="AN52" s="7" t="s">
        <v>41</v>
      </c>
      <c r="AO52" s="18"/>
      <c r="AP52" s="81">
        <v>8</v>
      </c>
    </row>
    <row r="53" spans="2:42" ht="14.25">
      <c r="B53" s="5">
        <v>50</v>
      </c>
      <c r="C53" s="23"/>
      <c r="D53" s="7" t="s">
        <v>43</v>
      </c>
      <c r="E53" s="18"/>
      <c r="F53" s="81">
        <v>827.07168011921885</v>
      </c>
      <c r="H53" s="5">
        <v>50</v>
      </c>
      <c r="I53" s="23"/>
      <c r="J53" s="7" t="s">
        <v>47</v>
      </c>
      <c r="K53" s="18"/>
      <c r="L53" s="90">
        <v>183.13</v>
      </c>
      <c r="N53" s="171">
        <v>50</v>
      </c>
      <c r="O53" s="23"/>
      <c r="P53" s="7" t="s">
        <v>10</v>
      </c>
      <c r="Q53" s="18"/>
      <c r="R53" s="172">
        <v>46.2</v>
      </c>
      <c r="T53" s="5">
        <v>50</v>
      </c>
      <c r="U53" s="23"/>
      <c r="V53" s="7" t="s">
        <v>41</v>
      </c>
      <c r="W53" s="18"/>
      <c r="X53" s="179">
        <v>51.6</v>
      </c>
      <c r="Z53" s="5">
        <v>50</v>
      </c>
      <c r="AA53" s="23"/>
      <c r="AB53" s="7" t="s">
        <v>13</v>
      </c>
      <c r="AC53" s="18"/>
      <c r="AD53" s="90">
        <v>348.53997574400597</v>
      </c>
      <c r="AF53" s="5">
        <v>50</v>
      </c>
      <c r="AG53" s="23"/>
      <c r="AH53" s="7" t="s">
        <v>18</v>
      </c>
      <c r="AI53" s="18"/>
      <c r="AJ53" s="90">
        <v>135.30001559680045</v>
      </c>
      <c r="AL53" s="5">
        <v>49</v>
      </c>
      <c r="AM53" s="23"/>
      <c r="AN53" s="7" t="s">
        <v>60</v>
      </c>
      <c r="AO53" s="18"/>
      <c r="AP53" s="81">
        <v>8</v>
      </c>
    </row>
    <row r="54" spans="2:42" ht="14.25">
      <c r="B54" s="5">
        <v>51</v>
      </c>
      <c r="C54" s="23"/>
      <c r="D54" s="7" t="s">
        <v>34</v>
      </c>
      <c r="E54" s="18"/>
      <c r="F54" s="81">
        <v>820.4409976189329</v>
      </c>
      <c r="H54" s="5">
        <v>51</v>
      </c>
      <c r="I54" s="23"/>
      <c r="J54" s="7" t="s">
        <v>42</v>
      </c>
      <c r="K54" s="18"/>
      <c r="L54" s="90">
        <v>165.8</v>
      </c>
      <c r="N54" s="171">
        <v>51</v>
      </c>
      <c r="O54" s="23"/>
      <c r="P54" s="7" t="s">
        <v>12</v>
      </c>
      <c r="Q54" s="18"/>
      <c r="R54" s="174">
        <v>44.7</v>
      </c>
      <c r="T54" s="5">
        <v>50</v>
      </c>
      <c r="U54" s="23"/>
      <c r="V54" s="7" t="s">
        <v>58</v>
      </c>
      <c r="W54" s="18"/>
      <c r="X54" s="179">
        <v>51.6</v>
      </c>
      <c r="Z54" s="5">
        <v>51</v>
      </c>
      <c r="AA54" s="23"/>
      <c r="AB54" s="7" t="s">
        <v>22</v>
      </c>
      <c r="AC54" s="18"/>
      <c r="AD54" s="90">
        <v>345.63236449332283</v>
      </c>
      <c r="AF54" s="5">
        <v>51</v>
      </c>
      <c r="AG54" s="23"/>
      <c r="AH54" s="7" t="s">
        <v>8</v>
      </c>
      <c r="AI54" s="18"/>
      <c r="AJ54" s="90">
        <v>119.80132934044263</v>
      </c>
      <c r="AL54" s="5">
        <v>51</v>
      </c>
      <c r="AM54" s="23"/>
      <c r="AN54" s="7" t="s">
        <v>45</v>
      </c>
      <c r="AO54" s="18"/>
      <c r="AP54" s="81">
        <v>7</v>
      </c>
    </row>
    <row r="55" spans="2:42" ht="14.25">
      <c r="B55" s="5">
        <v>52</v>
      </c>
      <c r="C55" s="23"/>
      <c r="D55" s="7" t="s">
        <v>60</v>
      </c>
      <c r="E55" s="18"/>
      <c r="F55" s="81">
        <v>810.38369941844417</v>
      </c>
      <c r="H55" s="5">
        <v>52</v>
      </c>
      <c r="I55" s="23"/>
      <c r="J55" s="7" t="s">
        <v>45</v>
      </c>
      <c r="K55" s="18"/>
      <c r="L55" s="90">
        <v>156.19999999999999</v>
      </c>
      <c r="N55" s="171">
        <v>52</v>
      </c>
      <c r="O55" s="23"/>
      <c r="P55" s="7" t="s">
        <v>36</v>
      </c>
      <c r="Q55" s="18"/>
      <c r="R55" s="172">
        <v>43.5</v>
      </c>
      <c r="T55" s="5">
        <v>52</v>
      </c>
      <c r="U55" s="23"/>
      <c r="V55" s="7" t="s">
        <v>42</v>
      </c>
      <c r="W55" s="18"/>
      <c r="X55" s="179">
        <v>51.2</v>
      </c>
      <c r="Z55" s="5">
        <v>52</v>
      </c>
      <c r="AA55" s="23"/>
      <c r="AB55" s="7" t="s">
        <v>0</v>
      </c>
      <c r="AC55" s="18"/>
      <c r="AD55" s="90">
        <v>340.95552240857296</v>
      </c>
      <c r="AF55" s="5">
        <v>52</v>
      </c>
      <c r="AG55" s="23"/>
      <c r="AH55" s="7" t="s">
        <v>20</v>
      </c>
      <c r="AI55" s="18"/>
      <c r="AJ55" s="90">
        <v>116.71338887353417</v>
      </c>
      <c r="AL55" s="5">
        <v>51</v>
      </c>
      <c r="AM55" s="23"/>
      <c r="AN55" s="7" t="s">
        <v>56</v>
      </c>
      <c r="AO55" s="18"/>
      <c r="AP55" s="81">
        <v>7</v>
      </c>
    </row>
    <row r="56" spans="2:42" ht="14.25">
      <c r="B56" s="5">
        <v>53</v>
      </c>
      <c r="C56" s="23"/>
      <c r="D56" s="7" t="s">
        <v>46</v>
      </c>
      <c r="E56" s="18"/>
      <c r="F56" s="81">
        <v>800.84172641839837</v>
      </c>
      <c r="H56" s="5">
        <v>53</v>
      </c>
      <c r="I56" s="23"/>
      <c r="J56" s="7" t="s">
        <v>44</v>
      </c>
      <c r="K56" s="18"/>
      <c r="L56" s="90">
        <v>155</v>
      </c>
      <c r="N56" s="171">
        <v>53</v>
      </c>
      <c r="O56" s="23"/>
      <c r="P56" s="7" t="s">
        <v>4</v>
      </c>
      <c r="Q56" s="18"/>
      <c r="R56" s="172">
        <v>42.5</v>
      </c>
      <c r="T56" s="5">
        <v>53</v>
      </c>
      <c r="U56" s="23"/>
      <c r="V56" s="7" t="s">
        <v>55</v>
      </c>
      <c r="W56" s="18"/>
      <c r="X56" s="179">
        <v>48.2</v>
      </c>
      <c r="Z56" s="5">
        <v>53</v>
      </c>
      <c r="AA56" s="23"/>
      <c r="AB56" s="7" t="s">
        <v>20</v>
      </c>
      <c r="AC56" s="18"/>
      <c r="AD56" s="90">
        <v>339.39760243704654</v>
      </c>
      <c r="AF56" s="5">
        <v>53</v>
      </c>
      <c r="AG56" s="23"/>
      <c r="AH56" s="7" t="s">
        <v>1</v>
      </c>
      <c r="AI56" s="18"/>
      <c r="AJ56" s="90">
        <v>115.33677409772761</v>
      </c>
      <c r="AL56" s="5">
        <v>51</v>
      </c>
      <c r="AM56" s="23"/>
      <c r="AN56" s="7" t="s">
        <v>61</v>
      </c>
      <c r="AO56" s="18"/>
      <c r="AP56" s="81">
        <v>7</v>
      </c>
    </row>
    <row r="57" spans="2:42" ht="14.25">
      <c r="B57" s="5">
        <v>54</v>
      </c>
      <c r="C57" s="23"/>
      <c r="D57" s="7" t="s">
        <v>50</v>
      </c>
      <c r="E57" s="18"/>
      <c r="F57" s="81">
        <v>797.33002838832147</v>
      </c>
      <c r="H57" s="5">
        <v>54</v>
      </c>
      <c r="I57" s="23"/>
      <c r="J57" s="7" t="s">
        <v>46</v>
      </c>
      <c r="K57" s="18"/>
      <c r="L57" s="90">
        <v>154.5</v>
      </c>
      <c r="N57" s="171">
        <v>54</v>
      </c>
      <c r="O57" s="23"/>
      <c r="P57" s="7" t="s">
        <v>15</v>
      </c>
      <c r="Q57" s="18"/>
      <c r="R57" s="172">
        <v>36.5</v>
      </c>
      <c r="T57" s="5">
        <v>54</v>
      </c>
      <c r="U57" s="23"/>
      <c r="V57" s="7" t="s">
        <v>45</v>
      </c>
      <c r="W57" s="18"/>
      <c r="X57" s="179">
        <v>47</v>
      </c>
      <c r="Z57" s="5">
        <v>54</v>
      </c>
      <c r="AA57" s="23"/>
      <c r="AB57" s="7" t="s">
        <v>5</v>
      </c>
      <c r="AC57" s="18"/>
      <c r="AD57" s="90">
        <v>325.57681630394097</v>
      </c>
      <c r="AF57" s="5">
        <v>54</v>
      </c>
      <c r="AG57" s="23"/>
      <c r="AH57" s="7" t="s">
        <v>32</v>
      </c>
      <c r="AI57" s="18"/>
      <c r="AJ57" s="90">
        <v>112.61068133097213</v>
      </c>
      <c r="AL57" s="5">
        <v>54</v>
      </c>
      <c r="AM57" s="23"/>
      <c r="AN57" s="7" t="s">
        <v>47</v>
      </c>
      <c r="AO57" s="18"/>
      <c r="AP57" s="81">
        <v>6</v>
      </c>
    </row>
    <row r="58" spans="2:42" ht="14.25">
      <c r="B58" s="5">
        <v>55</v>
      </c>
      <c r="C58" s="23"/>
      <c r="D58" s="7" t="s">
        <v>28</v>
      </c>
      <c r="E58" s="18"/>
      <c r="F58" s="81">
        <v>795.0954637001098</v>
      </c>
      <c r="H58" s="5">
        <v>55</v>
      </c>
      <c r="I58" s="23"/>
      <c r="J58" s="7" t="s">
        <v>61</v>
      </c>
      <c r="K58" s="18"/>
      <c r="L58" s="90">
        <v>143.5</v>
      </c>
      <c r="N58" s="171">
        <v>55</v>
      </c>
      <c r="O58" s="23"/>
      <c r="P58" s="7" t="s">
        <v>50</v>
      </c>
      <c r="Q58" s="18"/>
      <c r="R58" s="172">
        <v>29.7</v>
      </c>
      <c r="T58" s="5">
        <v>55</v>
      </c>
      <c r="U58" s="23"/>
      <c r="V58" s="7" t="s">
        <v>44</v>
      </c>
      <c r="W58" s="18"/>
      <c r="X58" s="179">
        <v>46.7</v>
      </c>
      <c r="Z58" s="5">
        <v>55</v>
      </c>
      <c r="AA58" s="23"/>
      <c r="AB58" s="7" t="s">
        <v>8</v>
      </c>
      <c r="AC58" s="18"/>
      <c r="AD58" s="90">
        <v>325.28522386969541</v>
      </c>
      <c r="AF58" s="5">
        <v>55</v>
      </c>
      <c r="AG58" s="23"/>
      <c r="AH58" s="7" t="s">
        <v>27</v>
      </c>
      <c r="AI58" s="18"/>
      <c r="AJ58" s="90">
        <v>105.51187947886783</v>
      </c>
      <c r="AL58" s="5">
        <v>54</v>
      </c>
      <c r="AM58" s="23"/>
      <c r="AN58" s="7" t="s">
        <v>53</v>
      </c>
      <c r="AO58" s="18"/>
      <c r="AP58" s="81">
        <v>6</v>
      </c>
    </row>
    <row r="59" spans="2:42" ht="14.25">
      <c r="B59" s="5">
        <v>56</v>
      </c>
      <c r="C59" s="23"/>
      <c r="D59" s="7" t="s">
        <v>39</v>
      </c>
      <c r="E59" s="18"/>
      <c r="F59" s="81">
        <v>784.75965903613019</v>
      </c>
      <c r="H59" s="5">
        <v>56</v>
      </c>
      <c r="I59" s="23"/>
      <c r="J59" s="7" t="s">
        <v>59</v>
      </c>
      <c r="K59" s="18"/>
      <c r="L59" s="90">
        <v>124.7</v>
      </c>
      <c r="N59" s="171">
        <v>56</v>
      </c>
      <c r="O59" s="23"/>
      <c r="P59" s="7" t="s">
        <v>58</v>
      </c>
      <c r="Q59" s="18"/>
      <c r="R59" s="172">
        <v>21.7</v>
      </c>
      <c r="T59" s="5">
        <v>56</v>
      </c>
      <c r="U59" s="23"/>
      <c r="V59" s="7" t="s">
        <v>56</v>
      </c>
      <c r="W59" s="18"/>
      <c r="X59" s="179">
        <v>45.1</v>
      </c>
      <c r="Z59" s="5">
        <v>56</v>
      </c>
      <c r="AA59" s="23"/>
      <c r="AB59" s="7" t="s">
        <v>27</v>
      </c>
      <c r="AC59" s="18"/>
      <c r="AD59" s="90">
        <v>315.03285020554665</v>
      </c>
      <c r="AF59" s="5">
        <v>56</v>
      </c>
      <c r="AG59" s="23"/>
      <c r="AH59" s="7" t="s">
        <v>0</v>
      </c>
      <c r="AI59" s="18"/>
      <c r="AJ59" s="90">
        <v>102.85347012527134</v>
      </c>
      <c r="AL59" s="5">
        <v>54</v>
      </c>
      <c r="AM59" s="23"/>
      <c r="AN59" s="7" t="s">
        <v>57</v>
      </c>
      <c r="AO59" s="18"/>
      <c r="AP59" s="81">
        <v>6</v>
      </c>
    </row>
    <row r="60" spans="2:42" ht="14.25">
      <c r="B60" s="5">
        <v>57</v>
      </c>
      <c r="C60" s="23"/>
      <c r="D60" s="7" t="s">
        <v>44</v>
      </c>
      <c r="E60" s="18"/>
      <c r="F60" s="81">
        <v>783.91760399106465</v>
      </c>
      <c r="H60" s="5">
        <v>57</v>
      </c>
      <c r="I60" s="23"/>
      <c r="J60" s="7" t="s">
        <v>2</v>
      </c>
      <c r="K60" s="18"/>
      <c r="L60" s="90">
        <v>112.3</v>
      </c>
      <c r="N60" s="171">
        <v>57</v>
      </c>
      <c r="O60" s="23"/>
      <c r="P60" s="7" t="s">
        <v>48</v>
      </c>
      <c r="Q60" s="18"/>
      <c r="R60" s="172">
        <v>21.6</v>
      </c>
      <c r="T60" s="5">
        <v>57</v>
      </c>
      <c r="U60" s="23"/>
      <c r="V60" s="7" t="s">
        <v>46</v>
      </c>
      <c r="W60" s="18"/>
      <c r="X60" s="179">
        <v>44.2</v>
      </c>
      <c r="Z60" s="5">
        <v>57</v>
      </c>
      <c r="AA60" s="23"/>
      <c r="AB60" s="7" t="s">
        <v>19</v>
      </c>
      <c r="AC60" s="18"/>
      <c r="AD60" s="90">
        <v>311.45717463848723</v>
      </c>
      <c r="AF60" s="5">
        <v>57</v>
      </c>
      <c r="AG60" s="23"/>
      <c r="AH60" s="7" t="s">
        <v>5</v>
      </c>
      <c r="AI60" s="18"/>
      <c r="AJ60" s="90">
        <v>97.952783281684319</v>
      </c>
      <c r="AL60" s="5">
        <v>57</v>
      </c>
      <c r="AM60" s="23"/>
      <c r="AN60" s="7" t="s">
        <v>44</v>
      </c>
      <c r="AO60" s="18"/>
      <c r="AP60" s="81">
        <v>5</v>
      </c>
    </row>
    <row r="61" spans="2:42" ht="14.25">
      <c r="B61" s="5">
        <v>58</v>
      </c>
      <c r="C61" s="23"/>
      <c r="D61" s="7" t="s">
        <v>52</v>
      </c>
      <c r="E61" s="18"/>
      <c r="F61" s="81">
        <v>778.07352863946301</v>
      </c>
      <c r="H61" s="5">
        <v>58</v>
      </c>
      <c r="I61" s="23"/>
      <c r="J61" s="7" t="s">
        <v>49</v>
      </c>
      <c r="K61" s="18"/>
      <c r="L61" s="90">
        <v>86.6</v>
      </c>
      <c r="N61" s="171">
        <v>58</v>
      </c>
      <c r="O61" s="23"/>
      <c r="P61" s="7" t="s">
        <v>57</v>
      </c>
      <c r="Q61" s="18"/>
      <c r="R61" s="172">
        <v>12.9</v>
      </c>
      <c r="T61" s="5">
        <v>58</v>
      </c>
      <c r="U61" s="23"/>
      <c r="V61" s="7" t="s">
        <v>49</v>
      </c>
      <c r="W61" s="18"/>
      <c r="X61" s="179">
        <v>43.6</v>
      </c>
      <c r="Z61" s="5">
        <v>58</v>
      </c>
      <c r="AA61" s="23"/>
      <c r="AB61" s="7" t="s">
        <v>24</v>
      </c>
      <c r="AC61" s="18"/>
      <c r="AD61" s="90">
        <v>302.28048342889423</v>
      </c>
      <c r="AF61" s="5">
        <v>58</v>
      </c>
      <c r="AG61" s="23"/>
      <c r="AH61" s="7" t="s">
        <v>25</v>
      </c>
      <c r="AI61" s="18"/>
      <c r="AJ61" s="90">
        <v>97.623944960635512</v>
      </c>
      <c r="AL61" s="5">
        <v>58</v>
      </c>
      <c r="AM61" s="23"/>
      <c r="AN61" s="7" t="s">
        <v>51</v>
      </c>
      <c r="AO61" s="18"/>
      <c r="AP61" s="81">
        <v>4</v>
      </c>
    </row>
    <row r="62" spans="2:42" ht="14.25">
      <c r="B62" s="5">
        <v>59</v>
      </c>
      <c r="C62" s="23"/>
      <c r="D62" s="7" t="s">
        <v>32</v>
      </c>
      <c r="E62" s="18"/>
      <c r="F62" s="81">
        <v>771.22705435106934</v>
      </c>
      <c r="H62" s="5">
        <v>59</v>
      </c>
      <c r="I62" s="23"/>
      <c r="J62" s="7" t="s">
        <v>53</v>
      </c>
      <c r="K62" s="18"/>
      <c r="L62" s="90">
        <v>84.6</v>
      </c>
      <c r="N62" s="171">
        <v>59</v>
      </c>
      <c r="O62" s="23"/>
      <c r="P62" s="7" t="s">
        <v>56</v>
      </c>
      <c r="Q62" s="18"/>
      <c r="R62" s="172">
        <v>12.4</v>
      </c>
      <c r="T62" s="5">
        <v>59</v>
      </c>
      <c r="U62" s="23"/>
      <c r="V62" s="7" t="s">
        <v>9</v>
      </c>
      <c r="W62" s="18"/>
      <c r="X62" s="179">
        <v>40.200000000000003</v>
      </c>
      <c r="Z62" s="5">
        <v>59</v>
      </c>
      <c r="AA62" s="23"/>
      <c r="AB62" s="7" t="s">
        <v>25</v>
      </c>
      <c r="AC62" s="18"/>
      <c r="AD62" s="90">
        <v>293.85062770409246</v>
      </c>
      <c r="AF62" s="5">
        <v>59</v>
      </c>
      <c r="AG62" s="23"/>
      <c r="AH62" s="7" t="s">
        <v>19</v>
      </c>
      <c r="AI62" s="18"/>
      <c r="AJ62" s="90">
        <v>94.999345678204548</v>
      </c>
      <c r="AL62" s="5">
        <v>58</v>
      </c>
      <c r="AM62" s="23"/>
      <c r="AN62" s="7" t="s">
        <v>55</v>
      </c>
      <c r="AO62" s="18"/>
      <c r="AP62" s="81">
        <v>4</v>
      </c>
    </row>
    <row r="63" spans="2:42" ht="14.25">
      <c r="B63" s="5">
        <v>60</v>
      </c>
      <c r="C63" s="23"/>
      <c r="D63" s="7" t="s">
        <v>2</v>
      </c>
      <c r="E63" s="18"/>
      <c r="F63" s="81">
        <v>756.18312607189227</v>
      </c>
      <c r="H63" s="5">
        <v>60</v>
      </c>
      <c r="I63" s="23"/>
      <c r="J63" s="7" t="s">
        <v>51</v>
      </c>
      <c r="K63" s="18"/>
      <c r="L63" s="90">
        <v>64.7</v>
      </c>
      <c r="N63" s="171">
        <v>60</v>
      </c>
      <c r="O63" s="23"/>
      <c r="P63" s="7" t="s">
        <v>154</v>
      </c>
      <c r="Q63" s="18"/>
      <c r="R63" s="172">
        <v>0</v>
      </c>
      <c r="T63" s="5">
        <v>60</v>
      </c>
      <c r="U63" s="23"/>
      <c r="V63" s="7" t="s">
        <v>52</v>
      </c>
      <c r="W63" s="18"/>
      <c r="X63" s="179">
        <v>39.5</v>
      </c>
      <c r="Z63" s="5">
        <v>60</v>
      </c>
      <c r="AA63" s="23"/>
      <c r="AB63" s="7" t="s">
        <v>32</v>
      </c>
      <c r="AC63" s="18"/>
      <c r="AD63" s="90">
        <v>293.20533134495292</v>
      </c>
      <c r="AF63" s="5">
        <v>60</v>
      </c>
      <c r="AG63" s="23"/>
      <c r="AH63" s="7" t="s">
        <v>24</v>
      </c>
      <c r="AI63" s="18"/>
      <c r="AJ63" s="90">
        <v>87.012620151014275</v>
      </c>
      <c r="AL63" s="5">
        <v>60</v>
      </c>
      <c r="AM63" s="23"/>
      <c r="AN63" s="7" t="s">
        <v>50</v>
      </c>
      <c r="AO63" s="18"/>
      <c r="AP63" s="81">
        <v>2</v>
      </c>
    </row>
    <row r="64" spans="2:42" ht="14.25">
      <c r="B64" s="5">
        <v>61</v>
      </c>
      <c r="C64" s="23"/>
      <c r="D64" s="7" t="s">
        <v>53</v>
      </c>
      <c r="E64" s="18"/>
      <c r="F64" s="81">
        <v>747.30533696015823</v>
      </c>
      <c r="H64" s="5">
        <v>61</v>
      </c>
      <c r="I64" s="23"/>
      <c r="J64" s="7" t="s">
        <v>43</v>
      </c>
      <c r="K64" s="18"/>
      <c r="L64" s="90">
        <v>61.1</v>
      </c>
      <c r="N64" s="171">
        <v>60</v>
      </c>
      <c r="O64" s="23"/>
      <c r="P64" s="7" t="s">
        <v>155</v>
      </c>
      <c r="Q64" s="18"/>
      <c r="R64" s="175" t="s">
        <v>156</v>
      </c>
      <c r="T64" s="5">
        <v>61</v>
      </c>
      <c r="U64" s="23"/>
      <c r="V64" s="7" t="s">
        <v>2</v>
      </c>
      <c r="W64" s="18"/>
      <c r="X64" s="179">
        <v>35.5</v>
      </c>
      <c r="Z64" s="5">
        <v>61</v>
      </c>
      <c r="AA64" s="23"/>
      <c r="AB64" s="7" t="s">
        <v>1</v>
      </c>
      <c r="AC64" s="18"/>
      <c r="AD64" s="90">
        <v>293.13641764443781</v>
      </c>
      <c r="AF64" s="5">
        <v>61</v>
      </c>
      <c r="AG64" s="23"/>
      <c r="AH64" s="7" t="s">
        <v>22</v>
      </c>
      <c r="AI64" s="18"/>
      <c r="AJ64" s="90">
        <v>78.829536527886873</v>
      </c>
      <c r="AL64" s="5">
        <v>61</v>
      </c>
      <c r="AM64" s="23"/>
      <c r="AN64" s="7" t="s">
        <v>43</v>
      </c>
      <c r="AO64" s="18"/>
      <c r="AP64" s="81">
        <v>1</v>
      </c>
    </row>
    <row r="65" spans="2:42" ht="12.75" customHeight="1">
      <c r="B65" s="5">
        <v>62</v>
      </c>
      <c r="C65" s="23"/>
      <c r="D65" s="7" t="s">
        <v>48</v>
      </c>
      <c r="E65" s="18"/>
      <c r="F65" s="81">
        <v>692.71876468115613</v>
      </c>
      <c r="H65" s="5">
        <v>62</v>
      </c>
      <c r="I65" s="23"/>
      <c r="J65" s="7" t="s">
        <v>52</v>
      </c>
      <c r="K65" s="18"/>
      <c r="L65" s="90">
        <v>39.299999999999997</v>
      </c>
      <c r="N65" s="171">
        <v>60</v>
      </c>
      <c r="O65" s="23"/>
      <c r="P65" s="7" t="s">
        <v>53</v>
      </c>
      <c r="Q65" s="18"/>
      <c r="R65" s="175" t="s">
        <v>156</v>
      </c>
      <c r="T65" s="5">
        <v>62</v>
      </c>
      <c r="U65" s="23"/>
      <c r="V65" s="7" t="s">
        <v>43</v>
      </c>
      <c r="W65" s="18"/>
      <c r="X65" s="179">
        <v>33.5</v>
      </c>
      <c r="Z65" s="5">
        <v>62</v>
      </c>
      <c r="AA65" s="23"/>
      <c r="AB65" s="7" t="s">
        <v>26</v>
      </c>
      <c r="AC65" s="18"/>
      <c r="AD65" s="90">
        <v>275.72377026926972</v>
      </c>
      <c r="AF65" s="5">
        <v>62</v>
      </c>
      <c r="AG65" s="23"/>
      <c r="AH65" s="7" t="s">
        <v>26</v>
      </c>
      <c r="AI65" s="18"/>
      <c r="AJ65" s="90">
        <v>63.319100624429247</v>
      </c>
      <c r="AL65" s="5">
        <v>61</v>
      </c>
      <c r="AM65" s="23"/>
      <c r="AN65" s="7" t="s">
        <v>52</v>
      </c>
      <c r="AO65" s="18"/>
      <c r="AP65" s="81">
        <v>1</v>
      </c>
    </row>
    <row r="66" spans="2:42" ht="14.25">
      <c r="B66" s="8">
        <v>63</v>
      </c>
      <c r="C66" s="24"/>
      <c r="D66" s="9" t="s">
        <v>54</v>
      </c>
      <c r="E66" s="19"/>
      <c r="F66" s="83">
        <v>626.08774635985117</v>
      </c>
      <c r="H66" s="8">
        <v>63</v>
      </c>
      <c r="I66" s="24"/>
      <c r="J66" s="9" t="s">
        <v>54</v>
      </c>
      <c r="K66" s="19"/>
      <c r="L66" s="91">
        <v>15.9</v>
      </c>
      <c r="N66" s="176">
        <v>60</v>
      </c>
      <c r="O66" s="24"/>
      <c r="P66" s="9" t="s">
        <v>54</v>
      </c>
      <c r="Q66" s="19"/>
      <c r="R66" s="177" t="s">
        <v>156</v>
      </c>
      <c r="T66" s="8">
        <v>63</v>
      </c>
      <c r="U66" s="24"/>
      <c r="V66" s="9" t="s">
        <v>54</v>
      </c>
      <c r="W66" s="19"/>
      <c r="X66" s="180">
        <v>30.6</v>
      </c>
      <c r="Z66" s="8">
        <v>63</v>
      </c>
      <c r="AA66" s="24"/>
      <c r="AB66" s="9" t="s">
        <v>21</v>
      </c>
      <c r="AC66" s="19"/>
      <c r="AD66" s="91">
        <v>245.49562191288729</v>
      </c>
      <c r="AF66" s="8">
        <v>63</v>
      </c>
      <c r="AG66" s="24"/>
      <c r="AH66" s="9" t="s">
        <v>21</v>
      </c>
      <c r="AI66" s="19"/>
      <c r="AJ66" s="91">
        <v>57.574651998203862</v>
      </c>
      <c r="AL66" s="8">
        <v>61</v>
      </c>
      <c r="AM66" s="24"/>
      <c r="AN66" s="9" t="s">
        <v>54</v>
      </c>
      <c r="AO66" s="19"/>
      <c r="AP66" s="83">
        <v>1</v>
      </c>
    </row>
    <row r="67" spans="2:42">
      <c r="B67" s="206" t="s">
        <v>230</v>
      </c>
      <c r="C67" s="1"/>
      <c r="D67" s="1"/>
      <c r="E67" s="1"/>
      <c r="F67" s="1"/>
      <c r="H67" s="206" t="s">
        <v>230</v>
      </c>
      <c r="I67" s="1"/>
      <c r="J67" s="1"/>
      <c r="K67" s="1"/>
      <c r="L67" s="1"/>
      <c r="N67" s="206" t="s">
        <v>235</v>
      </c>
      <c r="O67" s="1"/>
      <c r="P67" s="1"/>
      <c r="Q67" s="1"/>
      <c r="R67" s="1"/>
      <c r="T67" s="206" t="s">
        <v>267</v>
      </c>
      <c r="U67" s="1"/>
      <c r="V67" s="1"/>
      <c r="W67" s="1"/>
      <c r="X67" s="1"/>
      <c r="Z67" s="206" t="s">
        <v>241</v>
      </c>
      <c r="AA67" s="1"/>
      <c r="AB67" s="1"/>
      <c r="AC67" s="1"/>
      <c r="AD67" s="1"/>
      <c r="AF67" s="206" t="s">
        <v>241</v>
      </c>
      <c r="AG67" s="1"/>
      <c r="AH67" s="1"/>
      <c r="AI67" s="1"/>
      <c r="AJ67" s="1"/>
      <c r="AL67" s="206" t="s">
        <v>245</v>
      </c>
      <c r="AM67" s="1"/>
      <c r="AN67" s="1"/>
      <c r="AO67" s="1"/>
      <c r="AP67" s="1"/>
    </row>
    <row r="68" spans="2:42" ht="14.25">
      <c r="B68" s="205" t="s">
        <v>231</v>
      </c>
      <c r="C68" s="2"/>
      <c r="D68" s="2"/>
      <c r="E68" s="2"/>
      <c r="F68" s="2"/>
      <c r="H68" s="205" t="s">
        <v>232</v>
      </c>
      <c r="N68" s="205" t="s">
        <v>237</v>
      </c>
      <c r="O68" s="2"/>
      <c r="P68" s="2"/>
      <c r="Q68" s="2"/>
      <c r="R68" s="2"/>
      <c r="T68" s="205" t="s">
        <v>240</v>
      </c>
      <c r="U68" s="2"/>
      <c r="V68" s="2"/>
      <c r="W68" s="2"/>
      <c r="X68" s="2"/>
      <c r="Z68" s="205" t="s">
        <v>242</v>
      </c>
      <c r="AA68" s="2"/>
      <c r="AB68" s="2"/>
      <c r="AC68" s="2"/>
      <c r="AD68" s="2"/>
      <c r="AF68" s="205" t="s">
        <v>243</v>
      </c>
      <c r="AG68" s="2"/>
      <c r="AH68" s="2"/>
      <c r="AI68" s="2"/>
      <c r="AJ68" s="2"/>
      <c r="AL68" s="205" t="s">
        <v>246</v>
      </c>
      <c r="AM68" s="2"/>
      <c r="AN68" s="2"/>
      <c r="AO68" s="2"/>
      <c r="AP68" s="2"/>
    </row>
    <row r="69" spans="2:42" s="208" customFormat="1" ht="11.25">
      <c r="B69" s="204"/>
      <c r="C69" s="204"/>
      <c r="D69" s="204"/>
      <c r="E69" s="204"/>
      <c r="F69" s="204"/>
      <c r="H69" s="208" t="s">
        <v>233</v>
      </c>
      <c r="I69" s="206"/>
      <c r="J69" s="206"/>
      <c r="K69" s="206"/>
      <c r="L69" s="206"/>
      <c r="N69" s="205" t="s">
        <v>236</v>
      </c>
      <c r="O69" s="206"/>
      <c r="P69" s="206"/>
      <c r="Q69" s="206"/>
      <c r="R69" s="206"/>
      <c r="T69" s="206"/>
      <c r="U69" s="206"/>
      <c r="V69" s="206"/>
      <c r="W69" s="206"/>
      <c r="X69" s="206"/>
      <c r="Z69" s="205" t="s">
        <v>268</v>
      </c>
      <c r="AA69" s="206"/>
      <c r="AB69" s="206"/>
      <c r="AC69" s="206"/>
      <c r="AD69" s="206"/>
      <c r="AF69" s="208" t="s">
        <v>244</v>
      </c>
      <c r="AG69" s="206"/>
      <c r="AH69" s="206"/>
      <c r="AI69" s="206"/>
      <c r="AJ69" s="206"/>
      <c r="AL69" s="206" t="s">
        <v>247</v>
      </c>
      <c r="AM69" s="206"/>
      <c r="AN69" s="206"/>
      <c r="AO69" s="206"/>
      <c r="AP69" s="206"/>
    </row>
    <row r="70" spans="2:42" s="208" customFormat="1" ht="11.25">
      <c r="B70" s="209"/>
      <c r="C70" s="209"/>
      <c r="D70" s="209"/>
      <c r="E70" s="209"/>
      <c r="F70" s="209"/>
      <c r="H70" s="204" t="s">
        <v>234</v>
      </c>
      <c r="I70" s="205"/>
      <c r="J70" s="205"/>
      <c r="K70" s="205"/>
      <c r="L70" s="205"/>
      <c r="N70" s="208" t="s">
        <v>239</v>
      </c>
      <c r="O70" s="205"/>
      <c r="P70" s="205"/>
      <c r="Q70" s="205"/>
      <c r="R70" s="205"/>
      <c r="T70" s="205"/>
      <c r="U70" s="205"/>
      <c r="V70" s="205"/>
      <c r="W70" s="205"/>
      <c r="X70" s="205"/>
      <c r="Z70" s="210"/>
      <c r="AA70" s="210"/>
      <c r="AB70" s="210"/>
      <c r="AC70" s="205"/>
      <c r="AD70" s="205"/>
      <c r="AF70" s="205" t="s">
        <v>269</v>
      </c>
      <c r="AG70" s="210"/>
      <c r="AH70" s="210"/>
      <c r="AI70" s="205"/>
      <c r="AJ70" s="205"/>
      <c r="AL70" s="205"/>
      <c r="AM70" s="205"/>
      <c r="AN70" s="205"/>
      <c r="AO70" s="205"/>
      <c r="AP70" s="205"/>
    </row>
    <row r="71" spans="2:42" s="208" customFormat="1" ht="11.25">
      <c r="N71" s="208" t="s">
        <v>238</v>
      </c>
      <c r="Z71" s="210"/>
      <c r="AA71" s="210"/>
      <c r="AB71" s="210"/>
      <c r="AC71" s="205"/>
      <c r="AD71" s="205"/>
      <c r="AF71" s="210"/>
      <c r="AG71" s="210"/>
      <c r="AH71" s="210"/>
      <c r="AI71" s="205"/>
      <c r="AJ71" s="205"/>
    </row>
  </sheetData>
  <mergeCells count="7">
    <mergeCell ref="AG2:AI2"/>
    <mergeCell ref="AM2:AO2"/>
    <mergeCell ref="C2:E2"/>
    <mergeCell ref="I2:K2"/>
    <mergeCell ref="O2:Q2"/>
    <mergeCell ref="U2:W2"/>
    <mergeCell ref="AA2:AC2"/>
  </mergeCells>
  <phoneticPr fontId="1"/>
  <pageMargins left="1.46" right="0.35433070866141736" top="0.39370078740157483" bottom="0.23622047244094491" header="0.23622047244094491" footer="0.19685039370078741"/>
  <pageSetup paperSize="9" scale="85" orientation="portrait" r:id="rId1"/>
  <colBreaks count="3" manualBreakCount="3">
    <brk id="13" max="1048575" man="1"/>
    <brk id="25" max="1048575" man="1"/>
    <brk id="3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1:AH71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125" customWidth="1"/>
    <col min="5" max="5" width="1.25" customWidth="1"/>
    <col min="6" max="6" width="8.125" customWidth="1"/>
    <col min="7" max="7" width="9.375" customWidth="1"/>
    <col min="8" max="8" width="8.75" customWidth="1"/>
    <col min="9" max="9" width="5" customWidth="1"/>
    <col min="10" max="10" width="1.25" customWidth="1"/>
    <col min="11" max="11" width="11.25" customWidth="1"/>
    <col min="12" max="12" width="1.25" customWidth="1"/>
    <col min="13" max="13" width="12.5" customWidth="1"/>
    <col min="14" max="14" width="8.75" customWidth="1"/>
    <col min="15" max="15" width="5" customWidth="1"/>
    <col min="16" max="16" width="1.25" customWidth="1"/>
    <col min="17" max="17" width="11.25" customWidth="1"/>
    <col min="18" max="18" width="1.25" customWidth="1"/>
    <col min="19" max="19" width="8.125" customWidth="1"/>
    <col min="20" max="21" width="8.75" customWidth="1"/>
    <col min="22" max="22" width="5" customWidth="1"/>
    <col min="23" max="23" width="1.25" customWidth="1"/>
    <col min="24" max="24" width="11.25" customWidth="1"/>
    <col min="25" max="25" width="1.25" customWidth="1"/>
    <col min="26" max="26" width="8.125" customWidth="1"/>
    <col min="27" max="28" width="8.75" customWidth="1"/>
    <col min="29" max="29" width="5" customWidth="1"/>
    <col min="30" max="30" width="1.25" customWidth="1"/>
    <col min="31" max="31" width="11.25" customWidth="1"/>
    <col min="32" max="32" width="1.25" customWidth="1"/>
    <col min="33" max="33" width="7.5" customWidth="1"/>
    <col min="34" max="34" width="9.375" customWidth="1"/>
  </cols>
  <sheetData>
    <row r="1" spans="2:34" ht="24.75" customHeight="1">
      <c r="B1" t="s">
        <v>168</v>
      </c>
      <c r="I1" t="s">
        <v>172</v>
      </c>
      <c r="O1" t="s">
        <v>174</v>
      </c>
      <c r="V1" t="s">
        <v>177</v>
      </c>
      <c r="AC1" t="s">
        <v>180</v>
      </c>
    </row>
    <row r="2" spans="2:34" ht="24.75" customHeight="1">
      <c r="B2" s="28" t="s">
        <v>63</v>
      </c>
      <c r="C2" s="216" t="s">
        <v>62</v>
      </c>
      <c r="D2" s="214"/>
      <c r="E2" s="215"/>
      <c r="F2" s="183" t="s">
        <v>166</v>
      </c>
      <c r="G2" s="166" t="s">
        <v>167</v>
      </c>
      <c r="I2" s="28" t="s">
        <v>63</v>
      </c>
      <c r="J2" s="224" t="s">
        <v>62</v>
      </c>
      <c r="K2" s="214"/>
      <c r="L2" s="225"/>
      <c r="M2" s="34" t="s">
        <v>169</v>
      </c>
      <c r="O2" s="28" t="s">
        <v>63</v>
      </c>
      <c r="P2" s="216" t="s">
        <v>62</v>
      </c>
      <c r="Q2" s="214"/>
      <c r="R2" s="215"/>
      <c r="S2" s="183" t="s">
        <v>270</v>
      </c>
      <c r="T2" s="166" t="s">
        <v>173</v>
      </c>
      <c r="V2" s="28" t="s">
        <v>63</v>
      </c>
      <c r="W2" s="216" t="s">
        <v>62</v>
      </c>
      <c r="X2" s="214"/>
      <c r="Y2" s="215"/>
      <c r="Z2" s="193" t="s">
        <v>175</v>
      </c>
      <c r="AA2" s="194" t="s">
        <v>176</v>
      </c>
      <c r="AC2" s="28" t="s">
        <v>63</v>
      </c>
      <c r="AD2" s="216" t="s">
        <v>62</v>
      </c>
      <c r="AE2" s="214"/>
      <c r="AF2" s="215"/>
      <c r="AG2" s="183" t="s">
        <v>178</v>
      </c>
      <c r="AH2" s="75" t="s">
        <v>179</v>
      </c>
    </row>
    <row r="3" spans="2:34" ht="29.25" customHeight="1">
      <c r="B3" s="131"/>
      <c r="C3" s="21"/>
      <c r="D3" s="4" t="s">
        <v>67</v>
      </c>
      <c r="E3" s="22"/>
      <c r="F3" s="94">
        <v>12.930654563983747</v>
      </c>
      <c r="G3" s="184">
        <v>93157</v>
      </c>
      <c r="I3" s="131"/>
      <c r="J3" s="186"/>
      <c r="K3" s="132" t="s">
        <v>67</v>
      </c>
      <c r="L3" s="187"/>
      <c r="M3" s="168">
        <v>5754</v>
      </c>
      <c r="O3" s="131"/>
      <c r="P3" s="21"/>
      <c r="Q3" s="4" t="s">
        <v>67</v>
      </c>
      <c r="R3" s="22"/>
      <c r="S3" s="94">
        <v>4.8955427321061382</v>
      </c>
      <c r="T3" s="184">
        <v>35600</v>
      </c>
      <c r="V3" s="20"/>
      <c r="W3" s="21"/>
      <c r="X3" s="4" t="s">
        <v>67</v>
      </c>
      <c r="Y3" s="22"/>
      <c r="Z3" s="195">
        <v>3.4981452556911994</v>
      </c>
      <c r="AA3" s="196">
        <v>2501</v>
      </c>
      <c r="AC3" s="20"/>
      <c r="AD3" s="21"/>
      <c r="AE3" s="4" t="s">
        <v>67</v>
      </c>
      <c r="AF3" s="22"/>
      <c r="AG3" s="36">
        <v>85.5</v>
      </c>
      <c r="AH3" s="14">
        <v>5198</v>
      </c>
    </row>
    <row r="4" spans="2:34" ht="14.25">
      <c r="B4" s="5">
        <v>1</v>
      </c>
      <c r="C4" s="23"/>
      <c r="D4" s="7" t="s">
        <v>21</v>
      </c>
      <c r="E4" s="18"/>
      <c r="F4" s="96">
        <v>19.092178770949722</v>
      </c>
      <c r="G4" s="15">
        <v>1367</v>
      </c>
      <c r="I4" s="5">
        <v>1</v>
      </c>
      <c r="J4" s="188"/>
      <c r="K4" s="7" t="s">
        <v>0</v>
      </c>
      <c r="L4" s="189"/>
      <c r="M4" s="81">
        <v>754</v>
      </c>
      <c r="O4" s="5">
        <v>1</v>
      </c>
      <c r="P4" s="23"/>
      <c r="Q4" s="7" t="s">
        <v>17</v>
      </c>
      <c r="R4" s="18"/>
      <c r="S4" s="96">
        <v>6.8358447829212388</v>
      </c>
      <c r="T4" s="15">
        <v>1008</v>
      </c>
      <c r="V4" s="5">
        <v>1</v>
      </c>
      <c r="W4" s="23"/>
      <c r="X4" s="7" t="s">
        <v>47</v>
      </c>
      <c r="Y4" s="18"/>
      <c r="Z4" s="197">
        <v>10.575198859717689</v>
      </c>
      <c r="AA4" s="198">
        <v>23</v>
      </c>
      <c r="AC4" s="5">
        <v>1</v>
      </c>
      <c r="AD4" s="23"/>
      <c r="AE4" s="7" t="s">
        <v>6</v>
      </c>
      <c r="AF4" s="18"/>
      <c r="AG4" s="45">
        <v>100</v>
      </c>
      <c r="AH4" s="15">
        <v>186</v>
      </c>
    </row>
    <row r="5" spans="2:34" ht="14.25">
      <c r="B5" s="5">
        <v>2</v>
      </c>
      <c r="C5" s="23"/>
      <c r="D5" s="7" t="s">
        <v>31</v>
      </c>
      <c r="E5" s="18"/>
      <c r="F5" s="96">
        <v>18.191101559067647</v>
      </c>
      <c r="G5" s="15">
        <v>1532</v>
      </c>
      <c r="I5" s="5">
        <v>2</v>
      </c>
      <c r="J5" s="188"/>
      <c r="K5" s="7" t="s">
        <v>4</v>
      </c>
      <c r="L5" s="189"/>
      <c r="M5" s="81">
        <v>319</v>
      </c>
      <c r="O5" s="5">
        <v>2</v>
      </c>
      <c r="P5" s="23"/>
      <c r="Q5" s="7" t="s">
        <v>55</v>
      </c>
      <c r="R5" s="18"/>
      <c r="S5" s="96">
        <v>6.7091295116772827</v>
      </c>
      <c r="T5" s="15">
        <v>79</v>
      </c>
      <c r="V5" s="5">
        <v>2</v>
      </c>
      <c r="W5" s="23"/>
      <c r="X5" s="7" t="s">
        <v>36</v>
      </c>
      <c r="Y5" s="18"/>
      <c r="Z5" s="197">
        <v>7.2977676315937199</v>
      </c>
      <c r="AA5" s="198">
        <v>39</v>
      </c>
      <c r="AC5" s="5">
        <v>1</v>
      </c>
      <c r="AD5" s="23"/>
      <c r="AE5" s="7" t="s">
        <v>7</v>
      </c>
      <c r="AF5" s="18"/>
      <c r="AG5" s="45">
        <v>100</v>
      </c>
      <c r="AH5" s="15">
        <v>82</v>
      </c>
    </row>
    <row r="6" spans="2:34" ht="14.25">
      <c r="B6" s="5">
        <v>3</v>
      </c>
      <c r="C6" s="23"/>
      <c r="D6" s="7" t="s">
        <v>33</v>
      </c>
      <c r="E6" s="18"/>
      <c r="F6" s="96">
        <v>18.006757268609</v>
      </c>
      <c r="G6" s="15">
        <v>2377</v>
      </c>
      <c r="I6" s="5">
        <v>3</v>
      </c>
      <c r="J6" s="188"/>
      <c r="K6" s="7" t="s">
        <v>3</v>
      </c>
      <c r="L6" s="189"/>
      <c r="M6" s="81">
        <v>304</v>
      </c>
      <c r="O6" s="5">
        <v>3</v>
      </c>
      <c r="P6" s="23"/>
      <c r="Q6" s="7" t="s">
        <v>11</v>
      </c>
      <c r="R6" s="18"/>
      <c r="S6" s="96">
        <v>6.6772183203086355</v>
      </c>
      <c r="T6" s="15">
        <v>540</v>
      </c>
      <c r="V6" s="5">
        <v>3</v>
      </c>
      <c r="W6" s="23"/>
      <c r="X6" s="7" t="s">
        <v>61</v>
      </c>
      <c r="Y6" s="18"/>
      <c r="Z6" s="197">
        <v>7.1305869769552386</v>
      </c>
      <c r="AA6" s="198">
        <v>22</v>
      </c>
      <c r="AC6" s="5">
        <v>1</v>
      </c>
      <c r="AD6" s="23"/>
      <c r="AE6" s="7" t="s">
        <v>9</v>
      </c>
      <c r="AF6" s="18"/>
      <c r="AG6" s="45">
        <v>100</v>
      </c>
      <c r="AH6" s="15">
        <v>118</v>
      </c>
    </row>
    <row r="7" spans="2:34" ht="14.25">
      <c r="B7" s="5">
        <v>4</v>
      </c>
      <c r="C7" s="23"/>
      <c r="D7" s="7" t="s">
        <v>20</v>
      </c>
      <c r="E7" s="18"/>
      <c r="F7" s="96">
        <v>16.717177249546623</v>
      </c>
      <c r="G7" s="15">
        <v>5494</v>
      </c>
      <c r="I7" s="5">
        <v>4</v>
      </c>
      <c r="J7" s="188"/>
      <c r="K7" s="7" t="s">
        <v>5</v>
      </c>
      <c r="L7" s="189"/>
      <c r="M7" s="81">
        <v>260</v>
      </c>
      <c r="O7" s="5">
        <v>4</v>
      </c>
      <c r="P7" s="23"/>
      <c r="Q7" s="7" t="s">
        <v>31</v>
      </c>
      <c r="R7" s="18"/>
      <c r="S7" s="96">
        <v>6.4586348359626351</v>
      </c>
      <c r="T7" s="15">
        <v>540</v>
      </c>
      <c r="V7" s="5">
        <v>4</v>
      </c>
      <c r="W7" s="23"/>
      <c r="X7" s="7" t="s">
        <v>51</v>
      </c>
      <c r="Y7" s="18"/>
      <c r="Z7" s="197">
        <v>6.4261452308822182</v>
      </c>
      <c r="AA7" s="198">
        <v>7</v>
      </c>
      <c r="AC7" s="5">
        <v>1</v>
      </c>
      <c r="AD7" s="23"/>
      <c r="AE7" s="7" t="s">
        <v>15</v>
      </c>
      <c r="AF7" s="18"/>
      <c r="AG7" s="45">
        <v>100</v>
      </c>
      <c r="AH7" s="15">
        <v>75</v>
      </c>
    </row>
    <row r="8" spans="2:34" ht="14.25">
      <c r="B8" s="5">
        <v>5</v>
      </c>
      <c r="C8" s="23"/>
      <c r="D8" s="7" t="s">
        <v>19</v>
      </c>
      <c r="E8" s="18"/>
      <c r="F8" s="96">
        <v>16.318092490980927</v>
      </c>
      <c r="G8" s="15">
        <v>3994</v>
      </c>
      <c r="I8" s="5">
        <v>5</v>
      </c>
      <c r="J8" s="188"/>
      <c r="K8" s="7" t="s">
        <v>20</v>
      </c>
      <c r="L8" s="189"/>
      <c r="M8" s="81">
        <v>231</v>
      </c>
      <c r="O8" s="5">
        <v>5</v>
      </c>
      <c r="P8" s="23"/>
      <c r="Q8" s="7" t="s">
        <v>57</v>
      </c>
      <c r="R8" s="18"/>
      <c r="S8" s="185">
        <v>6.3648107886693763</v>
      </c>
      <c r="T8" s="15">
        <v>202</v>
      </c>
      <c r="V8" s="5">
        <v>5</v>
      </c>
      <c r="W8" s="23"/>
      <c r="X8" s="7" t="s">
        <v>60</v>
      </c>
      <c r="Y8" s="18"/>
      <c r="Z8" s="197">
        <v>6.4080656185919347</v>
      </c>
      <c r="AA8" s="198">
        <v>30</v>
      </c>
      <c r="AC8" s="5">
        <v>1</v>
      </c>
      <c r="AD8" s="23"/>
      <c r="AE8" s="7" t="s">
        <v>18</v>
      </c>
      <c r="AF8" s="18"/>
      <c r="AG8" s="45">
        <v>100</v>
      </c>
      <c r="AH8" s="15">
        <v>115</v>
      </c>
    </row>
    <row r="9" spans="2:34" ht="14.25">
      <c r="B9" s="5">
        <v>6</v>
      </c>
      <c r="C9" s="23"/>
      <c r="D9" s="7" t="s">
        <v>1</v>
      </c>
      <c r="E9" s="18"/>
      <c r="F9" s="96">
        <v>16.306440856276009</v>
      </c>
      <c r="G9" s="15">
        <v>1736</v>
      </c>
      <c r="I9" s="5">
        <v>6</v>
      </c>
      <c r="J9" s="188"/>
      <c r="K9" s="7" t="s">
        <v>8</v>
      </c>
      <c r="L9" s="189"/>
      <c r="M9" s="81">
        <v>215</v>
      </c>
      <c r="O9" s="5">
        <v>6</v>
      </c>
      <c r="P9" s="23"/>
      <c r="Q9" s="7" t="s">
        <v>36</v>
      </c>
      <c r="R9" s="18"/>
      <c r="S9" s="96">
        <v>6.0579277836086094</v>
      </c>
      <c r="T9" s="15">
        <v>329</v>
      </c>
      <c r="V9" s="5">
        <v>6</v>
      </c>
      <c r="W9" s="23"/>
      <c r="X9" s="7" t="s">
        <v>45</v>
      </c>
      <c r="Y9" s="18"/>
      <c r="Z9" s="197">
        <v>6.0050223823561524</v>
      </c>
      <c r="AA9" s="198">
        <v>11</v>
      </c>
      <c r="AC9" s="5">
        <v>1</v>
      </c>
      <c r="AD9" s="23"/>
      <c r="AE9" s="7" t="s">
        <v>21</v>
      </c>
      <c r="AF9" s="18"/>
      <c r="AG9" s="45">
        <v>100</v>
      </c>
      <c r="AH9" s="15">
        <v>38</v>
      </c>
    </row>
    <row r="10" spans="2:34" ht="14.25">
      <c r="B10" s="5">
        <v>7</v>
      </c>
      <c r="C10" s="23"/>
      <c r="D10" s="7" t="s">
        <v>5</v>
      </c>
      <c r="E10" s="18"/>
      <c r="F10" s="96">
        <v>15.926230412516059</v>
      </c>
      <c r="G10" s="15">
        <v>8950</v>
      </c>
      <c r="I10" s="5">
        <v>7</v>
      </c>
      <c r="J10" s="188"/>
      <c r="K10" s="7" t="s">
        <v>29</v>
      </c>
      <c r="L10" s="189"/>
      <c r="M10" s="81">
        <v>196</v>
      </c>
      <c r="O10" s="5">
        <v>7</v>
      </c>
      <c r="P10" s="23"/>
      <c r="Q10" s="7" t="s">
        <v>41</v>
      </c>
      <c r="R10" s="18"/>
      <c r="S10" s="96">
        <v>5.986472127918729</v>
      </c>
      <c r="T10" s="15">
        <v>231</v>
      </c>
      <c r="V10" s="5">
        <v>7</v>
      </c>
      <c r="W10" s="23"/>
      <c r="X10" s="7" t="s">
        <v>54</v>
      </c>
      <c r="Y10" s="18"/>
      <c r="Z10" s="197">
        <v>5.9862316671655194</v>
      </c>
      <c r="AA10" s="198">
        <v>2</v>
      </c>
      <c r="AC10" s="5">
        <v>1</v>
      </c>
      <c r="AD10" s="23"/>
      <c r="AE10" s="7" t="s">
        <v>22</v>
      </c>
      <c r="AF10" s="18"/>
      <c r="AG10" s="45">
        <v>100</v>
      </c>
      <c r="AH10" s="15">
        <v>46</v>
      </c>
    </row>
    <row r="11" spans="2:34" ht="14.25">
      <c r="B11" s="5">
        <v>8</v>
      </c>
      <c r="C11" s="23"/>
      <c r="D11" s="7" t="s">
        <v>22</v>
      </c>
      <c r="E11" s="18"/>
      <c r="F11" s="96">
        <v>15.867432993069489</v>
      </c>
      <c r="G11" s="15">
        <v>1985</v>
      </c>
      <c r="I11" s="5">
        <v>8</v>
      </c>
      <c r="J11" s="188"/>
      <c r="K11" s="7" t="s">
        <v>13</v>
      </c>
      <c r="L11" s="189"/>
      <c r="M11" s="81">
        <v>173</v>
      </c>
      <c r="O11" s="5">
        <v>8</v>
      </c>
      <c r="P11" s="23"/>
      <c r="Q11" s="7" t="s">
        <v>19</v>
      </c>
      <c r="R11" s="18"/>
      <c r="S11" s="96">
        <v>5.9466764958840148</v>
      </c>
      <c r="T11" s="15">
        <v>1452</v>
      </c>
      <c r="V11" s="5">
        <v>8</v>
      </c>
      <c r="W11" s="23"/>
      <c r="X11" s="7" t="s">
        <v>53</v>
      </c>
      <c r="Y11" s="18"/>
      <c r="Z11" s="197">
        <v>5.9822029462349509</v>
      </c>
      <c r="AA11" s="198">
        <v>8</v>
      </c>
      <c r="AC11" s="5">
        <v>1</v>
      </c>
      <c r="AD11" s="23"/>
      <c r="AE11" s="7" t="s">
        <v>23</v>
      </c>
      <c r="AF11" s="18"/>
      <c r="AG11" s="45">
        <v>100</v>
      </c>
      <c r="AH11" s="15">
        <v>121</v>
      </c>
    </row>
    <row r="12" spans="2:34" ht="14.25">
      <c r="B12" s="5">
        <v>9</v>
      </c>
      <c r="C12" s="23"/>
      <c r="D12" s="7" t="s">
        <v>36</v>
      </c>
      <c r="E12" s="18"/>
      <c r="F12" s="96">
        <v>14.499227576451318</v>
      </c>
      <c r="G12" s="15">
        <v>779</v>
      </c>
      <c r="I12" s="5">
        <v>9</v>
      </c>
      <c r="J12" s="188"/>
      <c r="K12" s="7" t="s">
        <v>17</v>
      </c>
      <c r="L12" s="189"/>
      <c r="M12" s="81">
        <v>167</v>
      </c>
      <c r="O12" s="5">
        <v>9</v>
      </c>
      <c r="P12" s="23"/>
      <c r="Q12" s="7" t="s">
        <v>6</v>
      </c>
      <c r="R12" s="18"/>
      <c r="S12" s="96">
        <v>5.8505850585058505</v>
      </c>
      <c r="T12" s="15">
        <v>507</v>
      </c>
      <c r="V12" s="5">
        <v>9</v>
      </c>
      <c r="W12" s="23"/>
      <c r="X12" s="7" t="s">
        <v>48</v>
      </c>
      <c r="Y12" s="18"/>
      <c r="Z12" s="197">
        <v>5.6966532162354619</v>
      </c>
      <c r="AA12" s="198">
        <v>12</v>
      </c>
      <c r="AC12" s="5">
        <v>1</v>
      </c>
      <c r="AD12" s="23"/>
      <c r="AE12" s="7" t="s">
        <v>26</v>
      </c>
      <c r="AF12" s="18"/>
      <c r="AG12" s="45">
        <v>100</v>
      </c>
      <c r="AH12" s="15">
        <v>103</v>
      </c>
    </row>
    <row r="13" spans="2:34" ht="14.25">
      <c r="B13" s="5">
        <v>10</v>
      </c>
      <c r="C13" s="23"/>
      <c r="D13" s="7" t="s">
        <v>32</v>
      </c>
      <c r="E13" s="18"/>
      <c r="F13" s="96">
        <v>14.126796154527568</v>
      </c>
      <c r="G13" s="15">
        <v>1515</v>
      </c>
      <c r="I13" s="5">
        <v>10</v>
      </c>
      <c r="J13" s="188"/>
      <c r="K13" s="7" t="s">
        <v>18</v>
      </c>
      <c r="L13" s="189"/>
      <c r="M13" s="81">
        <v>153</v>
      </c>
      <c r="O13" s="5">
        <v>10</v>
      </c>
      <c r="P13" s="23"/>
      <c r="Q13" s="7" t="s">
        <v>47</v>
      </c>
      <c r="R13" s="18"/>
      <c r="S13" s="96">
        <v>5.7541570386479997</v>
      </c>
      <c r="T13" s="15">
        <v>127</v>
      </c>
      <c r="V13" s="5">
        <v>10</v>
      </c>
      <c r="W13" s="23"/>
      <c r="X13" s="7" t="s">
        <v>7</v>
      </c>
      <c r="Y13" s="18"/>
      <c r="Z13" s="197">
        <v>5.3408500853052452</v>
      </c>
      <c r="AA13" s="198">
        <v>36</v>
      </c>
      <c r="AC13" s="5">
        <v>1</v>
      </c>
      <c r="AD13" s="23"/>
      <c r="AE13" s="7" t="s">
        <v>27</v>
      </c>
      <c r="AF13" s="18"/>
      <c r="AG13" s="45">
        <v>100</v>
      </c>
      <c r="AH13" s="15">
        <v>61</v>
      </c>
    </row>
    <row r="14" spans="2:34" ht="14.25">
      <c r="B14" s="5">
        <v>11</v>
      </c>
      <c r="C14" s="23"/>
      <c r="D14" s="7" t="s">
        <v>57</v>
      </c>
      <c r="E14" s="18"/>
      <c r="F14" s="96">
        <v>14.106380225184418</v>
      </c>
      <c r="G14" s="15">
        <v>436</v>
      </c>
      <c r="I14" s="5">
        <v>11</v>
      </c>
      <c r="J14" s="188"/>
      <c r="K14" s="7" t="s">
        <v>35</v>
      </c>
      <c r="L14" s="189"/>
      <c r="M14" s="81">
        <v>146</v>
      </c>
      <c r="O14" s="5">
        <v>11</v>
      </c>
      <c r="P14" s="23"/>
      <c r="Q14" s="7" t="s">
        <v>22</v>
      </c>
      <c r="R14" s="18"/>
      <c r="S14" s="96">
        <v>5.7487669885976178</v>
      </c>
      <c r="T14" s="15">
        <v>725</v>
      </c>
      <c r="V14" s="5">
        <v>11</v>
      </c>
      <c r="W14" s="23"/>
      <c r="X14" s="7" t="s">
        <v>58</v>
      </c>
      <c r="Y14" s="18"/>
      <c r="Z14" s="197">
        <v>5.3127534043564584</v>
      </c>
      <c r="AA14" s="198">
        <v>19</v>
      </c>
      <c r="AC14" s="5">
        <v>1</v>
      </c>
      <c r="AD14" s="23"/>
      <c r="AE14" s="7" t="s">
        <v>40</v>
      </c>
      <c r="AF14" s="18"/>
      <c r="AG14" s="45">
        <v>100</v>
      </c>
      <c r="AH14" s="15">
        <v>21</v>
      </c>
    </row>
    <row r="15" spans="2:34" ht="14.25">
      <c r="B15" s="5">
        <v>12</v>
      </c>
      <c r="C15" s="23"/>
      <c r="D15" s="7" t="s">
        <v>13</v>
      </c>
      <c r="E15" s="18"/>
      <c r="F15" s="96">
        <v>13.654299498948044</v>
      </c>
      <c r="G15" s="15">
        <v>3232</v>
      </c>
      <c r="I15" s="5">
        <v>12</v>
      </c>
      <c r="J15" s="188"/>
      <c r="K15" s="7" t="s">
        <v>14</v>
      </c>
      <c r="L15" s="189"/>
      <c r="M15" s="81">
        <v>134</v>
      </c>
      <c r="O15" s="5">
        <v>12</v>
      </c>
      <c r="P15" s="23"/>
      <c r="Q15" s="7" t="s">
        <v>4</v>
      </c>
      <c r="R15" s="18"/>
      <c r="S15" s="96">
        <v>5.5297868901438525</v>
      </c>
      <c r="T15" s="15">
        <v>1129</v>
      </c>
      <c r="V15" s="5">
        <v>12</v>
      </c>
      <c r="W15" s="23"/>
      <c r="X15" s="7" t="s">
        <v>29</v>
      </c>
      <c r="Y15" s="18"/>
      <c r="Z15" s="197">
        <v>5.135405697050067</v>
      </c>
      <c r="AA15" s="198">
        <v>79</v>
      </c>
      <c r="AC15" s="5">
        <v>1</v>
      </c>
      <c r="AD15" s="23"/>
      <c r="AE15" s="7" t="s">
        <v>43</v>
      </c>
      <c r="AF15" s="18"/>
      <c r="AG15" s="45">
        <v>100</v>
      </c>
      <c r="AH15" s="15">
        <v>29</v>
      </c>
    </row>
    <row r="16" spans="2:34" ht="14.25">
      <c r="B16" s="5">
        <v>13</v>
      </c>
      <c r="C16" s="23"/>
      <c r="D16" s="7" t="s">
        <v>41</v>
      </c>
      <c r="E16" s="18"/>
      <c r="F16" s="96">
        <v>13.581110851929607</v>
      </c>
      <c r="G16" s="15">
        <v>524</v>
      </c>
      <c r="I16" s="5">
        <v>13</v>
      </c>
      <c r="J16" s="188"/>
      <c r="K16" s="7" t="s">
        <v>19</v>
      </c>
      <c r="L16" s="189"/>
      <c r="M16" s="81">
        <v>132</v>
      </c>
      <c r="O16" s="5">
        <v>13</v>
      </c>
      <c r="P16" s="23"/>
      <c r="Q16" s="7" t="s">
        <v>60</v>
      </c>
      <c r="R16" s="18"/>
      <c r="S16" s="96">
        <v>5.3498551521431139</v>
      </c>
      <c r="T16" s="15">
        <v>253</v>
      </c>
      <c r="V16" s="5">
        <v>13</v>
      </c>
      <c r="W16" s="23"/>
      <c r="X16" s="7" t="s">
        <v>52</v>
      </c>
      <c r="Y16" s="18"/>
      <c r="Z16" s="197">
        <v>5.107904482186183</v>
      </c>
      <c r="AA16" s="198">
        <v>4</v>
      </c>
      <c r="AC16" s="5">
        <v>1</v>
      </c>
      <c r="AD16" s="23"/>
      <c r="AE16" s="7" t="s">
        <v>44</v>
      </c>
      <c r="AF16" s="18"/>
      <c r="AG16" s="45">
        <v>100</v>
      </c>
      <c r="AH16" s="15">
        <v>21</v>
      </c>
    </row>
    <row r="17" spans="2:34" ht="14.25">
      <c r="B17" s="5">
        <v>14</v>
      </c>
      <c r="C17" s="23"/>
      <c r="D17" s="7" t="s">
        <v>38</v>
      </c>
      <c r="E17" s="18"/>
      <c r="F17" s="96">
        <v>13.495418779243835</v>
      </c>
      <c r="G17" s="15">
        <v>897</v>
      </c>
      <c r="I17" s="5">
        <v>14</v>
      </c>
      <c r="J17" s="188"/>
      <c r="K17" s="7" t="s">
        <v>16</v>
      </c>
      <c r="L17" s="189"/>
      <c r="M17" s="81">
        <v>129</v>
      </c>
      <c r="O17" s="5">
        <v>14</v>
      </c>
      <c r="P17" s="23"/>
      <c r="Q17" s="7" t="s">
        <v>66</v>
      </c>
      <c r="R17" s="18"/>
      <c r="S17" s="96">
        <v>5.2886608253169625</v>
      </c>
      <c r="T17" s="15">
        <v>370</v>
      </c>
      <c r="V17" s="5">
        <v>14</v>
      </c>
      <c r="W17" s="23"/>
      <c r="X17" s="7" t="s">
        <v>57</v>
      </c>
      <c r="Y17" s="18"/>
      <c r="Z17" s="197">
        <v>4.8867893793777482</v>
      </c>
      <c r="AA17" s="198">
        <v>15</v>
      </c>
      <c r="AC17" s="5">
        <v>1</v>
      </c>
      <c r="AD17" s="23"/>
      <c r="AE17" s="7" t="s">
        <v>45</v>
      </c>
      <c r="AF17" s="18"/>
      <c r="AG17" s="45">
        <v>100</v>
      </c>
      <c r="AH17" s="15">
        <v>12</v>
      </c>
    </row>
    <row r="18" spans="2:34" ht="14.25">
      <c r="B18" s="5">
        <v>15</v>
      </c>
      <c r="C18" s="23"/>
      <c r="D18" s="7" t="s">
        <v>27</v>
      </c>
      <c r="E18" s="18"/>
      <c r="F18" s="96">
        <v>13.41968136827146</v>
      </c>
      <c r="G18" s="15">
        <v>2153</v>
      </c>
      <c r="I18" s="5">
        <v>15</v>
      </c>
      <c r="J18" s="188"/>
      <c r="K18" s="7" t="s">
        <v>6</v>
      </c>
      <c r="L18" s="189"/>
      <c r="M18" s="81">
        <v>125</v>
      </c>
      <c r="O18" s="5">
        <v>15</v>
      </c>
      <c r="P18" s="23"/>
      <c r="Q18" s="7" t="s">
        <v>12</v>
      </c>
      <c r="R18" s="18"/>
      <c r="S18" s="96">
        <v>5.2691969209174863</v>
      </c>
      <c r="T18" s="15">
        <v>473</v>
      </c>
      <c r="V18" s="5">
        <v>15</v>
      </c>
      <c r="W18" s="23"/>
      <c r="X18" s="7" t="s">
        <v>2</v>
      </c>
      <c r="Y18" s="18"/>
      <c r="Z18" s="197">
        <v>4.7988482764136604</v>
      </c>
      <c r="AA18" s="198">
        <v>6</v>
      </c>
      <c r="AC18" s="5">
        <v>1</v>
      </c>
      <c r="AD18" s="23"/>
      <c r="AE18" s="7" t="s">
        <v>47</v>
      </c>
      <c r="AF18" s="18"/>
      <c r="AG18" s="45">
        <v>100</v>
      </c>
      <c r="AH18" s="15">
        <v>66</v>
      </c>
    </row>
    <row r="19" spans="2:34" ht="14.25">
      <c r="B19" s="5">
        <v>16</v>
      </c>
      <c r="C19" s="23"/>
      <c r="D19" s="7" t="s">
        <v>18</v>
      </c>
      <c r="E19" s="18"/>
      <c r="F19" s="96">
        <v>13.317331715325862</v>
      </c>
      <c r="G19" s="15">
        <v>2985</v>
      </c>
      <c r="I19" s="5">
        <v>16</v>
      </c>
      <c r="J19" s="188"/>
      <c r="K19" s="7" t="s">
        <v>23</v>
      </c>
      <c r="L19" s="189"/>
      <c r="M19" s="81">
        <v>116</v>
      </c>
      <c r="O19" s="5">
        <v>16</v>
      </c>
      <c r="P19" s="23"/>
      <c r="Q19" s="7" t="s">
        <v>34</v>
      </c>
      <c r="R19" s="18"/>
      <c r="S19" s="96">
        <v>5.2671299644665259</v>
      </c>
      <c r="T19" s="15">
        <v>335</v>
      </c>
      <c r="V19" s="5">
        <v>16</v>
      </c>
      <c r="W19" s="23"/>
      <c r="X19" s="7" t="s">
        <v>43</v>
      </c>
      <c r="Y19" s="18"/>
      <c r="Z19" s="197">
        <v>4.7445832674363437</v>
      </c>
      <c r="AA19" s="198">
        <v>6</v>
      </c>
      <c r="AC19" s="5">
        <v>1</v>
      </c>
      <c r="AD19" s="23"/>
      <c r="AE19" s="7" t="s">
        <v>49</v>
      </c>
      <c r="AF19" s="18"/>
      <c r="AG19" s="45">
        <v>100</v>
      </c>
      <c r="AH19" s="15">
        <v>17</v>
      </c>
    </row>
    <row r="20" spans="2:34" ht="14.25">
      <c r="B20" s="5">
        <v>17</v>
      </c>
      <c r="C20" s="23"/>
      <c r="D20" s="7" t="s">
        <v>0</v>
      </c>
      <c r="E20" s="18"/>
      <c r="F20" s="96">
        <v>13.247042578273001</v>
      </c>
      <c r="G20" s="15">
        <v>16328</v>
      </c>
      <c r="I20" s="5">
        <v>17</v>
      </c>
      <c r="J20" s="188"/>
      <c r="K20" s="7" t="s">
        <v>33</v>
      </c>
      <c r="L20" s="189"/>
      <c r="M20" s="81">
        <v>112</v>
      </c>
      <c r="O20" s="5">
        <v>17</v>
      </c>
      <c r="P20" s="23"/>
      <c r="Q20" s="7" t="s">
        <v>14</v>
      </c>
      <c r="R20" s="18"/>
      <c r="S20" s="96">
        <v>5.2499808394859873</v>
      </c>
      <c r="T20" s="15">
        <v>822</v>
      </c>
      <c r="V20" s="5">
        <v>17</v>
      </c>
      <c r="W20" s="23"/>
      <c r="X20" s="7" t="s">
        <v>10</v>
      </c>
      <c r="Y20" s="18"/>
      <c r="Z20" s="197">
        <v>4.5882678855876451</v>
      </c>
      <c r="AA20" s="198">
        <v>53</v>
      </c>
      <c r="AC20" s="5">
        <v>1</v>
      </c>
      <c r="AD20" s="23"/>
      <c r="AE20" s="7" t="s">
        <v>2</v>
      </c>
      <c r="AF20" s="18"/>
      <c r="AG20" s="45">
        <v>100</v>
      </c>
      <c r="AH20" s="15">
        <v>45</v>
      </c>
    </row>
    <row r="21" spans="2:34" ht="14.25">
      <c r="B21" s="5">
        <v>18</v>
      </c>
      <c r="C21" s="23"/>
      <c r="D21" s="7" t="s">
        <v>44</v>
      </c>
      <c r="E21" s="18"/>
      <c r="F21" s="96">
        <v>13.065610859728507</v>
      </c>
      <c r="G21" s="15">
        <v>231</v>
      </c>
      <c r="I21" s="5">
        <v>18</v>
      </c>
      <c r="J21" s="188"/>
      <c r="K21" s="7" t="s">
        <v>30</v>
      </c>
      <c r="L21" s="189"/>
      <c r="M21" s="81">
        <v>96</v>
      </c>
      <c r="O21" s="5">
        <v>18</v>
      </c>
      <c r="P21" s="23"/>
      <c r="Q21" s="7" t="s">
        <v>20</v>
      </c>
      <c r="R21" s="18"/>
      <c r="S21" s="96">
        <v>5.2152149415756206</v>
      </c>
      <c r="T21" s="15">
        <v>1717</v>
      </c>
      <c r="V21" s="5">
        <v>18</v>
      </c>
      <c r="W21" s="23"/>
      <c r="X21" s="7" t="s">
        <v>21</v>
      </c>
      <c r="Y21" s="18"/>
      <c r="Z21" s="197">
        <v>4.4925582945669031</v>
      </c>
      <c r="AA21" s="198">
        <v>31</v>
      </c>
      <c r="AC21" s="5">
        <v>1</v>
      </c>
      <c r="AD21" s="23"/>
      <c r="AE21" s="7" t="s">
        <v>50</v>
      </c>
      <c r="AF21" s="18"/>
      <c r="AG21" s="45">
        <v>100</v>
      </c>
      <c r="AH21" s="15">
        <v>23</v>
      </c>
    </row>
    <row r="22" spans="2:34" ht="14.25">
      <c r="B22" s="5">
        <v>19</v>
      </c>
      <c r="C22" s="23"/>
      <c r="D22" s="7" t="s">
        <v>59</v>
      </c>
      <c r="E22" s="18"/>
      <c r="F22" s="96">
        <v>12.516843838898039</v>
      </c>
      <c r="G22" s="15">
        <v>418</v>
      </c>
      <c r="I22" s="5">
        <v>19</v>
      </c>
      <c r="J22" s="188"/>
      <c r="K22" s="7" t="s">
        <v>47</v>
      </c>
      <c r="L22" s="189"/>
      <c r="M22" s="81">
        <v>88</v>
      </c>
      <c r="O22" s="5">
        <v>19</v>
      </c>
      <c r="P22" s="23"/>
      <c r="Q22" s="7" t="s">
        <v>58</v>
      </c>
      <c r="R22" s="18"/>
      <c r="S22" s="96">
        <v>5.2024553387101218</v>
      </c>
      <c r="T22" s="15">
        <v>189</v>
      </c>
      <c r="V22" s="5">
        <v>19</v>
      </c>
      <c r="W22" s="23"/>
      <c r="X22" s="7" t="s">
        <v>11</v>
      </c>
      <c r="Y22" s="18"/>
      <c r="Z22" s="197">
        <v>4.3355180944122829</v>
      </c>
      <c r="AA22" s="198">
        <v>34</v>
      </c>
      <c r="AC22" s="5">
        <v>1</v>
      </c>
      <c r="AD22" s="23"/>
      <c r="AE22" s="7" t="s">
        <v>51</v>
      </c>
      <c r="AF22" s="18"/>
      <c r="AG22" s="45">
        <v>100</v>
      </c>
      <c r="AH22" s="15">
        <v>27</v>
      </c>
    </row>
    <row r="23" spans="2:34" ht="14.25">
      <c r="B23" s="5">
        <v>20</v>
      </c>
      <c r="C23" s="23"/>
      <c r="D23" s="7" t="s">
        <v>8</v>
      </c>
      <c r="E23" s="18"/>
      <c r="F23" s="96">
        <v>12.297490504968993</v>
      </c>
      <c r="G23" s="15">
        <v>4206</v>
      </c>
      <c r="I23" s="5">
        <v>20</v>
      </c>
      <c r="J23" s="188"/>
      <c r="K23" s="7" t="s">
        <v>38</v>
      </c>
      <c r="L23" s="189"/>
      <c r="M23" s="81">
        <v>86</v>
      </c>
      <c r="O23" s="5">
        <v>20</v>
      </c>
      <c r="P23" s="23"/>
      <c r="Q23" s="7" t="s">
        <v>3</v>
      </c>
      <c r="R23" s="18"/>
      <c r="S23" s="96">
        <v>5.1957089011307627</v>
      </c>
      <c r="T23" s="15">
        <v>1792</v>
      </c>
      <c r="V23" s="5">
        <v>20</v>
      </c>
      <c r="W23" s="23"/>
      <c r="X23" s="7" t="s">
        <v>55</v>
      </c>
      <c r="Y23" s="18"/>
      <c r="Z23" s="197">
        <v>4.2973785990545768</v>
      </c>
      <c r="AA23" s="198">
        <v>5</v>
      </c>
      <c r="AC23" s="5">
        <v>1</v>
      </c>
      <c r="AD23" s="23"/>
      <c r="AE23" s="7" t="s">
        <v>54</v>
      </c>
      <c r="AF23" s="18"/>
      <c r="AG23" s="45">
        <v>100</v>
      </c>
      <c r="AH23" s="15">
        <v>21</v>
      </c>
    </row>
    <row r="24" spans="2:34" ht="14.25">
      <c r="B24" s="5">
        <v>21</v>
      </c>
      <c r="C24" s="23"/>
      <c r="D24" s="7" t="s">
        <v>3</v>
      </c>
      <c r="E24" s="18"/>
      <c r="F24" s="96">
        <v>12.266017260926908</v>
      </c>
      <c r="G24" s="15">
        <v>4241</v>
      </c>
      <c r="I24" s="5">
        <v>20</v>
      </c>
      <c r="J24" s="188"/>
      <c r="K24" s="7" t="s">
        <v>9</v>
      </c>
      <c r="L24" s="189"/>
      <c r="M24" s="81">
        <v>86</v>
      </c>
      <c r="O24" s="5">
        <v>21</v>
      </c>
      <c r="P24" s="23"/>
      <c r="Q24" s="7" t="s">
        <v>33</v>
      </c>
      <c r="R24" s="18"/>
      <c r="S24" s="96">
        <v>5.16445297274608</v>
      </c>
      <c r="T24" s="15">
        <v>689</v>
      </c>
      <c r="V24" s="5">
        <v>21</v>
      </c>
      <c r="W24" s="23"/>
      <c r="X24" s="7" t="s">
        <v>33</v>
      </c>
      <c r="Y24" s="18"/>
      <c r="Z24" s="197">
        <v>4.2845884882288585</v>
      </c>
      <c r="AA24" s="198">
        <v>56</v>
      </c>
      <c r="AC24" s="5">
        <v>1</v>
      </c>
      <c r="AD24" s="23"/>
      <c r="AE24" s="7" t="s">
        <v>55</v>
      </c>
      <c r="AF24" s="18"/>
      <c r="AG24" s="45">
        <v>100</v>
      </c>
      <c r="AH24" s="15">
        <v>23</v>
      </c>
    </row>
    <row r="25" spans="2:34" ht="14.25">
      <c r="B25" s="5">
        <v>22</v>
      </c>
      <c r="C25" s="23"/>
      <c r="D25" s="7" t="s">
        <v>35</v>
      </c>
      <c r="E25" s="18"/>
      <c r="F25" s="96">
        <v>12.062191675610741</v>
      </c>
      <c r="G25" s="15">
        <v>1225</v>
      </c>
      <c r="I25" s="5">
        <v>20</v>
      </c>
      <c r="J25" s="188"/>
      <c r="K25" s="7" t="s">
        <v>10</v>
      </c>
      <c r="L25" s="189"/>
      <c r="M25" s="81">
        <v>86</v>
      </c>
      <c r="O25" s="5">
        <v>22</v>
      </c>
      <c r="P25" s="23"/>
      <c r="Q25" s="7" t="s">
        <v>18</v>
      </c>
      <c r="R25" s="18"/>
      <c r="S25" s="96">
        <v>5.1576561709243736</v>
      </c>
      <c r="T25" s="15">
        <v>1172</v>
      </c>
      <c r="V25" s="5">
        <v>22</v>
      </c>
      <c r="W25" s="23"/>
      <c r="X25" s="7" t="s">
        <v>4</v>
      </c>
      <c r="Y25" s="18"/>
      <c r="Z25" s="197">
        <v>4.2275517004705012</v>
      </c>
      <c r="AA25" s="198">
        <v>85</v>
      </c>
      <c r="AC25" s="5">
        <v>1</v>
      </c>
      <c r="AD25" s="23"/>
      <c r="AE25" s="7" t="s">
        <v>57</v>
      </c>
      <c r="AF25" s="18"/>
      <c r="AG25" s="45">
        <v>100</v>
      </c>
      <c r="AH25" s="15">
        <v>23</v>
      </c>
    </row>
    <row r="26" spans="2:34" ht="14.25">
      <c r="B26" s="5">
        <v>23</v>
      </c>
      <c r="C26" s="23"/>
      <c r="D26" s="7" t="s">
        <v>29</v>
      </c>
      <c r="E26" s="18"/>
      <c r="F26" s="96">
        <v>12.001694970500994</v>
      </c>
      <c r="G26" s="15">
        <v>1841</v>
      </c>
      <c r="I26" s="5">
        <v>23</v>
      </c>
      <c r="J26" s="188"/>
      <c r="K26" s="7" t="s">
        <v>28</v>
      </c>
      <c r="L26" s="189"/>
      <c r="M26" s="81">
        <v>80</v>
      </c>
      <c r="O26" s="5">
        <v>23</v>
      </c>
      <c r="P26" s="23"/>
      <c r="Q26" s="7" t="s">
        <v>8</v>
      </c>
      <c r="R26" s="18"/>
      <c r="S26" s="96">
        <v>5.1442278266293213</v>
      </c>
      <c r="T26" s="15">
        <v>1765</v>
      </c>
      <c r="V26" s="5">
        <v>23</v>
      </c>
      <c r="W26" s="23"/>
      <c r="X26" s="7" t="s">
        <v>22</v>
      </c>
      <c r="Y26" s="18"/>
      <c r="Z26" s="197">
        <v>4.1855082930512353</v>
      </c>
      <c r="AA26" s="198">
        <v>51</v>
      </c>
      <c r="AC26" s="5">
        <v>23</v>
      </c>
      <c r="AD26" s="23"/>
      <c r="AE26" s="7" t="s">
        <v>31</v>
      </c>
      <c r="AF26" s="18"/>
      <c r="AG26" s="45">
        <v>99.8</v>
      </c>
      <c r="AH26" s="15">
        <v>43</v>
      </c>
    </row>
    <row r="27" spans="2:34" ht="14.25">
      <c r="B27" s="5">
        <v>24</v>
      </c>
      <c r="C27" s="23"/>
      <c r="D27" s="7" t="s">
        <v>66</v>
      </c>
      <c r="E27" s="18"/>
      <c r="F27" s="96">
        <v>11.993146773272416</v>
      </c>
      <c r="G27" s="15">
        <v>840</v>
      </c>
      <c r="I27" s="5">
        <v>24</v>
      </c>
      <c r="J27" s="188"/>
      <c r="K27" s="7" t="s">
        <v>66</v>
      </c>
      <c r="L27" s="189"/>
      <c r="M27" s="81">
        <v>77</v>
      </c>
      <c r="O27" s="5">
        <v>24</v>
      </c>
      <c r="P27" s="23"/>
      <c r="Q27" s="7" t="s">
        <v>15</v>
      </c>
      <c r="R27" s="18"/>
      <c r="S27" s="96">
        <v>5.0741745656999893</v>
      </c>
      <c r="T27" s="15">
        <v>288</v>
      </c>
      <c r="V27" s="5">
        <v>24</v>
      </c>
      <c r="W27" s="23"/>
      <c r="X27" s="7" t="s">
        <v>17</v>
      </c>
      <c r="Y27" s="18"/>
      <c r="Z27" s="197">
        <v>4.1569094763679697</v>
      </c>
      <c r="AA27" s="198">
        <v>60</v>
      </c>
      <c r="AC27" s="5">
        <v>24</v>
      </c>
      <c r="AD27" s="23"/>
      <c r="AE27" s="7" t="s">
        <v>12</v>
      </c>
      <c r="AF27" s="18"/>
      <c r="AG27" s="45">
        <v>98.2</v>
      </c>
      <c r="AH27" s="15">
        <v>112</v>
      </c>
    </row>
    <row r="28" spans="2:34" ht="14.25">
      <c r="B28" s="5">
        <v>25</v>
      </c>
      <c r="C28" s="23"/>
      <c r="D28" s="7" t="s">
        <v>12</v>
      </c>
      <c r="E28" s="18"/>
      <c r="F28" s="96">
        <v>11.846581779092833</v>
      </c>
      <c r="G28" s="15">
        <v>1069</v>
      </c>
      <c r="I28" s="5">
        <v>25</v>
      </c>
      <c r="J28" s="188"/>
      <c r="K28" s="7" t="s">
        <v>27</v>
      </c>
      <c r="L28" s="189"/>
      <c r="M28" s="81">
        <v>72</v>
      </c>
      <c r="O28" s="5">
        <v>25</v>
      </c>
      <c r="P28" s="23"/>
      <c r="Q28" s="7" t="s">
        <v>35</v>
      </c>
      <c r="R28" s="18"/>
      <c r="S28" s="96">
        <v>5.0548430727917149</v>
      </c>
      <c r="T28" s="15">
        <v>512</v>
      </c>
      <c r="V28" s="5">
        <v>25</v>
      </c>
      <c r="W28" s="23"/>
      <c r="X28" s="7" t="s">
        <v>34</v>
      </c>
      <c r="Y28" s="18"/>
      <c r="Z28" s="197">
        <v>4.1190076360064634</v>
      </c>
      <c r="AA28" s="198">
        <v>26</v>
      </c>
      <c r="AC28" s="5">
        <v>25</v>
      </c>
      <c r="AD28" s="23"/>
      <c r="AE28" s="7" t="s">
        <v>59</v>
      </c>
      <c r="AF28" s="18"/>
      <c r="AG28" s="45">
        <v>98.1</v>
      </c>
      <c r="AH28" s="15">
        <v>50</v>
      </c>
    </row>
    <row r="29" spans="2:34" ht="14.25">
      <c r="B29" s="5">
        <v>26</v>
      </c>
      <c r="C29" s="23"/>
      <c r="D29" s="7" t="s">
        <v>47</v>
      </c>
      <c r="E29" s="18"/>
      <c r="F29" s="96">
        <v>11.831867777726623</v>
      </c>
      <c r="G29" s="15">
        <v>257</v>
      </c>
      <c r="I29" s="5">
        <v>26</v>
      </c>
      <c r="J29" s="188"/>
      <c r="K29" s="7" t="s">
        <v>34</v>
      </c>
      <c r="L29" s="189"/>
      <c r="M29" s="81">
        <v>70</v>
      </c>
      <c r="O29" s="5">
        <v>26</v>
      </c>
      <c r="P29" s="23"/>
      <c r="Q29" s="7" t="s">
        <v>28</v>
      </c>
      <c r="R29" s="18"/>
      <c r="S29" s="96">
        <v>5.0240654051559304</v>
      </c>
      <c r="T29" s="15">
        <v>381</v>
      </c>
      <c r="V29" s="5">
        <v>26</v>
      </c>
      <c r="W29" s="23"/>
      <c r="X29" s="7" t="s">
        <v>38</v>
      </c>
      <c r="Y29" s="18"/>
      <c r="Z29" s="197">
        <v>4.0541758010751074</v>
      </c>
      <c r="AA29" s="198">
        <v>27</v>
      </c>
      <c r="AC29" s="5">
        <v>26</v>
      </c>
      <c r="AD29" s="23"/>
      <c r="AE29" s="7" t="s">
        <v>19</v>
      </c>
      <c r="AF29" s="18"/>
      <c r="AG29" s="45">
        <v>98</v>
      </c>
      <c r="AH29" s="15">
        <v>134</v>
      </c>
    </row>
    <row r="30" spans="2:34" ht="14.25">
      <c r="B30" s="5">
        <v>27</v>
      </c>
      <c r="C30" s="23"/>
      <c r="D30" s="7" t="s">
        <v>24</v>
      </c>
      <c r="E30" s="18"/>
      <c r="F30" s="96">
        <v>11.733729305237699</v>
      </c>
      <c r="G30" s="15">
        <v>1533</v>
      </c>
      <c r="I30" s="5">
        <v>27</v>
      </c>
      <c r="J30" s="188"/>
      <c r="K30" s="7" t="s">
        <v>11</v>
      </c>
      <c r="L30" s="189"/>
      <c r="M30" s="81">
        <v>68</v>
      </c>
      <c r="O30" s="5">
        <v>27</v>
      </c>
      <c r="P30" s="23"/>
      <c r="Q30" s="7" t="s">
        <v>0</v>
      </c>
      <c r="R30" s="18"/>
      <c r="S30" s="96">
        <v>4.9552886268016483</v>
      </c>
      <c r="T30" s="15">
        <v>6141</v>
      </c>
      <c r="V30" s="5">
        <v>27</v>
      </c>
      <c r="W30" s="23"/>
      <c r="X30" s="7" t="s">
        <v>84</v>
      </c>
      <c r="Y30" s="18"/>
      <c r="Z30" s="197">
        <v>3.9562439420014641</v>
      </c>
      <c r="AA30" s="198">
        <v>20</v>
      </c>
      <c r="AC30" s="5">
        <v>27</v>
      </c>
      <c r="AD30" s="23"/>
      <c r="AE30" s="7" t="s">
        <v>60</v>
      </c>
      <c r="AF30" s="18"/>
      <c r="AG30" s="45">
        <v>97.2</v>
      </c>
      <c r="AH30" s="15">
        <v>46</v>
      </c>
    </row>
    <row r="31" spans="2:34" ht="14.25">
      <c r="B31" s="5">
        <v>28</v>
      </c>
      <c r="C31" s="23"/>
      <c r="D31" s="7" t="s">
        <v>11</v>
      </c>
      <c r="E31" s="18"/>
      <c r="F31" s="96">
        <v>11.72937163197706</v>
      </c>
      <c r="G31" s="15">
        <v>949</v>
      </c>
      <c r="I31" s="5">
        <v>28</v>
      </c>
      <c r="J31" s="188"/>
      <c r="K31" s="7" t="s">
        <v>24</v>
      </c>
      <c r="L31" s="189"/>
      <c r="M31" s="81">
        <v>66</v>
      </c>
      <c r="O31" s="5">
        <v>28</v>
      </c>
      <c r="P31" s="23"/>
      <c r="Q31" s="7" t="s">
        <v>23</v>
      </c>
      <c r="R31" s="18"/>
      <c r="S31" s="96">
        <v>4.9120151874199305</v>
      </c>
      <c r="T31" s="15">
        <v>740</v>
      </c>
      <c r="V31" s="5">
        <v>28</v>
      </c>
      <c r="W31" s="23"/>
      <c r="X31" s="7" t="s">
        <v>16</v>
      </c>
      <c r="Y31" s="18"/>
      <c r="Z31" s="197">
        <v>3.9507418148194846</v>
      </c>
      <c r="AA31" s="198">
        <v>47</v>
      </c>
      <c r="AC31" s="5">
        <v>28</v>
      </c>
      <c r="AD31" s="23"/>
      <c r="AE31" s="7" t="s">
        <v>1</v>
      </c>
      <c r="AF31" s="18"/>
      <c r="AG31" s="45">
        <v>96.7</v>
      </c>
      <c r="AH31" s="15">
        <v>51</v>
      </c>
    </row>
    <row r="32" spans="2:34" ht="14.25">
      <c r="B32" s="5">
        <v>29</v>
      </c>
      <c r="C32" s="23"/>
      <c r="D32" s="7" t="s">
        <v>61</v>
      </c>
      <c r="E32" s="18"/>
      <c r="F32" s="96">
        <v>11.629040116940068</v>
      </c>
      <c r="G32" s="15">
        <v>358</v>
      </c>
      <c r="I32" s="5">
        <v>29</v>
      </c>
      <c r="J32" s="188"/>
      <c r="K32" s="7" t="s">
        <v>26</v>
      </c>
      <c r="L32" s="189"/>
      <c r="M32" s="81">
        <v>64</v>
      </c>
      <c r="O32" s="5">
        <v>29</v>
      </c>
      <c r="P32" s="23"/>
      <c r="Q32" s="7" t="s">
        <v>26</v>
      </c>
      <c r="R32" s="18"/>
      <c r="S32" s="96">
        <v>4.8842073046317074</v>
      </c>
      <c r="T32" s="15">
        <v>383</v>
      </c>
      <c r="V32" s="5">
        <v>29</v>
      </c>
      <c r="W32" s="23"/>
      <c r="X32" s="7" t="s">
        <v>9</v>
      </c>
      <c r="Y32" s="18"/>
      <c r="Z32" s="197">
        <v>3.9286459676132246</v>
      </c>
      <c r="AA32" s="198">
        <v>32</v>
      </c>
      <c r="AC32" s="5">
        <v>29</v>
      </c>
      <c r="AD32" s="23"/>
      <c r="AE32" s="7" t="s">
        <v>11</v>
      </c>
      <c r="AF32" s="18"/>
      <c r="AG32" s="45">
        <v>96.3</v>
      </c>
      <c r="AH32" s="15">
        <v>79</v>
      </c>
    </row>
    <row r="33" spans="2:34" ht="14.25">
      <c r="B33" s="5">
        <v>30</v>
      </c>
      <c r="C33" s="23"/>
      <c r="D33" s="7" t="s">
        <v>45</v>
      </c>
      <c r="E33" s="18"/>
      <c r="F33" s="96">
        <v>11.540526033279656</v>
      </c>
      <c r="G33" s="15">
        <v>215</v>
      </c>
      <c r="I33" s="5">
        <v>30</v>
      </c>
      <c r="J33" s="188"/>
      <c r="K33" s="7" t="s">
        <v>22</v>
      </c>
      <c r="L33" s="189"/>
      <c r="M33" s="81">
        <v>61</v>
      </c>
      <c r="O33" s="5">
        <v>30</v>
      </c>
      <c r="P33" s="23"/>
      <c r="Q33" s="7" t="s">
        <v>40</v>
      </c>
      <c r="R33" s="18"/>
      <c r="S33" s="96">
        <v>4.7961075069508805</v>
      </c>
      <c r="T33" s="15">
        <v>207</v>
      </c>
      <c r="V33" s="5">
        <v>30</v>
      </c>
      <c r="W33" s="23"/>
      <c r="X33" s="7" t="s">
        <v>42</v>
      </c>
      <c r="Y33" s="18"/>
      <c r="Z33" s="197">
        <v>3.9266281483143546</v>
      </c>
      <c r="AA33" s="198">
        <v>14</v>
      </c>
      <c r="AC33" s="5">
        <v>30</v>
      </c>
      <c r="AD33" s="23"/>
      <c r="AE33" s="7" t="s">
        <v>5</v>
      </c>
      <c r="AF33" s="18"/>
      <c r="AG33" s="45">
        <v>96.1</v>
      </c>
      <c r="AH33" s="15">
        <v>220</v>
      </c>
    </row>
    <row r="34" spans="2:34" ht="14.25">
      <c r="B34" s="5">
        <v>31</v>
      </c>
      <c r="C34" s="23"/>
      <c r="D34" s="7" t="s">
        <v>42</v>
      </c>
      <c r="E34" s="18"/>
      <c r="F34" s="96">
        <v>11.465629053177691</v>
      </c>
      <c r="G34" s="15">
        <v>442</v>
      </c>
      <c r="I34" s="5">
        <v>31</v>
      </c>
      <c r="J34" s="188"/>
      <c r="K34" s="7" t="s">
        <v>7</v>
      </c>
      <c r="L34" s="189"/>
      <c r="M34" s="81">
        <v>59</v>
      </c>
      <c r="O34" s="5">
        <v>31</v>
      </c>
      <c r="P34" s="23"/>
      <c r="Q34" s="7" t="s">
        <v>52</v>
      </c>
      <c r="R34" s="18"/>
      <c r="S34" s="96">
        <v>4.7955577990913687</v>
      </c>
      <c r="T34" s="15">
        <v>38</v>
      </c>
      <c r="V34" s="5">
        <v>31</v>
      </c>
      <c r="W34" s="23"/>
      <c r="X34" s="7" t="s">
        <v>12</v>
      </c>
      <c r="Y34" s="18"/>
      <c r="Z34" s="197">
        <v>3.8617055108809235</v>
      </c>
      <c r="AA34" s="198">
        <v>34</v>
      </c>
      <c r="AC34" s="5">
        <v>31</v>
      </c>
      <c r="AD34" s="23"/>
      <c r="AE34" s="7" t="s">
        <v>13</v>
      </c>
      <c r="AF34" s="18"/>
      <c r="AG34" s="45">
        <v>94.9</v>
      </c>
      <c r="AH34" s="15">
        <v>188</v>
      </c>
    </row>
    <row r="35" spans="2:34" ht="14.25">
      <c r="B35" s="5">
        <v>32</v>
      </c>
      <c r="C35" s="23"/>
      <c r="D35" s="7" t="s">
        <v>14</v>
      </c>
      <c r="E35" s="18"/>
      <c r="F35" s="96">
        <v>11.448456075443385</v>
      </c>
      <c r="G35" s="15">
        <v>1770</v>
      </c>
      <c r="I35" s="5">
        <v>32</v>
      </c>
      <c r="J35" s="188"/>
      <c r="K35" s="7" t="s">
        <v>1</v>
      </c>
      <c r="L35" s="189"/>
      <c r="M35" s="81">
        <v>58</v>
      </c>
      <c r="O35" s="5">
        <v>32</v>
      </c>
      <c r="P35" s="23"/>
      <c r="Q35" s="7" t="s">
        <v>50</v>
      </c>
      <c r="R35" s="18"/>
      <c r="S35" s="96">
        <v>4.7206059940717973</v>
      </c>
      <c r="T35" s="15">
        <v>43</v>
      </c>
      <c r="V35" s="5">
        <v>32</v>
      </c>
      <c r="W35" s="23"/>
      <c r="X35" s="7" t="s">
        <v>28</v>
      </c>
      <c r="Y35" s="18"/>
      <c r="Z35" s="197">
        <v>3.7202380952380949</v>
      </c>
      <c r="AA35" s="198">
        <v>28</v>
      </c>
      <c r="AC35" s="5">
        <v>32</v>
      </c>
      <c r="AD35" s="23"/>
      <c r="AE35" s="7" t="s">
        <v>8</v>
      </c>
      <c r="AF35" s="18"/>
      <c r="AG35" s="45">
        <v>94.4</v>
      </c>
      <c r="AH35" s="15">
        <v>193</v>
      </c>
    </row>
    <row r="36" spans="2:34" ht="14.25">
      <c r="B36" s="5">
        <v>33</v>
      </c>
      <c r="C36" s="23"/>
      <c r="D36" s="7" t="s">
        <v>15</v>
      </c>
      <c r="E36" s="18"/>
      <c r="F36" s="96">
        <v>11.412984962136166</v>
      </c>
      <c r="G36" s="15">
        <v>636</v>
      </c>
      <c r="I36" s="5">
        <v>33</v>
      </c>
      <c r="J36" s="188"/>
      <c r="K36" s="7" t="s">
        <v>32</v>
      </c>
      <c r="L36" s="189"/>
      <c r="M36" s="81">
        <v>56</v>
      </c>
      <c r="O36" s="5">
        <v>33</v>
      </c>
      <c r="P36" s="23"/>
      <c r="Q36" s="7" t="s">
        <v>45</v>
      </c>
      <c r="R36" s="18"/>
      <c r="S36" s="96">
        <v>4.7139490036425968</v>
      </c>
      <c r="T36" s="15">
        <v>88</v>
      </c>
      <c r="V36" s="5">
        <v>33</v>
      </c>
      <c r="W36" s="23"/>
      <c r="X36" s="7" t="s">
        <v>37</v>
      </c>
      <c r="Y36" s="18"/>
      <c r="Z36" s="197">
        <v>3.6763418647806447</v>
      </c>
      <c r="AA36" s="198">
        <v>21</v>
      </c>
      <c r="AC36" s="5">
        <v>33</v>
      </c>
      <c r="AD36" s="23"/>
      <c r="AE36" s="7" t="s">
        <v>28</v>
      </c>
      <c r="AF36" s="18"/>
      <c r="AG36" s="45">
        <v>93.8</v>
      </c>
      <c r="AH36" s="15">
        <v>65</v>
      </c>
    </row>
    <row r="37" spans="2:34" ht="14.25">
      <c r="B37" s="5">
        <v>34</v>
      </c>
      <c r="C37" s="23"/>
      <c r="D37" s="7" t="s">
        <v>26</v>
      </c>
      <c r="E37" s="18"/>
      <c r="F37" s="96">
        <v>11.357014444237803</v>
      </c>
      <c r="G37" s="15">
        <v>916</v>
      </c>
      <c r="I37" s="5">
        <v>34</v>
      </c>
      <c r="J37" s="188"/>
      <c r="K37" s="7" t="s">
        <v>12</v>
      </c>
      <c r="L37" s="189"/>
      <c r="M37" s="81">
        <v>54</v>
      </c>
      <c r="O37" s="5">
        <v>34</v>
      </c>
      <c r="P37" s="23"/>
      <c r="Q37" s="7" t="s">
        <v>13</v>
      </c>
      <c r="R37" s="18"/>
      <c r="S37" s="96">
        <v>4.4587760597384571</v>
      </c>
      <c r="T37" s="15">
        <v>1073</v>
      </c>
      <c r="V37" s="5">
        <v>34</v>
      </c>
      <c r="W37" s="23"/>
      <c r="X37" s="7" t="s">
        <v>5</v>
      </c>
      <c r="Y37" s="18"/>
      <c r="Z37" s="197">
        <v>3.6757454591095731</v>
      </c>
      <c r="AA37" s="198">
        <v>205</v>
      </c>
      <c r="AC37" s="5">
        <v>34</v>
      </c>
      <c r="AD37" s="23"/>
      <c r="AE37" s="7" t="s">
        <v>33</v>
      </c>
      <c r="AF37" s="18"/>
      <c r="AG37" s="45">
        <v>93.6</v>
      </c>
      <c r="AH37" s="15">
        <v>125</v>
      </c>
    </row>
    <row r="38" spans="2:34" ht="14.25">
      <c r="B38" s="5">
        <v>35</v>
      </c>
      <c r="C38" s="23"/>
      <c r="D38" s="7" t="s">
        <v>58</v>
      </c>
      <c r="E38" s="18"/>
      <c r="F38" s="96">
        <v>11.270171044767624</v>
      </c>
      <c r="G38" s="15">
        <v>396</v>
      </c>
      <c r="I38" s="5">
        <v>35</v>
      </c>
      <c r="J38" s="188"/>
      <c r="K38" s="7" t="s">
        <v>37</v>
      </c>
      <c r="L38" s="189"/>
      <c r="M38" s="81">
        <v>52</v>
      </c>
      <c r="O38" s="5">
        <v>35</v>
      </c>
      <c r="P38" s="23"/>
      <c r="Q38" s="7" t="s">
        <v>42</v>
      </c>
      <c r="R38" s="18"/>
      <c r="S38" s="96">
        <v>4.417448923246825</v>
      </c>
      <c r="T38" s="15">
        <v>160</v>
      </c>
      <c r="V38" s="5">
        <v>35</v>
      </c>
      <c r="W38" s="23"/>
      <c r="X38" s="7" t="s">
        <v>6</v>
      </c>
      <c r="Y38" s="18"/>
      <c r="Z38" s="197">
        <v>3.6387539028570091</v>
      </c>
      <c r="AA38" s="198">
        <v>31</v>
      </c>
      <c r="AC38" s="5">
        <v>35</v>
      </c>
      <c r="AD38" s="23"/>
      <c r="AE38" s="7" t="s">
        <v>41</v>
      </c>
      <c r="AF38" s="18"/>
      <c r="AG38" s="45">
        <v>91.7</v>
      </c>
      <c r="AH38" s="15">
        <v>12</v>
      </c>
    </row>
    <row r="39" spans="2:34" ht="14.25">
      <c r="B39" s="5">
        <v>36</v>
      </c>
      <c r="C39" s="23"/>
      <c r="D39" s="7" t="s">
        <v>23</v>
      </c>
      <c r="E39" s="18"/>
      <c r="F39" s="96">
        <v>11.225795216310892</v>
      </c>
      <c r="G39" s="15">
        <v>1676</v>
      </c>
      <c r="I39" s="5">
        <v>36</v>
      </c>
      <c r="J39" s="188"/>
      <c r="K39" s="7" t="s">
        <v>39</v>
      </c>
      <c r="L39" s="189"/>
      <c r="M39" s="81">
        <v>48</v>
      </c>
      <c r="O39" s="5">
        <v>36</v>
      </c>
      <c r="P39" s="23"/>
      <c r="Q39" s="7" t="s">
        <v>56</v>
      </c>
      <c r="R39" s="18"/>
      <c r="S39" s="96">
        <v>4.395604395604396</v>
      </c>
      <c r="T39" s="15">
        <v>64</v>
      </c>
      <c r="V39" s="5">
        <v>36</v>
      </c>
      <c r="W39" s="23"/>
      <c r="X39" s="7" t="s">
        <v>26</v>
      </c>
      <c r="Y39" s="18"/>
      <c r="Z39" s="197">
        <v>3.3995371399432539</v>
      </c>
      <c r="AA39" s="198">
        <v>26</v>
      </c>
      <c r="AC39" s="5">
        <v>36</v>
      </c>
      <c r="AD39" s="23"/>
      <c r="AE39" s="7" t="s">
        <v>52</v>
      </c>
      <c r="AF39" s="18"/>
      <c r="AG39" s="45">
        <v>90.6</v>
      </c>
      <c r="AH39" s="15">
        <v>20</v>
      </c>
    </row>
    <row r="40" spans="2:34" ht="14.25">
      <c r="B40" s="5">
        <v>37</v>
      </c>
      <c r="C40" s="23"/>
      <c r="D40" s="7" t="s">
        <v>30</v>
      </c>
      <c r="E40" s="18"/>
      <c r="F40" s="96">
        <v>11.219519330632068</v>
      </c>
      <c r="G40" s="15">
        <v>767</v>
      </c>
      <c r="I40" s="5">
        <v>37</v>
      </c>
      <c r="J40" s="188"/>
      <c r="K40" s="7" t="s">
        <v>48</v>
      </c>
      <c r="L40" s="189"/>
      <c r="M40" s="81">
        <v>47</v>
      </c>
      <c r="O40" s="5">
        <v>37</v>
      </c>
      <c r="P40" s="23"/>
      <c r="Q40" s="7" t="s">
        <v>44</v>
      </c>
      <c r="R40" s="18"/>
      <c r="S40" s="96">
        <v>4.3453070683661652</v>
      </c>
      <c r="T40" s="15">
        <v>75</v>
      </c>
      <c r="V40" s="5">
        <v>37</v>
      </c>
      <c r="W40" s="23"/>
      <c r="X40" s="7" t="s">
        <v>14</v>
      </c>
      <c r="Y40" s="18"/>
      <c r="Z40" s="197">
        <v>3.3704952035260565</v>
      </c>
      <c r="AA40" s="198">
        <v>52</v>
      </c>
      <c r="AC40" s="5">
        <v>37</v>
      </c>
      <c r="AD40" s="23"/>
      <c r="AE40" s="7" t="s">
        <v>58</v>
      </c>
      <c r="AF40" s="18"/>
      <c r="AG40" s="45">
        <v>90</v>
      </c>
      <c r="AH40" s="15">
        <v>63</v>
      </c>
    </row>
    <row r="41" spans="2:34" ht="14.25">
      <c r="B41" s="5">
        <v>38</v>
      </c>
      <c r="C41" s="23"/>
      <c r="D41" s="7" t="s">
        <v>60</v>
      </c>
      <c r="E41" s="18"/>
      <c r="F41" s="96">
        <v>11.101549053356282</v>
      </c>
      <c r="G41" s="15">
        <v>516</v>
      </c>
      <c r="I41" s="5">
        <v>38</v>
      </c>
      <c r="J41" s="188"/>
      <c r="K41" s="7" t="s">
        <v>21</v>
      </c>
      <c r="L41" s="189"/>
      <c r="M41" s="81">
        <v>46</v>
      </c>
      <c r="O41" s="5">
        <v>38</v>
      </c>
      <c r="P41" s="23"/>
      <c r="Q41" s="7" t="s">
        <v>10</v>
      </c>
      <c r="R41" s="18"/>
      <c r="S41" s="96">
        <v>4.2186165670367215</v>
      </c>
      <c r="T41" s="15">
        <v>494</v>
      </c>
      <c r="V41" s="5">
        <v>38</v>
      </c>
      <c r="W41" s="23"/>
      <c r="X41" s="7" t="s">
        <v>27</v>
      </c>
      <c r="Y41" s="18"/>
      <c r="Z41" s="197">
        <v>3.3328931398997619</v>
      </c>
      <c r="AA41" s="198">
        <v>53</v>
      </c>
      <c r="AC41" s="5">
        <v>38</v>
      </c>
      <c r="AD41" s="23"/>
      <c r="AE41" s="7" t="s">
        <v>0</v>
      </c>
      <c r="AF41" s="18"/>
      <c r="AG41" s="45">
        <v>89.2</v>
      </c>
      <c r="AH41" s="15">
        <v>762</v>
      </c>
    </row>
    <row r="42" spans="2:34" ht="14.25">
      <c r="B42" s="5">
        <v>39</v>
      </c>
      <c r="C42" s="23"/>
      <c r="D42" s="7" t="s">
        <v>4</v>
      </c>
      <c r="E42" s="18"/>
      <c r="F42" s="96">
        <v>11.051808455179604</v>
      </c>
      <c r="G42" s="15">
        <v>2226</v>
      </c>
      <c r="I42" s="5">
        <v>38</v>
      </c>
      <c r="J42" s="188"/>
      <c r="K42" s="7" t="s">
        <v>51</v>
      </c>
      <c r="L42" s="189"/>
      <c r="M42" s="81">
        <v>46</v>
      </c>
      <c r="O42" s="5">
        <v>39</v>
      </c>
      <c r="P42" s="23"/>
      <c r="Q42" s="7" t="s">
        <v>7</v>
      </c>
      <c r="R42" s="18"/>
      <c r="S42" s="96">
        <v>4.1020231764309472</v>
      </c>
      <c r="T42" s="15">
        <v>280</v>
      </c>
      <c r="V42" s="5">
        <v>39</v>
      </c>
      <c r="W42" s="23"/>
      <c r="X42" s="7" t="s">
        <v>0</v>
      </c>
      <c r="Y42" s="18"/>
      <c r="Z42" s="197">
        <v>3.3007776436042531</v>
      </c>
      <c r="AA42" s="198">
        <v>404</v>
      </c>
      <c r="AC42" s="5">
        <v>39</v>
      </c>
      <c r="AD42" s="23"/>
      <c r="AE42" s="7" t="s">
        <v>25</v>
      </c>
      <c r="AF42" s="18"/>
      <c r="AG42" s="45">
        <v>86.7</v>
      </c>
      <c r="AH42" s="15">
        <v>34</v>
      </c>
    </row>
    <row r="43" spans="2:34" ht="14.25">
      <c r="B43" s="5">
        <v>40</v>
      </c>
      <c r="C43" s="23"/>
      <c r="D43" s="7" t="s">
        <v>25</v>
      </c>
      <c r="E43" s="18"/>
      <c r="F43" s="96">
        <v>10.986659056859528</v>
      </c>
      <c r="G43" s="15">
        <v>770</v>
      </c>
      <c r="I43" s="5">
        <v>40</v>
      </c>
      <c r="J43" s="188"/>
      <c r="K43" s="7" t="s">
        <v>31</v>
      </c>
      <c r="L43" s="189"/>
      <c r="M43" s="81">
        <v>44</v>
      </c>
      <c r="O43" s="5">
        <v>40</v>
      </c>
      <c r="P43" s="23"/>
      <c r="Q43" s="7" t="s">
        <v>21</v>
      </c>
      <c r="R43" s="18"/>
      <c r="S43" s="96">
        <v>4.0264199335364923</v>
      </c>
      <c r="T43" s="15">
        <v>292</v>
      </c>
      <c r="V43" s="5">
        <v>40</v>
      </c>
      <c r="W43" s="23"/>
      <c r="X43" s="7" t="s">
        <v>18</v>
      </c>
      <c r="Y43" s="18"/>
      <c r="Z43" s="197">
        <v>3.2461757381714693</v>
      </c>
      <c r="AA43" s="198">
        <v>73</v>
      </c>
      <c r="AC43" s="5">
        <v>40</v>
      </c>
      <c r="AD43" s="23"/>
      <c r="AE43" s="7" t="s">
        <v>20</v>
      </c>
      <c r="AF43" s="18"/>
      <c r="AG43" s="45">
        <v>85.3</v>
      </c>
      <c r="AH43" s="15">
        <v>261</v>
      </c>
    </row>
    <row r="44" spans="2:34" ht="14.25">
      <c r="B44" s="5">
        <v>41</v>
      </c>
      <c r="C44" s="23"/>
      <c r="D44" s="7" t="s">
        <v>28</v>
      </c>
      <c r="E44" s="18"/>
      <c r="F44" s="96">
        <v>10.780803733054427</v>
      </c>
      <c r="G44" s="15">
        <v>804</v>
      </c>
      <c r="I44" s="5">
        <v>40</v>
      </c>
      <c r="J44" s="188"/>
      <c r="K44" s="7" t="s">
        <v>45</v>
      </c>
      <c r="L44" s="189"/>
      <c r="M44" s="81">
        <v>44</v>
      </c>
      <c r="O44" s="5">
        <v>41</v>
      </c>
      <c r="P44" s="23"/>
      <c r="Q44" s="7" t="s">
        <v>29</v>
      </c>
      <c r="R44" s="18"/>
      <c r="S44" s="96">
        <v>4.0239260467645463</v>
      </c>
      <c r="T44" s="15">
        <v>629</v>
      </c>
      <c r="V44" s="5">
        <v>41</v>
      </c>
      <c r="W44" s="23"/>
      <c r="X44" s="7" t="s">
        <v>30</v>
      </c>
      <c r="Y44" s="18"/>
      <c r="Z44" s="197">
        <v>3.1774459112048299</v>
      </c>
      <c r="AA44" s="198">
        <v>22</v>
      </c>
      <c r="AC44" s="5">
        <v>41</v>
      </c>
      <c r="AD44" s="23"/>
      <c r="AE44" s="7" t="s">
        <v>37</v>
      </c>
      <c r="AF44" s="18"/>
      <c r="AG44" s="45">
        <v>81.8</v>
      </c>
      <c r="AH44" s="15">
        <v>49</v>
      </c>
    </row>
    <row r="45" spans="2:34" ht="14.25">
      <c r="B45" s="5">
        <v>42</v>
      </c>
      <c r="C45" s="23"/>
      <c r="D45" s="7" t="s">
        <v>17</v>
      </c>
      <c r="E45" s="18"/>
      <c r="F45" s="96">
        <v>10.213517440849898</v>
      </c>
      <c r="G45" s="15">
        <v>1469</v>
      </c>
      <c r="I45" s="5">
        <v>42</v>
      </c>
      <c r="J45" s="188"/>
      <c r="K45" s="7" t="s">
        <v>36</v>
      </c>
      <c r="L45" s="189"/>
      <c r="M45" s="81">
        <v>40</v>
      </c>
      <c r="O45" s="5">
        <v>42</v>
      </c>
      <c r="P45" s="23"/>
      <c r="Q45" s="7" t="s">
        <v>5</v>
      </c>
      <c r="R45" s="18"/>
      <c r="S45" s="96">
        <v>3.9912196621538767</v>
      </c>
      <c r="T45" s="15">
        <v>2311</v>
      </c>
      <c r="V45" s="5">
        <v>42</v>
      </c>
      <c r="W45" s="23"/>
      <c r="X45" s="7" t="s">
        <v>13</v>
      </c>
      <c r="Y45" s="18"/>
      <c r="Z45" s="197">
        <v>3.0746422043078687</v>
      </c>
      <c r="AA45" s="198">
        <v>73</v>
      </c>
      <c r="AC45" s="5">
        <v>42</v>
      </c>
      <c r="AD45" s="23"/>
      <c r="AE45" s="7" t="s">
        <v>38</v>
      </c>
      <c r="AF45" s="18"/>
      <c r="AG45" s="45">
        <v>78.400000000000006</v>
      </c>
      <c r="AH45" s="15">
        <v>45</v>
      </c>
    </row>
    <row r="46" spans="2:34" ht="14.25">
      <c r="B46" s="5">
        <v>43</v>
      </c>
      <c r="C46" s="23"/>
      <c r="D46" s="7" t="s">
        <v>9</v>
      </c>
      <c r="E46" s="18"/>
      <c r="F46" s="96">
        <v>10.189298821711416</v>
      </c>
      <c r="G46" s="15">
        <v>844</v>
      </c>
      <c r="I46" s="5">
        <v>42</v>
      </c>
      <c r="J46" s="188"/>
      <c r="K46" s="7" t="s">
        <v>15</v>
      </c>
      <c r="L46" s="189"/>
      <c r="M46" s="81">
        <v>40</v>
      </c>
      <c r="O46" s="5">
        <v>43</v>
      </c>
      <c r="P46" s="23"/>
      <c r="Q46" s="7" t="s">
        <v>1</v>
      </c>
      <c r="R46" s="18"/>
      <c r="S46" s="96">
        <v>3.9725264525710045</v>
      </c>
      <c r="T46" s="15">
        <v>428</v>
      </c>
      <c r="V46" s="5">
        <v>43</v>
      </c>
      <c r="W46" s="23"/>
      <c r="X46" s="7" t="s">
        <v>59</v>
      </c>
      <c r="Y46" s="18"/>
      <c r="Z46" s="197">
        <v>3.050919852335479</v>
      </c>
      <c r="AA46" s="198">
        <v>10</v>
      </c>
      <c r="AC46" s="5">
        <v>43</v>
      </c>
      <c r="AD46" s="23"/>
      <c r="AE46" s="7" t="s">
        <v>14</v>
      </c>
      <c r="AF46" s="18"/>
      <c r="AG46" s="45">
        <v>77.8</v>
      </c>
      <c r="AH46" s="15">
        <v>90</v>
      </c>
    </row>
    <row r="47" spans="2:34" ht="14.25">
      <c r="B47" s="5">
        <v>44</v>
      </c>
      <c r="C47" s="23"/>
      <c r="D47" s="7" t="s">
        <v>34</v>
      </c>
      <c r="E47" s="18"/>
      <c r="F47" s="96">
        <v>10.105977915979185</v>
      </c>
      <c r="G47" s="15">
        <v>637</v>
      </c>
      <c r="I47" s="5">
        <v>44</v>
      </c>
      <c r="J47" s="188"/>
      <c r="K47" s="7" t="s">
        <v>58</v>
      </c>
      <c r="L47" s="189"/>
      <c r="M47" s="81">
        <v>39</v>
      </c>
      <c r="O47" s="5">
        <v>44</v>
      </c>
      <c r="P47" s="23"/>
      <c r="Q47" s="7" t="s">
        <v>37</v>
      </c>
      <c r="R47" s="18"/>
      <c r="S47" s="96">
        <v>3.9088849300378778</v>
      </c>
      <c r="T47" s="15">
        <v>226</v>
      </c>
      <c r="V47" s="5">
        <v>44</v>
      </c>
      <c r="W47" s="23"/>
      <c r="X47" s="7" t="s">
        <v>66</v>
      </c>
      <c r="Y47" s="18"/>
      <c r="Z47" s="197">
        <v>3.0365250585615549</v>
      </c>
      <c r="AA47" s="198">
        <v>21</v>
      </c>
      <c r="AC47" s="5">
        <v>44</v>
      </c>
      <c r="AD47" s="23"/>
      <c r="AE47" s="7" t="s">
        <v>35</v>
      </c>
      <c r="AF47" s="18"/>
      <c r="AG47" s="45">
        <v>76.3</v>
      </c>
      <c r="AH47" s="15">
        <v>94</v>
      </c>
    </row>
    <row r="48" spans="2:34" ht="14.25">
      <c r="B48" s="5">
        <v>45</v>
      </c>
      <c r="C48" s="23"/>
      <c r="D48" s="7" t="s">
        <v>10</v>
      </c>
      <c r="E48" s="18"/>
      <c r="F48" s="96">
        <v>9.8148892656749798</v>
      </c>
      <c r="G48" s="15">
        <v>1123</v>
      </c>
      <c r="I48" s="5">
        <v>45</v>
      </c>
      <c r="J48" s="188"/>
      <c r="K48" s="7" t="s">
        <v>25</v>
      </c>
      <c r="L48" s="189"/>
      <c r="M48" s="81">
        <v>37</v>
      </c>
      <c r="O48" s="5">
        <v>45</v>
      </c>
      <c r="P48" s="23"/>
      <c r="Q48" s="7" t="s">
        <v>59</v>
      </c>
      <c r="R48" s="18"/>
      <c r="S48" s="96">
        <v>3.8829691168502798</v>
      </c>
      <c r="T48" s="15">
        <v>129</v>
      </c>
      <c r="V48" s="5">
        <v>45</v>
      </c>
      <c r="W48" s="23"/>
      <c r="X48" s="7" t="s">
        <v>23</v>
      </c>
      <c r="Y48" s="18"/>
      <c r="Z48" s="197">
        <v>2.9567905382702775</v>
      </c>
      <c r="AA48" s="198">
        <v>44</v>
      </c>
      <c r="AC48" s="5">
        <v>45</v>
      </c>
      <c r="AD48" s="23"/>
      <c r="AE48" s="7" t="s">
        <v>48</v>
      </c>
      <c r="AF48" s="18"/>
      <c r="AG48" s="45">
        <v>75.8</v>
      </c>
      <c r="AH48" s="15">
        <v>55</v>
      </c>
    </row>
    <row r="49" spans="2:34" ht="14.25">
      <c r="B49" s="5">
        <v>46</v>
      </c>
      <c r="C49" s="23"/>
      <c r="D49" s="7" t="s">
        <v>6</v>
      </c>
      <c r="E49" s="18"/>
      <c r="F49" s="96">
        <v>9.3266203676409898</v>
      </c>
      <c r="G49" s="15">
        <v>791</v>
      </c>
      <c r="I49" s="5">
        <v>46</v>
      </c>
      <c r="J49" s="188"/>
      <c r="K49" s="7" t="s">
        <v>60</v>
      </c>
      <c r="L49" s="189"/>
      <c r="M49" s="81">
        <v>36</v>
      </c>
      <c r="O49" s="5">
        <v>46</v>
      </c>
      <c r="P49" s="23"/>
      <c r="Q49" s="7" t="s">
        <v>24</v>
      </c>
      <c r="R49" s="18"/>
      <c r="S49" s="96">
        <v>3.801962696574424</v>
      </c>
      <c r="T49" s="15">
        <v>499</v>
      </c>
      <c r="V49" s="5">
        <v>46</v>
      </c>
      <c r="W49" s="23"/>
      <c r="X49" s="7" t="s">
        <v>8</v>
      </c>
      <c r="Y49" s="18"/>
      <c r="Z49" s="197">
        <v>2.9534157730122774</v>
      </c>
      <c r="AA49" s="198">
        <v>100</v>
      </c>
      <c r="AC49" s="5">
        <v>46</v>
      </c>
      <c r="AD49" s="23"/>
      <c r="AE49" s="7" t="s">
        <v>39</v>
      </c>
      <c r="AF49" s="18"/>
      <c r="AG49" s="45">
        <v>74.099999999999994</v>
      </c>
      <c r="AH49" s="15">
        <v>24</v>
      </c>
    </row>
    <row r="50" spans="2:34" ht="14.25">
      <c r="B50" s="5">
        <v>47</v>
      </c>
      <c r="C50" s="23"/>
      <c r="D50" s="7" t="s">
        <v>39</v>
      </c>
      <c r="E50" s="18"/>
      <c r="F50" s="96">
        <v>8.1985068419906142</v>
      </c>
      <c r="G50" s="15">
        <v>414</v>
      </c>
      <c r="I50" s="5">
        <v>47</v>
      </c>
      <c r="J50" s="188"/>
      <c r="K50" s="7" t="s">
        <v>46</v>
      </c>
      <c r="L50" s="189"/>
      <c r="M50" s="81">
        <v>35</v>
      </c>
      <c r="O50" s="5">
        <v>47</v>
      </c>
      <c r="P50" s="23"/>
      <c r="Q50" s="7" t="s">
        <v>38</v>
      </c>
      <c r="R50" s="18"/>
      <c r="S50" s="96">
        <v>3.6470273006043645</v>
      </c>
      <c r="T50" s="15">
        <v>245</v>
      </c>
      <c r="V50" s="5">
        <v>47</v>
      </c>
      <c r="W50" s="23"/>
      <c r="X50" s="7" t="s">
        <v>31</v>
      </c>
      <c r="Y50" s="18"/>
      <c r="Z50" s="197">
        <v>2.9446046254830991</v>
      </c>
      <c r="AA50" s="198">
        <v>24</v>
      </c>
      <c r="AC50" s="5">
        <v>47</v>
      </c>
      <c r="AD50" s="23"/>
      <c r="AE50" s="7" t="s">
        <v>24</v>
      </c>
      <c r="AF50" s="18"/>
      <c r="AG50" s="45">
        <v>73.099999999999994</v>
      </c>
      <c r="AH50" s="15">
        <v>36</v>
      </c>
    </row>
    <row r="51" spans="2:34" ht="14.25">
      <c r="B51" s="5">
        <v>48</v>
      </c>
      <c r="C51" s="23"/>
      <c r="D51" s="7" t="s">
        <v>16</v>
      </c>
      <c r="E51" s="18"/>
      <c r="F51" s="96">
        <v>8.125718023328945</v>
      </c>
      <c r="G51" s="15">
        <v>969</v>
      </c>
      <c r="I51" s="5">
        <v>48</v>
      </c>
      <c r="J51" s="188"/>
      <c r="K51" s="7" t="s">
        <v>40</v>
      </c>
      <c r="L51" s="189"/>
      <c r="M51" s="81">
        <v>30</v>
      </c>
      <c r="O51" s="5">
        <v>48</v>
      </c>
      <c r="P51" s="23"/>
      <c r="Q51" s="7" t="s">
        <v>51</v>
      </c>
      <c r="R51" s="18"/>
      <c r="S51" s="96">
        <v>3.6254871748391189</v>
      </c>
      <c r="T51" s="15">
        <v>40</v>
      </c>
      <c r="V51" s="5">
        <v>48</v>
      </c>
      <c r="W51" s="23"/>
      <c r="X51" s="7" t="s">
        <v>41</v>
      </c>
      <c r="Y51" s="18"/>
      <c r="Z51" s="197">
        <v>2.894051408876845</v>
      </c>
      <c r="AA51" s="198">
        <v>11</v>
      </c>
      <c r="AC51" s="5">
        <v>48</v>
      </c>
      <c r="AD51" s="23"/>
      <c r="AE51" s="7" t="s">
        <v>3</v>
      </c>
      <c r="AF51" s="18"/>
      <c r="AG51" s="45">
        <v>67.900000000000006</v>
      </c>
      <c r="AH51" s="15">
        <v>177</v>
      </c>
    </row>
    <row r="52" spans="2:34" ht="14.25">
      <c r="B52" s="5">
        <v>49</v>
      </c>
      <c r="C52" s="23"/>
      <c r="D52" s="7" t="s">
        <v>40</v>
      </c>
      <c r="E52" s="18"/>
      <c r="F52" s="96">
        <v>8.1016643133260793</v>
      </c>
      <c r="G52" s="15">
        <v>350</v>
      </c>
      <c r="I52" s="5">
        <v>49</v>
      </c>
      <c r="J52" s="188"/>
      <c r="K52" s="7" t="s">
        <v>42</v>
      </c>
      <c r="L52" s="189"/>
      <c r="M52" s="81">
        <v>29</v>
      </c>
      <c r="O52" s="5">
        <v>49</v>
      </c>
      <c r="P52" s="23"/>
      <c r="Q52" s="7" t="s">
        <v>61</v>
      </c>
      <c r="R52" s="18"/>
      <c r="S52" s="96">
        <v>3.6170417080119073</v>
      </c>
      <c r="T52" s="15">
        <v>113</v>
      </c>
      <c r="V52" s="5">
        <v>49</v>
      </c>
      <c r="W52" s="23"/>
      <c r="X52" s="7" t="s">
        <v>25</v>
      </c>
      <c r="Y52" s="18"/>
      <c r="Z52" s="197">
        <v>2.838248233190475</v>
      </c>
      <c r="AA52" s="198">
        <v>20</v>
      </c>
      <c r="AC52" s="5">
        <v>49</v>
      </c>
      <c r="AD52" s="23"/>
      <c r="AE52" s="7" t="s">
        <v>10</v>
      </c>
      <c r="AF52" s="18"/>
      <c r="AG52" s="45">
        <v>66.400000000000006</v>
      </c>
      <c r="AH52" s="15">
        <v>113</v>
      </c>
    </row>
    <row r="53" spans="2:34" ht="14.25">
      <c r="B53" s="5">
        <v>50</v>
      </c>
      <c r="C53" s="23"/>
      <c r="D53" s="7" t="s">
        <v>37</v>
      </c>
      <c r="E53" s="18"/>
      <c r="F53" s="96">
        <v>7.9318039188341123</v>
      </c>
      <c r="G53" s="15">
        <v>455</v>
      </c>
      <c r="I53" s="5">
        <v>50</v>
      </c>
      <c r="J53" s="188"/>
      <c r="K53" s="7" t="s">
        <v>55</v>
      </c>
      <c r="L53" s="189"/>
      <c r="M53" s="81">
        <v>28</v>
      </c>
      <c r="O53" s="5">
        <v>50</v>
      </c>
      <c r="P53" s="23"/>
      <c r="Q53" s="7" t="s">
        <v>39</v>
      </c>
      <c r="R53" s="18"/>
      <c r="S53" s="96">
        <v>3.5995279307631787</v>
      </c>
      <c r="T53" s="15">
        <v>183</v>
      </c>
      <c r="V53" s="5">
        <v>50</v>
      </c>
      <c r="W53" s="23"/>
      <c r="X53" s="7" t="s">
        <v>20</v>
      </c>
      <c r="Y53" s="18"/>
      <c r="Z53" s="197">
        <v>2.831596928332897</v>
      </c>
      <c r="AA53" s="198">
        <v>92</v>
      </c>
      <c r="AC53" s="5">
        <v>50</v>
      </c>
      <c r="AD53" s="23"/>
      <c r="AE53" s="7" t="s">
        <v>4</v>
      </c>
      <c r="AF53" s="18"/>
      <c r="AG53" s="45">
        <v>60.7</v>
      </c>
      <c r="AH53" s="15">
        <v>210</v>
      </c>
    </row>
    <row r="54" spans="2:34" ht="14.25">
      <c r="B54" s="5">
        <v>51</v>
      </c>
      <c r="C54" s="23"/>
      <c r="D54" s="7" t="s">
        <v>56</v>
      </c>
      <c r="E54" s="18"/>
      <c r="F54" s="96">
        <v>7.7676696990902734</v>
      </c>
      <c r="G54" s="15">
        <v>111</v>
      </c>
      <c r="I54" s="5">
        <v>51</v>
      </c>
      <c r="J54" s="188"/>
      <c r="K54" s="7" t="s">
        <v>57</v>
      </c>
      <c r="L54" s="189"/>
      <c r="M54" s="81">
        <v>25</v>
      </c>
      <c r="O54" s="5">
        <v>51</v>
      </c>
      <c r="P54" s="23"/>
      <c r="Q54" s="7" t="s">
        <v>16</v>
      </c>
      <c r="R54" s="18"/>
      <c r="S54" s="96">
        <v>3.5835752799668188</v>
      </c>
      <c r="T54" s="15">
        <v>432</v>
      </c>
      <c r="V54" s="5">
        <v>51</v>
      </c>
      <c r="W54" s="23"/>
      <c r="X54" s="7" t="s">
        <v>35</v>
      </c>
      <c r="Y54" s="18"/>
      <c r="Z54" s="197">
        <v>2.8165047176454019</v>
      </c>
      <c r="AA54" s="198">
        <v>28</v>
      </c>
      <c r="AC54" s="5">
        <v>51</v>
      </c>
      <c r="AD54" s="23"/>
      <c r="AE54" s="7" t="s">
        <v>42</v>
      </c>
      <c r="AF54" s="18"/>
      <c r="AG54" s="45">
        <v>59.2</v>
      </c>
      <c r="AH54" s="15">
        <v>27</v>
      </c>
    </row>
    <row r="55" spans="2:34" ht="14.25">
      <c r="B55" s="5">
        <v>52</v>
      </c>
      <c r="C55" s="23"/>
      <c r="D55" s="7" t="s">
        <v>48</v>
      </c>
      <c r="E55" s="18"/>
      <c r="F55" s="96">
        <v>7.6431888544891642</v>
      </c>
      <c r="G55" s="15">
        <v>158</v>
      </c>
      <c r="I55" s="5">
        <v>51</v>
      </c>
      <c r="J55" s="188"/>
      <c r="K55" s="7" t="s">
        <v>52</v>
      </c>
      <c r="L55" s="189"/>
      <c r="M55" s="81">
        <v>25</v>
      </c>
      <c r="O55" s="5">
        <v>52</v>
      </c>
      <c r="P55" s="23"/>
      <c r="Q55" s="7" t="s">
        <v>48</v>
      </c>
      <c r="R55" s="18"/>
      <c r="S55" s="96">
        <v>3.5722679200940073</v>
      </c>
      <c r="T55" s="15">
        <v>76</v>
      </c>
      <c r="V55" s="5">
        <v>52</v>
      </c>
      <c r="W55" s="23"/>
      <c r="X55" s="7" t="s">
        <v>56</v>
      </c>
      <c r="Y55" s="18"/>
      <c r="Z55" s="197">
        <v>2.8153153153153152</v>
      </c>
      <c r="AA55" s="198">
        <v>4</v>
      </c>
      <c r="AC55" s="5">
        <v>52</v>
      </c>
      <c r="AD55" s="23"/>
      <c r="AE55" s="7" t="s">
        <v>32</v>
      </c>
      <c r="AF55" s="18"/>
      <c r="AG55" s="45">
        <v>57.5</v>
      </c>
      <c r="AH55" s="15">
        <v>35</v>
      </c>
    </row>
    <row r="56" spans="2:34" ht="14.25">
      <c r="B56" s="5">
        <v>53</v>
      </c>
      <c r="C56" s="23"/>
      <c r="D56" s="7" t="s">
        <v>55</v>
      </c>
      <c r="E56" s="18"/>
      <c r="F56" s="96">
        <v>7.5914423740510699</v>
      </c>
      <c r="G56" s="15">
        <v>88</v>
      </c>
      <c r="I56" s="5">
        <v>53</v>
      </c>
      <c r="J56" s="188"/>
      <c r="K56" s="7" t="s">
        <v>59</v>
      </c>
      <c r="L56" s="189"/>
      <c r="M56" s="81">
        <v>23</v>
      </c>
      <c r="O56" s="5">
        <v>53</v>
      </c>
      <c r="P56" s="23"/>
      <c r="Q56" s="7" t="s">
        <v>27</v>
      </c>
      <c r="R56" s="18"/>
      <c r="S56" s="96">
        <v>3.388003864925798</v>
      </c>
      <c r="T56" s="15">
        <v>547</v>
      </c>
      <c r="V56" s="5">
        <v>53</v>
      </c>
      <c r="W56" s="23"/>
      <c r="X56" s="7" t="s">
        <v>19</v>
      </c>
      <c r="Y56" s="18"/>
      <c r="Z56" s="197">
        <v>2.6758537645917655</v>
      </c>
      <c r="AA56" s="198">
        <v>64</v>
      </c>
      <c r="AC56" s="5">
        <v>53</v>
      </c>
      <c r="AD56" s="23"/>
      <c r="AE56" s="7" t="s">
        <v>16</v>
      </c>
      <c r="AF56" s="18"/>
      <c r="AG56" s="45">
        <v>56.8</v>
      </c>
      <c r="AH56" s="15">
        <v>89</v>
      </c>
    </row>
    <row r="57" spans="2:34" ht="14.25">
      <c r="B57" s="5">
        <v>54</v>
      </c>
      <c r="C57" s="23"/>
      <c r="D57" s="7" t="s">
        <v>43</v>
      </c>
      <c r="E57" s="18"/>
      <c r="F57" s="96">
        <v>7.5145442792501616</v>
      </c>
      <c r="G57" s="15">
        <v>93</v>
      </c>
      <c r="I57" s="5">
        <v>54</v>
      </c>
      <c r="J57" s="188"/>
      <c r="K57" s="7" t="s">
        <v>2</v>
      </c>
      <c r="L57" s="189"/>
      <c r="M57" s="81">
        <v>22</v>
      </c>
      <c r="O57" s="5">
        <v>54</v>
      </c>
      <c r="P57" s="23"/>
      <c r="Q57" s="7" t="s">
        <v>25</v>
      </c>
      <c r="R57" s="18"/>
      <c r="S57" s="96">
        <v>3.3695560609889648</v>
      </c>
      <c r="T57" s="15">
        <v>240</v>
      </c>
      <c r="V57" s="5">
        <v>54</v>
      </c>
      <c r="W57" s="23"/>
      <c r="X57" s="7" t="s">
        <v>49</v>
      </c>
      <c r="Y57" s="18"/>
      <c r="Z57" s="197">
        <v>2.6560424966799467</v>
      </c>
      <c r="AA57" s="198">
        <v>4</v>
      </c>
      <c r="AC57" s="5">
        <v>54</v>
      </c>
      <c r="AD57" s="23"/>
      <c r="AE57" s="7" t="s">
        <v>61</v>
      </c>
      <c r="AF57" s="18"/>
      <c r="AG57" s="45">
        <v>54.7</v>
      </c>
      <c r="AH57" s="15">
        <v>18</v>
      </c>
    </row>
    <row r="58" spans="2:34" ht="14.25">
      <c r="B58" s="5">
        <v>55</v>
      </c>
      <c r="C58" s="23"/>
      <c r="D58" s="7" t="s">
        <v>7</v>
      </c>
      <c r="E58" s="18"/>
      <c r="F58" s="96">
        <v>7.2061662891284195</v>
      </c>
      <c r="G58" s="15">
        <v>474</v>
      </c>
      <c r="I58" s="5">
        <v>54</v>
      </c>
      <c r="J58" s="188"/>
      <c r="K58" s="7" t="s">
        <v>50</v>
      </c>
      <c r="L58" s="189"/>
      <c r="M58" s="81">
        <v>22</v>
      </c>
      <c r="O58" s="5">
        <v>55</v>
      </c>
      <c r="P58" s="23"/>
      <c r="Q58" s="7" t="s">
        <v>32</v>
      </c>
      <c r="R58" s="18"/>
      <c r="S58" s="96">
        <v>3.3366172834916448</v>
      </c>
      <c r="T58" s="15">
        <v>359</v>
      </c>
      <c r="V58" s="5">
        <v>55</v>
      </c>
      <c r="W58" s="23"/>
      <c r="X58" s="7" t="s">
        <v>3</v>
      </c>
      <c r="Y58" s="18"/>
      <c r="Z58" s="197">
        <v>2.6430165629037941</v>
      </c>
      <c r="AA58" s="198">
        <v>90</v>
      </c>
      <c r="AC58" s="5">
        <v>55</v>
      </c>
      <c r="AD58" s="23"/>
      <c r="AE58" s="7" t="s">
        <v>17</v>
      </c>
      <c r="AF58" s="18"/>
      <c r="AG58" s="45">
        <v>53.7</v>
      </c>
      <c r="AH58" s="15">
        <v>105</v>
      </c>
    </row>
    <row r="59" spans="2:34" ht="14.25">
      <c r="B59" s="5">
        <v>56</v>
      </c>
      <c r="C59" s="23"/>
      <c r="D59" s="7" t="s">
        <v>52</v>
      </c>
      <c r="E59" s="18"/>
      <c r="F59" s="96">
        <v>5.9639569557889276</v>
      </c>
      <c r="G59" s="15">
        <v>46</v>
      </c>
      <c r="I59" s="5">
        <v>56</v>
      </c>
      <c r="J59" s="188"/>
      <c r="K59" s="7" t="s">
        <v>44</v>
      </c>
      <c r="L59" s="189"/>
      <c r="M59" s="81">
        <v>19</v>
      </c>
      <c r="O59" s="5">
        <v>56</v>
      </c>
      <c r="P59" s="23"/>
      <c r="Q59" s="7" t="s">
        <v>30</v>
      </c>
      <c r="R59" s="18"/>
      <c r="S59" s="96">
        <v>3.322163988887934</v>
      </c>
      <c r="T59" s="15">
        <v>232</v>
      </c>
      <c r="V59" s="5">
        <v>56</v>
      </c>
      <c r="W59" s="23"/>
      <c r="X59" s="7" t="s">
        <v>24</v>
      </c>
      <c r="Y59" s="18"/>
      <c r="Z59" s="197">
        <v>2.4124889103332348</v>
      </c>
      <c r="AA59" s="198">
        <v>31</v>
      </c>
      <c r="AC59" s="5">
        <v>56</v>
      </c>
      <c r="AD59" s="23"/>
      <c r="AE59" s="7" t="s">
        <v>30</v>
      </c>
      <c r="AF59" s="18"/>
      <c r="AG59" s="45">
        <v>53.359131462968932</v>
      </c>
      <c r="AH59" s="15">
        <v>50</v>
      </c>
    </row>
    <row r="60" spans="2:34" ht="14.25">
      <c r="B60" s="5">
        <v>57</v>
      </c>
      <c r="C60" s="23"/>
      <c r="D60" s="7" t="s">
        <v>51</v>
      </c>
      <c r="E60" s="18"/>
      <c r="F60" s="96">
        <v>5.6918913875151622</v>
      </c>
      <c r="G60" s="15">
        <v>61</v>
      </c>
      <c r="I60" s="5">
        <v>56</v>
      </c>
      <c r="J60" s="188"/>
      <c r="K60" s="7" t="s">
        <v>41</v>
      </c>
      <c r="L60" s="189"/>
      <c r="M60" s="81">
        <v>19</v>
      </c>
      <c r="O60" s="5">
        <v>57</v>
      </c>
      <c r="P60" s="23"/>
      <c r="Q60" s="7" t="s">
        <v>9</v>
      </c>
      <c r="R60" s="18"/>
      <c r="S60" s="96">
        <v>3.2394263667467427</v>
      </c>
      <c r="T60" s="15">
        <v>267</v>
      </c>
      <c r="V60" s="5">
        <v>57</v>
      </c>
      <c r="W60" s="23"/>
      <c r="X60" s="7" t="s">
        <v>46</v>
      </c>
      <c r="Y60" s="18"/>
      <c r="Z60" s="197">
        <v>2.4038461538461542</v>
      </c>
      <c r="AA60" s="198">
        <v>8</v>
      </c>
      <c r="AC60" s="5">
        <v>57</v>
      </c>
      <c r="AD60" s="23"/>
      <c r="AE60" s="7" t="s">
        <v>29</v>
      </c>
      <c r="AF60" s="18"/>
      <c r="AG60" s="45">
        <v>53.35834226509467</v>
      </c>
      <c r="AH60" s="15">
        <v>112</v>
      </c>
    </row>
    <row r="61" spans="2:34" ht="14.25">
      <c r="B61" s="5">
        <v>58</v>
      </c>
      <c r="C61" s="23"/>
      <c r="D61" s="7" t="s">
        <v>46</v>
      </c>
      <c r="E61" s="18"/>
      <c r="F61" s="96">
        <v>5.6387502310963207</v>
      </c>
      <c r="G61" s="15">
        <v>183</v>
      </c>
      <c r="I61" s="5">
        <v>56</v>
      </c>
      <c r="J61" s="188"/>
      <c r="K61" s="7" t="s">
        <v>53</v>
      </c>
      <c r="L61" s="189"/>
      <c r="M61" s="81">
        <v>19</v>
      </c>
      <c r="O61" s="5">
        <v>58</v>
      </c>
      <c r="P61" s="23"/>
      <c r="Q61" s="7" t="s">
        <v>2</v>
      </c>
      <c r="R61" s="18"/>
      <c r="S61" s="96">
        <v>3.221750746503222</v>
      </c>
      <c r="T61" s="15">
        <v>41</v>
      </c>
      <c r="V61" s="5">
        <v>58</v>
      </c>
      <c r="W61" s="23"/>
      <c r="X61" s="7" t="s">
        <v>50</v>
      </c>
      <c r="Y61" s="18"/>
      <c r="Z61" s="197">
        <v>2.2121446742616966</v>
      </c>
      <c r="AA61" s="198">
        <v>2</v>
      </c>
      <c r="AC61" s="5">
        <v>58</v>
      </c>
      <c r="AD61" s="23"/>
      <c r="AE61" s="7" t="s">
        <v>66</v>
      </c>
      <c r="AF61" s="18"/>
      <c r="AG61" s="45">
        <v>52.8</v>
      </c>
      <c r="AH61" s="15">
        <v>31</v>
      </c>
    </row>
    <row r="62" spans="2:34" ht="14.25">
      <c r="B62" s="5">
        <v>59</v>
      </c>
      <c r="C62" s="23"/>
      <c r="D62" s="7" t="s">
        <v>49</v>
      </c>
      <c r="E62" s="18"/>
      <c r="F62" s="185">
        <v>5.6044835868694953</v>
      </c>
      <c r="G62" s="15">
        <v>84</v>
      </c>
      <c r="I62" s="5">
        <v>59</v>
      </c>
      <c r="J62" s="188"/>
      <c r="K62" s="7" t="s">
        <v>61</v>
      </c>
      <c r="L62" s="189"/>
      <c r="M62" s="81">
        <v>14</v>
      </c>
      <c r="O62" s="5">
        <v>59</v>
      </c>
      <c r="P62" s="23"/>
      <c r="Q62" s="7" t="s">
        <v>49</v>
      </c>
      <c r="R62" s="18"/>
      <c r="S62" s="96">
        <v>3.1576869942766925</v>
      </c>
      <c r="T62" s="15">
        <v>48</v>
      </c>
      <c r="V62" s="5">
        <v>59</v>
      </c>
      <c r="W62" s="23"/>
      <c r="X62" s="7" t="s">
        <v>32</v>
      </c>
      <c r="Y62" s="18"/>
      <c r="Z62" s="197">
        <v>2.1671534910016019</v>
      </c>
      <c r="AA62" s="198">
        <v>23</v>
      </c>
      <c r="AC62" s="5">
        <v>59</v>
      </c>
      <c r="AD62" s="23"/>
      <c r="AE62" s="7" t="s">
        <v>46</v>
      </c>
      <c r="AF62" s="18"/>
      <c r="AG62" s="45">
        <v>52.3</v>
      </c>
      <c r="AH62" s="15">
        <v>28</v>
      </c>
    </row>
    <row r="63" spans="2:34" ht="14.25">
      <c r="B63" s="5">
        <v>60</v>
      </c>
      <c r="C63" s="23"/>
      <c r="D63" s="7" t="s">
        <v>2</v>
      </c>
      <c r="E63" s="18"/>
      <c r="F63" s="96">
        <v>5.3497942386831276</v>
      </c>
      <c r="G63" s="15">
        <v>65</v>
      </c>
      <c r="I63" s="5">
        <v>59</v>
      </c>
      <c r="J63" s="188"/>
      <c r="K63" s="7" t="s">
        <v>43</v>
      </c>
      <c r="L63" s="189"/>
      <c r="M63" s="81">
        <v>14</v>
      </c>
      <c r="O63" s="5">
        <v>60</v>
      </c>
      <c r="P63" s="23"/>
      <c r="Q63" s="7" t="s">
        <v>46</v>
      </c>
      <c r="R63" s="18"/>
      <c r="S63" s="96">
        <v>3.1473618575373381</v>
      </c>
      <c r="T63" s="15">
        <v>106</v>
      </c>
      <c r="V63" s="5">
        <v>60</v>
      </c>
      <c r="W63" s="23"/>
      <c r="X63" s="7" t="s">
        <v>1</v>
      </c>
      <c r="Y63" s="18"/>
      <c r="Z63" s="197">
        <v>2.1646855088422696</v>
      </c>
      <c r="AA63" s="198">
        <v>23</v>
      </c>
      <c r="AC63" s="5">
        <v>60</v>
      </c>
      <c r="AD63" s="23"/>
      <c r="AE63" s="7" t="s">
        <v>36</v>
      </c>
      <c r="AF63" s="18"/>
      <c r="AG63" s="45">
        <v>49.3</v>
      </c>
      <c r="AH63" s="15">
        <v>37</v>
      </c>
    </row>
    <row r="64" spans="2:34" ht="14.25">
      <c r="B64" s="5">
        <v>61</v>
      </c>
      <c r="C64" s="23"/>
      <c r="D64" s="7" t="s">
        <v>50</v>
      </c>
      <c r="E64" s="18"/>
      <c r="F64" s="96">
        <v>4.7339945897204689</v>
      </c>
      <c r="G64" s="15">
        <v>42</v>
      </c>
      <c r="I64" s="5">
        <v>61</v>
      </c>
      <c r="J64" s="188"/>
      <c r="K64" s="7" t="s">
        <v>49</v>
      </c>
      <c r="L64" s="189"/>
      <c r="M64" s="81">
        <v>7</v>
      </c>
      <c r="O64" s="5">
        <v>61</v>
      </c>
      <c r="P64" s="23"/>
      <c r="Q64" s="7" t="s">
        <v>54</v>
      </c>
      <c r="R64" s="18"/>
      <c r="S64" s="96">
        <v>2.9691211401425179</v>
      </c>
      <c r="T64" s="15">
        <v>10</v>
      </c>
      <c r="V64" s="5">
        <v>61</v>
      </c>
      <c r="W64" s="23"/>
      <c r="X64" s="7" t="s">
        <v>15</v>
      </c>
      <c r="Y64" s="18"/>
      <c r="Z64" s="197">
        <v>2.1580016904346575</v>
      </c>
      <c r="AA64" s="198">
        <v>12</v>
      </c>
      <c r="AC64" s="5">
        <v>61</v>
      </c>
      <c r="AD64" s="23"/>
      <c r="AE64" s="7" t="s">
        <v>34</v>
      </c>
      <c r="AF64" s="18"/>
      <c r="AG64" s="45">
        <v>45.5</v>
      </c>
      <c r="AH64" s="15">
        <v>29</v>
      </c>
    </row>
    <row r="65" spans="2:34" ht="12.75" customHeight="1">
      <c r="B65" s="5">
        <v>62</v>
      </c>
      <c r="C65" s="23"/>
      <c r="D65" s="7" t="s">
        <v>54</v>
      </c>
      <c r="E65" s="18"/>
      <c r="F65" s="96">
        <v>3.0778701138811941</v>
      </c>
      <c r="G65" s="15">
        <v>10</v>
      </c>
      <c r="I65" s="5">
        <v>62</v>
      </c>
      <c r="J65" s="188"/>
      <c r="K65" s="7" t="s">
        <v>56</v>
      </c>
      <c r="L65" s="189"/>
      <c r="M65" s="81">
        <v>6</v>
      </c>
      <c r="O65" s="5">
        <v>62</v>
      </c>
      <c r="P65" s="23"/>
      <c r="Q65" s="7" t="s">
        <v>43</v>
      </c>
      <c r="R65" s="18"/>
      <c r="S65" s="96">
        <v>2.8173423070903114</v>
      </c>
      <c r="T65" s="15">
        <v>36</v>
      </c>
      <c r="V65" s="5">
        <v>62</v>
      </c>
      <c r="W65" s="23"/>
      <c r="X65" s="7" t="s">
        <v>44</v>
      </c>
      <c r="Y65" s="18"/>
      <c r="Z65" s="197">
        <v>1.7543859649122806</v>
      </c>
      <c r="AA65" s="198">
        <v>3</v>
      </c>
      <c r="AC65" s="5">
        <v>62</v>
      </c>
      <c r="AD65" s="23"/>
      <c r="AE65" s="7" t="s">
        <v>53</v>
      </c>
      <c r="AF65" s="18"/>
      <c r="AG65" s="45">
        <v>22.9</v>
      </c>
      <c r="AH65" s="15">
        <v>8</v>
      </c>
    </row>
    <row r="66" spans="2:34" ht="14.25">
      <c r="B66" s="8">
        <v>63</v>
      </c>
      <c r="C66" s="24"/>
      <c r="D66" s="9" t="s">
        <v>53</v>
      </c>
      <c r="E66" s="19"/>
      <c r="F66" s="98">
        <v>2.3725700290831164</v>
      </c>
      <c r="G66" s="16">
        <v>31</v>
      </c>
      <c r="I66" s="5">
        <v>63</v>
      </c>
      <c r="J66" s="188"/>
      <c r="K66" s="7" t="s">
        <v>54</v>
      </c>
      <c r="L66" s="189"/>
      <c r="M66" s="190">
        <v>4</v>
      </c>
      <c r="O66" s="8">
        <v>63</v>
      </c>
      <c r="P66" s="24"/>
      <c r="Q66" s="9" t="s">
        <v>53</v>
      </c>
      <c r="R66" s="19"/>
      <c r="S66" s="98">
        <v>1.6209843796050691</v>
      </c>
      <c r="T66" s="16">
        <v>22</v>
      </c>
      <c r="V66" s="8">
        <v>63</v>
      </c>
      <c r="W66" s="24"/>
      <c r="X66" s="9" t="s">
        <v>40</v>
      </c>
      <c r="Y66" s="19"/>
      <c r="Z66" s="199">
        <v>1.1630611770179111</v>
      </c>
      <c r="AA66" s="200">
        <v>5</v>
      </c>
      <c r="AC66" s="8">
        <v>63</v>
      </c>
      <c r="AD66" s="24"/>
      <c r="AE66" s="9" t="s">
        <v>56</v>
      </c>
      <c r="AF66" s="19"/>
      <c r="AG66" s="46">
        <v>17.3</v>
      </c>
      <c r="AH66" s="16">
        <v>5</v>
      </c>
    </row>
    <row r="67" spans="2:34" ht="14.25">
      <c r="B67" s="206" t="s">
        <v>248</v>
      </c>
      <c r="C67" s="1"/>
      <c r="D67" s="1"/>
      <c r="E67" s="1"/>
      <c r="F67" s="1"/>
      <c r="I67" s="191" t="s">
        <v>170</v>
      </c>
      <c r="J67" s="24"/>
      <c r="K67" s="9" t="s">
        <v>171</v>
      </c>
      <c r="L67" s="10"/>
      <c r="M67" s="192">
        <v>1</v>
      </c>
      <c r="O67" s="206" t="s">
        <v>201</v>
      </c>
      <c r="P67" s="1"/>
      <c r="Q67" s="1"/>
      <c r="R67" s="1"/>
      <c r="S67" s="1"/>
      <c r="V67" s="206" t="s">
        <v>201</v>
      </c>
      <c r="W67" s="1"/>
      <c r="X67" s="1"/>
      <c r="Y67" s="1"/>
      <c r="Z67" s="1"/>
      <c r="AA67" s="1"/>
      <c r="AC67" s="206" t="s">
        <v>225</v>
      </c>
      <c r="AD67" s="1"/>
      <c r="AE67" s="1"/>
      <c r="AF67" s="1"/>
      <c r="AG67" s="1"/>
    </row>
    <row r="68" spans="2:34" ht="14.25">
      <c r="B68" s="205" t="s">
        <v>249</v>
      </c>
      <c r="I68" s="206" t="s">
        <v>250</v>
      </c>
      <c r="J68" s="1"/>
      <c r="K68" s="1"/>
      <c r="L68" s="1"/>
      <c r="M68" s="1"/>
      <c r="O68" s="205" t="s">
        <v>251</v>
      </c>
      <c r="V68" s="205" t="s">
        <v>252</v>
      </c>
      <c r="W68" s="2"/>
      <c r="X68" s="2"/>
      <c r="Y68" s="2"/>
      <c r="Z68" s="2"/>
      <c r="AA68" s="2"/>
      <c r="AC68" s="205" t="s">
        <v>253</v>
      </c>
      <c r="AD68" s="2"/>
      <c r="AE68" s="2"/>
      <c r="AF68" s="2"/>
      <c r="AG68" s="2"/>
    </row>
    <row r="69" spans="2:34" ht="14.25">
      <c r="I69" s="205" t="s">
        <v>249</v>
      </c>
      <c r="J69" s="2"/>
      <c r="K69" s="2"/>
      <c r="L69" s="2"/>
      <c r="M69" s="2"/>
      <c r="V69" s="1"/>
      <c r="W69" s="1"/>
      <c r="X69" s="1"/>
      <c r="Y69" s="1"/>
      <c r="Z69" s="1"/>
      <c r="AA69" s="1"/>
      <c r="AC69" s="1"/>
      <c r="AD69" s="1"/>
      <c r="AE69" s="1"/>
      <c r="AF69" s="1"/>
      <c r="AG69" s="1"/>
    </row>
    <row r="70" spans="2:34" ht="14.25">
      <c r="I70" s="1"/>
      <c r="J70" s="1"/>
      <c r="K70" s="1"/>
      <c r="L70" s="1"/>
      <c r="M70" s="1"/>
      <c r="V70" s="2"/>
      <c r="W70" s="2"/>
      <c r="X70" s="2"/>
      <c r="Y70" s="2"/>
      <c r="Z70" s="2"/>
      <c r="AA70" s="2"/>
      <c r="AC70" s="2"/>
      <c r="AD70" s="2"/>
      <c r="AE70" s="2"/>
      <c r="AF70" s="2"/>
      <c r="AG70" s="2"/>
    </row>
    <row r="71" spans="2:34" ht="14.25">
      <c r="I71" s="2"/>
      <c r="J71" s="2"/>
      <c r="K71" s="2"/>
      <c r="L71" s="2"/>
      <c r="M71" s="2"/>
    </row>
  </sheetData>
  <mergeCells count="5">
    <mergeCell ref="C2:E2"/>
    <mergeCell ref="J2:L2"/>
    <mergeCell ref="P2:R2"/>
    <mergeCell ref="W2:Y2"/>
    <mergeCell ref="AD2:AF2"/>
  </mergeCells>
  <phoneticPr fontId="1"/>
  <pageMargins left="1.36" right="0.70866141732283472" top="0.43307086614173229" bottom="0.39370078740157483" header="0.31496062992125984" footer="0.31496062992125984"/>
  <pageSetup paperSize="9" scale="85" orientation="portrait" r:id="rId1"/>
  <colBreaks count="2" manualBreakCount="2">
    <brk id="14" max="68" man="1"/>
    <brk id="28" max="68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B1:AR70"/>
  <sheetViews>
    <sheetView showGridLines="0" view="pageBreakPreview" zoomScaleNormal="100" zoomScaleSheetLayoutView="100" workbookViewId="0"/>
  </sheetViews>
  <sheetFormatPr defaultRowHeight="13.5"/>
  <cols>
    <col min="1" max="1" width="1.875" customWidth="1"/>
    <col min="2" max="2" width="5" customWidth="1"/>
    <col min="3" max="3" width="1.25" customWidth="1"/>
    <col min="4" max="4" width="11.25" customWidth="1"/>
    <col min="5" max="5" width="1.25" customWidth="1"/>
    <col min="6" max="6" width="12.5" customWidth="1"/>
    <col min="7" max="7" width="8.75" customWidth="1"/>
    <col min="8" max="8" width="5" customWidth="1"/>
    <col min="9" max="9" width="1.25" customWidth="1"/>
    <col min="10" max="10" width="11.25" customWidth="1"/>
    <col min="11" max="11" width="1.25" customWidth="1"/>
    <col min="12" max="12" width="12.5" customWidth="1"/>
    <col min="13" max="13" width="8.75" customWidth="1"/>
    <col min="14" max="14" width="5" customWidth="1"/>
    <col min="15" max="15" width="1.25" customWidth="1"/>
    <col min="16" max="16" width="11.25" customWidth="1"/>
    <col min="17" max="17" width="1.25" customWidth="1"/>
    <col min="18" max="18" width="12.5" customWidth="1"/>
    <col min="19" max="19" width="8.75" customWidth="1"/>
    <col min="20" max="20" width="5" customWidth="1"/>
    <col min="21" max="21" width="1.25" customWidth="1"/>
    <col min="22" max="22" width="11.25" customWidth="1"/>
    <col min="23" max="23" width="1.25" customWidth="1"/>
    <col min="24" max="24" width="12.5" customWidth="1"/>
    <col min="25" max="25" width="8.75" customWidth="1"/>
    <col min="26" max="26" width="5" customWidth="1"/>
    <col min="27" max="27" width="1.25" customWidth="1"/>
    <col min="28" max="28" width="11.25" customWidth="1"/>
    <col min="29" max="29" width="1.25" customWidth="1"/>
    <col min="30" max="30" width="12.5" customWidth="1"/>
    <col min="31" max="31" width="8.75" customWidth="1"/>
    <col min="32" max="32" width="5" customWidth="1"/>
    <col min="33" max="33" width="1.25" customWidth="1"/>
    <col min="34" max="34" width="11.125" customWidth="1"/>
    <col min="35" max="35" width="1.25" customWidth="1"/>
    <col min="36" max="36" width="7.5" customWidth="1"/>
    <col min="37" max="37" width="10.625" customWidth="1"/>
    <col min="38" max="38" width="8.5" customWidth="1"/>
    <col min="39" max="39" width="5" customWidth="1"/>
    <col min="40" max="40" width="1.25" customWidth="1"/>
    <col min="41" max="41" width="11.25" customWidth="1"/>
    <col min="42" max="42" width="1.25" customWidth="1"/>
    <col min="43" max="43" width="8.125" customWidth="1"/>
    <col min="44" max="44" width="8.75" customWidth="1"/>
  </cols>
  <sheetData>
    <row r="1" spans="2:44" ht="24.75" customHeight="1">
      <c r="B1" t="s">
        <v>182</v>
      </c>
      <c r="H1" t="s">
        <v>262</v>
      </c>
      <c r="N1" t="s">
        <v>184</v>
      </c>
      <c r="T1" t="s">
        <v>186</v>
      </c>
      <c r="Z1" t="s">
        <v>188</v>
      </c>
      <c r="AF1" t="s">
        <v>191</v>
      </c>
      <c r="AM1" t="s">
        <v>263</v>
      </c>
    </row>
    <row r="2" spans="2:44" ht="24.75" customHeight="1">
      <c r="B2" s="28" t="s">
        <v>63</v>
      </c>
      <c r="C2" s="216" t="s">
        <v>62</v>
      </c>
      <c r="D2" s="214"/>
      <c r="E2" s="215"/>
      <c r="F2" s="34" t="s">
        <v>181</v>
      </c>
      <c r="H2" s="28" t="s">
        <v>63</v>
      </c>
      <c r="I2" s="216" t="s">
        <v>62</v>
      </c>
      <c r="J2" s="214"/>
      <c r="K2" s="215"/>
      <c r="L2" s="34" t="s">
        <v>181</v>
      </c>
      <c r="N2" s="201" t="s">
        <v>63</v>
      </c>
      <c r="O2" s="216" t="s">
        <v>62</v>
      </c>
      <c r="P2" s="214"/>
      <c r="Q2" s="215"/>
      <c r="R2" s="29" t="s">
        <v>183</v>
      </c>
      <c r="T2" s="28" t="s">
        <v>63</v>
      </c>
      <c r="U2" s="216" t="s">
        <v>62</v>
      </c>
      <c r="V2" s="214"/>
      <c r="W2" s="215"/>
      <c r="X2" s="29" t="s">
        <v>185</v>
      </c>
      <c r="Z2" s="201" t="s">
        <v>63</v>
      </c>
      <c r="AA2" s="216" t="s">
        <v>62</v>
      </c>
      <c r="AB2" s="214"/>
      <c r="AC2" s="217"/>
      <c r="AD2" s="140" t="s">
        <v>187</v>
      </c>
      <c r="AF2" s="28" t="s">
        <v>63</v>
      </c>
      <c r="AG2" s="216" t="s">
        <v>62</v>
      </c>
      <c r="AH2" s="214"/>
      <c r="AI2" s="217"/>
      <c r="AJ2" s="56" t="s">
        <v>189</v>
      </c>
      <c r="AK2" s="88" t="s">
        <v>190</v>
      </c>
      <c r="AM2" s="28" t="s">
        <v>63</v>
      </c>
      <c r="AN2" s="216" t="s">
        <v>62</v>
      </c>
      <c r="AO2" s="214"/>
      <c r="AP2" s="215"/>
      <c r="AQ2" s="44" t="s">
        <v>73</v>
      </c>
      <c r="AR2" s="34" t="s">
        <v>71</v>
      </c>
    </row>
    <row r="3" spans="2:44" ht="29.25" customHeight="1">
      <c r="B3" s="131"/>
      <c r="C3" s="107"/>
      <c r="D3" s="132" t="s">
        <v>67</v>
      </c>
      <c r="E3" s="17"/>
      <c r="F3" s="168">
        <v>2782.2933500427339</v>
      </c>
      <c r="H3" s="20"/>
      <c r="I3" s="21"/>
      <c r="J3" s="4" t="s">
        <v>67</v>
      </c>
      <c r="K3" s="22"/>
      <c r="L3" s="168">
        <v>4813.4078139966559</v>
      </c>
      <c r="N3" s="20"/>
      <c r="O3" s="21"/>
      <c r="P3" s="4" t="s">
        <v>67</v>
      </c>
      <c r="Q3" s="22"/>
      <c r="R3" s="89">
        <v>90.246424863177708</v>
      </c>
      <c r="T3" s="20"/>
      <c r="U3" s="21"/>
      <c r="V3" s="4" t="s">
        <v>67</v>
      </c>
      <c r="W3" s="22"/>
      <c r="X3" s="89">
        <v>6.6</v>
      </c>
      <c r="Z3" s="20"/>
      <c r="AA3" s="21"/>
      <c r="AB3" s="4" t="s">
        <v>67</v>
      </c>
      <c r="AC3" s="22"/>
      <c r="AD3" s="89">
        <v>41.4</v>
      </c>
      <c r="AF3" s="20"/>
      <c r="AG3" s="21"/>
      <c r="AH3" s="4" t="s">
        <v>67</v>
      </c>
      <c r="AI3" s="22"/>
      <c r="AJ3" s="36">
        <v>92.762863860772669</v>
      </c>
      <c r="AK3" s="168">
        <v>1064385</v>
      </c>
      <c r="AM3" s="20"/>
      <c r="AN3" s="21"/>
      <c r="AO3" s="4" t="s">
        <v>67</v>
      </c>
      <c r="AP3" s="22"/>
      <c r="AQ3" s="36">
        <v>25.728278614184653</v>
      </c>
      <c r="AR3" s="14">
        <v>7092</v>
      </c>
    </row>
    <row r="4" spans="2:44" ht="14.25">
      <c r="B4" s="5">
        <v>1</v>
      </c>
      <c r="C4" s="23"/>
      <c r="D4" s="7" t="s">
        <v>25</v>
      </c>
      <c r="E4" s="18"/>
      <c r="F4" s="127">
        <v>3429.0474999416501</v>
      </c>
      <c r="H4" s="5">
        <v>1</v>
      </c>
      <c r="I4" s="23"/>
      <c r="J4" s="7" t="s">
        <v>25</v>
      </c>
      <c r="K4" s="18"/>
      <c r="L4" s="127">
        <v>6157.7043199447107</v>
      </c>
      <c r="N4" s="5">
        <v>1</v>
      </c>
      <c r="O4" s="23"/>
      <c r="P4" s="7" t="s">
        <v>41</v>
      </c>
      <c r="Q4" s="18"/>
      <c r="R4" s="202">
        <v>97.850554462124549</v>
      </c>
      <c r="T4" s="5">
        <v>1</v>
      </c>
      <c r="U4" s="23"/>
      <c r="V4" s="7" t="s">
        <v>53</v>
      </c>
      <c r="W4" s="18"/>
      <c r="X4" s="202">
        <v>12.4</v>
      </c>
      <c r="Z4" s="5">
        <v>1</v>
      </c>
      <c r="AA4" s="23"/>
      <c r="AB4" s="7" t="s">
        <v>31</v>
      </c>
      <c r="AC4" s="18"/>
      <c r="AD4" s="202">
        <v>129.4</v>
      </c>
      <c r="AF4" s="5">
        <v>1</v>
      </c>
      <c r="AG4" s="23"/>
      <c r="AH4" s="7" t="s">
        <v>54</v>
      </c>
      <c r="AI4" s="18"/>
      <c r="AJ4" s="45">
        <v>99.447100896050145</v>
      </c>
      <c r="AK4" s="81">
        <v>247</v>
      </c>
      <c r="AM4" s="5">
        <v>1</v>
      </c>
      <c r="AN4" s="23"/>
      <c r="AO4" s="7" t="s">
        <v>66</v>
      </c>
      <c r="AP4" s="18"/>
      <c r="AQ4" s="45">
        <v>35.064935064935064</v>
      </c>
      <c r="AR4" s="15">
        <v>108</v>
      </c>
    </row>
    <row r="5" spans="2:44" ht="14.25">
      <c r="B5" s="5">
        <v>2</v>
      </c>
      <c r="C5" s="23"/>
      <c r="D5" s="7" t="s">
        <v>22</v>
      </c>
      <c r="E5" s="18"/>
      <c r="F5" s="127">
        <v>3417.0316155337555</v>
      </c>
      <c r="H5" s="5">
        <v>2</v>
      </c>
      <c r="I5" s="23"/>
      <c r="J5" s="7" t="s">
        <v>0</v>
      </c>
      <c r="K5" s="18"/>
      <c r="L5" s="127">
        <v>5769.5171853399434</v>
      </c>
      <c r="N5" s="5">
        <v>2</v>
      </c>
      <c r="O5" s="23"/>
      <c r="P5" s="7" t="s">
        <v>5</v>
      </c>
      <c r="Q5" s="18"/>
      <c r="R5" s="202">
        <v>94.865212270801706</v>
      </c>
      <c r="T5" s="5">
        <v>2</v>
      </c>
      <c r="U5" s="23"/>
      <c r="V5" s="7" t="s">
        <v>11</v>
      </c>
      <c r="W5" s="18"/>
      <c r="X5" s="202">
        <v>12</v>
      </c>
      <c r="Z5" s="5">
        <v>2</v>
      </c>
      <c r="AA5" s="23"/>
      <c r="AB5" s="7" t="s">
        <v>52</v>
      </c>
      <c r="AC5" s="18"/>
      <c r="AD5" s="202">
        <v>127.6</v>
      </c>
      <c r="AF5" s="5">
        <v>2</v>
      </c>
      <c r="AG5" s="23"/>
      <c r="AH5" s="7" t="s">
        <v>20</v>
      </c>
      <c r="AI5" s="18"/>
      <c r="AJ5" s="45">
        <v>96.699583109743926</v>
      </c>
      <c r="AK5" s="81">
        <v>46278</v>
      </c>
      <c r="AM5" s="5">
        <v>2</v>
      </c>
      <c r="AN5" s="23"/>
      <c r="AO5" s="7" t="s">
        <v>21</v>
      </c>
      <c r="AP5" s="18"/>
      <c r="AQ5" s="45">
        <v>33.560709413369715</v>
      </c>
      <c r="AR5" s="15">
        <v>246</v>
      </c>
    </row>
    <row r="6" spans="2:44" ht="14.25">
      <c r="B6" s="5">
        <v>3</v>
      </c>
      <c r="C6" s="23"/>
      <c r="D6" s="7" t="s">
        <v>26</v>
      </c>
      <c r="E6" s="18"/>
      <c r="F6" s="127">
        <v>3408.9004774995747</v>
      </c>
      <c r="H6" s="5">
        <v>3</v>
      </c>
      <c r="I6" s="23"/>
      <c r="J6" s="7" t="s">
        <v>26</v>
      </c>
      <c r="K6" s="18"/>
      <c r="L6" s="127">
        <v>5490.4211255350119</v>
      </c>
      <c r="N6" s="5">
        <v>3</v>
      </c>
      <c r="O6" s="23"/>
      <c r="P6" s="7" t="s">
        <v>8</v>
      </c>
      <c r="Q6" s="18"/>
      <c r="R6" s="202">
        <v>94.132757394835991</v>
      </c>
      <c r="T6" s="5">
        <v>3</v>
      </c>
      <c r="U6" s="23"/>
      <c r="V6" s="7" t="s">
        <v>52</v>
      </c>
      <c r="W6" s="18"/>
      <c r="X6" s="202">
        <v>11.8</v>
      </c>
      <c r="Z6" s="5">
        <v>3</v>
      </c>
      <c r="AA6" s="23"/>
      <c r="AB6" s="7" t="s">
        <v>15</v>
      </c>
      <c r="AC6" s="18"/>
      <c r="AD6" s="202">
        <v>106.3</v>
      </c>
      <c r="AF6" s="5">
        <v>3</v>
      </c>
      <c r="AG6" s="23"/>
      <c r="AH6" s="7" t="s">
        <v>28</v>
      </c>
      <c r="AI6" s="18"/>
      <c r="AJ6" s="45">
        <v>96.589859830709116</v>
      </c>
      <c r="AK6" s="81">
        <v>10059</v>
      </c>
      <c r="AM6" s="5">
        <v>3</v>
      </c>
      <c r="AN6" s="23"/>
      <c r="AO6" s="7" t="s">
        <v>30</v>
      </c>
      <c r="AP6" s="18"/>
      <c r="AQ6" s="45">
        <v>33.539094650205762</v>
      </c>
      <c r="AR6" s="15">
        <v>163</v>
      </c>
    </row>
    <row r="7" spans="2:44" ht="14.25">
      <c r="B7" s="5">
        <v>4</v>
      </c>
      <c r="C7" s="23"/>
      <c r="D7" s="7" t="s">
        <v>0</v>
      </c>
      <c r="E7" s="18"/>
      <c r="F7" s="127">
        <v>3325.3213769078161</v>
      </c>
      <c r="H7" s="5">
        <v>4</v>
      </c>
      <c r="I7" s="23"/>
      <c r="J7" s="7" t="s">
        <v>8</v>
      </c>
      <c r="K7" s="18"/>
      <c r="L7" s="127">
        <v>5466.0651773337158</v>
      </c>
      <c r="N7" s="5">
        <v>4</v>
      </c>
      <c r="O7" s="23"/>
      <c r="P7" s="7" t="s">
        <v>59</v>
      </c>
      <c r="Q7" s="18"/>
      <c r="R7" s="202">
        <v>94.027897189900045</v>
      </c>
      <c r="T7" s="5">
        <v>4</v>
      </c>
      <c r="U7" s="23"/>
      <c r="V7" s="7" t="s">
        <v>31</v>
      </c>
      <c r="W7" s="18"/>
      <c r="X7" s="202">
        <v>11.5</v>
      </c>
      <c r="Z7" s="5">
        <v>4</v>
      </c>
      <c r="AA7" s="23"/>
      <c r="AB7" s="7" t="s">
        <v>44</v>
      </c>
      <c r="AC7" s="18"/>
      <c r="AD7" s="202">
        <v>97.8</v>
      </c>
      <c r="AF7" s="5">
        <v>4</v>
      </c>
      <c r="AG7" s="23"/>
      <c r="AH7" s="7" t="s">
        <v>10</v>
      </c>
      <c r="AI7" s="18"/>
      <c r="AJ7" s="45">
        <v>95.615714460744414</v>
      </c>
      <c r="AK7" s="81">
        <v>15390</v>
      </c>
      <c r="AM7" s="5">
        <v>3</v>
      </c>
      <c r="AN7" s="23"/>
      <c r="AO7" s="7" t="s">
        <v>44</v>
      </c>
      <c r="AP7" s="18"/>
      <c r="AQ7" s="45">
        <v>33.532934131736525</v>
      </c>
      <c r="AR7" s="15">
        <v>112</v>
      </c>
    </row>
    <row r="8" spans="2:44" ht="14.25">
      <c r="B8" s="5">
        <v>5</v>
      </c>
      <c r="C8" s="23"/>
      <c r="D8" s="7" t="s">
        <v>24</v>
      </c>
      <c r="E8" s="18"/>
      <c r="F8" s="127">
        <v>3139.8716237413414</v>
      </c>
      <c r="H8" s="5">
        <v>5</v>
      </c>
      <c r="I8" s="23"/>
      <c r="J8" s="7" t="s">
        <v>24</v>
      </c>
      <c r="K8" s="18"/>
      <c r="L8" s="127">
        <v>5346.8045290734344</v>
      </c>
      <c r="N8" s="5">
        <v>5</v>
      </c>
      <c r="O8" s="23"/>
      <c r="P8" s="7" t="s">
        <v>24</v>
      </c>
      <c r="Q8" s="18"/>
      <c r="R8" s="202">
        <v>93.736187268726368</v>
      </c>
      <c r="T8" s="5">
        <v>4</v>
      </c>
      <c r="U8" s="23"/>
      <c r="V8" s="7" t="s">
        <v>40</v>
      </c>
      <c r="W8" s="18"/>
      <c r="X8" s="202">
        <v>11.5</v>
      </c>
      <c r="Z8" s="5">
        <v>5</v>
      </c>
      <c r="AA8" s="23"/>
      <c r="AB8" s="7" t="s">
        <v>40</v>
      </c>
      <c r="AC8" s="18"/>
      <c r="AD8" s="202">
        <v>92.1</v>
      </c>
      <c r="AF8" s="5">
        <v>5</v>
      </c>
      <c r="AG8" s="23"/>
      <c r="AH8" s="7" t="s">
        <v>41</v>
      </c>
      <c r="AI8" s="18"/>
      <c r="AJ8" s="45">
        <v>95.487987021829795</v>
      </c>
      <c r="AK8" s="81">
        <v>7398</v>
      </c>
      <c r="AM8" s="5">
        <v>5</v>
      </c>
      <c r="AN8" s="23"/>
      <c r="AO8" s="7" t="s">
        <v>24</v>
      </c>
      <c r="AP8" s="18"/>
      <c r="AQ8" s="45">
        <v>33.034379671150973</v>
      </c>
      <c r="AR8" s="15">
        <v>221</v>
      </c>
    </row>
    <row r="9" spans="2:44" ht="14.25">
      <c r="B9" s="5">
        <v>6</v>
      </c>
      <c r="C9" s="23"/>
      <c r="D9" s="7" t="s">
        <v>8</v>
      </c>
      <c r="E9" s="18"/>
      <c r="F9" s="127">
        <v>2981.4371608842403</v>
      </c>
      <c r="H9" s="5">
        <v>6</v>
      </c>
      <c r="I9" s="23"/>
      <c r="J9" s="7" t="s">
        <v>22</v>
      </c>
      <c r="K9" s="18"/>
      <c r="L9" s="127">
        <v>5313.1159858344654</v>
      </c>
      <c r="N9" s="5">
        <v>6</v>
      </c>
      <c r="O9" s="23"/>
      <c r="P9" s="7" t="s">
        <v>18</v>
      </c>
      <c r="Q9" s="18"/>
      <c r="R9" s="202">
        <v>93.297212467488862</v>
      </c>
      <c r="T9" s="5">
        <v>6</v>
      </c>
      <c r="U9" s="23"/>
      <c r="V9" s="7" t="s">
        <v>44</v>
      </c>
      <c r="W9" s="18"/>
      <c r="X9" s="202">
        <v>11</v>
      </c>
      <c r="Z9" s="5">
        <v>6</v>
      </c>
      <c r="AA9" s="23"/>
      <c r="AB9" s="7" t="s">
        <v>29</v>
      </c>
      <c r="AC9" s="18"/>
      <c r="AD9" s="202">
        <v>87.9</v>
      </c>
      <c r="AF9" s="5">
        <v>6</v>
      </c>
      <c r="AG9" s="23"/>
      <c r="AH9" s="7" t="s">
        <v>43</v>
      </c>
      <c r="AI9" s="18"/>
      <c r="AJ9" s="45">
        <v>95.050646023159288</v>
      </c>
      <c r="AK9" s="81">
        <v>1353</v>
      </c>
      <c r="AM9" s="5">
        <v>6</v>
      </c>
      <c r="AN9" s="23"/>
      <c r="AO9" s="7" t="s">
        <v>29</v>
      </c>
      <c r="AP9" s="18"/>
      <c r="AQ9" s="45">
        <v>32.731648616125156</v>
      </c>
      <c r="AR9" s="15">
        <v>272</v>
      </c>
    </row>
    <row r="10" spans="2:44" ht="14.25">
      <c r="B10" s="5">
        <v>7</v>
      </c>
      <c r="C10" s="23"/>
      <c r="D10" s="7" t="s">
        <v>41</v>
      </c>
      <c r="E10" s="18"/>
      <c r="F10" s="127">
        <v>2975.2059647719716</v>
      </c>
      <c r="H10" s="5">
        <v>7</v>
      </c>
      <c r="I10" s="23"/>
      <c r="J10" s="7" t="s">
        <v>34</v>
      </c>
      <c r="K10" s="18"/>
      <c r="L10" s="127">
        <v>5017.3459756992161</v>
      </c>
      <c r="N10" s="5">
        <v>7</v>
      </c>
      <c r="O10" s="23"/>
      <c r="P10" s="7" t="s">
        <v>3</v>
      </c>
      <c r="Q10" s="18"/>
      <c r="R10" s="202">
        <v>93.174955542145383</v>
      </c>
      <c r="T10" s="5">
        <v>7</v>
      </c>
      <c r="U10" s="23"/>
      <c r="V10" s="7" t="s">
        <v>39</v>
      </c>
      <c r="W10" s="18"/>
      <c r="X10" s="202">
        <v>10.9</v>
      </c>
      <c r="Z10" s="5">
        <v>7</v>
      </c>
      <c r="AA10" s="23"/>
      <c r="AB10" s="7" t="s">
        <v>45</v>
      </c>
      <c r="AC10" s="18"/>
      <c r="AD10" s="202">
        <v>86.8</v>
      </c>
      <c r="AF10" s="5">
        <v>7</v>
      </c>
      <c r="AG10" s="23"/>
      <c r="AH10" s="7" t="s">
        <v>59</v>
      </c>
      <c r="AI10" s="18"/>
      <c r="AJ10" s="45">
        <v>94.894244660398073</v>
      </c>
      <c r="AK10" s="81">
        <v>3542</v>
      </c>
      <c r="AM10" s="5">
        <v>7</v>
      </c>
      <c r="AN10" s="23"/>
      <c r="AO10" s="7" t="s">
        <v>0</v>
      </c>
      <c r="AP10" s="18"/>
      <c r="AQ10" s="45">
        <v>32.566248256624824</v>
      </c>
      <c r="AR10" s="15">
        <v>467</v>
      </c>
    </row>
    <row r="11" spans="2:44" ht="14.25">
      <c r="B11" s="5">
        <v>8</v>
      </c>
      <c r="C11" s="23"/>
      <c r="D11" s="7" t="s">
        <v>21</v>
      </c>
      <c r="E11" s="18"/>
      <c r="F11" s="127">
        <v>2969.6372086387892</v>
      </c>
      <c r="H11" s="5">
        <v>8</v>
      </c>
      <c r="I11" s="23"/>
      <c r="J11" s="7" t="s">
        <v>1</v>
      </c>
      <c r="K11" s="18"/>
      <c r="L11" s="127">
        <v>4976.517049533838</v>
      </c>
      <c r="N11" s="5">
        <v>8</v>
      </c>
      <c r="O11" s="23"/>
      <c r="P11" s="7" t="s">
        <v>49</v>
      </c>
      <c r="Q11" s="18"/>
      <c r="R11" s="202">
        <v>92.903938976706741</v>
      </c>
      <c r="T11" s="5">
        <v>8</v>
      </c>
      <c r="U11" s="23"/>
      <c r="V11" s="7" t="s">
        <v>60</v>
      </c>
      <c r="W11" s="18"/>
      <c r="X11" s="202">
        <v>10.5</v>
      </c>
      <c r="Z11" s="5">
        <v>8</v>
      </c>
      <c r="AA11" s="23"/>
      <c r="AB11" s="7" t="s">
        <v>41</v>
      </c>
      <c r="AC11" s="18"/>
      <c r="AD11" s="202">
        <v>83.6</v>
      </c>
      <c r="AF11" s="5">
        <v>8</v>
      </c>
      <c r="AG11" s="23"/>
      <c r="AH11" s="7" t="s">
        <v>47</v>
      </c>
      <c r="AI11" s="18"/>
      <c r="AJ11" s="45">
        <v>94.891139542845792</v>
      </c>
      <c r="AK11" s="81">
        <v>3162</v>
      </c>
      <c r="AM11" s="5">
        <v>8</v>
      </c>
      <c r="AN11" s="23"/>
      <c r="AO11" s="7" t="s">
        <v>45</v>
      </c>
      <c r="AP11" s="18"/>
      <c r="AQ11" s="45">
        <v>31.920199501246881</v>
      </c>
      <c r="AR11" s="15">
        <v>128</v>
      </c>
    </row>
    <row r="12" spans="2:44" ht="14.25">
      <c r="B12" s="5">
        <v>9</v>
      </c>
      <c r="C12" s="23"/>
      <c r="D12" s="7" t="s">
        <v>5</v>
      </c>
      <c r="E12" s="18"/>
      <c r="F12" s="127">
        <v>2874</v>
      </c>
      <c r="H12" s="5">
        <v>9</v>
      </c>
      <c r="I12" s="23"/>
      <c r="J12" s="7" t="s">
        <v>21</v>
      </c>
      <c r="K12" s="18"/>
      <c r="L12" s="127">
        <v>4947.801055816908</v>
      </c>
      <c r="N12" s="5">
        <v>9</v>
      </c>
      <c r="O12" s="23"/>
      <c r="P12" s="7" t="s">
        <v>0</v>
      </c>
      <c r="Q12" s="18"/>
      <c r="R12" s="202">
        <v>92.800315874193473</v>
      </c>
      <c r="T12" s="5">
        <v>9</v>
      </c>
      <c r="U12" s="23"/>
      <c r="V12" s="7" t="s">
        <v>20</v>
      </c>
      <c r="W12" s="18"/>
      <c r="X12" s="202">
        <v>10.199999999999999</v>
      </c>
      <c r="Z12" s="5">
        <v>9</v>
      </c>
      <c r="AA12" s="23"/>
      <c r="AB12" s="7" t="s">
        <v>48</v>
      </c>
      <c r="AC12" s="18"/>
      <c r="AD12" s="202">
        <v>83.3</v>
      </c>
      <c r="AF12" s="5">
        <v>9</v>
      </c>
      <c r="AG12" s="23"/>
      <c r="AH12" s="7" t="s">
        <v>39</v>
      </c>
      <c r="AI12" s="18"/>
      <c r="AJ12" s="45">
        <v>94.808763077346754</v>
      </c>
      <c r="AK12" s="81">
        <v>6610</v>
      </c>
      <c r="AM12" s="5">
        <v>8</v>
      </c>
      <c r="AN12" s="23"/>
      <c r="AO12" s="7" t="s">
        <v>26</v>
      </c>
      <c r="AP12" s="18"/>
      <c r="AQ12" s="45">
        <v>31.858407079646017</v>
      </c>
      <c r="AR12" s="15">
        <v>108</v>
      </c>
    </row>
    <row r="13" spans="2:44" ht="14.25">
      <c r="B13" s="5">
        <v>10</v>
      </c>
      <c r="C13" s="23"/>
      <c r="D13" s="7" t="s">
        <v>1</v>
      </c>
      <c r="E13" s="18"/>
      <c r="F13" s="127">
        <v>2766.006178721389</v>
      </c>
      <c r="H13" s="5">
        <v>10</v>
      </c>
      <c r="I13" s="23"/>
      <c r="J13" s="7" t="s">
        <v>3</v>
      </c>
      <c r="K13" s="18"/>
      <c r="L13" s="127">
        <v>4828.2175395841914</v>
      </c>
      <c r="N13" s="5">
        <v>10</v>
      </c>
      <c r="O13" s="23"/>
      <c r="P13" s="7" t="s">
        <v>9</v>
      </c>
      <c r="Q13" s="18"/>
      <c r="R13" s="202">
        <v>92.694154089904018</v>
      </c>
      <c r="T13" s="5">
        <v>9</v>
      </c>
      <c r="U13" s="23"/>
      <c r="V13" s="7" t="s">
        <v>48</v>
      </c>
      <c r="W13" s="18"/>
      <c r="X13" s="202">
        <v>10.199999999999999</v>
      </c>
      <c r="Z13" s="5">
        <v>10</v>
      </c>
      <c r="AA13" s="23"/>
      <c r="AB13" s="7" t="s">
        <v>20</v>
      </c>
      <c r="AC13" s="18"/>
      <c r="AD13" s="202">
        <v>83.1</v>
      </c>
      <c r="AF13" s="5">
        <v>10</v>
      </c>
      <c r="AG13" s="23"/>
      <c r="AH13" s="7" t="s">
        <v>22</v>
      </c>
      <c r="AI13" s="18"/>
      <c r="AJ13" s="45">
        <v>94.674087697421712</v>
      </c>
      <c r="AK13" s="81">
        <v>26609</v>
      </c>
      <c r="AM13" s="5">
        <v>10</v>
      </c>
      <c r="AN13" s="23"/>
      <c r="AO13" s="7" t="s">
        <v>31</v>
      </c>
      <c r="AP13" s="18"/>
      <c r="AQ13" s="45">
        <v>30.782918149466195</v>
      </c>
      <c r="AR13" s="15">
        <v>173</v>
      </c>
    </row>
    <row r="14" spans="2:44" ht="14.25">
      <c r="B14" s="5">
        <v>11</v>
      </c>
      <c r="C14" s="23"/>
      <c r="D14" s="7" t="s">
        <v>3</v>
      </c>
      <c r="E14" s="18"/>
      <c r="F14" s="127">
        <v>2753.8531415214316</v>
      </c>
      <c r="H14" s="5">
        <v>11</v>
      </c>
      <c r="I14" s="23"/>
      <c r="J14" s="7" t="s">
        <v>5</v>
      </c>
      <c r="K14" s="18"/>
      <c r="L14" s="127">
        <v>4818.020576936623</v>
      </c>
      <c r="N14" s="5">
        <v>11</v>
      </c>
      <c r="O14" s="23"/>
      <c r="P14" s="7" t="s">
        <v>29</v>
      </c>
      <c r="Q14" s="18"/>
      <c r="R14" s="202">
        <v>92.401627179878005</v>
      </c>
      <c r="T14" s="5">
        <v>11</v>
      </c>
      <c r="U14" s="23"/>
      <c r="V14" s="7" t="s">
        <v>15</v>
      </c>
      <c r="W14" s="18"/>
      <c r="X14" s="202">
        <v>10.1</v>
      </c>
      <c r="Z14" s="5">
        <v>11</v>
      </c>
      <c r="AA14" s="23"/>
      <c r="AB14" s="7" t="s">
        <v>61</v>
      </c>
      <c r="AC14" s="18"/>
      <c r="AD14" s="202">
        <v>81</v>
      </c>
      <c r="AF14" s="5">
        <v>11</v>
      </c>
      <c r="AG14" s="23"/>
      <c r="AH14" s="7" t="s">
        <v>0</v>
      </c>
      <c r="AI14" s="18"/>
      <c r="AJ14" s="45">
        <v>94.58217174339687</v>
      </c>
      <c r="AK14" s="81">
        <v>218384</v>
      </c>
      <c r="AM14" s="5">
        <v>10</v>
      </c>
      <c r="AN14" s="23"/>
      <c r="AO14" s="7" t="s">
        <v>33</v>
      </c>
      <c r="AP14" s="18"/>
      <c r="AQ14" s="45">
        <v>30.752688172043012</v>
      </c>
      <c r="AR14" s="15">
        <v>143</v>
      </c>
    </row>
    <row r="15" spans="2:44" ht="14.25">
      <c r="B15" s="5">
        <v>12</v>
      </c>
      <c r="C15" s="23"/>
      <c r="D15" s="7" t="s">
        <v>27</v>
      </c>
      <c r="E15" s="18"/>
      <c r="F15" s="127">
        <v>2752.7321174375502</v>
      </c>
      <c r="H15" s="5">
        <v>12</v>
      </c>
      <c r="I15" s="23"/>
      <c r="J15" s="7" t="s">
        <v>39</v>
      </c>
      <c r="K15" s="18"/>
      <c r="L15" s="127">
        <v>4809.8867595846195</v>
      </c>
      <c r="N15" s="5">
        <v>12</v>
      </c>
      <c r="O15" s="23"/>
      <c r="P15" s="7" t="s">
        <v>6</v>
      </c>
      <c r="Q15" s="18"/>
      <c r="R15" s="202">
        <v>92.100391424459673</v>
      </c>
      <c r="T15" s="5">
        <v>12</v>
      </c>
      <c r="U15" s="23"/>
      <c r="V15" s="7" t="s">
        <v>29</v>
      </c>
      <c r="W15" s="18"/>
      <c r="X15" s="202">
        <v>10</v>
      </c>
      <c r="Z15" s="5">
        <v>12</v>
      </c>
      <c r="AA15" s="23"/>
      <c r="AB15" s="7" t="s">
        <v>58</v>
      </c>
      <c r="AC15" s="18"/>
      <c r="AD15" s="202">
        <v>79.099999999999994</v>
      </c>
      <c r="AF15" s="5">
        <v>12</v>
      </c>
      <c r="AG15" s="23"/>
      <c r="AH15" s="7" t="s">
        <v>49</v>
      </c>
      <c r="AI15" s="18"/>
      <c r="AJ15" s="45">
        <v>94.515606812975733</v>
      </c>
      <c r="AK15" s="81">
        <v>1700</v>
      </c>
      <c r="AM15" s="5">
        <v>12</v>
      </c>
      <c r="AN15" s="23"/>
      <c r="AO15" s="7" t="s">
        <v>3</v>
      </c>
      <c r="AP15" s="18"/>
      <c r="AQ15" s="45">
        <v>29.973118279569892</v>
      </c>
      <c r="AR15" s="15">
        <v>223</v>
      </c>
    </row>
    <row r="16" spans="2:44" ht="14.25">
      <c r="B16" s="5">
        <v>13</v>
      </c>
      <c r="C16" s="23"/>
      <c r="D16" s="7" t="s">
        <v>14</v>
      </c>
      <c r="E16" s="18"/>
      <c r="F16" s="127">
        <v>2741.8115953602778</v>
      </c>
      <c r="H16" s="5">
        <v>13</v>
      </c>
      <c r="I16" s="23"/>
      <c r="J16" s="7" t="s">
        <v>41</v>
      </c>
      <c r="K16" s="18"/>
      <c r="L16" s="127">
        <v>4769.3305535354684</v>
      </c>
      <c r="N16" s="5">
        <v>13</v>
      </c>
      <c r="O16" s="23"/>
      <c r="P16" s="7" t="s">
        <v>2</v>
      </c>
      <c r="Q16" s="18"/>
      <c r="R16" s="202">
        <v>92.099409443880447</v>
      </c>
      <c r="T16" s="5">
        <v>13</v>
      </c>
      <c r="U16" s="23"/>
      <c r="V16" s="7" t="s">
        <v>57</v>
      </c>
      <c r="W16" s="18"/>
      <c r="X16" s="202">
        <v>9.9</v>
      </c>
      <c r="Z16" s="5">
        <v>13</v>
      </c>
      <c r="AA16" s="23"/>
      <c r="AB16" s="7" t="s">
        <v>33</v>
      </c>
      <c r="AC16" s="18"/>
      <c r="AD16" s="202">
        <v>74.099999999999994</v>
      </c>
      <c r="AF16" s="5">
        <v>13</v>
      </c>
      <c r="AG16" s="23"/>
      <c r="AH16" s="7" t="s">
        <v>44</v>
      </c>
      <c r="AI16" s="18"/>
      <c r="AJ16" s="45">
        <v>94.423787107518081</v>
      </c>
      <c r="AK16" s="81">
        <v>2978</v>
      </c>
      <c r="AM16" s="5">
        <v>13</v>
      </c>
      <c r="AN16" s="23"/>
      <c r="AO16" s="7" t="s">
        <v>36</v>
      </c>
      <c r="AP16" s="18"/>
      <c r="AQ16" s="45">
        <v>29.130434782608695</v>
      </c>
      <c r="AR16" s="15">
        <v>67</v>
      </c>
    </row>
    <row r="17" spans="2:44" ht="14.25">
      <c r="B17" s="5">
        <v>14</v>
      </c>
      <c r="C17" s="23"/>
      <c r="D17" s="7" t="s">
        <v>20</v>
      </c>
      <c r="E17" s="18"/>
      <c r="F17" s="127">
        <v>2704.4535353092815</v>
      </c>
      <c r="H17" s="5">
        <v>14</v>
      </c>
      <c r="I17" s="23"/>
      <c r="J17" s="7" t="s">
        <v>49</v>
      </c>
      <c r="K17" s="18"/>
      <c r="L17" s="127">
        <v>4763.0316564874329</v>
      </c>
      <c r="N17" s="5">
        <v>14</v>
      </c>
      <c r="O17" s="23"/>
      <c r="P17" s="7" t="s">
        <v>52</v>
      </c>
      <c r="Q17" s="18"/>
      <c r="R17" s="202">
        <v>91.482198240223568</v>
      </c>
      <c r="T17" s="5">
        <v>14</v>
      </c>
      <c r="U17" s="23"/>
      <c r="V17" s="7" t="s">
        <v>45</v>
      </c>
      <c r="W17" s="18"/>
      <c r="X17" s="202">
        <v>9.8000000000000007</v>
      </c>
      <c r="Z17" s="5">
        <v>14</v>
      </c>
      <c r="AA17" s="23"/>
      <c r="AB17" s="7" t="s">
        <v>2</v>
      </c>
      <c r="AC17" s="18"/>
      <c r="AD17" s="202">
        <v>70.400000000000006</v>
      </c>
      <c r="AF17" s="5">
        <v>14</v>
      </c>
      <c r="AG17" s="23"/>
      <c r="AH17" s="7" t="s">
        <v>55</v>
      </c>
      <c r="AI17" s="18"/>
      <c r="AJ17" s="45">
        <v>94.314066899123134</v>
      </c>
      <c r="AK17" s="81">
        <v>1896</v>
      </c>
      <c r="AM17" s="5">
        <v>14</v>
      </c>
      <c r="AN17" s="23"/>
      <c r="AO17" s="7" t="s">
        <v>20</v>
      </c>
      <c r="AP17" s="18"/>
      <c r="AQ17" s="45">
        <v>28.76543209876543</v>
      </c>
      <c r="AR17" s="15">
        <v>233</v>
      </c>
    </row>
    <row r="18" spans="2:44" ht="14.25">
      <c r="B18" s="5">
        <v>15</v>
      </c>
      <c r="C18" s="23"/>
      <c r="D18" s="7" t="s">
        <v>39</v>
      </c>
      <c r="E18" s="18"/>
      <c r="F18" s="127">
        <v>2698.051431517023</v>
      </c>
      <c r="H18" s="5">
        <v>15</v>
      </c>
      <c r="I18" s="23"/>
      <c r="J18" s="7" t="s">
        <v>27</v>
      </c>
      <c r="K18" s="18"/>
      <c r="L18" s="127">
        <v>4755.6321103026867</v>
      </c>
      <c r="N18" s="5">
        <v>15</v>
      </c>
      <c r="O18" s="23"/>
      <c r="P18" s="7" t="s">
        <v>33</v>
      </c>
      <c r="Q18" s="18"/>
      <c r="R18" s="202">
        <v>91.481197180060491</v>
      </c>
      <c r="T18" s="5">
        <v>15</v>
      </c>
      <c r="U18" s="23"/>
      <c r="V18" s="7" t="s">
        <v>50</v>
      </c>
      <c r="W18" s="18"/>
      <c r="X18" s="202">
        <v>9.6999999999999993</v>
      </c>
      <c r="Z18" s="5">
        <v>15</v>
      </c>
      <c r="AA18" s="23"/>
      <c r="AB18" s="7" t="s">
        <v>3</v>
      </c>
      <c r="AC18" s="18"/>
      <c r="AD18" s="202">
        <v>70</v>
      </c>
      <c r="AF18" s="5">
        <v>15</v>
      </c>
      <c r="AG18" s="23"/>
      <c r="AH18" s="7" t="s">
        <v>15</v>
      </c>
      <c r="AI18" s="18"/>
      <c r="AJ18" s="45">
        <v>94.303929782905143</v>
      </c>
      <c r="AK18" s="81">
        <v>7529</v>
      </c>
      <c r="AM18" s="5">
        <v>15</v>
      </c>
      <c r="AN18" s="23"/>
      <c r="AO18" s="7" t="s">
        <v>14</v>
      </c>
      <c r="AP18" s="18"/>
      <c r="AQ18" s="45">
        <v>28.68369351669941</v>
      </c>
      <c r="AR18" s="15">
        <v>146</v>
      </c>
    </row>
    <row r="19" spans="2:44" ht="14.25">
      <c r="B19" s="5">
        <v>16</v>
      </c>
      <c r="C19" s="23"/>
      <c r="D19" s="7" t="s">
        <v>34</v>
      </c>
      <c r="E19" s="18"/>
      <c r="F19" s="127">
        <v>2687.5078881595368</v>
      </c>
      <c r="H19" s="5">
        <v>16</v>
      </c>
      <c r="I19" s="23"/>
      <c r="J19" s="7" t="s">
        <v>32</v>
      </c>
      <c r="K19" s="18"/>
      <c r="L19" s="127">
        <v>4752.9608638387363</v>
      </c>
      <c r="N19" s="5">
        <v>16</v>
      </c>
      <c r="O19" s="23"/>
      <c r="P19" s="7" t="s">
        <v>23</v>
      </c>
      <c r="Q19" s="18"/>
      <c r="R19" s="202">
        <v>91.36339642141877</v>
      </c>
      <c r="T19" s="5">
        <v>16</v>
      </c>
      <c r="U19" s="23"/>
      <c r="V19" s="7" t="s">
        <v>58</v>
      </c>
      <c r="W19" s="18"/>
      <c r="X19" s="202">
        <v>9.6</v>
      </c>
      <c r="Z19" s="5">
        <v>16</v>
      </c>
      <c r="AA19" s="23"/>
      <c r="AB19" s="7" t="s">
        <v>46</v>
      </c>
      <c r="AC19" s="18"/>
      <c r="AD19" s="202">
        <v>64.3</v>
      </c>
      <c r="AF19" s="5">
        <v>16</v>
      </c>
      <c r="AG19" s="23"/>
      <c r="AH19" s="7" t="s">
        <v>51</v>
      </c>
      <c r="AI19" s="18"/>
      <c r="AJ19" s="45">
        <v>93.877400136690127</v>
      </c>
      <c r="AK19" s="81">
        <v>1092</v>
      </c>
      <c r="AM19" s="5">
        <v>16</v>
      </c>
      <c r="AN19" s="23"/>
      <c r="AO19" s="7" t="s">
        <v>12</v>
      </c>
      <c r="AP19" s="18"/>
      <c r="AQ19" s="45">
        <v>28.157349896480333</v>
      </c>
      <c r="AR19" s="15">
        <v>136</v>
      </c>
    </row>
    <row r="20" spans="2:44" ht="14.25">
      <c r="B20" s="5">
        <v>17</v>
      </c>
      <c r="C20" s="23"/>
      <c r="D20" s="7" t="s">
        <v>28</v>
      </c>
      <c r="E20" s="18"/>
      <c r="F20" s="127">
        <v>2672.8197911964589</v>
      </c>
      <c r="H20" s="5">
        <v>17</v>
      </c>
      <c r="I20" s="23"/>
      <c r="J20" s="7" t="s">
        <v>20</v>
      </c>
      <c r="K20" s="18"/>
      <c r="L20" s="127">
        <v>4738.9965689447463</v>
      </c>
      <c r="N20" s="5">
        <v>17</v>
      </c>
      <c r="O20" s="23"/>
      <c r="P20" s="7" t="s">
        <v>13</v>
      </c>
      <c r="Q20" s="18"/>
      <c r="R20" s="202">
        <v>91.226845619697002</v>
      </c>
      <c r="T20" s="5">
        <v>17</v>
      </c>
      <c r="U20" s="23"/>
      <c r="V20" s="7" t="s">
        <v>13</v>
      </c>
      <c r="W20" s="18"/>
      <c r="X20" s="202">
        <v>9.5</v>
      </c>
      <c r="Z20" s="5">
        <v>17</v>
      </c>
      <c r="AA20" s="23"/>
      <c r="AB20" s="7" t="s">
        <v>50</v>
      </c>
      <c r="AC20" s="18"/>
      <c r="AD20" s="202">
        <v>63.6</v>
      </c>
      <c r="AF20" s="5">
        <v>17</v>
      </c>
      <c r="AG20" s="23"/>
      <c r="AH20" s="7" t="s">
        <v>30</v>
      </c>
      <c r="AI20" s="18"/>
      <c r="AJ20" s="45">
        <v>93.873173854515073</v>
      </c>
      <c r="AK20" s="81">
        <v>8417</v>
      </c>
      <c r="AM20" s="5">
        <v>17</v>
      </c>
      <c r="AN20" s="23"/>
      <c r="AO20" s="7" t="s">
        <v>27</v>
      </c>
      <c r="AP20" s="18"/>
      <c r="AQ20" s="45">
        <v>28.07377049180328</v>
      </c>
      <c r="AR20" s="15">
        <v>137</v>
      </c>
    </row>
    <row r="21" spans="2:44" ht="14.25">
      <c r="B21" s="5">
        <v>18</v>
      </c>
      <c r="C21" s="23"/>
      <c r="D21" s="7" t="s">
        <v>23</v>
      </c>
      <c r="E21" s="18"/>
      <c r="F21" s="127">
        <v>2671.9667080193567</v>
      </c>
      <c r="H21" s="5">
        <v>18</v>
      </c>
      <c r="I21" s="23"/>
      <c r="J21" s="7" t="s">
        <v>19</v>
      </c>
      <c r="K21" s="18"/>
      <c r="L21" s="127">
        <v>4738.4552679397375</v>
      </c>
      <c r="N21" s="5">
        <v>18</v>
      </c>
      <c r="O21" s="23"/>
      <c r="P21" s="7" t="s">
        <v>32</v>
      </c>
      <c r="Q21" s="18"/>
      <c r="R21" s="202">
        <v>91.054132954453067</v>
      </c>
      <c r="T21" s="5">
        <v>18</v>
      </c>
      <c r="U21" s="23"/>
      <c r="V21" s="7" t="s">
        <v>33</v>
      </c>
      <c r="W21" s="18"/>
      <c r="X21" s="202">
        <v>9.3000000000000007</v>
      </c>
      <c r="Z21" s="5">
        <v>17</v>
      </c>
      <c r="AA21" s="23"/>
      <c r="AB21" s="7" t="s">
        <v>59</v>
      </c>
      <c r="AC21" s="18"/>
      <c r="AD21" s="202">
        <v>63.6</v>
      </c>
      <c r="AF21" s="5">
        <v>18</v>
      </c>
      <c r="AG21" s="23"/>
      <c r="AH21" s="7" t="s">
        <v>29</v>
      </c>
      <c r="AI21" s="18"/>
      <c r="AJ21" s="45">
        <v>93.785240640902771</v>
      </c>
      <c r="AK21" s="81">
        <v>21340</v>
      </c>
      <c r="AM21" s="5">
        <v>18</v>
      </c>
      <c r="AN21" s="23"/>
      <c r="AO21" s="7" t="s">
        <v>25</v>
      </c>
      <c r="AP21" s="18"/>
      <c r="AQ21" s="45">
        <v>27.887323943661972</v>
      </c>
      <c r="AR21" s="15">
        <v>99</v>
      </c>
    </row>
    <row r="22" spans="2:44" ht="14.25">
      <c r="B22" s="5">
        <v>19</v>
      </c>
      <c r="C22" s="23"/>
      <c r="D22" s="7" t="s">
        <v>19</v>
      </c>
      <c r="E22" s="18"/>
      <c r="F22" s="127">
        <v>2663.848724274133</v>
      </c>
      <c r="H22" s="5">
        <v>19</v>
      </c>
      <c r="I22" s="23"/>
      <c r="J22" s="7" t="s">
        <v>14</v>
      </c>
      <c r="K22" s="18"/>
      <c r="L22" s="127">
        <v>4649.7975528291072</v>
      </c>
      <c r="N22" s="5">
        <v>19</v>
      </c>
      <c r="O22" s="23"/>
      <c r="P22" s="7" t="s">
        <v>28</v>
      </c>
      <c r="Q22" s="18"/>
      <c r="R22" s="202">
        <v>90.853112052491184</v>
      </c>
      <c r="T22" s="5">
        <v>18</v>
      </c>
      <c r="U22" s="23"/>
      <c r="V22" s="7" t="s">
        <v>61</v>
      </c>
      <c r="W22" s="18"/>
      <c r="X22" s="202">
        <v>9.3000000000000007</v>
      </c>
      <c r="Z22" s="5">
        <v>19</v>
      </c>
      <c r="AA22" s="23"/>
      <c r="AB22" s="7" t="s">
        <v>35</v>
      </c>
      <c r="AC22" s="18"/>
      <c r="AD22" s="202">
        <v>62.7</v>
      </c>
      <c r="AF22" s="5">
        <v>19</v>
      </c>
      <c r="AG22" s="23"/>
      <c r="AH22" s="7" t="s">
        <v>16</v>
      </c>
      <c r="AI22" s="18"/>
      <c r="AJ22" s="45">
        <v>93.725484181500761</v>
      </c>
      <c r="AK22" s="81">
        <v>14361</v>
      </c>
      <c r="AM22" s="5">
        <v>19</v>
      </c>
      <c r="AN22" s="23"/>
      <c r="AO22" s="7" t="s">
        <v>40</v>
      </c>
      <c r="AP22" s="18"/>
      <c r="AQ22" s="45">
        <v>27.804878048780491</v>
      </c>
      <c r="AR22" s="15">
        <v>114</v>
      </c>
    </row>
    <row r="23" spans="2:44" ht="14.25">
      <c r="B23" s="5">
        <v>20</v>
      </c>
      <c r="C23" s="23"/>
      <c r="D23" s="7" t="s">
        <v>66</v>
      </c>
      <c r="E23" s="18"/>
      <c r="F23" s="127">
        <v>2659.9274683248395</v>
      </c>
      <c r="H23" s="5">
        <v>20</v>
      </c>
      <c r="I23" s="23"/>
      <c r="J23" s="7" t="s">
        <v>28</v>
      </c>
      <c r="K23" s="18"/>
      <c r="L23" s="127">
        <v>4619.1357449374154</v>
      </c>
      <c r="N23" s="5">
        <v>20</v>
      </c>
      <c r="O23" s="23"/>
      <c r="P23" s="7" t="s">
        <v>43</v>
      </c>
      <c r="Q23" s="18"/>
      <c r="R23" s="202">
        <v>90.828786152241349</v>
      </c>
      <c r="T23" s="5">
        <v>20</v>
      </c>
      <c r="U23" s="23"/>
      <c r="V23" s="7" t="s">
        <v>10</v>
      </c>
      <c r="W23" s="18"/>
      <c r="X23" s="202">
        <v>8.8000000000000007</v>
      </c>
      <c r="Z23" s="5">
        <v>20</v>
      </c>
      <c r="AA23" s="23"/>
      <c r="AB23" s="7" t="s">
        <v>42</v>
      </c>
      <c r="AC23" s="18"/>
      <c r="AD23" s="202">
        <v>58.9</v>
      </c>
      <c r="AF23" s="5">
        <v>20</v>
      </c>
      <c r="AG23" s="23"/>
      <c r="AH23" s="7" t="s">
        <v>36</v>
      </c>
      <c r="AI23" s="18"/>
      <c r="AJ23" s="45">
        <v>93.465737138623297</v>
      </c>
      <c r="AK23" s="81">
        <v>6428</v>
      </c>
      <c r="AM23" s="5">
        <v>20</v>
      </c>
      <c r="AN23" s="23"/>
      <c r="AO23" s="7" t="s">
        <v>4</v>
      </c>
      <c r="AP23" s="18"/>
      <c r="AQ23" s="45">
        <v>27.298050139275766</v>
      </c>
      <c r="AR23" s="15">
        <v>196</v>
      </c>
    </row>
    <row r="24" spans="2:44" ht="14.25">
      <c r="B24" s="5">
        <v>21</v>
      </c>
      <c r="C24" s="23"/>
      <c r="D24" s="7" t="s">
        <v>32</v>
      </c>
      <c r="E24" s="18"/>
      <c r="F24" s="127">
        <v>2658.5483298601166</v>
      </c>
      <c r="H24" s="5">
        <v>21</v>
      </c>
      <c r="I24" s="23"/>
      <c r="J24" s="7" t="s">
        <v>23</v>
      </c>
      <c r="K24" s="18"/>
      <c r="L24" s="127">
        <v>4581.4155311965806</v>
      </c>
      <c r="N24" s="5">
        <v>21</v>
      </c>
      <c r="O24" s="23"/>
      <c r="P24" s="7" t="s">
        <v>46</v>
      </c>
      <c r="Q24" s="18"/>
      <c r="R24" s="202">
        <v>90.539224167707644</v>
      </c>
      <c r="T24" s="5">
        <v>20</v>
      </c>
      <c r="U24" s="23"/>
      <c r="V24" s="7" t="s">
        <v>34</v>
      </c>
      <c r="W24" s="18"/>
      <c r="X24" s="202">
        <v>8.8000000000000007</v>
      </c>
      <c r="Z24" s="5">
        <v>21</v>
      </c>
      <c r="AA24" s="23"/>
      <c r="AB24" s="7" t="s">
        <v>18</v>
      </c>
      <c r="AC24" s="18"/>
      <c r="AD24" s="202">
        <v>57.2</v>
      </c>
      <c r="AF24" s="5">
        <v>21</v>
      </c>
      <c r="AG24" s="23"/>
      <c r="AH24" s="7" t="s">
        <v>9</v>
      </c>
      <c r="AI24" s="18"/>
      <c r="AJ24" s="45">
        <v>93.43673870977689</v>
      </c>
      <c r="AK24" s="81">
        <v>11635</v>
      </c>
      <c r="AM24" s="5">
        <v>21</v>
      </c>
      <c r="AN24" s="23"/>
      <c r="AO24" s="7" t="s">
        <v>28</v>
      </c>
      <c r="AP24" s="18"/>
      <c r="AQ24" s="45">
        <v>27.160493827160494</v>
      </c>
      <c r="AR24" s="15">
        <v>88</v>
      </c>
    </row>
    <row r="25" spans="2:44" ht="14.25">
      <c r="B25" s="5">
        <v>22</v>
      </c>
      <c r="C25" s="23"/>
      <c r="D25" s="7" t="s">
        <v>18</v>
      </c>
      <c r="E25" s="18"/>
      <c r="F25" s="127">
        <v>2657.3183115309944</v>
      </c>
      <c r="H25" s="5">
        <v>22</v>
      </c>
      <c r="I25" s="23"/>
      <c r="J25" s="7" t="s">
        <v>18</v>
      </c>
      <c r="K25" s="18"/>
      <c r="L25" s="127">
        <v>4548.1121119620748</v>
      </c>
      <c r="N25" s="5">
        <v>22</v>
      </c>
      <c r="O25" s="23"/>
      <c r="P25" s="7" t="s">
        <v>75</v>
      </c>
      <c r="Q25" s="18"/>
      <c r="R25" s="202">
        <v>90.472913053348179</v>
      </c>
      <c r="T25" s="5">
        <v>22</v>
      </c>
      <c r="U25" s="23"/>
      <c r="V25" s="7" t="s">
        <v>66</v>
      </c>
      <c r="W25" s="18"/>
      <c r="X25" s="202">
        <v>7.9</v>
      </c>
      <c r="Z25" s="5">
        <v>22</v>
      </c>
      <c r="AA25" s="23"/>
      <c r="AB25" s="7" t="s">
        <v>55</v>
      </c>
      <c r="AC25" s="18"/>
      <c r="AD25" s="202">
        <v>57</v>
      </c>
      <c r="AF25" s="5">
        <v>22</v>
      </c>
      <c r="AG25" s="23"/>
      <c r="AH25" s="7" t="s">
        <v>18</v>
      </c>
      <c r="AI25" s="18"/>
      <c r="AJ25" s="45">
        <v>93.424337745672887</v>
      </c>
      <c r="AK25" s="81">
        <v>29992</v>
      </c>
      <c r="AM25" s="5">
        <v>22</v>
      </c>
      <c r="AN25" s="23"/>
      <c r="AO25" s="7" t="s">
        <v>13</v>
      </c>
      <c r="AP25" s="18"/>
      <c r="AQ25" s="45">
        <v>27.080890973036343</v>
      </c>
      <c r="AR25" s="15">
        <v>231</v>
      </c>
    </row>
    <row r="26" spans="2:44" ht="14.25">
      <c r="B26" s="5">
        <v>23</v>
      </c>
      <c r="C26" s="23"/>
      <c r="D26" s="7" t="s">
        <v>31</v>
      </c>
      <c r="E26" s="18"/>
      <c r="F26" s="127">
        <v>2647.2297032866541</v>
      </c>
      <c r="H26" s="5">
        <v>23</v>
      </c>
      <c r="I26" s="23"/>
      <c r="J26" s="7" t="s">
        <v>66</v>
      </c>
      <c r="K26" s="18"/>
      <c r="L26" s="127">
        <v>4532.0658074060802</v>
      </c>
      <c r="N26" s="5">
        <v>23</v>
      </c>
      <c r="O26" s="23"/>
      <c r="P26" s="7" t="s">
        <v>19</v>
      </c>
      <c r="Q26" s="18"/>
      <c r="R26" s="202">
        <v>90.408022833943818</v>
      </c>
      <c r="T26" s="5">
        <v>22</v>
      </c>
      <c r="U26" s="23"/>
      <c r="V26" s="7" t="s">
        <v>59</v>
      </c>
      <c r="W26" s="18"/>
      <c r="X26" s="202">
        <v>7.9</v>
      </c>
      <c r="Z26" s="5">
        <v>23</v>
      </c>
      <c r="AA26" s="23"/>
      <c r="AB26" s="7" t="s">
        <v>5</v>
      </c>
      <c r="AC26" s="18"/>
      <c r="AD26" s="202">
        <v>56.9</v>
      </c>
      <c r="AF26" s="5">
        <v>23</v>
      </c>
      <c r="AG26" s="23"/>
      <c r="AH26" s="7" t="s">
        <v>3</v>
      </c>
      <c r="AI26" s="18"/>
      <c r="AJ26" s="45">
        <v>93.413286064946362</v>
      </c>
      <c r="AK26" s="81">
        <v>54512</v>
      </c>
      <c r="AM26" s="5">
        <v>23</v>
      </c>
      <c r="AN26" s="23"/>
      <c r="AO26" s="7" t="s">
        <v>22</v>
      </c>
      <c r="AP26" s="18"/>
      <c r="AQ26" s="45">
        <v>26.151012891344383</v>
      </c>
      <c r="AR26" s="15">
        <v>142</v>
      </c>
    </row>
    <row r="27" spans="2:44" ht="14.25">
      <c r="B27" s="5">
        <v>24</v>
      </c>
      <c r="C27" s="23"/>
      <c r="D27" s="7" t="s">
        <v>4</v>
      </c>
      <c r="E27" s="18"/>
      <c r="F27" s="127">
        <v>2614.6219225466712</v>
      </c>
      <c r="H27" s="5">
        <v>24</v>
      </c>
      <c r="I27" s="23"/>
      <c r="J27" s="7" t="s">
        <v>30</v>
      </c>
      <c r="K27" s="18"/>
      <c r="L27" s="127">
        <v>4499.1169446964905</v>
      </c>
      <c r="N27" s="5">
        <v>24</v>
      </c>
      <c r="O27" s="23"/>
      <c r="P27" s="7" t="s">
        <v>14</v>
      </c>
      <c r="Q27" s="18"/>
      <c r="R27" s="202">
        <v>89.681130115499869</v>
      </c>
      <c r="T27" s="5">
        <v>24</v>
      </c>
      <c r="U27" s="23"/>
      <c r="V27" s="7" t="s">
        <v>5</v>
      </c>
      <c r="W27" s="18"/>
      <c r="X27" s="202">
        <v>7.8</v>
      </c>
      <c r="Z27" s="5">
        <v>24</v>
      </c>
      <c r="AA27" s="23"/>
      <c r="AB27" s="7" t="s">
        <v>19</v>
      </c>
      <c r="AC27" s="18"/>
      <c r="AD27" s="202">
        <v>51.3</v>
      </c>
      <c r="AF27" s="5">
        <v>24</v>
      </c>
      <c r="AG27" s="23"/>
      <c r="AH27" s="7" t="s">
        <v>25</v>
      </c>
      <c r="AI27" s="18"/>
      <c r="AJ27" s="45">
        <v>93.347710908905441</v>
      </c>
      <c r="AK27" s="81">
        <v>10304</v>
      </c>
      <c r="AM27" s="5">
        <v>24</v>
      </c>
      <c r="AN27" s="23"/>
      <c r="AO27" s="7" t="s">
        <v>10</v>
      </c>
      <c r="AP27" s="18"/>
      <c r="AQ27" s="45">
        <v>25</v>
      </c>
      <c r="AR27" s="15">
        <v>156</v>
      </c>
    </row>
    <row r="28" spans="2:44" ht="14.25">
      <c r="B28" s="5">
        <v>25</v>
      </c>
      <c r="C28" s="23"/>
      <c r="D28" s="7" t="s">
        <v>29</v>
      </c>
      <c r="E28" s="18"/>
      <c r="F28" s="127">
        <v>2614.3510277371915</v>
      </c>
      <c r="H28" s="5">
        <v>25</v>
      </c>
      <c r="I28" s="23"/>
      <c r="J28" s="7" t="s">
        <v>29</v>
      </c>
      <c r="K28" s="18"/>
      <c r="L28" s="127">
        <v>4490.6974098146966</v>
      </c>
      <c r="N28" s="5">
        <v>25</v>
      </c>
      <c r="O28" s="23"/>
      <c r="P28" s="7" t="s">
        <v>60</v>
      </c>
      <c r="Q28" s="18"/>
      <c r="R28" s="202">
        <v>89.657786096647243</v>
      </c>
      <c r="T28" s="5">
        <v>25</v>
      </c>
      <c r="U28" s="23"/>
      <c r="V28" s="7" t="s">
        <v>3</v>
      </c>
      <c r="W28" s="18"/>
      <c r="X28" s="202">
        <v>7.6</v>
      </c>
      <c r="Z28" s="5">
        <v>24</v>
      </c>
      <c r="AA28" s="23"/>
      <c r="AB28" s="7" t="s">
        <v>24</v>
      </c>
      <c r="AC28" s="18"/>
      <c r="AD28" s="202">
        <v>51.3</v>
      </c>
      <c r="AF28" s="5">
        <v>25</v>
      </c>
      <c r="AG28" s="23"/>
      <c r="AH28" s="7" t="s">
        <v>40</v>
      </c>
      <c r="AI28" s="18"/>
      <c r="AJ28" s="45">
        <v>93.144399002993623</v>
      </c>
      <c r="AK28" s="81">
        <v>5279</v>
      </c>
      <c r="AM28" s="5">
        <v>25</v>
      </c>
      <c r="AN28" s="23"/>
      <c r="AO28" s="7" t="s">
        <v>18</v>
      </c>
      <c r="AP28" s="18"/>
      <c r="AQ28" s="45">
        <v>24.948453608247423</v>
      </c>
      <c r="AR28" s="15">
        <v>121</v>
      </c>
    </row>
    <row r="29" spans="2:44" ht="14.25">
      <c r="B29" s="5">
        <v>26</v>
      </c>
      <c r="C29" s="23"/>
      <c r="D29" s="7" t="s">
        <v>44</v>
      </c>
      <c r="E29" s="18"/>
      <c r="F29" s="127">
        <v>2600.8302898790416</v>
      </c>
      <c r="H29" s="5">
        <v>26</v>
      </c>
      <c r="I29" s="23"/>
      <c r="J29" s="7" t="s">
        <v>16</v>
      </c>
      <c r="K29" s="18"/>
      <c r="L29" s="127">
        <v>4467.2073248648412</v>
      </c>
      <c r="N29" s="5">
        <v>26</v>
      </c>
      <c r="O29" s="23"/>
      <c r="P29" s="7" t="s">
        <v>37</v>
      </c>
      <c r="Q29" s="18"/>
      <c r="R29" s="202">
        <v>89.620364604228399</v>
      </c>
      <c r="T29" s="5">
        <v>26</v>
      </c>
      <c r="U29" s="23"/>
      <c r="V29" s="7" t="s">
        <v>41</v>
      </c>
      <c r="W29" s="18"/>
      <c r="X29" s="202">
        <v>7.5</v>
      </c>
      <c r="Z29" s="5">
        <v>26</v>
      </c>
      <c r="AA29" s="23"/>
      <c r="AB29" s="7" t="s">
        <v>7</v>
      </c>
      <c r="AC29" s="18"/>
      <c r="AD29" s="202">
        <v>49.1</v>
      </c>
      <c r="AF29" s="5">
        <v>26</v>
      </c>
      <c r="AG29" s="23"/>
      <c r="AH29" s="7" t="s">
        <v>75</v>
      </c>
      <c r="AI29" s="18"/>
      <c r="AJ29" s="45">
        <v>93.041094571417176</v>
      </c>
      <c r="AK29" s="81">
        <v>9547</v>
      </c>
      <c r="AM29" s="5">
        <v>26</v>
      </c>
      <c r="AN29" s="23"/>
      <c r="AO29" s="7" t="s">
        <v>37</v>
      </c>
      <c r="AP29" s="18"/>
      <c r="AQ29" s="45">
        <v>24.666666666666668</v>
      </c>
      <c r="AR29" s="15">
        <v>111</v>
      </c>
    </row>
    <row r="30" spans="2:44" ht="14.25">
      <c r="B30" s="5">
        <v>27</v>
      </c>
      <c r="C30" s="23"/>
      <c r="D30" s="7" t="s">
        <v>38</v>
      </c>
      <c r="E30" s="18"/>
      <c r="F30" s="127">
        <v>2585.2369878443847</v>
      </c>
      <c r="H30" s="5">
        <v>27</v>
      </c>
      <c r="I30" s="23"/>
      <c r="J30" s="7" t="s">
        <v>4</v>
      </c>
      <c r="K30" s="18"/>
      <c r="L30" s="127">
        <v>4433.026327311567</v>
      </c>
      <c r="N30" s="5">
        <v>27</v>
      </c>
      <c r="O30" s="23"/>
      <c r="P30" s="7" t="s">
        <v>54</v>
      </c>
      <c r="Q30" s="18"/>
      <c r="R30" s="202">
        <v>89.436620760485766</v>
      </c>
      <c r="T30" s="5">
        <v>27</v>
      </c>
      <c r="U30" s="23"/>
      <c r="V30" s="7" t="s">
        <v>47</v>
      </c>
      <c r="W30" s="18"/>
      <c r="X30" s="202">
        <v>7.2</v>
      </c>
      <c r="Z30" s="5">
        <v>27</v>
      </c>
      <c r="AA30" s="23"/>
      <c r="AB30" s="7" t="s">
        <v>38</v>
      </c>
      <c r="AC30" s="18"/>
      <c r="AD30" s="202">
        <v>47.2</v>
      </c>
      <c r="AF30" s="5">
        <v>27</v>
      </c>
      <c r="AG30" s="23"/>
      <c r="AH30" s="7" t="s">
        <v>60</v>
      </c>
      <c r="AI30" s="18"/>
      <c r="AJ30" s="45">
        <v>92.932833015334111</v>
      </c>
      <c r="AK30" s="81">
        <v>5391</v>
      </c>
      <c r="AM30" s="5">
        <v>26</v>
      </c>
      <c r="AN30" s="23"/>
      <c r="AO30" s="7" t="s">
        <v>8</v>
      </c>
      <c r="AP30" s="18"/>
      <c r="AQ30" s="45">
        <v>24.657534246575342</v>
      </c>
      <c r="AR30" s="15">
        <v>126</v>
      </c>
    </row>
    <row r="31" spans="2:44" ht="14.25">
      <c r="B31" s="5">
        <v>28</v>
      </c>
      <c r="C31" s="23"/>
      <c r="D31" s="7" t="s">
        <v>33</v>
      </c>
      <c r="E31" s="18"/>
      <c r="F31" s="127">
        <v>2578.3680826566347</v>
      </c>
      <c r="H31" s="5">
        <v>28</v>
      </c>
      <c r="I31" s="23"/>
      <c r="J31" s="7" t="s">
        <v>9</v>
      </c>
      <c r="K31" s="18"/>
      <c r="L31" s="127">
        <v>4421.4679645448659</v>
      </c>
      <c r="N31" s="5">
        <v>28</v>
      </c>
      <c r="O31" s="23"/>
      <c r="P31" s="7" t="s">
        <v>40</v>
      </c>
      <c r="Q31" s="18"/>
      <c r="R31" s="202">
        <v>89.414305808299204</v>
      </c>
      <c r="T31" s="5">
        <v>28</v>
      </c>
      <c r="U31" s="23"/>
      <c r="V31" s="7" t="s">
        <v>30</v>
      </c>
      <c r="W31" s="18"/>
      <c r="X31" s="202">
        <v>7.1</v>
      </c>
      <c r="Z31" s="5">
        <v>28</v>
      </c>
      <c r="AA31" s="23"/>
      <c r="AB31" s="7" t="s">
        <v>27</v>
      </c>
      <c r="AC31" s="18"/>
      <c r="AD31" s="202">
        <v>46.3</v>
      </c>
      <c r="AF31" s="5">
        <v>28</v>
      </c>
      <c r="AG31" s="23"/>
      <c r="AH31" s="7" t="s">
        <v>38</v>
      </c>
      <c r="AI31" s="18"/>
      <c r="AJ31" s="45">
        <v>92.865996462673991</v>
      </c>
      <c r="AK31" s="81">
        <v>8831</v>
      </c>
      <c r="AM31" s="5">
        <v>28</v>
      </c>
      <c r="AN31" s="23"/>
      <c r="AO31" s="7" t="s">
        <v>7</v>
      </c>
      <c r="AP31" s="18"/>
      <c r="AQ31" s="45">
        <v>24.5136186770428</v>
      </c>
      <c r="AR31" s="15">
        <v>126</v>
      </c>
    </row>
    <row r="32" spans="2:44" ht="14.25">
      <c r="B32" s="5">
        <v>29</v>
      </c>
      <c r="C32" s="23"/>
      <c r="D32" s="7" t="s">
        <v>30</v>
      </c>
      <c r="E32" s="18"/>
      <c r="F32" s="127">
        <v>2559.8487845450268</v>
      </c>
      <c r="H32" s="5">
        <v>29</v>
      </c>
      <c r="I32" s="23"/>
      <c r="J32" s="7" t="s">
        <v>12</v>
      </c>
      <c r="K32" s="18"/>
      <c r="L32" s="127">
        <v>4350.9249273925316</v>
      </c>
      <c r="N32" s="5">
        <v>29</v>
      </c>
      <c r="O32" s="23"/>
      <c r="P32" s="7" t="s">
        <v>1</v>
      </c>
      <c r="Q32" s="18"/>
      <c r="R32" s="202">
        <v>89.217664495393777</v>
      </c>
      <c r="T32" s="5">
        <v>29</v>
      </c>
      <c r="U32" s="23"/>
      <c r="V32" s="7" t="s">
        <v>36</v>
      </c>
      <c r="W32" s="18"/>
      <c r="X32" s="202">
        <v>7</v>
      </c>
      <c r="Z32" s="5">
        <v>29</v>
      </c>
      <c r="AA32" s="23"/>
      <c r="AB32" s="7" t="s">
        <v>57</v>
      </c>
      <c r="AC32" s="18"/>
      <c r="AD32" s="202">
        <v>44.3</v>
      </c>
      <c r="AF32" s="5">
        <v>29</v>
      </c>
      <c r="AG32" s="23"/>
      <c r="AH32" s="7" t="s">
        <v>48</v>
      </c>
      <c r="AI32" s="18"/>
      <c r="AJ32" s="45">
        <v>92.859731453636485</v>
      </c>
      <c r="AK32" s="81">
        <v>2424</v>
      </c>
      <c r="AM32" s="5">
        <v>28</v>
      </c>
      <c r="AN32" s="23"/>
      <c r="AO32" s="7" t="s">
        <v>34</v>
      </c>
      <c r="AP32" s="18"/>
      <c r="AQ32" s="45">
        <v>24.462365591397848</v>
      </c>
      <c r="AR32" s="15">
        <v>91</v>
      </c>
    </row>
    <row r="33" spans="2:44" ht="14.25">
      <c r="B33" s="5">
        <v>30</v>
      </c>
      <c r="C33" s="23"/>
      <c r="D33" s="7" t="s">
        <v>16</v>
      </c>
      <c r="E33" s="18"/>
      <c r="F33" s="127">
        <v>2551.2558989722602</v>
      </c>
      <c r="H33" s="5">
        <v>30</v>
      </c>
      <c r="I33" s="23"/>
      <c r="J33" s="7" t="s">
        <v>38</v>
      </c>
      <c r="K33" s="18"/>
      <c r="L33" s="127">
        <v>4332.5237084419005</v>
      </c>
      <c r="N33" s="5">
        <v>30</v>
      </c>
      <c r="O33" s="23"/>
      <c r="P33" s="7" t="s">
        <v>38</v>
      </c>
      <c r="Q33" s="18"/>
      <c r="R33" s="202">
        <v>89.19982279148843</v>
      </c>
      <c r="T33" s="5">
        <v>30</v>
      </c>
      <c r="U33" s="23"/>
      <c r="V33" s="7" t="s">
        <v>4</v>
      </c>
      <c r="W33" s="18"/>
      <c r="X33" s="202">
        <v>6.9</v>
      </c>
      <c r="Z33" s="5">
        <v>30</v>
      </c>
      <c r="AA33" s="23"/>
      <c r="AB33" s="7" t="s">
        <v>13</v>
      </c>
      <c r="AC33" s="18"/>
      <c r="AD33" s="202">
        <v>42</v>
      </c>
      <c r="AF33" s="5">
        <v>30</v>
      </c>
      <c r="AG33" s="23"/>
      <c r="AH33" s="7" t="s">
        <v>6</v>
      </c>
      <c r="AI33" s="18"/>
      <c r="AJ33" s="45">
        <v>92.849742443760022</v>
      </c>
      <c r="AK33" s="81">
        <v>10379</v>
      </c>
      <c r="AM33" s="5">
        <v>30</v>
      </c>
      <c r="AN33" s="23"/>
      <c r="AO33" s="7" t="s">
        <v>23</v>
      </c>
      <c r="AP33" s="18"/>
      <c r="AQ33" s="45">
        <v>24.4140625</v>
      </c>
      <c r="AR33" s="15">
        <v>125</v>
      </c>
    </row>
    <row r="34" spans="2:44" ht="14.25">
      <c r="B34" s="5">
        <v>31</v>
      </c>
      <c r="C34" s="23"/>
      <c r="D34" s="7" t="s">
        <v>12</v>
      </c>
      <c r="E34" s="18"/>
      <c r="F34" s="127">
        <v>2529.529798301352</v>
      </c>
      <c r="H34" s="5">
        <v>31</v>
      </c>
      <c r="I34" s="23"/>
      <c r="J34" s="7" t="s">
        <v>35</v>
      </c>
      <c r="K34" s="18"/>
      <c r="L34" s="127">
        <v>4299.6378151676363</v>
      </c>
      <c r="N34" s="5">
        <v>31</v>
      </c>
      <c r="O34" s="23"/>
      <c r="P34" s="7" t="s">
        <v>27</v>
      </c>
      <c r="Q34" s="18"/>
      <c r="R34" s="202">
        <v>89.182942153290625</v>
      </c>
      <c r="T34" s="5">
        <v>31</v>
      </c>
      <c r="U34" s="23"/>
      <c r="V34" s="7" t="s">
        <v>28</v>
      </c>
      <c r="W34" s="18"/>
      <c r="X34" s="202">
        <v>6.7</v>
      </c>
      <c r="Z34" s="5">
        <v>31</v>
      </c>
      <c r="AA34" s="23"/>
      <c r="AB34" s="7" t="s">
        <v>22</v>
      </c>
      <c r="AC34" s="18"/>
      <c r="AD34" s="202">
        <v>41.7</v>
      </c>
      <c r="AF34" s="5">
        <v>31</v>
      </c>
      <c r="AG34" s="23"/>
      <c r="AH34" s="7" t="s">
        <v>4</v>
      </c>
      <c r="AI34" s="18"/>
      <c r="AJ34" s="45">
        <v>92.814046972427519</v>
      </c>
      <c r="AK34" s="81">
        <v>29958</v>
      </c>
      <c r="AM34" s="5">
        <v>31</v>
      </c>
      <c r="AN34" s="23"/>
      <c r="AO34" s="7" t="s">
        <v>1</v>
      </c>
      <c r="AP34" s="18"/>
      <c r="AQ34" s="45">
        <v>24.193548387096776</v>
      </c>
      <c r="AR34" s="15">
        <v>75</v>
      </c>
    </row>
    <row r="35" spans="2:44" ht="14.25">
      <c r="B35" s="5">
        <v>32</v>
      </c>
      <c r="C35" s="23"/>
      <c r="D35" s="7" t="s">
        <v>49</v>
      </c>
      <c r="E35" s="18"/>
      <c r="F35" s="127">
        <v>2521.3645402573766</v>
      </c>
      <c r="H35" s="5">
        <v>32</v>
      </c>
      <c r="I35" s="23"/>
      <c r="J35" s="7" t="s">
        <v>59</v>
      </c>
      <c r="K35" s="18"/>
      <c r="L35" s="127">
        <v>4297.721510719296</v>
      </c>
      <c r="N35" s="5">
        <v>32</v>
      </c>
      <c r="O35" s="23"/>
      <c r="P35" s="7" t="s">
        <v>45</v>
      </c>
      <c r="Q35" s="18"/>
      <c r="R35" s="202">
        <v>89.169433708859628</v>
      </c>
      <c r="T35" s="5">
        <v>31</v>
      </c>
      <c r="U35" s="23"/>
      <c r="V35" s="7" t="s">
        <v>42</v>
      </c>
      <c r="W35" s="18"/>
      <c r="X35" s="202">
        <v>6.7</v>
      </c>
      <c r="Z35" s="5">
        <v>32</v>
      </c>
      <c r="AA35" s="23"/>
      <c r="AB35" s="7" t="s">
        <v>53</v>
      </c>
      <c r="AC35" s="18"/>
      <c r="AD35" s="202">
        <v>41</v>
      </c>
      <c r="AF35" s="5">
        <v>32</v>
      </c>
      <c r="AG35" s="23"/>
      <c r="AH35" s="7" t="s">
        <v>14</v>
      </c>
      <c r="AI35" s="18"/>
      <c r="AJ35" s="45">
        <v>92.777823057348371</v>
      </c>
      <c r="AK35" s="81">
        <v>21719</v>
      </c>
      <c r="AM35" s="5">
        <v>31</v>
      </c>
      <c r="AN35" s="23"/>
      <c r="AO35" s="7" t="s">
        <v>19</v>
      </c>
      <c r="AP35" s="18"/>
      <c r="AQ35" s="45">
        <v>24.158415841584159</v>
      </c>
      <c r="AR35" s="15">
        <v>122</v>
      </c>
    </row>
    <row r="36" spans="2:44" ht="14.25">
      <c r="B36" s="5">
        <v>33</v>
      </c>
      <c r="C36" s="23"/>
      <c r="D36" s="7" t="s">
        <v>9</v>
      </c>
      <c r="E36" s="18"/>
      <c r="F36" s="127">
        <v>2519.9727682395373</v>
      </c>
      <c r="H36" s="5">
        <v>33</v>
      </c>
      <c r="I36" s="23"/>
      <c r="J36" s="7" t="s">
        <v>60</v>
      </c>
      <c r="K36" s="18"/>
      <c r="L36" s="127">
        <v>4286.1752566721188</v>
      </c>
      <c r="N36" s="5">
        <v>33</v>
      </c>
      <c r="O36" s="23"/>
      <c r="P36" s="7" t="s">
        <v>25</v>
      </c>
      <c r="Q36" s="18"/>
      <c r="R36" s="202">
        <v>89.029269719770795</v>
      </c>
      <c r="T36" s="5">
        <v>33</v>
      </c>
      <c r="U36" s="23"/>
      <c r="V36" s="7" t="s">
        <v>17</v>
      </c>
      <c r="W36" s="18"/>
      <c r="X36" s="202">
        <v>6.6</v>
      </c>
      <c r="Z36" s="5">
        <v>33</v>
      </c>
      <c r="AA36" s="23"/>
      <c r="AB36" s="7" t="s">
        <v>26</v>
      </c>
      <c r="AC36" s="18"/>
      <c r="AD36" s="202">
        <v>39.299999999999997</v>
      </c>
      <c r="AF36" s="5">
        <v>33</v>
      </c>
      <c r="AG36" s="23"/>
      <c r="AH36" s="7" t="s">
        <v>50</v>
      </c>
      <c r="AI36" s="18"/>
      <c r="AJ36" s="45">
        <v>92.571521769870543</v>
      </c>
      <c r="AK36" s="81">
        <v>1152</v>
      </c>
      <c r="AM36" s="5">
        <v>33</v>
      </c>
      <c r="AN36" s="23"/>
      <c r="AO36" s="7" t="s">
        <v>59</v>
      </c>
      <c r="AP36" s="18"/>
      <c r="AQ36" s="45">
        <v>24.074074074074073</v>
      </c>
      <c r="AR36" s="15">
        <v>52</v>
      </c>
    </row>
    <row r="37" spans="2:44" ht="14.25">
      <c r="B37" s="5">
        <v>34</v>
      </c>
      <c r="C37" s="23"/>
      <c r="D37" s="7" t="s">
        <v>40</v>
      </c>
      <c r="E37" s="18"/>
      <c r="F37" s="127">
        <v>2518.0423007117993</v>
      </c>
      <c r="H37" s="5">
        <v>34</v>
      </c>
      <c r="I37" s="23"/>
      <c r="J37" s="7" t="s">
        <v>13</v>
      </c>
      <c r="K37" s="18"/>
      <c r="L37" s="127">
        <v>4275.841869053168</v>
      </c>
      <c r="N37" s="5">
        <v>34</v>
      </c>
      <c r="O37" s="23"/>
      <c r="P37" s="7" t="s">
        <v>35</v>
      </c>
      <c r="Q37" s="18"/>
      <c r="R37" s="202">
        <v>88.832482231277581</v>
      </c>
      <c r="T37" s="5">
        <v>34</v>
      </c>
      <c r="U37" s="23"/>
      <c r="V37" s="7" t="s">
        <v>56</v>
      </c>
      <c r="W37" s="18"/>
      <c r="X37" s="202">
        <v>6.5</v>
      </c>
      <c r="Z37" s="5">
        <v>34</v>
      </c>
      <c r="AA37" s="23"/>
      <c r="AB37" s="7" t="s">
        <v>6</v>
      </c>
      <c r="AC37" s="18"/>
      <c r="AD37" s="202">
        <v>38.200000000000003</v>
      </c>
      <c r="AF37" s="5">
        <v>34</v>
      </c>
      <c r="AG37" s="23"/>
      <c r="AH37" s="7" t="s">
        <v>33</v>
      </c>
      <c r="AI37" s="18"/>
      <c r="AJ37" s="45">
        <v>92.523355550648091</v>
      </c>
      <c r="AK37" s="81">
        <v>19742</v>
      </c>
      <c r="AM37" s="5">
        <v>34</v>
      </c>
      <c r="AN37" s="23"/>
      <c r="AO37" s="7" t="s">
        <v>35</v>
      </c>
      <c r="AP37" s="18"/>
      <c r="AQ37" s="45">
        <v>24.033149171270718</v>
      </c>
      <c r="AR37" s="15">
        <v>87</v>
      </c>
    </row>
    <row r="38" spans="2:44" ht="14.25">
      <c r="B38" s="5">
        <v>35</v>
      </c>
      <c r="C38" s="23"/>
      <c r="D38" s="7" t="s">
        <v>45</v>
      </c>
      <c r="E38" s="18"/>
      <c r="F38" s="127">
        <v>2497.3613222493364</v>
      </c>
      <c r="H38" s="5">
        <v>35</v>
      </c>
      <c r="I38" s="23"/>
      <c r="J38" s="7" t="s">
        <v>31</v>
      </c>
      <c r="K38" s="18"/>
      <c r="L38" s="127">
        <v>4266.702290796612</v>
      </c>
      <c r="N38" s="5">
        <v>35</v>
      </c>
      <c r="O38" s="23"/>
      <c r="P38" s="7" t="s">
        <v>30</v>
      </c>
      <c r="Q38" s="18"/>
      <c r="R38" s="202">
        <v>88.514805727366891</v>
      </c>
      <c r="T38" s="5">
        <v>35</v>
      </c>
      <c r="U38" s="23"/>
      <c r="V38" s="7" t="s">
        <v>49</v>
      </c>
      <c r="W38" s="18"/>
      <c r="X38" s="202">
        <v>6.2</v>
      </c>
      <c r="Z38" s="5">
        <v>35</v>
      </c>
      <c r="AA38" s="23"/>
      <c r="AB38" s="7" t="s">
        <v>0</v>
      </c>
      <c r="AC38" s="18"/>
      <c r="AD38" s="202">
        <v>34.1</v>
      </c>
      <c r="AF38" s="5">
        <v>35</v>
      </c>
      <c r="AG38" s="23"/>
      <c r="AH38" s="7" t="s">
        <v>7</v>
      </c>
      <c r="AI38" s="18"/>
      <c r="AJ38" s="45">
        <v>92.435340991991282</v>
      </c>
      <c r="AK38" s="81">
        <v>8648</v>
      </c>
      <c r="AM38" s="5">
        <v>35</v>
      </c>
      <c r="AN38" s="23"/>
      <c r="AO38" s="7" t="s">
        <v>5</v>
      </c>
      <c r="AP38" s="18"/>
      <c r="AQ38" s="45">
        <v>23.69165487977369</v>
      </c>
      <c r="AR38" s="15">
        <v>335</v>
      </c>
    </row>
    <row r="39" spans="2:44" ht="14.25">
      <c r="B39" s="5">
        <v>36</v>
      </c>
      <c r="C39" s="23"/>
      <c r="D39" s="7" t="s">
        <v>37</v>
      </c>
      <c r="E39" s="18"/>
      <c r="F39" s="127">
        <v>2484.9355824722907</v>
      </c>
      <c r="H39" s="5">
        <v>36</v>
      </c>
      <c r="I39" s="23"/>
      <c r="J39" s="7" t="s">
        <v>37</v>
      </c>
      <c r="K39" s="18"/>
      <c r="L39" s="127">
        <v>4261.5593857513377</v>
      </c>
      <c r="N39" s="5">
        <v>36</v>
      </c>
      <c r="O39" s="23"/>
      <c r="P39" s="7" t="s">
        <v>31</v>
      </c>
      <c r="Q39" s="18"/>
      <c r="R39" s="202">
        <v>88.354848114913949</v>
      </c>
      <c r="T39" s="5">
        <v>36</v>
      </c>
      <c r="U39" s="23"/>
      <c r="V39" s="7" t="s">
        <v>18</v>
      </c>
      <c r="W39" s="18"/>
      <c r="X39" s="202">
        <v>6.1</v>
      </c>
      <c r="Z39" s="5">
        <v>36</v>
      </c>
      <c r="AA39" s="23"/>
      <c r="AB39" s="7" t="s">
        <v>11</v>
      </c>
      <c r="AC39" s="18"/>
      <c r="AD39" s="202">
        <v>33.200000000000003</v>
      </c>
      <c r="AF39" s="5">
        <v>36</v>
      </c>
      <c r="AG39" s="23"/>
      <c r="AH39" s="7" t="s">
        <v>24</v>
      </c>
      <c r="AI39" s="18"/>
      <c r="AJ39" s="45">
        <v>92.359450028713511</v>
      </c>
      <c r="AK39" s="81">
        <v>20306</v>
      </c>
      <c r="AM39" s="5">
        <v>36</v>
      </c>
      <c r="AN39" s="23"/>
      <c r="AO39" s="7" t="s">
        <v>61</v>
      </c>
      <c r="AP39" s="18"/>
      <c r="AQ39" s="45">
        <v>23.444976076555022</v>
      </c>
      <c r="AR39" s="15">
        <v>49</v>
      </c>
    </row>
    <row r="40" spans="2:44" ht="14.25">
      <c r="B40" s="5">
        <v>37</v>
      </c>
      <c r="C40" s="23"/>
      <c r="D40" s="7" t="s">
        <v>35</v>
      </c>
      <c r="E40" s="18"/>
      <c r="F40" s="127">
        <v>2450.6289699633962</v>
      </c>
      <c r="H40" s="5">
        <v>37</v>
      </c>
      <c r="I40" s="23"/>
      <c r="J40" s="7" t="s">
        <v>17</v>
      </c>
      <c r="K40" s="18"/>
      <c r="L40" s="127">
        <v>4249.6772681191787</v>
      </c>
      <c r="N40" s="5">
        <v>37</v>
      </c>
      <c r="O40" s="23"/>
      <c r="P40" s="7" t="s">
        <v>16</v>
      </c>
      <c r="Q40" s="18"/>
      <c r="R40" s="202">
        <v>88.267034687369744</v>
      </c>
      <c r="T40" s="5">
        <v>37</v>
      </c>
      <c r="U40" s="23"/>
      <c r="V40" s="7" t="s">
        <v>6</v>
      </c>
      <c r="W40" s="18"/>
      <c r="X40" s="202">
        <v>6</v>
      </c>
      <c r="Z40" s="5">
        <v>37</v>
      </c>
      <c r="AA40" s="23"/>
      <c r="AB40" s="7" t="s">
        <v>60</v>
      </c>
      <c r="AC40" s="18"/>
      <c r="AD40" s="202">
        <v>31.5</v>
      </c>
      <c r="AF40" s="5">
        <v>37</v>
      </c>
      <c r="AG40" s="23"/>
      <c r="AH40" s="7" t="s">
        <v>17</v>
      </c>
      <c r="AI40" s="18"/>
      <c r="AJ40" s="45">
        <v>92.262817127277387</v>
      </c>
      <c r="AK40" s="81">
        <v>18467</v>
      </c>
      <c r="AM40" s="5">
        <v>37</v>
      </c>
      <c r="AN40" s="23"/>
      <c r="AO40" s="7" t="s">
        <v>41</v>
      </c>
      <c r="AP40" s="18"/>
      <c r="AQ40" s="45">
        <v>23.263888888888889</v>
      </c>
      <c r="AR40" s="15">
        <v>67</v>
      </c>
    </row>
    <row r="41" spans="2:44" ht="14.25">
      <c r="B41" s="5">
        <v>38</v>
      </c>
      <c r="C41" s="23"/>
      <c r="D41" s="7" t="s">
        <v>47</v>
      </c>
      <c r="E41" s="18"/>
      <c r="F41" s="127">
        <v>2441.7224063827566</v>
      </c>
      <c r="H41" s="5">
        <v>38</v>
      </c>
      <c r="I41" s="23"/>
      <c r="J41" s="7" t="s">
        <v>40</v>
      </c>
      <c r="K41" s="18"/>
      <c r="L41" s="127">
        <v>4227.2368878981952</v>
      </c>
      <c r="N41" s="5">
        <v>38</v>
      </c>
      <c r="O41" s="23"/>
      <c r="P41" s="7" t="s">
        <v>12</v>
      </c>
      <c r="Q41" s="18"/>
      <c r="R41" s="202">
        <v>87.879464972057804</v>
      </c>
      <c r="T41" s="5">
        <v>37</v>
      </c>
      <c r="U41" s="23"/>
      <c r="V41" s="7" t="s">
        <v>19</v>
      </c>
      <c r="W41" s="18"/>
      <c r="X41" s="202">
        <v>6</v>
      </c>
      <c r="Z41" s="5">
        <v>38</v>
      </c>
      <c r="AA41" s="23"/>
      <c r="AB41" s="7" t="s">
        <v>51</v>
      </c>
      <c r="AC41" s="18"/>
      <c r="AD41" s="202">
        <v>29.7</v>
      </c>
      <c r="AF41" s="5">
        <v>38</v>
      </c>
      <c r="AG41" s="23"/>
      <c r="AH41" s="7" t="s">
        <v>12</v>
      </c>
      <c r="AI41" s="18"/>
      <c r="AJ41" s="45">
        <v>92.215396042119195</v>
      </c>
      <c r="AK41" s="81">
        <v>12324</v>
      </c>
      <c r="AM41" s="5">
        <v>38</v>
      </c>
      <c r="AN41" s="23"/>
      <c r="AO41" s="7" t="s">
        <v>16</v>
      </c>
      <c r="AP41" s="18"/>
      <c r="AQ41" s="45">
        <v>23.102866779089375</v>
      </c>
      <c r="AR41" s="15">
        <v>137</v>
      </c>
    </row>
    <row r="42" spans="2:44" ht="14.25">
      <c r="B42" s="5">
        <v>39</v>
      </c>
      <c r="C42" s="23"/>
      <c r="D42" s="7" t="s">
        <v>17</v>
      </c>
      <c r="E42" s="18"/>
      <c r="F42" s="127">
        <v>2426.509950421776</v>
      </c>
      <c r="H42" s="5">
        <v>39</v>
      </c>
      <c r="I42" s="23"/>
      <c r="J42" s="7" t="s">
        <v>33</v>
      </c>
      <c r="K42" s="18"/>
      <c r="L42" s="127">
        <v>4212.3249725611422</v>
      </c>
      <c r="N42" s="5">
        <v>39</v>
      </c>
      <c r="O42" s="23"/>
      <c r="P42" s="7" t="s">
        <v>50</v>
      </c>
      <c r="Q42" s="18"/>
      <c r="R42" s="202">
        <v>87.683971309649294</v>
      </c>
      <c r="T42" s="5">
        <v>37</v>
      </c>
      <c r="U42" s="23"/>
      <c r="V42" s="7" t="s">
        <v>55</v>
      </c>
      <c r="W42" s="18"/>
      <c r="X42" s="202">
        <v>6</v>
      </c>
      <c r="Z42" s="5">
        <v>39</v>
      </c>
      <c r="AA42" s="23"/>
      <c r="AB42" s="7" t="s">
        <v>49</v>
      </c>
      <c r="AC42" s="18"/>
      <c r="AD42" s="202">
        <v>29.3</v>
      </c>
      <c r="AF42" s="5">
        <v>39</v>
      </c>
      <c r="AG42" s="23"/>
      <c r="AH42" s="7" t="s">
        <v>37</v>
      </c>
      <c r="AI42" s="18"/>
      <c r="AJ42" s="45">
        <v>92.196728139055637</v>
      </c>
      <c r="AK42" s="81">
        <v>8049</v>
      </c>
      <c r="AM42" s="5">
        <v>39</v>
      </c>
      <c r="AN42" s="23"/>
      <c r="AO42" s="7" t="s">
        <v>38</v>
      </c>
      <c r="AP42" s="18"/>
      <c r="AQ42" s="45">
        <v>23.018867924528301</v>
      </c>
      <c r="AR42" s="15">
        <v>61</v>
      </c>
    </row>
    <row r="43" spans="2:44" ht="14.25">
      <c r="B43" s="5">
        <v>40</v>
      </c>
      <c r="C43" s="23"/>
      <c r="D43" s="7" t="s">
        <v>60</v>
      </c>
      <c r="E43" s="18"/>
      <c r="F43" s="127">
        <v>2424.301612899591</v>
      </c>
      <c r="H43" s="5">
        <v>40</v>
      </c>
      <c r="I43" s="23"/>
      <c r="J43" s="7" t="s">
        <v>44</v>
      </c>
      <c r="K43" s="18"/>
      <c r="L43" s="127">
        <v>4174.2645692422802</v>
      </c>
      <c r="N43" s="5">
        <v>40</v>
      </c>
      <c r="O43" s="23"/>
      <c r="P43" s="7" t="s">
        <v>21</v>
      </c>
      <c r="Q43" s="18"/>
      <c r="R43" s="202">
        <v>86.767465911655819</v>
      </c>
      <c r="T43" s="5">
        <v>40</v>
      </c>
      <c r="U43" s="23"/>
      <c r="V43" s="7" t="s">
        <v>32</v>
      </c>
      <c r="W43" s="18"/>
      <c r="X43" s="202">
        <v>5.9</v>
      </c>
      <c r="Z43" s="5">
        <v>40</v>
      </c>
      <c r="AA43" s="23"/>
      <c r="AB43" s="7" t="s">
        <v>34</v>
      </c>
      <c r="AC43" s="18"/>
      <c r="AD43" s="202">
        <v>28.1</v>
      </c>
      <c r="AF43" s="5">
        <v>40</v>
      </c>
      <c r="AG43" s="23"/>
      <c r="AH43" s="7" t="s">
        <v>26</v>
      </c>
      <c r="AI43" s="18"/>
      <c r="AJ43" s="45">
        <v>92.072668382276959</v>
      </c>
      <c r="AK43" s="81">
        <v>13704</v>
      </c>
      <c r="AM43" s="5">
        <v>40</v>
      </c>
      <c r="AN43" s="23"/>
      <c r="AO43" s="7" t="s">
        <v>15</v>
      </c>
      <c r="AP43" s="18"/>
      <c r="AQ43" s="45">
        <v>22.445255474452555</v>
      </c>
      <c r="AR43" s="15">
        <v>123</v>
      </c>
    </row>
    <row r="44" spans="2:44" ht="14.25">
      <c r="B44" s="5">
        <v>41</v>
      </c>
      <c r="C44" s="23"/>
      <c r="D44" s="7" t="s">
        <v>10</v>
      </c>
      <c r="E44" s="18"/>
      <c r="F44" s="127">
        <v>2423.2747515288142</v>
      </c>
      <c r="H44" s="5">
        <v>41</v>
      </c>
      <c r="I44" s="23"/>
      <c r="J44" s="7" t="s">
        <v>36</v>
      </c>
      <c r="K44" s="18"/>
      <c r="L44" s="127">
        <v>4141.1923022221563</v>
      </c>
      <c r="N44" s="5">
        <v>41</v>
      </c>
      <c r="O44" s="23"/>
      <c r="P44" s="7" t="s">
        <v>26</v>
      </c>
      <c r="Q44" s="18"/>
      <c r="R44" s="202">
        <v>86.435090556946264</v>
      </c>
      <c r="T44" s="5">
        <v>41</v>
      </c>
      <c r="U44" s="23"/>
      <c r="V44" s="7" t="s">
        <v>35</v>
      </c>
      <c r="W44" s="18"/>
      <c r="X44" s="202">
        <v>5.8</v>
      </c>
      <c r="Z44" s="5">
        <v>41</v>
      </c>
      <c r="AA44" s="23"/>
      <c r="AB44" s="7" t="s">
        <v>9</v>
      </c>
      <c r="AC44" s="18"/>
      <c r="AD44" s="202">
        <v>27.6</v>
      </c>
      <c r="AF44" s="5">
        <v>41</v>
      </c>
      <c r="AG44" s="23"/>
      <c r="AH44" s="7" t="s">
        <v>34</v>
      </c>
      <c r="AI44" s="18"/>
      <c r="AJ44" s="45">
        <v>91.992123956265104</v>
      </c>
      <c r="AK44" s="81">
        <v>7979</v>
      </c>
      <c r="AM44" s="5">
        <v>41</v>
      </c>
      <c r="AN44" s="23"/>
      <c r="AO44" s="7" t="s">
        <v>60</v>
      </c>
      <c r="AP44" s="18"/>
      <c r="AQ44" s="45">
        <v>22.099447513812155</v>
      </c>
      <c r="AR44" s="15">
        <v>80</v>
      </c>
    </row>
    <row r="45" spans="2:44" ht="14.25">
      <c r="B45" s="5">
        <v>42</v>
      </c>
      <c r="C45" s="23"/>
      <c r="D45" s="7" t="s">
        <v>13</v>
      </c>
      <c r="E45" s="18"/>
      <c r="F45" s="127">
        <v>2372.6858062860729</v>
      </c>
      <c r="H45" s="5">
        <v>42</v>
      </c>
      <c r="I45" s="23"/>
      <c r="J45" s="7" t="s">
        <v>46</v>
      </c>
      <c r="K45" s="18"/>
      <c r="L45" s="127">
        <v>4090.7058525891653</v>
      </c>
      <c r="N45" s="5">
        <v>42</v>
      </c>
      <c r="O45" s="23"/>
      <c r="P45" s="7" t="s">
        <v>61</v>
      </c>
      <c r="Q45" s="18"/>
      <c r="R45" s="202">
        <v>86.332023236763163</v>
      </c>
      <c r="T45" s="5">
        <v>42</v>
      </c>
      <c r="U45" s="23"/>
      <c r="V45" s="7" t="s">
        <v>7</v>
      </c>
      <c r="W45" s="18"/>
      <c r="X45" s="202">
        <v>5.7</v>
      </c>
      <c r="Z45" s="5">
        <v>41</v>
      </c>
      <c r="AA45" s="23"/>
      <c r="AB45" s="7" t="s">
        <v>21</v>
      </c>
      <c r="AC45" s="18"/>
      <c r="AD45" s="202">
        <v>27.6</v>
      </c>
      <c r="AF45" s="5">
        <v>42</v>
      </c>
      <c r="AG45" s="23"/>
      <c r="AH45" s="7" t="s">
        <v>53</v>
      </c>
      <c r="AI45" s="18"/>
      <c r="AJ45" s="45">
        <v>91.88805768738365</v>
      </c>
      <c r="AK45" s="81">
        <v>1328</v>
      </c>
      <c r="AM45" s="5">
        <v>42</v>
      </c>
      <c r="AN45" s="23"/>
      <c r="AO45" s="7" t="s">
        <v>50</v>
      </c>
      <c r="AP45" s="18"/>
      <c r="AQ45" s="45">
        <v>21.800947867298579</v>
      </c>
      <c r="AR45" s="15">
        <v>46</v>
      </c>
    </row>
    <row r="46" spans="2:44" ht="14.25">
      <c r="B46" s="5">
        <v>43</v>
      </c>
      <c r="C46" s="23"/>
      <c r="D46" s="7" t="s">
        <v>46</v>
      </c>
      <c r="E46" s="18"/>
      <c r="F46" s="127">
        <v>2352.5730490582405</v>
      </c>
      <c r="H46" s="5">
        <v>43</v>
      </c>
      <c r="I46" s="23"/>
      <c r="J46" s="7" t="s">
        <v>61</v>
      </c>
      <c r="K46" s="18"/>
      <c r="L46" s="127">
        <v>4032.6549835191131</v>
      </c>
      <c r="N46" s="5">
        <v>43</v>
      </c>
      <c r="O46" s="23"/>
      <c r="P46" s="7" t="s">
        <v>11</v>
      </c>
      <c r="Q46" s="18"/>
      <c r="R46" s="202">
        <v>86.309128041482325</v>
      </c>
      <c r="T46" s="5">
        <v>43</v>
      </c>
      <c r="U46" s="23"/>
      <c r="V46" s="7" t="s">
        <v>37</v>
      </c>
      <c r="W46" s="18"/>
      <c r="X46" s="202">
        <v>5.5</v>
      </c>
      <c r="Z46" s="5">
        <v>43</v>
      </c>
      <c r="AA46" s="23"/>
      <c r="AB46" s="7" t="s">
        <v>39</v>
      </c>
      <c r="AC46" s="18"/>
      <c r="AD46" s="202">
        <v>25</v>
      </c>
      <c r="AF46" s="5">
        <v>43</v>
      </c>
      <c r="AG46" s="23"/>
      <c r="AH46" s="7" t="s">
        <v>45</v>
      </c>
      <c r="AI46" s="18"/>
      <c r="AJ46" s="45">
        <v>91.66604876284471</v>
      </c>
      <c r="AK46" s="81">
        <v>2732</v>
      </c>
      <c r="AM46" s="5">
        <v>43</v>
      </c>
      <c r="AN46" s="23"/>
      <c r="AO46" s="7" t="s">
        <v>9</v>
      </c>
      <c r="AP46" s="18"/>
      <c r="AQ46" s="45">
        <v>21.330275229357799</v>
      </c>
      <c r="AR46" s="15">
        <v>93</v>
      </c>
    </row>
    <row r="47" spans="2:44" ht="14.25">
      <c r="B47" s="5">
        <v>44</v>
      </c>
      <c r="C47" s="23"/>
      <c r="D47" s="7" t="s">
        <v>15</v>
      </c>
      <c r="E47" s="18"/>
      <c r="F47" s="127">
        <v>2333.0943362990733</v>
      </c>
      <c r="H47" s="5">
        <v>44</v>
      </c>
      <c r="I47" s="23"/>
      <c r="J47" s="7" t="s">
        <v>47</v>
      </c>
      <c r="K47" s="18"/>
      <c r="L47" s="127">
        <v>3945.5793114333233</v>
      </c>
      <c r="N47" s="5">
        <v>44</v>
      </c>
      <c r="O47" s="23"/>
      <c r="P47" s="7" t="s">
        <v>15</v>
      </c>
      <c r="Q47" s="18"/>
      <c r="R47" s="202">
        <v>86.086669374632123</v>
      </c>
      <c r="T47" s="5">
        <v>43</v>
      </c>
      <c r="U47" s="23"/>
      <c r="V47" s="7" t="s">
        <v>38</v>
      </c>
      <c r="W47" s="18"/>
      <c r="X47" s="202">
        <v>5.5</v>
      </c>
      <c r="Z47" s="5">
        <v>44</v>
      </c>
      <c r="AA47" s="23"/>
      <c r="AB47" s="7" t="s">
        <v>10</v>
      </c>
      <c r="AC47" s="18"/>
      <c r="AD47" s="202">
        <v>24.5</v>
      </c>
      <c r="AF47" s="5">
        <v>44</v>
      </c>
      <c r="AG47" s="23"/>
      <c r="AH47" s="7" t="s">
        <v>32</v>
      </c>
      <c r="AI47" s="18"/>
      <c r="AJ47" s="45">
        <v>91.596501098849743</v>
      </c>
      <c r="AK47" s="81">
        <v>13799</v>
      </c>
      <c r="AM47" s="5">
        <v>43</v>
      </c>
      <c r="AN47" s="23"/>
      <c r="AO47" s="7" t="s">
        <v>46</v>
      </c>
      <c r="AP47" s="18"/>
      <c r="AQ47" s="45">
        <v>21.276595744680851</v>
      </c>
      <c r="AR47" s="15">
        <v>50</v>
      </c>
    </row>
    <row r="48" spans="2:44" ht="14.25">
      <c r="B48" s="5">
        <v>45</v>
      </c>
      <c r="C48" s="23"/>
      <c r="D48" s="7" t="s">
        <v>36</v>
      </c>
      <c r="E48" s="18"/>
      <c r="F48" s="127">
        <v>2328.5600518342658</v>
      </c>
      <c r="H48" s="5">
        <v>45</v>
      </c>
      <c r="I48" s="23"/>
      <c r="J48" s="7" t="s">
        <v>11</v>
      </c>
      <c r="K48" s="18"/>
      <c r="L48" s="127">
        <v>3931.246119020077</v>
      </c>
      <c r="N48" s="5">
        <v>45</v>
      </c>
      <c r="O48" s="23"/>
      <c r="P48" s="7" t="s">
        <v>36</v>
      </c>
      <c r="Q48" s="18"/>
      <c r="R48" s="202">
        <v>86.062605069472085</v>
      </c>
      <c r="T48" s="5">
        <v>45</v>
      </c>
      <c r="U48" s="23"/>
      <c r="V48" s="7" t="s">
        <v>0</v>
      </c>
      <c r="W48" s="18"/>
      <c r="X48" s="202">
        <v>5.4</v>
      </c>
      <c r="Z48" s="5">
        <v>45</v>
      </c>
      <c r="AA48" s="23"/>
      <c r="AB48" s="7" t="s">
        <v>28</v>
      </c>
      <c r="AC48" s="18"/>
      <c r="AD48" s="202">
        <v>24.1</v>
      </c>
      <c r="AF48" s="5">
        <v>45</v>
      </c>
      <c r="AG48" s="23"/>
      <c r="AH48" s="7" t="s">
        <v>31</v>
      </c>
      <c r="AI48" s="18"/>
      <c r="AJ48" s="45">
        <v>91.574317558663395</v>
      </c>
      <c r="AK48" s="81">
        <v>15109</v>
      </c>
      <c r="AM48" s="5">
        <v>45</v>
      </c>
      <c r="AN48" s="23"/>
      <c r="AO48" s="7" t="s">
        <v>11</v>
      </c>
      <c r="AP48" s="18"/>
      <c r="AQ48" s="45">
        <v>21.082089552238806</v>
      </c>
      <c r="AR48" s="15">
        <v>113</v>
      </c>
    </row>
    <row r="49" spans="2:44" ht="14.25">
      <c r="B49" s="5">
        <v>46</v>
      </c>
      <c r="C49" s="23"/>
      <c r="D49" s="7" t="s">
        <v>11</v>
      </c>
      <c r="E49" s="18"/>
      <c r="F49" s="127">
        <v>2319.6022918378121</v>
      </c>
      <c r="H49" s="5">
        <v>46</v>
      </c>
      <c r="I49" s="23"/>
      <c r="J49" s="7" t="s">
        <v>42</v>
      </c>
      <c r="K49" s="18"/>
      <c r="L49" s="127">
        <v>3921.3102873946109</v>
      </c>
      <c r="N49" s="5">
        <v>46</v>
      </c>
      <c r="O49" s="23"/>
      <c r="P49" s="7" t="s">
        <v>42</v>
      </c>
      <c r="Q49" s="18"/>
      <c r="R49" s="202">
        <v>86.041654184265269</v>
      </c>
      <c r="T49" s="5">
        <v>46</v>
      </c>
      <c r="U49" s="23"/>
      <c r="V49" s="7" t="s">
        <v>8</v>
      </c>
      <c r="W49" s="18"/>
      <c r="X49" s="202">
        <v>5.2</v>
      </c>
      <c r="Z49" s="5">
        <v>46</v>
      </c>
      <c r="AA49" s="23"/>
      <c r="AB49" s="7" t="s">
        <v>43</v>
      </c>
      <c r="AC49" s="18"/>
      <c r="AD49" s="202">
        <v>23.9</v>
      </c>
      <c r="AF49" s="5">
        <v>46</v>
      </c>
      <c r="AG49" s="23"/>
      <c r="AH49" s="7" t="s">
        <v>13</v>
      </c>
      <c r="AI49" s="18"/>
      <c r="AJ49" s="45">
        <v>91.354964901443893</v>
      </c>
      <c r="AK49" s="81">
        <v>27395</v>
      </c>
      <c r="AM49" s="5">
        <v>46</v>
      </c>
      <c r="AN49" s="23"/>
      <c r="AO49" s="7" t="s">
        <v>56</v>
      </c>
      <c r="AP49" s="18"/>
      <c r="AQ49" s="45">
        <v>20.52980132450331</v>
      </c>
      <c r="AR49" s="15">
        <v>31</v>
      </c>
    </row>
    <row r="50" spans="2:44" ht="14.25">
      <c r="B50" s="5">
        <v>47</v>
      </c>
      <c r="C50" s="23"/>
      <c r="D50" s="7" t="s">
        <v>6</v>
      </c>
      <c r="E50" s="18"/>
      <c r="F50" s="127">
        <v>2311.390013676993</v>
      </c>
      <c r="H50" s="5">
        <v>47</v>
      </c>
      <c r="I50" s="23"/>
      <c r="J50" s="7" t="s">
        <v>10</v>
      </c>
      <c r="K50" s="18"/>
      <c r="L50" s="127">
        <v>3912.5598179567328</v>
      </c>
      <c r="N50" s="5">
        <v>47</v>
      </c>
      <c r="O50" s="23"/>
      <c r="P50" s="7" t="s">
        <v>20</v>
      </c>
      <c r="Q50" s="18"/>
      <c r="R50" s="202">
        <v>85.791096818410495</v>
      </c>
      <c r="T50" s="5">
        <v>47</v>
      </c>
      <c r="U50" s="23"/>
      <c r="V50" s="7" t="s">
        <v>46</v>
      </c>
      <c r="W50" s="18"/>
      <c r="X50" s="202">
        <v>5.0999999999999996</v>
      </c>
      <c r="Z50" s="5">
        <v>47</v>
      </c>
      <c r="AA50" s="23"/>
      <c r="AB50" s="7" t="s">
        <v>75</v>
      </c>
      <c r="AC50" s="18"/>
      <c r="AD50" s="202">
        <v>23</v>
      </c>
      <c r="AF50" s="5">
        <v>47</v>
      </c>
      <c r="AG50" s="23"/>
      <c r="AH50" s="7" t="s">
        <v>1</v>
      </c>
      <c r="AI50" s="18"/>
      <c r="AJ50" s="45">
        <v>91.313604049125729</v>
      </c>
      <c r="AK50" s="81">
        <v>15225</v>
      </c>
      <c r="AM50" s="5">
        <v>47</v>
      </c>
      <c r="AN50" s="23"/>
      <c r="AO50" s="7" t="s">
        <v>17</v>
      </c>
      <c r="AP50" s="18"/>
      <c r="AQ50" s="45">
        <v>19.838709677419356</v>
      </c>
      <c r="AR50" s="15">
        <v>123</v>
      </c>
    </row>
    <row r="51" spans="2:44" ht="14.25">
      <c r="B51" s="5">
        <v>48</v>
      </c>
      <c r="C51" s="23"/>
      <c r="D51" s="7" t="s">
        <v>48</v>
      </c>
      <c r="E51" s="18"/>
      <c r="F51" s="127">
        <v>2274.3496927710198</v>
      </c>
      <c r="H51" s="5">
        <v>48</v>
      </c>
      <c r="I51" s="23"/>
      <c r="J51" s="7" t="s">
        <v>45</v>
      </c>
      <c r="K51" s="18"/>
      <c r="L51" s="127">
        <v>3886.900277384349</v>
      </c>
      <c r="N51" s="5">
        <v>48</v>
      </c>
      <c r="O51" s="23"/>
      <c r="P51" s="7" t="s">
        <v>17</v>
      </c>
      <c r="Q51" s="18"/>
      <c r="R51" s="202">
        <v>85.782751006415154</v>
      </c>
      <c r="T51" s="5">
        <v>48</v>
      </c>
      <c r="U51" s="23"/>
      <c r="V51" s="7" t="s">
        <v>27</v>
      </c>
      <c r="W51" s="18"/>
      <c r="X51" s="202">
        <v>5</v>
      </c>
      <c r="Z51" s="5">
        <v>48</v>
      </c>
      <c r="AA51" s="23"/>
      <c r="AB51" s="7" t="s">
        <v>30</v>
      </c>
      <c r="AC51" s="18"/>
      <c r="AD51" s="202">
        <v>22.2</v>
      </c>
      <c r="AF51" s="5">
        <v>48</v>
      </c>
      <c r="AG51" s="23"/>
      <c r="AH51" s="7" t="s">
        <v>8</v>
      </c>
      <c r="AI51" s="18"/>
      <c r="AJ51" s="45">
        <v>91.293258917622722</v>
      </c>
      <c r="AK51" s="81">
        <v>50551</v>
      </c>
      <c r="AM51" s="5">
        <v>48</v>
      </c>
      <c r="AN51" s="23"/>
      <c r="AO51" s="7" t="s">
        <v>48</v>
      </c>
      <c r="AP51" s="18"/>
      <c r="AQ51" s="45">
        <v>19.557195571955717</v>
      </c>
      <c r="AR51" s="15">
        <v>53</v>
      </c>
    </row>
    <row r="52" spans="2:44" ht="14.25">
      <c r="B52" s="5">
        <v>49</v>
      </c>
      <c r="C52" s="23"/>
      <c r="D52" s="7" t="s">
        <v>59</v>
      </c>
      <c r="E52" s="18"/>
      <c r="F52" s="127">
        <v>2253.6080565051579</v>
      </c>
      <c r="H52" s="5">
        <v>49</v>
      </c>
      <c r="I52" s="23"/>
      <c r="J52" s="7" t="s">
        <v>6</v>
      </c>
      <c r="K52" s="18"/>
      <c r="L52" s="127">
        <v>3882.1243101811979</v>
      </c>
      <c r="N52" s="5">
        <v>49</v>
      </c>
      <c r="O52" s="23"/>
      <c r="P52" s="7" t="s">
        <v>58</v>
      </c>
      <c r="Q52" s="18"/>
      <c r="R52" s="202">
        <v>85.743665008616091</v>
      </c>
      <c r="T52" s="5">
        <v>49</v>
      </c>
      <c r="U52" s="23"/>
      <c r="V52" s="7" t="s">
        <v>43</v>
      </c>
      <c r="W52" s="18"/>
      <c r="X52" s="202">
        <v>4.8</v>
      </c>
      <c r="Z52" s="5">
        <v>48</v>
      </c>
      <c r="AA52" s="23"/>
      <c r="AB52" s="7" t="s">
        <v>56</v>
      </c>
      <c r="AC52" s="18"/>
      <c r="AD52" s="202">
        <v>22.2</v>
      </c>
      <c r="AF52" s="5">
        <v>49</v>
      </c>
      <c r="AG52" s="23"/>
      <c r="AH52" s="7" t="s">
        <v>23</v>
      </c>
      <c r="AI52" s="18"/>
      <c r="AJ52" s="45">
        <v>91.168879524418301</v>
      </c>
      <c r="AK52" s="81">
        <v>20994</v>
      </c>
      <c r="AM52" s="5">
        <v>49</v>
      </c>
      <c r="AN52" s="23"/>
      <c r="AO52" s="7" t="s">
        <v>52</v>
      </c>
      <c r="AP52" s="18"/>
      <c r="AQ52" s="45">
        <v>19.534883720930232</v>
      </c>
      <c r="AR52" s="15">
        <v>42</v>
      </c>
    </row>
    <row r="53" spans="2:44" ht="14.25">
      <c r="B53" s="5">
        <v>50</v>
      </c>
      <c r="C53" s="23"/>
      <c r="D53" s="7" t="s">
        <v>58</v>
      </c>
      <c r="E53" s="18"/>
      <c r="F53" s="127">
        <v>2238.288878504321</v>
      </c>
      <c r="H53" s="5">
        <v>50</v>
      </c>
      <c r="I53" s="23"/>
      <c r="J53" s="7" t="s">
        <v>43</v>
      </c>
      <c r="K53" s="18"/>
      <c r="L53" s="127">
        <v>3847.7540208864366</v>
      </c>
      <c r="N53" s="5">
        <v>50</v>
      </c>
      <c r="O53" s="23"/>
      <c r="P53" s="7" t="s">
        <v>39</v>
      </c>
      <c r="Q53" s="18"/>
      <c r="R53" s="202">
        <v>85.565208708359364</v>
      </c>
      <c r="T53" s="5">
        <v>50</v>
      </c>
      <c r="U53" s="23"/>
      <c r="V53" s="7" t="s">
        <v>12</v>
      </c>
      <c r="W53" s="18"/>
      <c r="X53" s="202">
        <v>4.7</v>
      </c>
      <c r="Z53" s="5">
        <v>50</v>
      </c>
      <c r="AA53" s="23"/>
      <c r="AB53" s="7" t="s">
        <v>32</v>
      </c>
      <c r="AC53" s="18"/>
      <c r="AD53" s="202">
        <v>21.6</v>
      </c>
      <c r="AF53" s="5">
        <v>50</v>
      </c>
      <c r="AG53" s="23"/>
      <c r="AH53" s="7" t="s">
        <v>52</v>
      </c>
      <c r="AI53" s="18"/>
      <c r="AJ53" s="45">
        <v>91.135346668791001</v>
      </c>
      <c r="AK53" s="81">
        <v>875</v>
      </c>
      <c r="AM53" s="5">
        <v>49</v>
      </c>
      <c r="AN53" s="23"/>
      <c r="AO53" s="7" t="s">
        <v>49</v>
      </c>
      <c r="AP53" s="18"/>
      <c r="AQ53" s="45">
        <v>19.453924914675767</v>
      </c>
      <c r="AR53" s="15">
        <v>57</v>
      </c>
    </row>
    <row r="54" spans="2:44" ht="14.25">
      <c r="B54" s="5">
        <v>51</v>
      </c>
      <c r="C54" s="23"/>
      <c r="D54" s="7" t="s">
        <v>43</v>
      </c>
      <c r="E54" s="18"/>
      <c r="F54" s="127">
        <v>2223.0205739648072</v>
      </c>
      <c r="H54" s="5">
        <v>51</v>
      </c>
      <c r="I54" s="23"/>
      <c r="J54" s="7" t="s">
        <v>15</v>
      </c>
      <c r="K54" s="18"/>
      <c r="L54" s="127">
        <v>3830.8434578704214</v>
      </c>
      <c r="N54" s="5">
        <v>51</v>
      </c>
      <c r="O54" s="23"/>
      <c r="P54" s="7" t="s">
        <v>4</v>
      </c>
      <c r="Q54" s="18"/>
      <c r="R54" s="202">
        <v>85.274239471636378</v>
      </c>
      <c r="T54" s="5">
        <v>50</v>
      </c>
      <c r="U54" s="23"/>
      <c r="V54" s="7" t="s">
        <v>16</v>
      </c>
      <c r="W54" s="18"/>
      <c r="X54" s="202">
        <v>4.7</v>
      </c>
      <c r="Z54" s="5">
        <v>51</v>
      </c>
      <c r="AA54" s="23"/>
      <c r="AB54" s="7" t="s">
        <v>36</v>
      </c>
      <c r="AC54" s="18"/>
      <c r="AD54" s="202">
        <v>20.7</v>
      </c>
      <c r="AF54" s="5">
        <v>51</v>
      </c>
      <c r="AG54" s="23"/>
      <c r="AH54" s="7" t="s">
        <v>21</v>
      </c>
      <c r="AI54" s="18"/>
      <c r="AJ54" s="45">
        <v>91.042586971678958</v>
      </c>
      <c r="AK54" s="81">
        <v>10961</v>
      </c>
      <c r="AM54" s="5">
        <v>51</v>
      </c>
      <c r="AN54" s="23"/>
      <c r="AO54" s="7" t="s">
        <v>32</v>
      </c>
      <c r="AP54" s="18"/>
      <c r="AQ54" s="45">
        <v>19.2</v>
      </c>
      <c r="AR54" s="15">
        <v>48</v>
      </c>
    </row>
    <row r="55" spans="2:44" ht="14.25">
      <c r="B55" s="5">
        <v>52</v>
      </c>
      <c r="C55" s="23"/>
      <c r="D55" s="7" t="s">
        <v>61</v>
      </c>
      <c r="E55" s="18"/>
      <c r="F55" s="127">
        <v>2210.9281323775413</v>
      </c>
      <c r="H55" s="5">
        <v>52</v>
      </c>
      <c r="I55" s="23"/>
      <c r="J55" s="7" t="s">
        <v>50</v>
      </c>
      <c r="K55" s="18"/>
      <c r="L55" s="127">
        <v>3778.1920626287633</v>
      </c>
      <c r="N55" s="5">
        <v>52</v>
      </c>
      <c r="O55" s="23"/>
      <c r="P55" s="7" t="s">
        <v>48</v>
      </c>
      <c r="Q55" s="18"/>
      <c r="R55" s="202">
        <v>85.169561441457802</v>
      </c>
      <c r="T55" s="5">
        <v>50</v>
      </c>
      <c r="U55" s="23"/>
      <c r="V55" s="7" t="s">
        <v>51</v>
      </c>
      <c r="W55" s="18"/>
      <c r="X55" s="202">
        <v>4.7</v>
      </c>
      <c r="Z55" s="5">
        <v>52</v>
      </c>
      <c r="AA55" s="23"/>
      <c r="AB55" s="7" t="s">
        <v>23</v>
      </c>
      <c r="AC55" s="18"/>
      <c r="AD55" s="202">
        <v>19.8</v>
      </c>
      <c r="AF55" s="5">
        <v>52</v>
      </c>
      <c r="AG55" s="23"/>
      <c r="AH55" s="7" t="s">
        <v>58</v>
      </c>
      <c r="AI55" s="18"/>
      <c r="AJ55" s="45">
        <v>90.427858516040288</v>
      </c>
      <c r="AK55" s="81">
        <v>4341</v>
      </c>
      <c r="AM55" s="5">
        <v>52</v>
      </c>
      <c r="AN55" s="23"/>
      <c r="AO55" s="7" t="s">
        <v>2</v>
      </c>
      <c r="AP55" s="18"/>
      <c r="AQ55" s="45">
        <v>19.026548672566371</v>
      </c>
      <c r="AR55" s="15">
        <v>43</v>
      </c>
    </row>
    <row r="56" spans="2:44" ht="14.25">
      <c r="B56" s="5">
        <v>53</v>
      </c>
      <c r="C56" s="23"/>
      <c r="D56" s="7" t="s">
        <v>55</v>
      </c>
      <c r="E56" s="18"/>
      <c r="F56" s="127">
        <v>2207.7731480962752</v>
      </c>
      <c r="H56" s="5">
        <v>53</v>
      </c>
      <c r="I56" s="23"/>
      <c r="J56" s="7" t="s">
        <v>48</v>
      </c>
      <c r="K56" s="18"/>
      <c r="L56" s="127">
        <v>3747.2578727140453</v>
      </c>
      <c r="N56" s="5">
        <v>53</v>
      </c>
      <c r="O56" s="23"/>
      <c r="P56" s="7" t="s">
        <v>44</v>
      </c>
      <c r="Q56" s="18"/>
      <c r="R56" s="202">
        <v>84.708351129287365</v>
      </c>
      <c r="T56" s="5">
        <v>53</v>
      </c>
      <c r="U56" s="23"/>
      <c r="V56" s="7" t="s">
        <v>21</v>
      </c>
      <c r="W56" s="18"/>
      <c r="X56" s="202">
        <v>4.4000000000000004</v>
      </c>
      <c r="Z56" s="5">
        <v>53</v>
      </c>
      <c r="AA56" s="23"/>
      <c r="AB56" s="7" t="s">
        <v>16</v>
      </c>
      <c r="AC56" s="18"/>
      <c r="AD56" s="202">
        <v>18.8</v>
      </c>
      <c r="AF56" s="5">
        <v>53</v>
      </c>
      <c r="AG56" s="23"/>
      <c r="AH56" s="7" t="s">
        <v>11</v>
      </c>
      <c r="AI56" s="18"/>
      <c r="AJ56" s="45">
        <v>90.412569169860902</v>
      </c>
      <c r="AK56" s="81">
        <v>10766</v>
      </c>
      <c r="AM56" s="5">
        <v>53</v>
      </c>
      <c r="AN56" s="23"/>
      <c r="AO56" s="7" t="s">
        <v>43</v>
      </c>
      <c r="AP56" s="18"/>
      <c r="AQ56" s="45">
        <v>18.947368421052634</v>
      </c>
      <c r="AR56" s="15">
        <v>18</v>
      </c>
    </row>
    <row r="57" spans="2:44" ht="14.25">
      <c r="B57" s="5">
        <v>54</v>
      </c>
      <c r="C57" s="23"/>
      <c r="D57" s="7" t="s">
        <v>57</v>
      </c>
      <c r="E57" s="18"/>
      <c r="F57" s="127">
        <v>2199.536569680597</v>
      </c>
      <c r="H57" s="5">
        <v>54</v>
      </c>
      <c r="I57" s="23"/>
      <c r="J57" s="7" t="s">
        <v>52</v>
      </c>
      <c r="K57" s="18"/>
      <c r="L57" s="127">
        <v>3741.8473930251157</v>
      </c>
      <c r="N57" s="5">
        <v>54</v>
      </c>
      <c r="O57" s="23"/>
      <c r="P57" s="7" t="s">
        <v>22</v>
      </c>
      <c r="Q57" s="18"/>
      <c r="R57" s="202">
        <v>84.532882341364186</v>
      </c>
      <c r="T57" s="5">
        <v>54</v>
      </c>
      <c r="U57" s="23"/>
      <c r="V57" s="7" t="s">
        <v>26</v>
      </c>
      <c r="W57" s="18"/>
      <c r="X57" s="202">
        <v>4.3</v>
      </c>
      <c r="Z57" s="5">
        <v>54</v>
      </c>
      <c r="AA57" s="23"/>
      <c r="AB57" s="7" t="s">
        <v>17</v>
      </c>
      <c r="AC57" s="18"/>
      <c r="AD57" s="202">
        <v>14.2</v>
      </c>
      <c r="AF57" s="5">
        <v>54</v>
      </c>
      <c r="AG57" s="23"/>
      <c r="AH57" s="7" t="s">
        <v>56</v>
      </c>
      <c r="AI57" s="18"/>
      <c r="AJ57" s="45">
        <v>90.354532099597691</v>
      </c>
      <c r="AK57" s="81">
        <v>1750</v>
      </c>
      <c r="AM57" s="5">
        <v>54</v>
      </c>
      <c r="AN57" s="23"/>
      <c r="AO57" s="7" t="s">
        <v>6</v>
      </c>
      <c r="AP57" s="18"/>
      <c r="AQ57" s="45">
        <v>18.70967741935484</v>
      </c>
      <c r="AR57" s="15">
        <v>87</v>
      </c>
    </row>
    <row r="58" spans="2:44" ht="14.25">
      <c r="B58" s="5">
        <v>55</v>
      </c>
      <c r="C58" s="23"/>
      <c r="D58" s="7" t="s">
        <v>2</v>
      </c>
      <c r="E58" s="18"/>
      <c r="F58" s="127">
        <v>2121.1336516533333</v>
      </c>
      <c r="H58" s="5">
        <v>55</v>
      </c>
      <c r="I58" s="23"/>
      <c r="J58" s="7" t="s">
        <v>7</v>
      </c>
      <c r="K58" s="18"/>
      <c r="L58" s="127">
        <v>3710.4111919393918</v>
      </c>
      <c r="N58" s="5">
        <v>55</v>
      </c>
      <c r="O58" s="23"/>
      <c r="P58" s="7" t="s">
        <v>34</v>
      </c>
      <c r="Q58" s="18"/>
      <c r="R58" s="202">
        <v>84.411983021677372</v>
      </c>
      <c r="T58" s="5">
        <v>55</v>
      </c>
      <c r="U58" s="23"/>
      <c r="V58" s="7" t="s">
        <v>22</v>
      </c>
      <c r="W58" s="18"/>
      <c r="X58" s="202">
        <v>4.2</v>
      </c>
      <c r="Z58" s="5">
        <v>55</v>
      </c>
      <c r="AA58" s="23"/>
      <c r="AB58" s="7" t="s">
        <v>47</v>
      </c>
      <c r="AC58" s="18"/>
      <c r="AD58" s="202">
        <v>14.1</v>
      </c>
      <c r="AF58" s="5">
        <v>55</v>
      </c>
      <c r="AG58" s="23"/>
      <c r="AH58" s="7" t="s">
        <v>27</v>
      </c>
      <c r="AI58" s="18"/>
      <c r="AJ58" s="45">
        <v>90.144268012284599</v>
      </c>
      <c r="AK58" s="81">
        <v>22773</v>
      </c>
      <c r="AM58" s="5">
        <v>54</v>
      </c>
      <c r="AN58" s="23"/>
      <c r="AO58" s="7" t="s">
        <v>39</v>
      </c>
      <c r="AP58" s="18"/>
      <c r="AQ58" s="45">
        <v>18.681318681318682</v>
      </c>
      <c r="AR58" s="15">
        <v>51</v>
      </c>
    </row>
    <row r="59" spans="2:44" ht="14.25">
      <c r="B59" s="5">
        <v>56</v>
      </c>
      <c r="C59" s="23"/>
      <c r="D59" s="7" t="s">
        <v>52</v>
      </c>
      <c r="E59" s="18"/>
      <c r="F59" s="127">
        <v>2076.5437668321206</v>
      </c>
      <c r="H59" s="5">
        <v>56</v>
      </c>
      <c r="I59" s="23"/>
      <c r="J59" s="7" t="s">
        <v>58</v>
      </c>
      <c r="K59" s="18"/>
      <c r="L59" s="127">
        <v>3667.9874675847045</v>
      </c>
      <c r="N59" s="5">
        <v>56</v>
      </c>
      <c r="O59" s="23"/>
      <c r="P59" s="7" t="s">
        <v>47</v>
      </c>
      <c r="Q59" s="18"/>
      <c r="R59" s="202">
        <v>84.038095634590462</v>
      </c>
      <c r="T59" s="5">
        <v>56</v>
      </c>
      <c r="U59" s="23"/>
      <c r="V59" s="7" t="s">
        <v>24</v>
      </c>
      <c r="W59" s="18"/>
      <c r="X59" s="202">
        <v>4.0999999999999996</v>
      </c>
      <c r="Z59" s="5">
        <v>56</v>
      </c>
      <c r="AA59" s="23"/>
      <c r="AB59" s="7" t="s">
        <v>12</v>
      </c>
      <c r="AC59" s="18"/>
      <c r="AD59" s="202">
        <v>12.3</v>
      </c>
      <c r="AF59" s="5">
        <v>56</v>
      </c>
      <c r="AG59" s="23"/>
      <c r="AH59" s="7" t="s">
        <v>57</v>
      </c>
      <c r="AI59" s="18"/>
      <c r="AJ59" s="45">
        <v>89.815857267758531</v>
      </c>
      <c r="AK59" s="81">
        <v>3842</v>
      </c>
      <c r="AM59" s="5">
        <v>56</v>
      </c>
      <c r="AN59" s="23"/>
      <c r="AO59" s="7" t="s">
        <v>57</v>
      </c>
      <c r="AP59" s="18"/>
      <c r="AQ59" s="45">
        <v>17.326732673267326</v>
      </c>
      <c r="AR59" s="15">
        <v>35</v>
      </c>
    </row>
    <row r="60" spans="2:44" ht="14.25">
      <c r="B60" s="5">
        <v>57</v>
      </c>
      <c r="C60" s="23"/>
      <c r="D60" s="7" t="s">
        <v>50</v>
      </c>
      <c r="E60" s="18"/>
      <c r="F60" s="127">
        <v>2071.6935417946074</v>
      </c>
      <c r="H60" s="5">
        <v>57</v>
      </c>
      <c r="I60" s="23"/>
      <c r="J60" s="7" t="s">
        <v>57</v>
      </c>
      <c r="K60" s="18"/>
      <c r="L60" s="127">
        <v>3495.4154876490393</v>
      </c>
      <c r="N60" s="5">
        <v>57</v>
      </c>
      <c r="O60" s="23"/>
      <c r="P60" s="7" t="s">
        <v>10</v>
      </c>
      <c r="Q60" s="18"/>
      <c r="R60" s="202">
        <v>83.694364085886193</v>
      </c>
      <c r="T60" s="5">
        <v>57</v>
      </c>
      <c r="U60" s="23"/>
      <c r="V60" s="7" t="s">
        <v>9</v>
      </c>
      <c r="W60" s="18"/>
      <c r="X60" s="202">
        <v>4</v>
      </c>
      <c r="Z60" s="5">
        <v>57</v>
      </c>
      <c r="AA60" s="23"/>
      <c r="AB60" s="7" t="s">
        <v>8</v>
      </c>
      <c r="AC60" s="18"/>
      <c r="AD60" s="202">
        <v>7.8</v>
      </c>
      <c r="AF60" s="5">
        <v>57</v>
      </c>
      <c r="AG60" s="23"/>
      <c r="AH60" s="7" t="s">
        <v>5</v>
      </c>
      <c r="AI60" s="18"/>
      <c r="AJ60" s="45">
        <v>89.736664535341617</v>
      </c>
      <c r="AK60" s="81">
        <v>87788</v>
      </c>
      <c r="AM60" s="5">
        <v>57</v>
      </c>
      <c r="AN60" s="23"/>
      <c r="AO60" s="7" t="s">
        <v>42</v>
      </c>
      <c r="AP60" s="18"/>
      <c r="AQ60" s="45">
        <v>16.949152542372879</v>
      </c>
      <c r="AR60" s="15">
        <v>30</v>
      </c>
    </row>
    <row r="61" spans="2:44" ht="14.25">
      <c r="B61" s="5">
        <v>58</v>
      </c>
      <c r="C61" s="23"/>
      <c r="D61" s="7" t="s">
        <v>7</v>
      </c>
      <c r="E61" s="18"/>
      <c r="F61" s="127">
        <v>2071.2178850305131</v>
      </c>
      <c r="H61" s="5">
        <v>58</v>
      </c>
      <c r="I61" s="23"/>
      <c r="J61" s="7" t="s">
        <v>2</v>
      </c>
      <c r="K61" s="18"/>
      <c r="L61" s="127">
        <v>3478.3295135448361</v>
      </c>
      <c r="N61" s="5">
        <v>58</v>
      </c>
      <c r="O61" s="23"/>
      <c r="P61" s="7" t="s">
        <v>55</v>
      </c>
      <c r="Q61" s="18"/>
      <c r="R61" s="202">
        <v>82.63016341228402</v>
      </c>
      <c r="T61" s="5">
        <v>58</v>
      </c>
      <c r="U61" s="23"/>
      <c r="V61" s="7" t="s">
        <v>54</v>
      </c>
      <c r="W61" s="18"/>
      <c r="X61" s="202">
        <v>3.8</v>
      </c>
      <c r="Z61" s="5">
        <v>58</v>
      </c>
      <c r="AA61" s="23"/>
      <c r="AB61" s="7" t="s">
        <v>14</v>
      </c>
      <c r="AC61" s="18"/>
      <c r="AD61" s="202">
        <v>6</v>
      </c>
      <c r="AF61" s="5">
        <v>58</v>
      </c>
      <c r="AG61" s="23"/>
      <c r="AH61" s="7" t="s">
        <v>35</v>
      </c>
      <c r="AI61" s="18"/>
      <c r="AJ61" s="45">
        <v>89.697523627668204</v>
      </c>
      <c r="AK61" s="81">
        <v>12875</v>
      </c>
      <c r="AM61" s="5">
        <v>58</v>
      </c>
      <c r="AN61" s="23"/>
      <c r="AO61" s="7" t="s">
        <v>47</v>
      </c>
      <c r="AP61" s="18"/>
      <c r="AQ61" s="45">
        <v>16.279069767441861</v>
      </c>
      <c r="AR61" s="15">
        <v>56</v>
      </c>
    </row>
    <row r="62" spans="2:44" ht="14.25">
      <c r="B62" s="5">
        <v>59</v>
      </c>
      <c r="C62" s="23"/>
      <c r="D62" s="7" t="s">
        <v>42</v>
      </c>
      <c r="E62" s="18"/>
      <c r="F62" s="127">
        <v>2031.9554355186297</v>
      </c>
      <c r="H62" s="5">
        <v>59</v>
      </c>
      <c r="I62" s="23"/>
      <c r="J62" s="7" t="s">
        <v>51</v>
      </c>
      <c r="K62" s="18"/>
      <c r="L62" s="127">
        <v>3379.0590824909559</v>
      </c>
      <c r="N62" s="5">
        <v>59</v>
      </c>
      <c r="O62" s="23"/>
      <c r="P62" s="7" t="s">
        <v>7</v>
      </c>
      <c r="Q62" s="18"/>
      <c r="R62" s="202">
        <v>81.689700642125715</v>
      </c>
      <c r="T62" s="5">
        <v>59</v>
      </c>
      <c r="U62" s="23"/>
      <c r="V62" s="7" t="s">
        <v>14</v>
      </c>
      <c r="W62" s="18"/>
      <c r="X62" s="202">
        <v>3.7</v>
      </c>
      <c r="Z62" s="5">
        <v>59</v>
      </c>
      <c r="AA62" s="23"/>
      <c r="AB62" s="7" t="s">
        <v>37</v>
      </c>
      <c r="AC62" s="18"/>
      <c r="AD62" s="202">
        <v>0.5</v>
      </c>
      <c r="AF62" s="5">
        <v>59</v>
      </c>
      <c r="AG62" s="23"/>
      <c r="AH62" s="7" t="s">
        <v>19</v>
      </c>
      <c r="AI62" s="18"/>
      <c r="AJ62" s="45">
        <v>89.69245195246836</v>
      </c>
      <c r="AK62" s="81">
        <v>34245</v>
      </c>
      <c r="AM62" s="5">
        <v>59</v>
      </c>
      <c r="AN62" s="23"/>
      <c r="AO62" s="7" t="s">
        <v>55</v>
      </c>
      <c r="AP62" s="18"/>
      <c r="AQ62" s="45">
        <v>15.789473684210526</v>
      </c>
      <c r="AR62" s="15">
        <v>30</v>
      </c>
    </row>
    <row r="63" spans="2:44" ht="14.25">
      <c r="B63" s="5">
        <v>60</v>
      </c>
      <c r="C63" s="23"/>
      <c r="D63" s="7" t="s">
        <v>56</v>
      </c>
      <c r="E63" s="18"/>
      <c r="F63" s="127">
        <v>1969.6511710210148</v>
      </c>
      <c r="H63" s="5">
        <v>60</v>
      </c>
      <c r="I63" s="23"/>
      <c r="J63" s="7" t="s">
        <v>55</v>
      </c>
      <c r="K63" s="18"/>
      <c r="L63" s="127">
        <v>3352.5811066634215</v>
      </c>
      <c r="N63" s="5">
        <v>60</v>
      </c>
      <c r="O63" s="23"/>
      <c r="P63" s="7" t="s">
        <v>57</v>
      </c>
      <c r="Q63" s="18"/>
      <c r="R63" s="202">
        <v>81.224966413886818</v>
      </c>
      <c r="T63" s="5">
        <v>60</v>
      </c>
      <c r="U63" s="23"/>
      <c r="V63" s="7" t="s">
        <v>1</v>
      </c>
      <c r="W63" s="18"/>
      <c r="X63" s="202">
        <v>2.9</v>
      </c>
      <c r="Z63" s="5">
        <v>60</v>
      </c>
      <c r="AA63" s="23"/>
      <c r="AB63" s="7" t="s">
        <v>4</v>
      </c>
      <c r="AC63" s="18"/>
      <c r="AD63" s="175" t="s">
        <v>156</v>
      </c>
      <c r="AF63" s="5">
        <v>60</v>
      </c>
      <c r="AG63" s="23"/>
      <c r="AH63" s="7" t="s">
        <v>2</v>
      </c>
      <c r="AI63" s="18"/>
      <c r="AJ63" s="45">
        <v>88.689298441572262</v>
      </c>
      <c r="AK63" s="81">
        <v>1334</v>
      </c>
      <c r="AM63" s="5">
        <v>60</v>
      </c>
      <c r="AN63" s="23"/>
      <c r="AO63" s="7" t="s">
        <v>58</v>
      </c>
      <c r="AP63" s="18"/>
      <c r="AQ63" s="45">
        <v>12.916666666666668</v>
      </c>
      <c r="AR63" s="15">
        <v>31</v>
      </c>
    </row>
    <row r="64" spans="2:44" ht="14.25">
      <c r="B64" s="5">
        <v>61</v>
      </c>
      <c r="C64" s="23"/>
      <c r="D64" s="7" t="s">
        <v>51</v>
      </c>
      <c r="E64" s="18"/>
      <c r="F64" s="127">
        <v>1952.1727214548857</v>
      </c>
      <c r="H64" s="5">
        <v>61</v>
      </c>
      <c r="I64" s="23"/>
      <c r="J64" s="7" t="s">
        <v>56</v>
      </c>
      <c r="K64" s="18"/>
      <c r="L64" s="127">
        <v>3196.1196222360732</v>
      </c>
      <c r="N64" s="5">
        <v>61</v>
      </c>
      <c r="O64" s="23"/>
      <c r="P64" s="7" t="s">
        <v>51</v>
      </c>
      <c r="Q64" s="18"/>
      <c r="R64" s="202">
        <v>80.538789133564819</v>
      </c>
      <c r="T64" s="5">
        <v>61</v>
      </c>
      <c r="U64" s="23"/>
      <c r="V64" s="7" t="s">
        <v>2</v>
      </c>
      <c r="W64" s="18"/>
      <c r="X64" s="202">
        <v>2.8</v>
      </c>
      <c r="Z64" s="5">
        <v>60</v>
      </c>
      <c r="AA64" s="23"/>
      <c r="AB64" s="7" t="s">
        <v>25</v>
      </c>
      <c r="AC64" s="18"/>
      <c r="AD64" s="175" t="s">
        <v>156</v>
      </c>
      <c r="AF64" s="5">
        <v>61</v>
      </c>
      <c r="AG64" s="23"/>
      <c r="AH64" s="7" t="s">
        <v>61</v>
      </c>
      <c r="AI64" s="18"/>
      <c r="AJ64" s="45">
        <v>88.597266560311056</v>
      </c>
      <c r="AK64" s="81">
        <v>3176</v>
      </c>
      <c r="AM64" s="5">
        <v>61</v>
      </c>
      <c r="AN64" s="23"/>
      <c r="AO64" s="7" t="s">
        <v>54</v>
      </c>
      <c r="AP64" s="18"/>
      <c r="AQ64" s="45">
        <v>11.650485436893204</v>
      </c>
      <c r="AR64" s="15">
        <v>24</v>
      </c>
    </row>
    <row r="65" spans="2:44" ht="12.75" customHeight="1">
      <c r="B65" s="5">
        <v>62</v>
      </c>
      <c r="C65" s="23"/>
      <c r="D65" s="7" t="s">
        <v>53</v>
      </c>
      <c r="E65" s="18"/>
      <c r="F65" s="127">
        <v>1746.0953510624292</v>
      </c>
      <c r="H65" s="5">
        <v>62</v>
      </c>
      <c r="I65" s="23"/>
      <c r="J65" s="7" t="s">
        <v>53</v>
      </c>
      <c r="K65" s="18"/>
      <c r="L65" s="127">
        <v>3140.2332489138989</v>
      </c>
      <c r="N65" s="5">
        <v>62</v>
      </c>
      <c r="O65" s="23"/>
      <c r="P65" s="7" t="s">
        <v>53</v>
      </c>
      <c r="Q65" s="18"/>
      <c r="R65" s="202">
        <v>79.71169873784774</v>
      </c>
      <c r="T65" s="5">
        <v>62</v>
      </c>
      <c r="U65" s="23"/>
      <c r="V65" s="7" t="s">
        <v>23</v>
      </c>
      <c r="W65" s="18"/>
      <c r="X65" s="202">
        <v>2.1</v>
      </c>
      <c r="Z65" s="5">
        <v>60</v>
      </c>
      <c r="AA65" s="23"/>
      <c r="AB65" s="7" t="s">
        <v>1</v>
      </c>
      <c r="AC65" s="18"/>
      <c r="AD65" s="175" t="s">
        <v>156</v>
      </c>
      <c r="AF65" s="5">
        <v>62</v>
      </c>
      <c r="AG65" s="23"/>
      <c r="AH65" s="7" t="s">
        <v>42</v>
      </c>
      <c r="AI65" s="18"/>
      <c r="AJ65" s="45">
        <v>87.968844479544757</v>
      </c>
      <c r="AK65" s="81">
        <v>3650</v>
      </c>
      <c r="AM65" s="5">
        <v>62</v>
      </c>
      <c r="AN65" s="23"/>
      <c r="AO65" s="7" t="s">
        <v>51</v>
      </c>
      <c r="AP65" s="18"/>
      <c r="AQ65" s="45">
        <v>9.6590909090909083</v>
      </c>
      <c r="AR65" s="15">
        <v>17</v>
      </c>
    </row>
    <row r="66" spans="2:44" ht="14.25">
      <c r="B66" s="8">
        <v>63</v>
      </c>
      <c r="C66" s="24"/>
      <c r="D66" s="9" t="s">
        <v>54</v>
      </c>
      <c r="E66" s="19"/>
      <c r="F66" s="129">
        <v>1548.2306781714412</v>
      </c>
      <c r="H66" s="8">
        <v>63</v>
      </c>
      <c r="I66" s="24"/>
      <c r="J66" s="9" t="s">
        <v>54</v>
      </c>
      <c r="K66" s="19"/>
      <c r="L66" s="129">
        <v>2989.779571210468</v>
      </c>
      <c r="N66" s="8">
        <v>63</v>
      </c>
      <c r="O66" s="24"/>
      <c r="P66" s="9" t="s">
        <v>56</v>
      </c>
      <c r="Q66" s="19"/>
      <c r="R66" s="203">
        <v>76.051084253862143</v>
      </c>
      <c r="T66" s="8">
        <v>63</v>
      </c>
      <c r="U66" s="24"/>
      <c r="V66" s="9" t="s">
        <v>25</v>
      </c>
      <c r="W66" s="19"/>
      <c r="X66" s="203">
        <v>0.3</v>
      </c>
      <c r="Z66" s="8">
        <v>60</v>
      </c>
      <c r="AA66" s="24"/>
      <c r="AB66" s="9" t="s">
        <v>54</v>
      </c>
      <c r="AC66" s="19"/>
      <c r="AD66" s="177" t="s">
        <v>156</v>
      </c>
      <c r="AF66" s="8">
        <v>63</v>
      </c>
      <c r="AG66" s="24"/>
      <c r="AH66" s="9" t="s">
        <v>46</v>
      </c>
      <c r="AI66" s="19"/>
      <c r="AJ66" s="46">
        <v>83.918160676094232</v>
      </c>
      <c r="AK66" s="83">
        <v>3762</v>
      </c>
      <c r="AM66" s="8">
        <v>63</v>
      </c>
      <c r="AN66" s="24"/>
      <c r="AO66" s="9" t="s">
        <v>53</v>
      </c>
      <c r="AP66" s="19"/>
      <c r="AQ66" s="46">
        <v>9.2391304347826075</v>
      </c>
      <c r="AR66" s="16">
        <v>17</v>
      </c>
    </row>
    <row r="67" spans="2:44">
      <c r="B67" s="206" t="s">
        <v>254</v>
      </c>
      <c r="C67" s="1"/>
      <c r="D67" s="1"/>
      <c r="E67" s="1"/>
      <c r="F67" s="1"/>
      <c r="H67" s="206" t="s">
        <v>254</v>
      </c>
      <c r="I67" s="1"/>
      <c r="J67" s="1"/>
      <c r="K67" s="1"/>
      <c r="L67" s="1"/>
      <c r="N67" s="206" t="s">
        <v>223</v>
      </c>
      <c r="O67" s="1"/>
      <c r="P67" s="1"/>
      <c r="Q67" s="1"/>
      <c r="R67" s="1"/>
      <c r="T67" s="206" t="s">
        <v>223</v>
      </c>
      <c r="U67" s="1"/>
      <c r="V67" s="1"/>
      <c r="W67" s="1"/>
      <c r="X67" s="1"/>
      <c r="Z67" s="206" t="s">
        <v>223</v>
      </c>
      <c r="AA67" s="1"/>
      <c r="AB67" s="1"/>
      <c r="AC67" s="1"/>
      <c r="AD67" s="1"/>
      <c r="AF67" s="206" t="s">
        <v>223</v>
      </c>
      <c r="AG67" s="1"/>
      <c r="AH67" s="1"/>
      <c r="AI67" s="1"/>
      <c r="AJ67" s="1"/>
      <c r="AK67" s="1"/>
      <c r="AM67" s="206" t="s">
        <v>257</v>
      </c>
      <c r="AN67" s="1"/>
      <c r="AO67" s="1"/>
      <c r="AP67" s="1"/>
      <c r="AQ67" s="1"/>
    </row>
    <row r="68" spans="2:44" ht="14.25">
      <c r="B68" s="205" t="s">
        <v>255</v>
      </c>
      <c r="C68" s="2"/>
      <c r="D68" s="2"/>
      <c r="E68" s="2"/>
      <c r="F68" s="2"/>
      <c r="H68" s="205" t="s">
        <v>255</v>
      </c>
      <c r="I68" s="2"/>
      <c r="J68" s="2"/>
      <c r="K68" s="2"/>
      <c r="L68" s="2"/>
      <c r="N68" s="205" t="s">
        <v>256</v>
      </c>
      <c r="O68" s="2"/>
      <c r="P68" s="2"/>
      <c r="Q68" s="2"/>
      <c r="R68" s="2"/>
      <c r="T68" s="205" t="s">
        <v>256</v>
      </c>
      <c r="U68" s="2"/>
      <c r="V68" s="2"/>
      <c r="W68" s="2"/>
      <c r="X68" s="2"/>
      <c r="Z68" s="205" t="s">
        <v>256</v>
      </c>
      <c r="AA68" s="2"/>
      <c r="AB68" s="2"/>
      <c r="AC68" s="2"/>
      <c r="AD68" s="2"/>
      <c r="AF68" s="205" t="s">
        <v>256</v>
      </c>
      <c r="AG68" s="2"/>
      <c r="AH68" s="2"/>
      <c r="AI68" s="2"/>
      <c r="AJ68" s="2"/>
      <c r="AK68" s="2"/>
      <c r="AM68" s="205" t="s">
        <v>259</v>
      </c>
      <c r="AN68" s="2"/>
      <c r="AO68" s="2"/>
      <c r="AP68" s="2"/>
      <c r="AQ68" s="2"/>
    </row>
    <row r="69" spans="2:44" s="211" customFormat="1" ht="11.25">
      <c r="B69" s="204"/>
      <c r="C69" s="206"/>
      <c r="D69" s="206"/>
      <c r="E69" s="206"/>
      <c r="F69" s="206"/>
      <c r="H69" s="206"/>
      <c r="I69" s="206"/>
      <c r="J69" s="206"/>
      <c r="K69" s="206"/>
      <c r="L69" s="206"/>
      <c r="N69" s="206"/>
      <c r="O69" s="206"/>
      <c r="P69" s="206"/>
      <c r="Q69" s="206"/>
      <c r="R69" s="206"/>
      <c r="T69" s="206"/>
      <c r="U69" s="206"/>
      <c r="V69" s="206"/>
      <c r="W69" s="206"/>
      <c r="X69" s="206"/>
      <c r="Z69" s="206"/>
      <c r="AA69" s="206"/>
      <c r="AB69" s="206"/>
      <c r="AC69" s="206"/>
      <c r="AD69" s="206"/>
      <c r="AF69" s="206"/>
      <c r="AG69" s="206"/>
      <c r="AH69" s="206"/>
      <c r="AI69" s="206"/>
      <c r="AJ69" s="206"/>
      <c r="AK69" s="206"/>
      <c r="AM69" s="205" t="s">
        <v>258</v>
      </c>
      <c r="AN69" s="206"/>
      <c r="AO69" s="206"/>
      <c r="AP69" s="206"/>
      <c r="AQ69" s="206"/>
    </row>
    <row r="70" spans="2:44" ht="14.25">
      <c r="B70" s="2"/>
      <c r="C70" s="2"/>
      <c r="D70" s="2"/>
      <c r="E70" s="2"/>
      <c r="F70" s="2"/>
      <c r="H70" s="2"/>
      <c r="I70" s="2"/>
      <c r="J70" s="2"/>
      <c r="K70" s="2"/>
      <c r="L70" s="2"/>
      <c r="N70" s="2"/>
      <c r="O70" s="2"/>
      <c r="P70" s="2"/>
      <c r="Q70" s="2"/>
      <c r="R70" s="2"/>
      <c r="T70" s="2"/>
      <c r="U70" s="2"/>
      <c r="V70" s="2"/>
      <c r="W70" s="2"/>
      <c r="X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M70" s="2"/>
      <c r="AN70" s="2"/>
      <c r="AO70" s="2"/>
      <c r="AP70" s="2"/>
      <c r="AQ70" s="2"/>
    </row>
  </sheetData>
  <mergeCells count="7">
    <mergeCell ref="AG2:AI2"/>
    <mergeCell ref="AN2:AP2"/>
    <mergeCell ref="C2:E2"/>
    <mergeCell ref="I2:K2"/>
    <mergeCell ref="O2:Q2"/>
    <mergeCell ref="U2:W2"/>
    <mergeCell ref="AA2:AC2"/>
  </mergeCells>
  <phoneticPr fontId="1"/>
  <pageMargins left="1.58" right="0.70866141732283472" top="0.45" bottom="0.36" header="0.31496062992125984" footer="0.31496062992125984"/>
  <pageSetup paperSize="9" scale="85" orientation="portrait" r:id="rId1"/>
  <colBreaks count="3" manualBreakCount="3">
    <brk id="13" max="1048575" man="1"/>
    <brk id="25" max="1048575" man="1"/>
    <brk id="3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9" sqref="I19"/>
    </sheetView>
  </sheetViews>
  <sheetFormatPr defaultRowHeight="13.5"/>
  <cols>
    <col min="1" max="1" width="1.8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人口・世帯(1)</vt:lpstr>
      <vt:lpstr>人口・世帯(2)</vt:lpstr>
      <vt:lpstr>産業・労働</vt:lpstr>
      <vt:lpstr>医療・福祉</vt:lpstr>
      <vt:lpstr>教育・文化</vt:lpstr>
      <vt:lpstr>くらし・環境</vt:lpstr>
      <vt:lpstr>安全</vt:lpstr>
      <vt:lpstr>行政・財政</vt:lpstr>
      <vt:lpstr>Sheet1</vt:lpstr>
      <vt:lpstr>安全!Print_Area</vt:lpstr>
      <vt:lpstr>教育・文化!Print_Area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016445</dc:creator>
  <cp:lastModifiedBy>016445</cp:lastModifiedBy>
  <cp:lastPrinted>2014-03-27T04:48:32Z</cp:lastPrinted>
  <dcterms:created xsi:type="dcterms:W3CDTF">2013-07-23T02:04:04Z</dcterms:created>
  <dcterms:modified xsi:type="dcterms:W3CDTF">2014-03-27T05:14:04Z</dcterms:modified>
</cp:coreProperties>
</file>