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C:\Users\116616\Box\【02_課所共有】08_06_経営・金融支援課\R08年度\03_経営革新支援担当\20_担当全般\20_08_中小企業省力化支援事業\20_08_010_例規\02　交付要領\（参考）様式修正\"/>
    </mc:Choice>
  </mc:AlternateContent>
  <xr:revisionPtr revIDLastSave="0" documentId="13_ncr:1_{4E524353-EF56-4CEF-80CE-3E083BD6D7A2}" xr6:coauthVersionLast="47" xr6:coauthVersionMax="47" xr10:uidLastSave="{00000000-0000-0000-0000-000000000000}"/>
  <bookViews>
    <workbookView xWindow="28680" yWindow="-120" windowWidth="29040" windowHeight="15720" xr2:uid="{0A440710-0A31-4F8A-8305-C985C5E41E6E}"/>
  </bookViews>
  <sheets>
    <sheet name="様式第1号（申請書）" sheetId="9" r:id="rId1"/>
    <sheet name="様式第9号の2（実施計画書）" sheetId="8" r:id="rId2"/>
    <sheet name="×編集禁止×" sheetId="10" r:id="rId3"/>
  </sheets>
  <definedNames>
    <definedName name="A_">'様式第9号の2（実施計画書）'!$G$281:$G$282</definedName>
    <definedName name="B_">'様式第9号の2（実施計画書）'!$G$283:$G$284</definedName>
    <definedName name="C_">'様式第9号の2（実施計画書）'!$G$285</definedName>
    <definedName name="D_">'様式第9号の2（実施計画書）'!$G$286:$G$288</definedName>
    <definedName name="e_">'様式第9号の2（実施計画書）'!$G$289:$G$312</definedName>
    <definedName name="F_">'様式第9号の2（実施計画書）'!$G$313:$G$316</definedName>
    <definedName name="G_">'様式第9号の2（実施計画書）'!$G$317:$G$327</definedName>
    <definedName name="H_">'様式第9号の2（実施計画書）'!$G$328:$G$336</definedName>
    <definedName name="I_">'様式第9号の2（実施計画書）'!$G$337:$G$348</definedName>
    <definedName name="J_">'様式第9号の2（実施計画書）'!$G$349:$G$354</definedName>
    <definedName name="K_">'様式第9号の2（実施計画書）'!$G$355:$G$361</definedName>
    <definedName name="L_">'様式第9号の2（実施計画書）'!$G$362:$G$365</definedName>
    <definedName name="M_">'様式第9号の2（実施計画書）'!$G$366:$G$368</definedName>
    <definedName name="N_">'様式第9号の2（実施計画書）'!$G$369:$G$378</definedName>
    <definedName name="O_">'様式第9号の2（実施計画書）'!$G$379:$G$380</definedName>
    <definedName name="P_">'様式第9号の2（実施計画書）'!$G$381:$G$383</definedName>
    <definedName name="_xlnm.Print_Area" localSheetId="0">'様式第1号（申請書）'!$B$1:$AH$42</definedName>
    <definedName name="_xlnm.Print_Area" localSheetId="1">'様式第9号の2（実施計画書）'!$B$1:$AJ$263</definedName>
    <definedName name="Q_">'様式第9号の2（実施計画書）'!$G$384:$G$385</definedName>
    <definedName name="R_">'様式第9号の2（実施計画書）'!$G$386:$G$394</definedName>
    <definedName name="S_">'様式第9号の2（実施計画書）'!$G$395:$G$396</definedName>
    <definedName name="T_">'様式第9号の2（実施計画書）'!$G$397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P2" i="10" l="1"/>
  <c r="BM2" i="10"/>
  <c r="AB32" i="8"/>
  <c r="X32" i="8"/>
  <c r="N36" i="8"/>
  <c r="AB179" i="8"/>
  <c r="AF26" i="8"/>
  <c r="AF32" i="8" s="1"/>
  <c r="AF25" i="8"/>
  <c r="AF33" i="8" l="1"/>
  <c r="O280" i="8"/>
  <c r="R280" i="8" l="1"/>
  <c r="S280" i="8"/>
  <c r="AO2" i="10"/>
  <c r="AP2" i="10"/>
  <c r="AQ2" i="10"/>
  <c r="AR2" i="10"/>
  <c r="AS2" i="10"/>
  <c r="AT2" i="10"/>
  <c r="AN2" i="10"/>
  <c r="AF2" i="10"/>
  <c r="AG2" i="10"/>
  <c r="AH2" i="10"/>
  <c r="AI2" i="10"/>
  <c r="AJ2" i="10"/>
  <c r="AK2" i="10"/>
  <c r="AE2" i="10"/>
  <c r="V2" i="10"/>
  <c r="W2" i="10"/>
  <c r="X2" i="10"/>
  <c r="Y2" i="10"/>
  <c r="Z2" i="10"/>
  <c r="AA2" i="10"/>
  <c r="U2" i="10"/>
  <c r="AU2" i="10"/>
  <c r="AL2" i="10"/>
  <c r="AL15" i="8"/>
  <c r="X34" i="8" l="1"/>
  <c r="AB33" i="8"/>
  <c r="AM2" i="10" s="1"/>
  <c r="Y154" i="8"/>
  <c r="AB2" i="10"/>
  <c r="X33" i="8"/>
  <c r="BB2" i="10" a="1"/>
  <c r="J280" i="8"/>
  <c r="AD16" i="8" s="1"/>
  <c r="G153" i="8"/>
  <c r="AE153" i="8" l="1"/>
  <c r="AE154" i="8" s="1"/>
  <c r="AV2" i="10"/>
  <c r="AC2" i="10"/>
  <c r="K2" i="10"/>
  <c r="CD2" i="10"/>
  <c r="AH154" i="8" l="1"/>
  <c r="CC2" i="10" s="1"/>
  <c r="AG155" i="8"/>
  <c r="AG126" i="8"/>
  <c r="AG90" i="8"/>
  <c r="AG71" i="8"/>
  <c r="AG60" i="8"/>
  <c r="AG55" i="8"/>
  <c r="AG51" i="8"/>
  <c r="T2" i="10" l="1"/>
  <c r="S2" i="10"/>
  <c r="R2" i="10"/>
  <c r="AZ2" i="10"/>
  <c r="AY2" i="10"/>
  <c r="AJ30" i="9"/>
  <c r="AX2" i="10" s="1"/>
  <c r="AJ29" i="9"/>
  <c r="AW2" i="10" s="1"/>
  <c r="BY2" i="10"/>
  <c r="BX2" i="10"/>
  <c r="BW2" i="10"/>
  <c r="BV2" i="10"/>
  <c r="AJ8" i="9" l="1"/>
  <c r="B2" i="10" s="1"/>
  <c r="AL236" i="8"/>
  <c r="KP2" i="10" s="1"/>
  <c r="AL235" i="8"/>
  <c r="KO2" i="10" s="1"/>
  <c r="BQ2" i="10"/>
  <c r="BO2" i="10"/>
  <c r="BN2" i="10"/>
  <c r="BL2" i="10"/>
  <c r="BG2" i="10"/>
  <c r="BF2" i="10"/>
  <c r="BE2" i="10"/>
  <c r="BD2" i="10"/>
  <c r="BC2" i="10"/>
  <c r="AD2" i="10" l="1"/>
  <c r="AB219" i="8"/>
  <c r="AB218" i="8"/>
  <c r="AB217" i="8"/>
  <c r="AB216" i="8"/>
  <c r="AB215" i="8"/>
  <c r="AB213" i="8"/>
  <c r="AB212" i="8"/>
  <c r="AB211" i="8"/>
  <c r="AB210" i="8"/>
  <c r="AB209" i="8"/>
  <c r="AB207" i="8"/>
  <c r="AB206" i="8"/>
  <c r="AB205" i="8"/>
  <c r="AB204" i="8"/>
  <c r="AB203" i="8"/>
  <c r="AB201" i="8"/>
  <c r="AB200" i="8"/>
  <c r="AB199" i="8"/>
  <c r="AB198" i="8"/>
  <c r="AB197" i="8"/>
  <c r="AB195" i="8"/>
  <c r="AB194" i="8"/>
  <c r="AB193" i="8"/>
  <c r="AB192" i="8"/>
  <c r="AB191" i="8"/>
  <c r="AB189" i="8"/>
  <c r="AB188" i="8"/>
  <c r="AB187" i="8"/>
  <c r="AB186" i="8"/>
  <c r="AB185" i="8"/>
  <c r="AB183" i="8"/>
  <c r="AB182" i="8"/>
  <c r="AB181" i="8"/>
  <c r="AB180" i="8"/>
  <c r="BH2" i="10"/>
  <c r="O2" i="10"/>
  <c r="L2" i="10"/>
  <c r="BA2" i="10" l="1"/>
  <c r="AB220" i="8"/>
  <c r="AB202" i="8"/>
  <c r="AB196" i="8"/>
  <c r="AB208" i="8"/>
  <c r="AB190" i="8"/>
  <c r="AB184" i="8"/>
  <c r="AB214" i="8"/>
  <c r="AB221" i="8" l="1"/>
  <c r="AB222" i="8"/>
  <c r="BT2" i="10"/>
  <c r="LV2" i="10"/>
  <c r="LW2" i="10"/>
  <c r="LX2" i="10"/>
  <c r="LY2" i="10"/>
  <c r="LZ2" i="10"/>
  <c r="MA2" i="10"/>
  <c r="MB2" i="10"/>
  <c r="MC2" i="10"/>
  <c r="LU2" i="10"/>
  <c r="KZ2" i="10"/>
  <c r="LA2" i="10"/>
  <c r="LB2" i="10"/>
  <c r="LC2" i="10"/>
  <c r="LD2" i="10"/>
  <c r="LE2" i="10"/>
  <c r="LG2" i="10"/>
  <c r="LH2" i="10"/>
  <c r="LI2" i="10"/>
  <c r="LJ2" i="10"/>
  <c r="LK2" i="10"/>
  <c r="LL2" i="10"/>
  <c r="LN2" i="10"/>
  <c r="LO2" i="10"/>
  <c r="LP2" i="10"/>
  <c r="LQ2" i="10"/>
  <c r="LR2" i="10"/>
  <c r="LS2" i="10"/>
  <c r="AL248" i="8"/>
  <c r="LT2" i="10" s="1"/>
  <c r="AL247" i="8"/>
  <c r="LM2" i="10" s="1"/>
  <c r="AL246" i="8"/>
  <c r="LF2" i="10" s="1"/>
  <c r="AL245" i="8"/>
  <c r="KY2" i="10" s="1"/>
  <c r="KX2" i="10"/>
  <c r="KW2" i="10"/>
  <c r="KV2" i="10"/>
  <c r="KU2" i="10"/>
  <c r="KT2" i="10"/>
  <c r="KS2" i="10"/>
  <c r="KR2" i="10"/>
  <c r="KQ2" i="10"/>
  <c r="KL2" i="10"/>
  <c r="KM2" i="10"/>
  <c r="KN2" i="10"/>
  <c r="KJ2" i="10"/>
  <c r="KI2" i="10"/>
  <c r="KH2" i="10"/>
  <c r="HZ2" i="10"/>
  <c r="IA2" i="10"/>
  <c r="IB2" i="10"/>
  <c r="ID2" i="10"/>
  <c r="IE2" i="10"/>
  <c r="IF2" i="10"/>
  <c r="IG2" i="10"/>
  <c r="II2" i="10"/>
  <c r="IJ2" i="10"/>
  <c r="IK2" i="10"/>
  <c r="IL2" i="10"/>
  <c r="IN2" i="10"/>
  <c r="IO2" i="10"/>
  <c r="IP2" i="10"/>
  <c r="IQ2" i="10"/>
  <c r="IS2" i="10"/>
  <c r="IT2" i="10"/>
  <c r="IU2" i="10"/>
  <c r="IV2" i="10"/>
  <c r="IX2" i="10"/>
  <c r="IZ2" i="10"/>
  <c r="JA2" i="10"/>
  <c r="JB2" i="10"/>
  <c r="JD2" i="10"/>
  <c r="JE2" i="10"/>
  <c r="JF2" i="10"/>
  <c r="JG2" i="10"/>
  <c r="JI2" i="10"/>
  <c r="JJ2" i="10"/>
  <c r="JK2" i="10"/>
  <c r="JL2" i="10"/>
  <c r="JN2" i="10"/>
  <c r="JO2" i="10"/>
  <c r="JP2" i="10"/>
  <c r="JQ2" i="10"/>
  <c r="JS2" i="10"/>
  <c r="JT2" i="10"/>
  <c r="JU2" i="10"/>
  <c r="JV2" i="10"/>
  <c r="JX2" i="10"/>
  <c r="FZ2" i="10"/>
  <c r="GA2" i="10"/>
  <c r="GB2" i="10"/>
  <c r="GD2" i="10"/>
  <c r="GE2" i="10"/>
  <c r="GF2" i="10"/>
  <c r="GG2" i="10"/>
  <c r="GI2" i="10"/>
  <c r="GJ2" i="10"/>
  <c r="GK2" i="10"/>
  <c r="GL2" i="10"/>
  <c r="GN2" i="10"/>
  <c r="GO2" i="10"/>
  <c r="GP2" i="10"/>
  <c r="GQ2" i="10"/>
  <c r="GS2" i="10"/>
  <c r="GT2" i="10"/>
  <c r="GU2" i="10"/>
  <c r="GV2" i="10"/>
  <c r="GX2" i="10"/>
  <c r="GZ2" i="10"/>
  <c r="HA2" i="10"/>
  <c r="HB2" i="10"/>
  <c r="HD2" i="10"/>
  <c r="HE2" i="10"/>
  <c r="HF2" i="10"/>
  <c r="HG2" i="10"/>
  <c r="HI2" i="10"/>
  <c r="HJ2" i="10"/>
  <c r="HK2" i="10"/>
  <c r="HL2" i="10"/>
  <c r="HN2" i="10"/>
  <c r="HO2" i="10"/>
  <c r="HP2" i="10"/>
  <c r="HQ2" i="10"/>
  <c r="HS2" i="10"/>
  <c r="HT2" i="10"/>
  <c r="HU2" i="10"/>
  <c r="HV2" i="10"/>
  <c r="HX2" i="10"/>
  <c r="EZ2" i="10"/>
  <c r="FA2" i="10"/>
  <c r="FB2" i="10"/>
  <c r="FD2" i="10"/>
  <c r="FE2" i="10"/>
  <c r="FF2" i="10"/>
  <c r="FG2" i="10"/>
  <c r="FI2" i="10"/>
  <c r="FJ2" i="10"/>
  <c r="FK2" i="10"/>
  <c r="FL2" i="10"/>
  <c r="FN2" i="10"/>
  <c r="FO2" i="10"/>
  <c r="FP2" i="10"/>
  <c r="FQ2" i="10"/>
  <c r="FS2" i="10"/>
  <c r="FT2" i="10"/>
  <c r="FU2" i="10"/>
  <c r="FV2" i="10"/>
  <c r="FX2" i="10"/>
  <c r="DZ2" i="10"/>
  <c r="EA2" i="10"/>
  <c r="EB2" i="10"/>
  <c r="ED2" i="10"/>
  <c r="EE2" i="10"/>
  <c r="EF2" i="10"/>
  <c r="EG2" i="10"/>
  <c r="EI2" i="10"/>
  <c r="EJ2" i="10"/>
  <c r="EK2" i="10"/>
  <c r="EL2" i="10"/>
  <c r="EN2" i="10"/>
  <c r="EO2" i="10"/>
  <c r="EP2" i="10"/>
  <c r="EQ2" i="10"/>
  <c r="ES2" i="10"/>
  <c r="ET2" i="10"/>
  <c r="EU2" i="10"/>
  <c r="EV2" i="10"/>
  <c r="EX2" i="10"/>
  <c r="DJ2" i="10"/>
  <c r="DK2" i="10"/>
  <c r="DL2" i="10"/>
  <c r="DN2" i="10"/>
  <c r="DO2" i="10"/>
  <c r="DP2" i="10"/>
  <c r="DQ2" i="10"/>
  <c r="DS2" i="10"/>
  <c r="DT2" i="10"/>
  <c r="DU2" i="10"/>
  <c r="DV2" i="10"/>
  <c r="DX2" i="10"/>
  <c r="DI2" i="10"/>
  <c r="DG2" i="10"/>
  <c r="DF2" i="10"/>
  <c r="DE2" i="10"/>
  <c r="DD2" i="10"/>
  <c r="DB2" i="10"/>
  <c r="DA2" i="10"/>
  <c r="CZ2" i="10"/>
  <c r="CX2" i="10"/>
  <c r="CV2" i="10"/>
  <c r="CT2" i="10"/>
  <c r="CS2" i="10"/>
  <c r="CQ2" i="10"/>
  <c r="CO2" i="10"/>
  <c r="CM2" i="10"/>
  <c r="CL2" i="10"/>
  <c r="L170" i="8"/>
  <c r="CG2" i="10" s="1"/>
  <c r="L172" i="8"/>
  <c r="CK2" i="10" s="1"/>
  <c r="L171" i="8"/>
  <c r="CI2" i="10" s="1"/>
  <c r="CJ2" i="10"/>
  <c r="CH2" i="10"/>
  <c r="CE2" i="10"/>
  <c r="CF2" i="10"/>
  <c r="BZ2" i="10"/>
  <c r="BU2" i="10"/>
  <c r="BS2" i="10"/>
  <c r="BR2" i="10"/>
  <c r="BK2" i="10"/>
  <c r="BJ2" i="10"/>
  <c r="BI2" i="10"/>
  <c r="Q2" i="10"/>
  <c r="N2" i="10"/>
  <c r="M2" i="10"/>
  <c r="J2" i="10"/>
  <c r="E2" i="10"/>
  <c r="D2" i="10"/>
  <c r="C2" i="10"/>
  <c r="I2" i="10"/>
  <c r="H2" i="10"/>
  <c r="G2" i="10"/>
  <c r="F2" i="10"/>
  <c r="AL19" i="8"/>
  <c r="P2" i="10" s="1"/>
  <c r="AB223" i="8" l="1"/>
  <c r="AB225" i="8" s="1"/>
  <c r="AB226" i="8" l="1"/>
  <c r="H231" i="8" s="1"/>
  <c r="AB224" i="8"/>
  <c r="H230" i="8" s="1"/>
  <c r="AF222" i="8"/>
  <c r="H233" i="8" l="1"/>
  <c r="AG172" i="8"/>
  <c r="CY2" i="10" s="1"/>
  <c r="AG171" i="8"/>
  <c r="CW2" i="10" s="1"/>
  <c r="AG170" i="8"/>
  <c r="CU2" i="10" s="1"/>
  <c r="X172" i="8"/>
  <c r="CR2" i="10" s="1"/>
  <c r="X171" i="8"/>
  <c r="CP2" i="10" s="1"/>
  <c r="X170" i="8"/>
  <c r="CN2" i="10" s="1"/>
  <c r="T16" i="9" l="1"/>
  <c r="T15" i="9"/>
  <c r="T13" i="9"/>
  <c r="P154" i="8" l="1"/>
  <c r="U153" i="8" s="1"/>
  <c r="CA2" i="10" l="1"/>
  <c r="CB2" i="10"/>
  <c r="JW2" i="10"/>
  <c r="JR2" i="10"/>
  <c r="JM2" i="10"/>
  <c r="JH2" i="10"/>
  <c r="JC2" i="10"/>
  <c r="IW2" i="10"/>
  <c r="IR2" i="10"/>
  <c r="IM2" i="10"/>
  <c r="IH2" i="10"/>
  <c r="IC2" i="10"/>
  <c r="HW2" i="10"/>
  <c r="HR2" i="10"/>
  <c r="HM2" i="10"/>
  <c r="HH2" i="10"/>
  <c r="HC2" i="10"/>
  <c r="GW2" i="10"/>
  <c r="GR2" i="10"/>
  <c r="GM2" i="10"/>
  <c r="GH2" i="10"/>
  <c r="GC2" i="10"/>
  <c r="FW2" i="10"/>
  <c r="FR2" i="10"/>
  <c r="FM2" i="10"/>
  <c r="FH2" i="10"/>
  <c r="FC2" i="10"/>
  <c r="EW2" i="10"/>
  <c r="ER2" i="10"/>
  <c r="EM2" i="10"/>
  <c r="EH2" i="10"/>
  <c r="EC2" i="10"/>
  <c r="DW2" i="10"/>
  <c r="DR2" i="10"/>
  <c r="DM2" i="10"/>
  <c r="DH2" i="10"/>
  <c r="DC2" i="10"/>
  <c r="HY2" i="10" l="1"/>
  <c r="JY2" i="10"/>
  <c r="GY2" i="10"/>
  <c r="EY2" i="10"/>
  <c r="DY2" i="10"/>
  <c r="FY2" i="10"/>
  <c r="IY2" i="10"/>
  <c r="KA2" i="10" l="1"/>
  <c r="KB2" i="10" l="1"/>
  <c r="KC2" i="10" l="1"/>
  <c r="JZ2" i="10" l="1"/>
  <c r="KD2" i="10"/>
  <c r="KF2" i="10"/>
  <c r="KE2" i="10" l="1"/>
  <c r="KK2" i="10" l="1"/>
  <c r="KG2" i="10"/>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<sst xmlns="http://schemas.openxmlformats.org/spreadsheetml/2006/main" count="1381" uniqueCount="741">
  <si>
    <t>（</t>
    <phoneticPr fontId="4"/>
  </si>
  <si>
    <t>）</t>
    <phoneticPr fontId="4"/>
  </si>
  <si>
    <t>資本金</t>
    <rPh sb="0" eb="3">
      <t>シホンキン</t>
    </rPh>
    <phoneticPr fontId="3"/>
  </si>
  <si>
    <t>（個人事業主は無記入）</t>
    <rPh sb="1" eb="3">
      <t>コジン</t>
    </rPh>
    <rPh sb="3" eb="5">
      <t>ジギョウ</t>
    </rPh>
    <rPh sb="5" eb="6">
      <t>ヌシ</t>
    </rPh>
    <rPh sb="7" eb="8">
      <t>ム</t>
    </rPh>
    <rPh sb="8" eb="10">
      <t>キニュウ</t>
    </rPh>
    <phoneticPr fontId="3"/>
  </si>
  <si>
    <t>事業形態</t>
    <rPh sb="0" eb="2">
      <t>ジギョウ</t>
    </rPh>
    <rPh sb="2" eb="4">
      <t>ケイタイ</t>
    </rPh>
    <phoneticPr fontId="3"/>
  </si>
  <si>
    <t>法人番号（13桁）</t>
    <rPh sb="0" eb="2">
      <t>ホウジン</t>
    </rPh>
    <rPh sb="2" eb="4">
      <t>バンゴウ</t>
    </rPh>
    <rPh sb="7" eb="8">
      <t>ケタ</t>
    </rPh>
    <phoneticPr fontId="3"/>
  </si>
  <si>
    <t>数量</t>
    <rPh sb="0" eb="2">
      <t>スウリョウ</t>
    </rPh>
    <phoneticPr fontId="3"/>
  </si>
  <si>
    <t>単位：円</t>
    <rPh sb="0" eb="2">
      <t>タンイ</t>
    </rPh>
    <rPh sb="3" eb="4">
      <t>エン</t>
    </rPh>
    <phoneticPr fontId="3"/>
  </si>
  <si>
    <t>職名</t>
    <phoneticPr fontId="3"/>
  </si>
  <si>
    <t>氏名</t>
    <rPh sb="0" eb="2">
      <t>シメイ</t>
    </rPh>
    <phoneticPr fontId="3"/>
  </si>
  <si>
    <t>代表者 職名・氏名</t>
    <rPh sb="0" eb="3">
      <t>ダイヒョウシャ</t>
    </rPh>
    <rPh sb="4" eb="6">
      <t>ショクメイ</t>
    </rPh>
    <rPh sb="7" eb="9">
      <t>シメイ</t>
    </rPh>
    <phoneticPr fontId="3"/>
  </si>
  <si>
    <t>）</t>
    <phoneticPr fontId="3"/>
  </si>
  <si>
    <t>千円</t>
    <rPh sb="0" eb="2">
      <t>センエン</t>
    </rPh>
    <phoneticPr fontId="3"/>
  </si>
  <si>
    <t>直近期末</t>
    <phoneticPr fontId="4"/>
  </si>
  <si>
    <t>売上比</t>
    <rPh sb="0" eb="2">
      <t>ウリアゲ</t>
    </rPh>
    <rPh sb="2" eb="3">
      <t>ヒ</t>
    </rPh>
    <phoneticPr fontId="3"/>
  </si>
  <si>
    <t>今年度</t>
    <rPh sb="0" eb="3">
      <t>コンネンド</t>
    </rPh>
    <phoneticPr fontId="3"/>
  </si>
  <si>
    <t>翌年度</t>
    <rPh sb="0" eb="3">
      <t>ヨクネンド</t>
    </rPh>
    <phoneticPr fontId="3"/>
  </si>
  <si>
    <t>売上</t>
    <rPh sb="0" eb="2">
      <t>ウリアゲ</t>
    </rPh>
    <phoneticPr fontId="4"/>
  </si>
  <si>
    <t>人件費</t>
    <rPh sb="0" eb="3">
      <t>ジンケンヒ</t>
    </rPh>
    <phoneticPr fontId="4"/>
  </si>
  <si>
    <t>売上総利益</t>
    <rPh sb="0" eb="2">
      <t>ウリアゲ</t>
    </rPh>
    <rPh sb="2" eb="5">
      <t>ソウリエキ</t>
    </rPh>
    <phoneticPr fontId="4"/>
  </si>
  <si>
    <t>営業利益</t>
    <rPh sb="0" eb="2">
      <t>エイギョウ</t>
    </rPh>
    <rPh sb="2" eb="4">
      <t>リエキ</t>
    </rPh>
    <phoneticPr fontId="4"/>
  </si>
  <si>
    <t>※補助対象経費の調達について、調達方法・調達先、調達見込み等を記載してください。</t>
    <rPh sb="1" eb="7">
      <t>ホジョタイショウケイヒ</t>
    </rPh>
    <rPh sb="8" eb="10">
      <t>チョウタツ</t>
    </rPh>
    <rPh sb="15" eb="17">
      <t>チョウタツ</t>
    </rPh>
    <rPh sb="17" eb="19">
      <t>ホウホウ</t>
    </rPh>
    <rPh sb="20" eb="23">
      <t>チョウタツサキ</t>
    </rPh>
    <rPh sb="24" eb="26">
      <t>チョウタツ</t>
    </rPh>
    <rPh sb="26" eb="28">
      <t>ミコ</t>
    </rPh>
    <rPh sb="29" eb="30">
      <t>トウ</t>
    </rPh>
    <rPh sb="31" eb="33">
      <t>キサイ</t>
    </rPh>
    <phoneticPr fontId="3"/>
  </si>
  <si>
    <t>項目</t>
    <rPh sb="0" eb="2">
      <t>コウモク</t>
    </rPh>
    <phoneticPr fontId="3"/>
  </si>
  <si>
    <t>資金の調達方法・調達先</t>
    <rPh sb="0" eb="2">
      <t>シキン</t>
    </rPh>
    <rPh sb="3" eb="7">
      <t>チョウタツホウホウ</t>
    </rPh>
    <rPh sb="8" eb="11">
      <t>チョウタツサキ</t>
    </rPh>
    <phoneticPr fontId="3"/>
  </si>
  <si>
    <t>調達見通し</t>
    <rPh sb="2" eb="4">
      <t>ミトオ</t>
    </rPh>
    <phoneticPr fontId="3"/>
  </si>
  <si>
    <t>備　考</t>
    <rPh sb="0" eb="1">
      <t>ビ</t>
    </rPh>
    <rPh sb="2" eb="3">
      <t>コウ</t>
    </rPh>
    <phoneticPr fontId="3"/>
  </si>
  <si>
    <t>補助対象経費(A)</t>
    <rPh sb="0" eb="6">
      <t>ホジョタイショウケイヒ</t>
    </rPh>
    <phoneticPr fontId="3"/>
  </si>
  <si>
    <t>補助額(B)</t>
    <rPh sb="0" eb="2">
      <t>ホジョ</t>
    </rPh>
    <rPh sb="2" eb="3">
      <t>ガク</t>
    </rPh>
    <phoneticPr fontId="3"/>
  </si>
  <si>
    <t>(例) ○○銀行○○支店</t>
    <rPh sb="1" eb="2">
      <t>レイ</t>
    </rPh>
    <rPh sb="6" eb="8">
      <t>ギンコウ</t>
    </rPh>
    <rPh sb="10" eb="12">
      <t>シテン</t>
    </rPh>
    <phoneticPr fontId="3"/>
  </si>
  <si>
    <t>残額(C)=(A)-(B)</t>
    <rPh sb="0" eb="2">
      <t>ザンガク</t>
    </rPh>
    <phoneticPr fontId="3"/>
  </si>
  <si>
    <t>ア</t>
    <phoneticPr fontId="3"/>
  </si>
  <si>
    <t>イ</t>
    <phoneticPr fontId="3"/>
  </si>
  <si>
    <t>ウ</t>
    <phoneticPr fontId="3"/>
  </si>
  <si>
    <t>※事業計画に取り組む体制や役割を記載してください。</t>
    <rPh sb="13" eb="15">
      <t>ヤクワリ</t>
    </rPh>
    <rPh sb="16" eb="18">
      <t>キサイ</t>
    </rPh>
    <phoneticPr fontId="3"/>
  </si>
  <si>
    <t>【実施スケジュール】</t>
    <rPh sb="1" eb="3">
      <t>ジッシ</t>
    </rPh>
    <phoneticPr fontId="3"/>
  </si>
  <si>
    <t>※実施スケジュールを具体的に記載してください。</t>
    <rPh sb="1" eb="3">
      <t>ジッシ</t>
    </rPh>
    <rPh sb="10" eb="13">
      <t>グタイテキ</t>
    </rPh>
    <rPh sb="14" eb="16">
      <t>キサイ</t>
    </rPh>
    <phoneticPr fontId="3"/>
  </si>
  <si>
    <t>(例) 融資内諾を得ている。</t>
    <rPh sb="1" eb="2">
      <t>レイ</t>
    </rPh>
    <rPh sb="4" eb="6">
      <t>ユウシ</t>
    </rPh>
    <rPh sb="6" eb="8">
      <t>ナイダク</t>
    </rPh>
    <rPh sb="9" eb="10">
      <t>エ</t>
    </rPh>
    <phoneticPr fontId="3"/>
  </si>
  <si>
    <t>いずれか１つに○を記載し、選択した項目に必要となる書類を提出してください。</t>
    <rPh sb="8" eb="10">
      <t>センタク</t>
    </rPh>
    <rPh sb="12" eb="14">
      <t>コウモク</t>
    </rPh>
    <rPh sb="15" eb="17">
      <t>コンキョ</t>
    </rPh>
    <rPh sb="20" eb="22">
      <t>ヒツヨウ</t>
    </rPh>
    <rPh sb="23" eb="25">
      <t>テイシュツ</t>
    </rPh>
    <phoneticPr fontId="3"/>
  </si>
  <si>
    <t>【実施体制】　</t>
    <rPh sb="1" eb="3">
      <t>ジッシ</t>
    </rPh>
    <rPh sb="3" eb="5">
      <t>タイセイ</t>
    </rPh>
    <phoneticPr fontId="3"/>
  </si>
  <si>
    <t>経費区分</t>
    <rPh sb="0" eb="2">
      <t>ケイヒ</t>
    </rPh>
    <rPh sb="2" eb="3">
      <t>ク</t>
    </rPh>
    <rPh sb="3" eb="4">
      <t>ブン</t>
    </rPh>
    <phoneticPr fontId="4"/>
  </si>
  <si>
    <t>備考</t>
    <rPh sb="0" eb="2">
      <t>ビコウ</t>
    </rPh>
    <phoneticPr fontId="4"/>
  </si>
  <si>
    <t>単価
（税抜）</t>
    <rPh sb="0" eb="2">
      <t>タンカ</t>
    </rPh>
    <rPh sb="4" eb="5">
      <t>ゼイ</t>
    </rPh>
    <rPh sb="5" eb="6">
      <t>ヌ</t>
    </rPh>
    <phoneticPr fontId="3"/>
  </si>
  <si>
    <t>合計見積額
（税抜）</t>
    <rPh sb="0" eb="2">
      <t>ゴウケイ</t>
    </rPh>
    <rPh sb="2" eb="4">
      <t>ミツモリ</t>
    </rPh>
    <rPh sb="4" eb="5">
      <t>ガク</t>
    </rPh>
    <rPh sb="7" eb="8">
      <t>ゼイ</t>
    </rPh>
    <rPh sb="8" eb="9">
      <t>ヌ</t>
    </rPh>
    <phoneticPr fontId="4"/>
  </si>
  <si>
    <t>①＋②の合計（A）</t>
    <rPh sb="4" eb="6">
      <t>ゴウケイ</t>
    </rPh>
    <phoneticPr fontId="3"/>
  </si>
  <si>
    <t>決算書の数値（計画関連事業）</t>
    <rPh sb="0" eb="3">
      <t>ケッサンショ</t>
    </rPh>
    <rPh sb="4" eb="6">
      <t>スウチ</t>
    </rPh>
    <rPh sb="7" eb="9">
      <t>ケイカク</t>
    </rPh>
    <rPh sb="9" eb="11">
      <t>カンレン</t>
    </rPh>
    <rPh sb="11" eb="13">
      <t>ジギョウ</t>
    </rPh>
    <phoneticPr fontId="4"/>
  </si>
  <si>
    <t>(例)補助金支払いまでのつなぎ資金</t>
    <rPh sb="1" eb="2">
      <t>レイ</t>
    </rPh>
    <rPh sb="3" eb="8">
      <t>ホジョキンシハラ</t>
    </rPh>
    <rPh sb="15" eb="17">
      <t>シキン</t>
    </rPh>
    <phoneticPr fontId="3"/>
  </si>
  <si>
    <t>1/2判定</t>
    <rPh sb="3" eb="5">
      <t>ハンテイ</t>
    </rPh>
    <phoneticPr fontId="3"/>
  </si>
  <si>
    <t>◆　申請事業者の概要</t>
    <rPh sb="2" eb="4">
      <t>シンセイ</t>
    </rPh>
    <rPh sb="4" eb="7">
      <t>ジギョウシャ</t>
    </rPh>
    <rPh sb="8" eb="10">
      <t>ガイヨウ</t>
    </rPh>
    <phoneticPr fontId="3"/>
  </si>
  <si>
    <t>２　事業計画の内容等</t>
    <rPh sb="2" eb="6">
      <t>ジギョウケイカク</t>
    </rPh>
    <rPh sb="7" eb="9">
      <t>ナイヨウ</t>
    </rPh>
    <rPh sb="9" eb="10">
      <t>トウ</t>
    </rPh>
    <phoneticPr fontId="3"/>
  </si>
  <si>
    <t>３　期待される事業の効果</t>
    <rPh sb="2" eb="4">
      <t>キタイ</t>
    </rPh>
    <rPh sb="7" eb="9">
      <t>ジギョウ</t>
    </rPh>
    <rPh sb="10" eb="12">
      <t>コウカ</t>
    </rPh>
    <phoneticPr fontId="3"/>
  </si>
  <si>
    <t>４　事業に要する製品及び経費</t>
    <rPh sb="1" eb="3">
      <t>ジギョウ</t>
    </rPh>
    <rPh sb="4" eb="5">
      <t>ヨウ</t>
    </rPh>
    <rPh sb="8" eb="10">
      <t>セイヒン</t>
    </rPh>
    <rPh sb="10" eb="11">
      <t>オヨ</t>
    </rPh>
    <rPh sb="12" eb="14">
      <t>ケイヒ</t>
    </rPh>
    <phoneticPr fontId="3"/>
  </si>
  <si>
    <t>◆　補助金又は助成金への申請の有無</t>
    <rPh sb="5" eb="6">
      <t>マタ</t>
    </rPh>
    <rPh sb="7" eb="10">
      <t>ジョセイキン</t>
    </rPh>
    <rPh sb="12" eb="14">
      <t>シンセイ</t>
    </rPh>
    <rPh sb="15" eb="17">
      <t>ウム</t>
    </rPh>
    <phoneticPr fontId="3"/>
  </si>
  <si>
    <t>◆　他施策への取組について</t>
    <rPh sb="2" eb="3">
      <t>ホカ</t>
    </rPh>
    <rPh sb="3" eb="5">
      <t>シサク</t>
    </rPh>
    <rPh sb="7" eb="9">
      <t>トリクミ</t>
    </rPh>
    <phoneticPr fontId="3"/>
  </si>
  <si>
    <t>金額 (円)</t>
    <rPh sb="0" eb="2">
      <t>キンガク</t>
    </rPh>
    <rPh sb="4" eb="5">
      <t>エン</t>
    </rPh>
    <phoneticPr fontId="3"/>
  </si>
  <si>
    <t>製品の名称</t>
    <rPh sb="0" eb="2">
      <t>セイヒン</t>
    </rPh>
    <rPh sb="3" eb="5">
      <t>メイショウ</t>
    </rPh>
    <phoneticPr fontId="3"/>
  </si>
  <si>
    <t>ウ．
設置
作業費</t>
    <rPh sb="3" eb="5">
      <t>セッチ</t>
    </rPh>
    <rPh sb="6" eb="8">
      <t>サギョウ</t>
    </rPh>
    <rPh sb="8" eb="9">
      <t>ヒ</t>
    </rPh>
    <phoneticPr fontId="4"/>
  </si>
  <si>
    <t>エ．
運搬費</t>
    <rPh sb="3" eb="5">
      <t>ウンパン</t>
    </rPh>
    <rPh sb="5" eb="6">
      <t>ヒ</t>
    </rPh>
    <phoneticPr fontId="4"/>
  </si>
  <si>
    <t>カ．
導入
サポート費</t>
    <rPh sb="3" eb="5">
      <t>ドウニュウ</t>
    </rPh>
    <rPh sb="10" eb="11">
      <t>ヒ</t>
    </rPh>
    <phoneticPr fontId="4"/>
  </si>
  <si>
    <t>小計</t>
    <rPh sb="0" eb="2">
      <t>ショウケイ</t>
    </rPh>
    <phoneticPr fontId="3"/>
  </si>
  <si>
    <t>※事業計画の取組内容や導入する省力化製品の機能や用途を具体的に記載してください。</t>
    <rPh sb="6" eb="7">
      <t>ト</t>
    </rPh>
    <rPh sb="7" eb="8">
      <t>ク</t>
    </rPh>
    <rPh sb="8" eb="10">
      <t>ナイヨウ</t>
    </rPh>
    <rPh sb="11" eb="13">
      <t>ドウニュウ</t>
    </rPh>
    <rPh sb="15" eb="18">
      <t>ショウリョクカ</t>
    </rPh>
    <rPh sb="18" eb="20">
      <t>セイヒン</t>
    </rPh>
    <rPh sb="21" eb="23">
      <t>キノウ</t>
    </rPh>
    <rPh sb="24" eb="26">
      <t>ヨウト</t>
    </rPh>
    <rPh sb="27" eb="30">
      <t>グタイテキ</t>
    </rPh>
    <rPh sb="31" eb="33">
      <t>キサイ</t>
    </rPh>
    <phoneticPr fontId="3"/>
  </si>
  <si>
    <r>
      <t xml:space="preserve">主たる事業所
</t>
    </r>
    <r>
      <rPr>
        <sz val="9"/>
        <rFont val="Meiryo UI"/>
        <family val="3"/>
        <charset val="128"/>
      </rPr>
      <t>（個人事業主の場合は主たる事務所）</t>
    </r>
    <rPh sb="0" eb="1">
      <t>シュ</t>
    </rPh>
    <rPh sb="3" eb="6">
      <t>ジギョウショ</t>
    </rPh>
    <rPh sb="8" eb="10">
      <t>コジン</t>
    </rPh>
    <rPh sb="10" eb="13">
      <t>ジギョウヌシ</t>
    </rPh>
    <rPh sb="14" eb="16">
      <t>バアイ</t>
    </rPh>
    <rPh sb="17" eb="18">
      <t>シュ</t>
    </rPh>
    <rPh sb="20" eb="22">
      <t>ジム</t>
    </rPh>
    <rPh sb="22" eb="23">
      <t>ショ</t>
    </rPh>
    <phoneticPr fontId="3"/>
  </si>
  <si>
    <t>限られた人手で業務を遂行するため、直近１か月の従業員の平均残業時間が３０時間を超えている。</t>
    <rPh sb="21" eb="22">
      <t>ゲツ</t>
    </rPh>
    <phoneticPr fontId="3"/>
  </si>
  <si>
    <t>整理・解雇に依らない離職・退職によって従業員数が前年度比で５％以上減少している。</t>
    <rPh sb="22" eb="23">
      <t>スウ</t>
    </rPh>
    <phoneticPr fontId="3"/>
  </si>
  <si>
    <t>直近１年以内に求人を実施したが、充足には至っていない。</t>
    <rPh sb="0" eb="2">
      <t>チョッキン</t>
    </rPh>
    <rPh sb="3" eb="4">
      <t>ネン</t>
    </rPh>
    <rPh sb="4" eb="6">
      <t>イナイ</t>
    </rPh>
    <rPh sb="7" eb="9">
      <t>キュウジン</t>
    </rPh>
    <rPh sb="10" eb="12">
      <t>ジッシ</t>
    </rPh>
    <phoneticPr fontId="3"/>
  </si>
  <si>
    <t>から</t>
    <phoneticPr fontId="3"/>
  </si>
  <si>
    <t>時間</t>
    <rPh sb="0" eb="2">
      <t>ジカン</t>
    </rPh>
    <phoneticPr fontId="3"/>
  </si>
  <si>
    <t>人</t>
    <rPh sb="0" eb="1">
      <t>ニン</t>
    </rPh>
    <phoneticPr fontId="3"/>
  </si>
  <si>
    <t>※省力化の効果（残業時間の減少、人手不足の緩和、人員の効率的な配置や高付加価値業務へのシフト等）を具体的に記載してください。</t>
    <rPh sb="1" eb="4">
      <t>ショウリョクカ</t>
    </rPh>
    <rPh sb="5" eb="7">
      <t>コウカ</t>
    </rPh>
    <rPh sb="46" eb="47">
      <t>トウ</t>
    </rPh>
    <rPh sb="49" eb="52">
      <t>グタイテキ</t>
    </rPh>
    <rPh sb="53" eb="55">
      <t>キサイ</t>
    </rPh>
    <phoneticPr fontId="3"/>
  </si>
  <si>
    <t>ア.　「パートナーシップ構築宣言」</t>
    <rPh sb="12" eb="14">
      <t>コウチク</t>
    </rPh>
    <rPh sb="14" eb="16">
      <t>センゲン</t>
    </rPh>
    <phoneticPr fontId="3"/>
  </si>
  <si>
    <t>イ.　「事業継続力強化計画」又は</t>
    <rPh sb="4" eb="6">
      <t>ジギョウ</t>
    </rPh>
    <rPh sb="6" eb="8">
      <t>ケイゾク</t>
    </rPh>
    <rPh sb="8" eb="9">
      <t>リョク</t>
    </rPh>
    <rPh sb="9" eb="11">
      <t>キョウカ</t>
    </rPh>
    <rPh sb="11" eb="13">
      <t>ケイカク</t>
    </rPh>
    <rPh sb="14" eb="15">
      <t>マタ</t>
    </rPh>
    <phoneticPr fontId="3"/>
  </si>
  <si>
    <t>ウ.　「経営革新計画」</t>
    <phoneticPr fontId="3"/>
  </si>
  <si>
    <t>エ.　「多様な働き方実践企業認定制度」</t>
    <phoneticPr fontId="3"/>
  </si>
  <si>
    <t>オ.　「シニア活躍推進宣言企業認定制度」</t>
    <phoneticPr fontId="3"/>
  </si>
  <si>
    <t>◆　人手不足の状態にあることの確認</t>
    <phoneticPr fontId="3"/>
  </si>
  <si>
    <t>オ．
動作確認、設定費用</t>
    <rPh sb="3" eb="5">
      <t>ドウサ</t>
    </rPh>
    <rPh sb="5" eb="7">
      <t>カクニン</t>
    </rPh>
    <rPh sb="8" eb="10">
      <t>セッテイ</t>
    </rPh>
    <rPh sb="10" eb="12">
      <t>ヒヨウ</t>
    </rPh>
    <phoneticPr fontId="4"/>
  </si>
  <si>
    <t>＜本社所在地（個人事業主の場合は住民票上の住所）が県内にある場合は記載不要＞</t>
    <rPh sb="1" eb="3">
      <t>ホンシャ</t>
    </rPh>
    <rPh sb="3" eb="6">
      <t>ショザイチ</t>
    </rPh>
    <rPh sb="7" eb="9">
      <t>コジン</t>
    </rPh>
    <rPh sb="9" eb="12">
      <t>ジギョウヌシ</t>
    </rPh>
    <rPh sb="13" eb="15">
      <t>バアイ</t>
    </rPh>
    <rPh sb="16" eb="19">
      <t>ジュウミンヒョウ</t>
    </rPh>
    <rPh sb="19" eb="20">
      <t>ジョウ</t>
    </rPh>
    <rPh sb="21" eb="23">
      <t>ジュウショ</t>
    </rPh>
    <rPh sb="25" eb="27">
      <t>ケンナイ</t>
    </rPh>
    <rPh sb="30" eb="32">
      <t>バアイ</t>
    </rPh>
    <rPh sb="33" eb="35">
      <t>キサイ</t>
    </rPh>
    <rPh sb="35" eb="37">
      <t>フヨウ</t>
    </rPh>
    <phoneticPr fontId="3"/>
  </si>
  <si>
    <t>設立年月日（和暦）</t>
    <rPh sb="4" eb="5">
      <t>ニチ</t>
    </rPh>
    <rPh sb="6" eb="8">
      <t>ワレキ</t>
    </rPh>
    <phoneticPr fontId="4"/>
  </si>
  <si>
    <t>（フリガナ）</t>
    <phoneticPr fontId="4"/>
  </si>
  <si>
    <t>①以外の経費（ウ～キ）の合計 （②）</t>
    <phoneticPr fontId="4"/>
  </si>
  <si>
    <t>１人当たり削減労働時間</t>
    <rPh sb="1" eb="2">
      <t>リ</t>
    </rPh>
    <rPh sb="2" eb="3">
      <t>ア</t>
    </rPh>
    <rPh sb="5" eb="7">
      <t>サクゲン</t>
    </rPh>
    <rPh sb="7" eb="9">
      <t>ロウドウ</t>
    </rPh>
    <rPh sb="9" eb="11">
      <t>ジカン</t>
    </rPh>
    <phoneticPr fontId="3"/>
  </si>
  <si>
    <t>時間/人</t>
    <rPh sb="0" eb="2">
      <t>ジカン</t>
    </rPh>
    <rPh sb="3" eb="4">
      <t>ニン</t>
    </rPh>
    <phoneticPr fontId="3"/>
  </si>
  <si>
    <t>経営体質の改善につながる経営計画を記載してください。</t>
    <rPh sb="0" eb="2">
      <t>ケイエイ</t>
    </rPh>
    <rPh sb="2" eb="4">
      <t>タイシツ</t>
    </rPh>
    <rPh sb="5" eb="7">
      <t>カイゼン</t>
    </rPh>
    <rPh sb="12" eb="14">
      <t>ケイエイ</t>
    </rPh>
    <rPh sb="14" eb="16">
      <t>ケイカク</t>
    </rPh>
    <phoneticPr fontId="3"/>
  </si>
  <si>
    <r>
      <t>※業界全体ではなく、</t>
    </r>
    <r>
      <rPr>
        <b/>
        <sz val="9"/>
        <rFont val="Meiryo UI"/>
        <family val="3"/>
        <charset val="128"/>
      </rPr>
      <t>自社の状況</t>
    </r>
    <r>
      <rPr>
        <sz val="9"/>
        <rFont val="Meiryo UI"/>
        <family val="3"/>
        <charset val="128"/>
      </rPr>
      <t>が分かるように記載してください。</t>
    </r>
    <rPh sb="1" eb="3">
      <t>ギョウカイ</t>
    </rPh>
    <rPh sb="3" eb="5">
      <t>ゼンタイ</t>
    </rPh>
    <rPh sb="10" eb="12">
      <t>ジシャ</t>
    </rPh>
    <rPh sb="13" eb="15">
      <t>ジョウキョウ</t>
    </rPh>
    <phoneticPr fontId="3"/>
  </si>
  <si>
    <t>開始時期</t>
    <rPh sb="0" eb="2">
      <t>カイシ</t>
    </rPh>
    <rPh sb="2" eb="4">
      <t>ジキ</t>
    </rPh>
    <phoneticPr fontId="3"/>
  </si>
  <si>
    <t>終了時期</t>
    <rPh sb="0" eb="2">
      <t>シュウリョウ</t>
    </rPh>
    <rPh sb="2" eb="4">
      <t>ジキ</t>
    </rPh>
    <phoneticPr fontId="3"/>
  </si>
  <si>
    <t>【積算根拠】</t>
    <rPh sb="1" eb="3">
      <t>セキサン</t>
    </rPh>
    <rPh sb="3" eb="5">
      <t>コンキョ</t>
    </rPh>
    <phoneticPr fontId="3"/>
  </si>
  <si>
    <r>
      <t>※</t>
    </r>
    <r>
      <rPr>
        <u/>
        <sz val="9"/>
        <rFont val="Meiryo UI"/>
        <family val="3"/>
        <charset val="128"/>
      </rPr>
      <t>本補助事業の対象とする業務の</t>
    </r>
    <r>
      <rPr>
        <b/>
        <u/>
        <sz val="9"/>
        <rFont val="Meiryo UI"/>
        <family val="3"/>
        <charset val="128"/>
      </rPr>
      <t>現在の労働時間（月間）</t>
    </r>
    <r>
      <rPr>
        <u/>
        <sz val="9"/>
        <rFont val="Meiryo UI"/>
        <family val="3"/>
        <charset val="128"/>
      </rPr>
      <t>の積算根拠</t>
    </r>
    <r>
      <rPr>
        <sz val="9"/>
        <rFont val="Meiryo UI"/>
        <family val="3"/>
        <charset val="128"/>
      </rPr>
      <t>を記載してください。</t>
    </r>
    <rPh sb="1" eb="2">
      <t>ホン</t>
    </rPh>
    <rPh sb="2" eb="4">
      <t>ホジョ</t>
    </rPh>
    <rPh sb="4" eb="6">
      <t>ジギョウ</t>
    </rPh>
    <rPh sb="7" eb="9">
      <t>タイショウ</t>
    </rPh>
    <rPh sb="12" eb="14">
      <t>ギョウム</t>
    </rPh>
    <rPh sb="15" eb="17">
      <t>ゲンザイ</t>
    </rPh>
    <rPh sb="18" eb="20">
      <t>ロウドウ</t>
    </rPh>
    <rPh sb="20" eb="22">
      <t>ジカン</t>
    </rPh>
    <rPh sb="23" eb="25">
      <t>ゲッカン</t>
    </rPh>
    <rPh sb="27" eb="29">
      <t>セキサン</t>
    </rPh>
    <rPh sb="29" eb="31">
      <t>コンキョ</t>
    </rPh>
    <rPh sb="32" eb="34">
      <t>キサイ</t>
    </rPh>
    <phoneticPr fontId="3"/>
  </si>
  <si>
    <r>
      <t>※</t>
    </r>
    <r>
      <rPr>
        <u/>
        <sz val="9"/>
        <rFont val="Meiryo UI"/>
        <family val="3"/>
        <charset val="128"/>
      </rPr>
      <t>本補助事業の対象とする業務の</t>
    </r>
    <r>
      <rPr>
        <b/>
        <u/>
        <sz val="9"/>
        <rFont val="Meiryo UI"/>
        <family val="3"/>
        <charset val="128"/>
      </rPr>
      <t>事業実施後の労働時間（月間）</t>
    </r>
    <r>
      <rPr>
        <u/>
        <sz val="9"/>
        <rFont val="Meiryo UI"/>
        <family val="3"/>
        <charset val="128"/>
      </rPr>
      <t>の積算根拠</t>
    </r>
    <r>
      <rPr>
        <sz val="9"/>
        <rFont val="Meiryo UI"/>
        <family val="3"/>
        <charset val="128"/>
      </rPr>
      <t>を記載してください。</t>
    </r>
    <rPh sb="1" eb="2">
      <t>ホン</t>
    </rPh>
    <rPh sb="2" eb="4">
      <t>ホジョ</t>
    </rPh>
    <rPh sb="4" eb="6">
      <t>ジギョウ</t>
    </rPh>
    <rPh sb="7" eb="9">
      <t>タイショウ</t>
    </rPh>
    <rPh sb="12" eb="14">
      <t>ギョウム</t>
    </rPh>
    <rPh sb="15" eb="17">
      <t>ジギョウ</t>
    </rPh>
    <rPh sb="17" eb="19">
      <t>ジッシ</t>
    </rPh>
    <rPh sb="19" eb="20">
      <t>ゴ</t>
    </rPh>
    <rPh sb="21" eb="23">
      <t>ロウドウ</t>
    </rPh>
    <rPh sb="23" eb="25">
      <t>ジカン</t>
    </rPh>
    <rPh sb="26" eb="28">
      <t>ゲッカン</t>
    </rPh>
    <rPh sb="30" eb="32">
      <t>セキサン</t>
    </rPh>
    <rPh sb="32" eb="34">
      <t>コンキョ</t>
    </rPh>
    <rPh sb="35" eb="37">
      <t>キサイ</t>
    </rPh>
    <phoneticPr fontId="3"/>
  </si>
  <si>
    <r>
      <t>事業
実施</t>
    </r>
    <r>
      <rPr>
        <b/>
        <sz val="11"/>
        <rFont val="Meiryo UI"/>
        <family val="3"/>
        <charset val="128"/>
      </rPr>
      <t>前</t>
    </r>
    <r>
      <rPr>
        <sz val="11"/>
        <rFont val="Meiryo UI"/>
        <family val="3"/>
        <charset val="128"/>
      </rPr>
      <t xml:space="preserve">
（a）</t>
    </r>
    <rPh sb="0" eb="2">
      <t>ジギョウ</t>
    </rPh>
    <rPh sb="3" eb="5">
      <t>ジッシ</t>
    </rPh>
    <rPh sb="5" eb="6">
      <t>マエ</t>
    </rPh>
    <phoneticPr fontId="3"/>
  </si>
  <si>
    <r>
      <t>事業
実施</t>
    </r>
    <r>
      <rPr>
        <b/>
        <sz val="11"/>
        <rFont val="Meiryo UI"/>
        <family val="3"/>
        <charset val="128"/>
      </rPr>
      <t>後</t>
    </r>
    <r>
      <rPr>
        <sz val="11"/>
        <rFont val="Meiryo UI"/>
        <family val="3"/>
        <charset val="128"/>
      </rPr>
      <t xml:space="preserve">
（b）</t>
    </r>
    <rPh sb="0" eb="2">
      <t>ジギョウ</t>
    </rPh>
    <rPh sb="3" eb="5">
      <t>ジッシ</t>
    </rPh>
    <rPh sb="5" eb="6">
      <t>ゴ</t>
    </rPh>
    <phoneticPr fontId="3"/>
  </si>
  <si>
    <t>◆　従業員数</t>
    <phoneticPr fontId="3"/>
  </si>
  <si>
    <t>役員・個人事業主</t>
    <rPh sb="0" eb="2">
      <t>ヤクイン</t>
    </rPh>
    <rPh sb="3" eb="5">
      <t>コジン</t>
    </rPh>
    <rPh sb="5" eb="8">
      <t>ジギョウヌシ</t>
    </rPh>
    <phoneticPr fontId="3"/>
  </si>
  <si>
    <t>削減労働時間
【月間】
（ａ－ｂ）</t>
    <rPh sb="0" eb="2">
      <t>サクゲン</t>
    </rPh>
    <rPh sb="2" eb="3">
      <t>ロウ</t>
    </rPh>
    <rPh sb="4" eb="6">
      <t>ジカン</t>
    </rPh>
    <rPh sb="8" eb="10">
      <t>ゲッカン</t>
    </rPh>
    <phoneticPr fontId="3"/>
  </si>
  <si>
    <t>h</t>
    <phoneticPr fontId="3"/>
  </si>
  <si>
    <t>削減時間
下限</t>
    <rPh sb="0" eb="2">
      <t>サクゲン</t>
    </rPh>
    <rPh sb="2" eb="4">
      <t>ジカン</t>
    </rPh>
    <rPh sb="5" eb="7">
      <t>カゲン</t>
    </rPh>
    <phoneticPr fontId="3"/>
  </si>
  <si>
    <t>カ．「男性育休推進宣言企業」</t>
    <phoneticPr fontId="3"/>
  </si>
  <si>
    <t>ケ．「SECURITY ACTION」</t>
    <phoneticPr fontId="3"/>
  </si>
  <si>
    <t>キ．「埼玉県健康経営認定制度」（登録）</t>
    <rPh sb="16" eb="18">
      <t>トウロク</t>
    </rPh>
    <phoneticPr fontId="3"/>
  </si>
  <si>
    <t>ク．「埼玉県健康経営認定制度」（認定）</t>
    <rPh sb="16" eb="18">
      <t>ニンテイ</t>
    </rPh>
    <phoneticPr fontId="3"/>
  </si>
  <si>
    <t>（２）削減労働時間</t>
    <rPh sb="3" eb="5">
      <t>サクゲン</t>
    </rPh>
    <rPh sb="5" eb="7">
      <t>ロウドウ</t>
    </rPh>
    <rPh sb="7" eb="9">
      <t>ジカン</t>
    </rPh>
    <phoneticPr fontId="3"/>
  </si>
  <si>
    <t>事業を実施する上で必要となる経費を記載してください。</t>
    <rPh sb="0" eb="2">
      <t>ジギョウ</t>
    </rPh>
    <rPh sb="3" eb="5">
      <t>ジッシ</t>
    </rPh>
    <rPh sb="7" eb="8">
      <t>ウエ</t>
    </rPh>
    <rPh sb="9" eb="11">
      <t>ヒツヨウ</t>
    </rPh>
    <rPh sb="14" eb="16">
      <t>ケイヒ</t>
    </rPh>
    <rPh sb="17" eb="19">
      <t>キサイ</t>
    </rPh>
    <phoneticPr fontId="3"/>
  </si>
  <si>
    <t>（２）　資金計画</t>
    <phoneticPr fontId="3"/>
  </si>
  <si>
    <t>正規従業員</t>
    <rPh sb="0" eb="2">
      <t>セイキ</t>
    </rPh>
    <rPh sb="2" eb="5">
      <t>ジュウギョウイン</t>
    </rPh>
    <phoneticPr fontId="3"/>
  </si>
  <si>
    <t>アルバイト・パート等で、予め解雇の予告を必要とする者</t>
    <rPh sb="9" eb="10">
      <t>トウ</t>
    </rPh>
    <rPh sb="12" eb="13">
      <t>アラカジ</t>
    </rPh>
    <rPh sb="14" eb="16">
      <t>カイコ</t>
    </rPh>
    <rPh sb="17" eb="19">
      <t>ヨコク</t>
    </rPh>
    <rPh sb="20" eb="22">
      <t>ヒツヨウ</t>
    </rPh>
    <rPh sb="25" eb="26">
      <t>モノ</t>
    </rPh>
    <phoneticPr fontId="3"/>
  </si>
  <si>
    <t>日雇い被雇用者で、１か月を超えて勤務している者</t>
    <rPh sb="0" eb="2">
      <t>ヒヤト</t>
    </rPh>
    <rPh sb="3" eb="7">
      <t>ヒコヨウシャ</t>
    </rPh>
    <rPh sb="11" eb="12">
      <t>ゲツ</t>
    </rPh>
    <rPh sb="13" eb="14">
      <t>コ</t>
    </rPh>
    <rPh sb="16" eb="18">
      <t>キンム</t>
    </rPh>
    <rPh sb="22" eb="23">
      <t>モノ</t>
    </rPh>
    <phoneticPr fontId="3"/>
  </si>
  <si>
    <t>２か月以内の期間被雇用者で、当初の雇用期間を超えて勤務している者</t>
    <rPh sb="2" eb="3">
      <t>ゲツ</t>
    </rPh>
    <rPh sb="3" eb="5">
      <t>イナイ</t>
    </rPh>
    <rPh sb="6" eb="8">
      <t>キカン</t>
    </rPh>
    <rPh sb="8" eb="12">
      <t>ヒコヨウシャ</t>
    </rPh>
    <rPh sb="14" eb="16">
      <t>トウショ</t>
    </rPh>
    <rPh sb="17" eb="19">
      <t>コヨウ</t>
    </rPh>
    <rPh sb="19" eb="21">
      <t>キカン</t>
    </rPh>
    <rPh sb="22" eb="23">
      <t>コ</t>
    </rPh>
    <rPh sb="25" eb="27">
      <t>キンム</t>
    </rPh>
    <rPh sb="31" eb="32">
      <t>モノ</t>
    </rPh>
    <phoneticPr fontId="3"/>
  </si>
  <si>
    <t>４か月以内の季節的被雇用者で、当初の雇用期間を超えて勤務している者</t>
    <rPh sb="2" eb="3">
      <t>ゲツ</t>
    </rPh>
    <rPh sb="3" eb="5">
      <t>イナイ</t>
    </rPh>
    <rPh sb="6" eb="9">
      <t>キセツテキ</t>
    </rPh>
    <rPh sb="9" eb="13">
      <t>ヒコヨウシャ</t>
    </rPh>
    <rPh sb="15" eb="17">
      <t>トウショ</t>
    </rPh>
    <rPh sb="18" eb="20">
      <t>コヨウ</t>
    </rPh>
    <rPh sb="20" eb="22">
      <t>キカン</t>
    </rPh>
    <rPh sb="23" eb="24">
      <t>コ</t>
    </rPh>
    <rPh sb="26" eb="28">
      <t>キンム</t>
    </rPh>
    <rPh sb="32" eb="33">
      <t>モノ</t>
    </rPh>
    <phoneticPr fontId="3"/>
  </si>
  <si>
    <t>試み試用期間中の者で、14日を超えて勤務している者</t>
    <rPh sb="0" eb="1">
      <t>ココロ</t>
    </rPh>
    <rPh sb="2" eb="4">
      <t>シヨウ</t>
    </rPh>
    <rPh sb="4" eb="7">
      <t>キカンチュウ</t>
    </rPh>
    <rPh sb="8" eb="9">
      <t>モノ</t>
    </rPh>
    <rPh sb="13" eb="14">
      <t>ニチ</t>
    </rPh>
    <rPh sb="15" eb="16">
      <t>コ</t>
    </rPh>
    <rPh sb="18" eb="20">
      <t>キンム</t>
    </rPh>
    <rPh sb="24" eb="25">
      <t>モノ</t>
    </rPh>
    <phoneticPr fontId="3"/>
  </si>
  <si>
    <t>合計</t>
    <rPh sb="0" eb="2">
      <t>ゴウケイ</t>
    </rPh>
    <phoneticPr fontId="3"/>
  </si>
  <si>
    <t>常時使用する従業員合計</t>
    <rPh sb="0" eb="4">
      <t>ジョウジシヨウ</t>
    </rPh>
    <rPh sb="6" eb="9">
      <t>ジュウギョウイン</t>
    </rPh>
    <rPh sb="9" eb="11">
      <t>ゴウケイ</t>
    </rPh>
    <phoneticPr fontId="3"/>
  </si>
  <si>
    <t>業種</t>
    <rPh sb="0" eb="2">
      <t>ギョウシュ</t>
    </rPh>
    <phoneticPr fontId="3"/>
  </si>
  <si>
    <t>選択欄</t>
    <rPh sb="0" eb="2">
      <t>センタク</t>
    </rPh>
    <rPh sb="2" eb="3">
      <t>ラン</t>
    </rPh>
    <phoneticPr fontId="3"/>
  </si>
  <si>
    <t>人手不足の区分</t>
    <rPh sb="0" eb="2">
      <t>ヒトデ</t>
    </rPh>
    <rPh sb="2" eb="4">
      <t>ブソク</t>
    </rPh>
    <rPh sb="5" eb="7">
      <t>クブン</t>
    </rPh>
    <phoneticPr fontId="3"/>
  </si>
  <si>
    <t>様式第１号（第５条関係）</t>
    <rPh sb="0" eb="2">
      <t>ヨウシキ</t>
    </rPh>
    <rPh sb="2" eb="3">
      <t>ダイ</t>
    </rPh>
    <rPh sb="4" eb="5">
      <t>ゴウ</t>
    </rPh>
    <rPh sb="6" eb="7">
      <t>ダイ</t>
    </rPh>
    <rPh sb="8" eb="9">
      <t>ジョウ</t>
    </rPh>
    <rPh sb="9" eb="11">
      <t>カンケイ</t>
    </rPh>
    <phoneticPr fontId="4"/>
  </si>
  <si>
    <t>記</t>
    <rPh sb="0" eb="1">
      <t>キ</t>
    </rPh>
    <phoneticPr fontId="4"/>
  </si>
  <si>
    <t>１</t>
    <phoneticPr fontId="4"/>
  </si>
  <si>
    <t>２</t>
    <phoneticPr fontId="4"/>
  </si>
  <si>
    <t>令和</t>
    <rPh sb="0" eb="2">
      <t>レイワ</t>
    </rPh>
    <phoneticPr fontId="3"/>
  </si>
  <si>
    <t>年</t>
    <rPh sb="0" eb="1">
      <t>ネン</t>
    </rPh>
    <phoneticPr fontId="3"/>
  </si>
  <si>
    <t>月</t>
    <rPh sb="0" eb="1">
      <t>ガツ</t>
    </rPh>
    <phoneticPr fontId="3"/>
  </si>
  <si>
    <t>日</t>
    <rPh sb="0" eb="1">
      <t>ニチ</t>
    </rPh>
    <phoneticPr fontId="3"/>
  </si>
  <si>
    <t>申請者</t>
    <rPh sb="0" eb="2">
      <t>シンセイ</t>
    </rPh>
    <rPh sb="2" eb="3">
      <t>シャ</t>
    </rPh>
    <phoneticPr fontId="3"/>
  </si>
  <si>
    <t>住所</t>
    <rPh sb="0" eb="2">
      <t>ジュウショ</t>
    </rPh>
    <phoneticPr fontId="3"/>
  </si>
  <si>
    <t>埼玉県知事</t>
    <rPh sb="0" eb="2">
      <t>サイタマ</t>
    </rPh>
    <rPh sb="2" eb="5">
      <t>ケンチジ</t>
    </rPh>
    <phoneticPr fontId="3"/>
  </si>
  <si>
    <t>補助事業の内容</t>
    <rPh sb="0" eb="2">
      <t>ホジョ</t>
    </rPh>
    <rPh sb="2" eb="4">
      <t>ジギョウ</t>
    </rPh>
    <rPh sb="5" eb="7">
      <t>ナイヨウ</t>
    </rPh>
    <phoneticPr fontId="4"/>
  </si>
  <si>
    <t>補助事業の区分</t>
    <rPh sb="0" eb="2">
      <t>ホジョ</t>
    </rPh>
    <rPh sb="2" eb="4">
      <t>ジギョウ</t>
    </rPh>
    <rPh sb="5" eb="7">
      <t>クブン</t>
    </rPh>
    <phoneticPr fontId="4"/>
  </si>
  <si>
    <t>事業区分</t>
    <rPh sb="0" eb="2">
      <t>ジギョウ</t>
    </rPh>
    <rPh sb="2" eb="4">
      <t>クブン</t>
    </rPh>
    <phoneticPr fontId="3"/>
  </si>
  <si>
    <t>設備更新</t>
    <rPh sb="0" eb="2">
      <t>セツビ</t>
    </rPh>
    <rPh sb="2" eb="4">
      <t>コウシン</t>
    </rPh>
    <phoneticPr fontId="3"/>
  </si>
  <si>
    <t>３</t>
    <phoneticPr fontId="4"/>
  </si>
  <si>
    <t>補助事業対象経費及び補助金交付申請額</t>
    <rPh sb="0" eb="2">
      <t>ホジョ</t>
    </rPh>
    <rPh sb="2" eb="4">
      <t>ジギョウ</t>
    </rPh>
    <rPh sb="4" eb="6">
      <t>タイショウ</t>
    </rPh>
    <rPh sb="6" eb="8">
      <t>ケイヒ</t>
    </rPh>
    <rPh sb="8" eb="9">
      <t>オヨ</t>
    </rPh>
    <rPh sb="10" eb="13">
      <t>ホジョキン</t>
    </rPh>
    <rPh sb="13" eb="15">
      <t>コウフ</t>
    </rPh>
    <rPh sb="15" eb="17">
      <t>シンセイ</t>
    </rPh>
    <rPh sb="17" eb="18">
      <t>ガク</t>
    </rPh>
    <phoneticPr fontId="4"/>
  </si>
  <si>
    <t>補助事業対象経費</t>
    <rPh sb="0" eb="2">
      <t>ホジョ</t>
    </rPh>
    <rPh sb="2" eb="4">
      <t>ジギョウ</t>
    </rPh>
    <rPh sb="4" eb="6">
      <t>タイショウ</t>
    </rPh>
    <rPh sb="6" eb="8">
      <t>ケイヒ</t>
    </rPh>
    <phoneticPr fontId="3"/>
  </si>
  <si>
    <t>補助金交付申請額</t>
    <rPh sb="0" eb="3">
      <t>ホジョキン</t>
    </rPh>
    <rPh sb="3" eb="5">
      <t>コウフ</t>
    </rPh>
    <rPh sb="5" eb="7">
      <t>シンセイ</t>
    </rPh>
    <rPh sb="7" eb="8">
      <t>ガク</t>
    </rPh>
    <phoneticPr fontId="3"/>
  </si>
  <si>
    <t>円</t>
    <rPh sb="0" eb="1">
      <t>エン</t>
    </rPh>
    <phoneticPr fontId="3"/>
  </si>
  <si>
    <t>※該当区分を選択</t>
    <rPh sb="1" eb="3">
      <t>ガイトウ</t>
    </rPh>
    <rPh sb="3" eb="5">
      <t>クブン</t>
    </rPh>
    <rPh sb="6" eb="8">
      <t>センタク</t>
    </rPh>
    <phoneticPr fontId="3"/>
  </si>
  <si>
    <t>補助事業を実施する
事業所の所在地</t>
    <rPh sb="0" eb="2">
      <t>ホジョ</t>
    </rPh>
    <rPh sb="2" eb="4">
      <t>ジギョウ</t>
    </rPh>
    <rPh sb="5" eb="7">
      <t>ジッシ</t>
    </rPh>
    <rPh sb="10" eb="13">
      <t>ジギョウショ</t>
    </rPh>
    <rPh sb="14" eb="17">
      <t>ショザイチ</t>
    </rPh>
    <phoneticPr fontId="3"/>
  </si>
  <si>
    <t>その他を選択した場合（</t>
    <rPh sb="2" eb="3">
      <t>タ</t>
    </rPh>
    <rPh sb="4" eb="6">
      <t>センタク</t>
    </rPh>
    <rPh sb="8" eb="10">
      <t>バアイ</t>
    </rPh>
    <phoneticPr fontId="3"/>
  </si>
  <si>
    <t>補助額（B）＝（A）×</t>
    <phoneticPr fontId="3"/>
  </si>
  <si>
    <t>千円未満切捨　又は　上限</t>
    <phoneticPr fontId="3"/>
  </si>
  <si>
    <t>（１）補助金の使途</t>
    <rPh sb="3" eb="6">
      <t>ホジョキン</t>
    </rPh>
    <rPh sb="7" eb="9">
      <t>シト</t>
    </rPh>
    <phoneticPr fontId="3"/>
  </si>
  <si>
    <t>　※中古製品の場合は「製品の名称」欄に「（中古）」と付記してください。</t>
  </si>
  <si>
    <t>申請有</t>
    <rPh sb="0" eb="2">
      <t>シンセイ</t>
    </rPh>
    <rPh sb="2" eb="3">
      <t>アリ</t>
    </rPh>
    <phoneticPr fontId="3"/>
  </si>
  <si>
    <t>←有の場合は、下表に記入してください</t>
    <rPh sb="1" eb="2">
      <t>アリ</t>
    </rPh>
    <rPh sb="3" eb="5">
      <t>バアイ</t>
    </rPh>
    <rPh sb="7" eb="9">
      <t>カヒョウ</t>
    </rPh>
    <rPh sb="10" eb="12">
      <t>キニュウ</t>
    </rPh>
    <phoneticPr fontId="3"/>
  </si>
  <si>
    <t>申請無</t>
    <rPh sb="0" eb="2">
      <t>シンセイ</t>
    </rPh>
    <rPh sb="2" eb="3">
      <t>ナ</t>
    </rPh>
    <phoneticPr fontId="3"/>
  </si>
  <si>
    <t>同一
設備</t>
    <rPh sb="0" eb="2">
      <t>ドウイツ</t>
    </rPh>
    <rPh sb="3" eb="5">
      <t>セツビ</t>
    </rPh>
    <phoneticPr fontId="3"/>
  </si>
  <si>
    <t>年度</t>
    <rPh sb="0" eb="2">
      <t>ネンド</t>
    </rPh>
    <phoneticPr fontId="3"/>
  </si>
  <si>
    <t>申請先</t>
    <rPh sb="0" eb="2">
      <t>シンセイ</t>
    </rPh>
    <rPh sb="2" eb="3">
      <t>サキ</t>
    </rPh>
    <phoneticPr fontId="3"/>
  </si>
  <si>
    <t>補助金の名称</t>
    <rPh sb="0" eb="3">
      <t>ホジョキン</t>
    </rPh>
    <rPh sb="4" eb="6">
      <t>メイショウ</t>
    </rPh>
    <phoneticPr fontId="3"/>
  </si>
  <si>
    <t>補助額</t>
    <rPh sb="0" eb="2">
      <t>ホジョ</t>
    </rPh>
    <rPh sb="2" eb="3">
      <t>ガク</t>
    </rPh>
    <phoneticPr fontId="3"/>
  </si>
  <si>
    <t>導入設備名</t>
    <rPh sb="0" eb="2">
      <t>ドウニュウ</t>
    </rPh>
    <rPh sb="2" eb="4">
      <t>セツビ</t>
    </rPh>
    <rPh sb="4" eb="5">
      <t>メイ</t>
    </rPh>
    <phoneticPr fontId="3"/>
  </si>
  <si>
    <t>⇩</t>
    <phoneticPr fontId="3"/>
  </si>
  <si>
    <t>選択</t>
    <rPh sb="0" eb="1">
      <t>センタク</t>
    </rPh>
    <phoneticPr fontId="3"/>
  </si>
  <si>
    <t>事業内容</t>
    <rPh sb="0" eb="2">
      <t>ジギョウ</t>
    </rPh>
    <rPh sb="2" eb="4">
      <t>ナイヨウ</t>
    </rPh>
    <phoneticPr fontId="3"/>
  </si>
  <si>
    <t>大分類</t>
    <rPh sb="0" eb="3">
      <t>ダイブンルイ</t>
    </rPh>
    <phoneticPr fontId="3"/>
  </si>
  <si>
    <t>中分類</t>
    <rPh sb="0" eb="1">
      <t>チュウ</t>
    </rPh>
    <rPh sb="1" eb="3">
      <t>ブンルイ</t>
    </rPh>
    <phoneticPr fontId="3"/>
  </si>
  <si>
    <t>業種コード一覧</t>
    <rPh sb="0" eb="2">
      <t>ギョウシュ</t>
    </rPh>
    <rPh sb="5" eb="7">
      <t>イチラン</t>
    </rPh>
    <phoneticPr fontId="4"/>
  </si>
  <si>
    <t>※　本補助金で申請する設備と同一設備について、他の助成金を申請（申請予定含む）の場合は下表の「同一設備」欄に
　　必ず【該当】を、関連性がない補助金等の場合は【非該当】を選択してください。</t>
    <rPh sb="3" eb="5">
      <t>ホジョ</t>
    </rPh>
    <rPh sb="43" eb="44">
      <t>シタ</t>
    </rPh>
    <rPh sb="44" eb="45">
      <t>ヒョウ</t>
    </rPh>
    <rPh sb="47" eb="49">
      <t>ドウイツ</t>
    </rPh>
    <rPh sb="49" eb="51">
      <t>セツビ</t>
    </rPh>
    <rPh sb="52" eb="53">
      <t>ラン</t>
    </rPh>
    <rPh sb="65" eb="68">
      <t>カンレンセイ</t>
    </rPh>
    <rPh sb="71" eb="74">
      <t>ホジョキン</t>
    </rPh>
    <rPh sb="74" eb="75">
      <t>トウ</t>
    </rPh>
    <rPh sb="76" eb="78">
      <t>バアイ</t>
    </rPh>
    <rPh sb="80" eb="83">
      <t>ヒガイトウ</t>
    </rPh>
    <rPh sb="85" eb="87">
      <t>センタク</t>
    </rPh>
    <phoneticPr fontId="3"/>
  </si>
  <si>
    <t>企業名</t>
    <rPh sb="0" eb="2">
      <t>キギョウ</t>
    </rPh>
    <rPh sb="2" eb="3">
      <t>メイ</t>
    </rPh>
    <phoneticPr fontId="3"/>
  </si>
  <si>
    <t>フリガナ</t>
    <phoneticPr fontId="3"/>
  </si>
  <si>
    <t>その他の場合</t>
    <rPh sb="2" eb="3">
      <t>タ</t>
    </rPh>
    <rPh sb="4" eb="6">
      <t>バアイ</t>
    </rPh>
    <phoneticPr fontId="3"/>
  </si>
  <si>
    <t>代表者職名</t>
    <rPh sb="0" eb="3">
      <t>ダイヒョウシャ</t>
    </rPh>
    <rPh sb="3" eb="5">
      <t>ショクメイ</t>
    </rPh>
    <phoneticPr fontId="3"/>
  </si>
  <si>
    <t>代表者氏名</t>
    <rPh sb="0" eb="3">
      <t>ダイヒョウシャ</t>
    </rPh>
    <rPh sb="3" eb="5">
      <t>シメイ</t>
    </rPh>
    <phoneticPr fontId="3"/>
  </si>
  <si>
    <t>補助事業を実施する事業所の所在地</t>
    <rPh sb="0" eb="2">
      <t>ホジョ</t>
    </rPh>
    <rPh sb="2" eb="4">
      <t>ジギョウ</t>
    </rPh>
    <rPh sb="5" eb="7">
      <t>ジッシ</t>
    </rPh>
    <rPh sb="9" eb="12">
      <t>ジギョウショ</t>
    </rPh>
    <rPh sb="13" eb="16">
      <t>ショザイチ</t>
    </rPh>
    <phoneticPr fontId="3"/>
  </si>
  <si>
    <t>主たる事業所</t>
    <rPh sb="0" eb="1">
      <t>シュ</t>
    </rPh>
    <rPh sb="3" eb="6">
      <t>ジギョウショ</t>
    </rPh>
    <phoneticPr fontId="3"/>
  </si>
  <si>
    <t>＜本社所在地と同じ場合は記載不要＞</t>
    <rPh sb="1" eb="3">
      <t>ホンシャ</t>
    </rPh>
    <rPh sb="3" eb="6">
      <t>ショザイチ</t>
    </rPh>
    <phoneticPr fontId="3"/>
  </si>
  <si>
    <t>本社所在地</t>
    <rPh sb="0" eb="2">
      <t>ホンシャ</t>
    </rPh>
    <rPh sb="2" eb="5">
      <t>ショザイチ</t>
    </rPh>
    <phoneticPr fontId="3"/>
  </si>
  <si>
    <t>設立年月日</t>
    <rPh sb="0" eb="5">
      <t>セツリツネンガッピ</t>
    </rPh>
    <phoneticPr fontId="3"/>
  </si>
  <si>
    <t>全事業所：役員・個人事業主</t>
    <rPh sb="0" eb="1">
      <t>ゼン</t>
    </rPh>
    <rPh sb="1" eb="4">
      <t>ジギョウショ</t>
    </rPh>
    <rPh sb="5" eb="7">
      <t>ヤクイン</t>
    </rPh>
    <rPh sb="8" eb="10">
      <t>コジン</t>
    </rPh>
    <rPh sb="10" eb="13">
      <t>ジギョウヌシ</t>
    </rPh>
    <phoneticPr fontId="3"/>
  </si>
  <si>
    <t>全事業所合計</t>
    <rPh sb="0" eb="1">
      <t>ゼン</t>
    </rPh>
    <rPh sb="1" eb="4">
      <t>ジギョウショ</t>
    </rPh>
    <rPh sb="4" eb="6">
      <t>ゴウケイ</t>
    </rPh>
    <phoneticPr fontId="3"/>
  </si>
  <si>
    <t>補助事業実施事業所：役員・個人事業主</t>
    <rPh sb="0" eb="2">
      <t>ホジョ</t>
    </rPh>
    <rPh sb="2" eb="4">
      <t>ジギョウ</t>
    </rPh>
    <rPh sb="4" eb="6">
      <t>ジッシ</t>
    </rPh>
    <rPh sb="6" eb="9">
      <t>ジギョウショ</t>
    </rPh>
    <rPh sb="10" eb="12">
      <t>ヤクイン</t>
    </rPh>
    <rPh sb="13" eb="15">
      <t>コジン</t>
    </rPh>
    <rPh sb="15" eb="18">
      <t>ジギョウヌシ</t>
    </rPh>
    <phoneticPr fontId="3"/>
  </si>
  <si>
    <t>補助事業実施事業所合計</t>
    <rPh sb="0" eb="2">
      <t>ホジョ</t>
    </rPh>
    <rPh sb="2" eb="4">
      <t>ジギョウ</t>
    </rPh>
    <rPh sb="4" eb="6">
      <t>ジッシ</t>
    </rPh>
    <rPh sb="6" eb="9">
      <t>ジギョウショ</t>
    </rPh>
    <rPh sb="9" eb="11">
      <t>ゴウケイ</t>
    </rPh>
    <phoneticPr fontId="3"/>
  </si>
  <si>
    <t>法人番号</t>
    <rPh sb="0" eb="2">
      <t>ホウジン</t>
    </rPh>
    <rPh sb="2" eb="4">
      <t>バンゴウ</t>
    </rPh>
    <phoneticPr fontId="3"/>
  </si>
  <si>
    <t>事業概要</t>
    <rPh sb="0" eb="2">
      <t>ジギョウ</t>
    </rPh>
    <rPh sb="2" eb="4">
      <t>ガイヨウ</t>
    </rPh>
    <phoneticPr fontId="3"/>
  </si>
  <si>
    <t>人手不足の状況・課題</t>
    <rPh sb="0" eb="2">
      <t>ヒトデ</t>
    </rPh>
    <rPh sb="2" eb="4">
      <t>ブソク</t>
    </rPh>
    <rPh sb="5" eb="7">
      <t>ジョウキョウ</t>
    </rPh>
    <rPh sb="8" eb="10">
      <t>カダイ</t>
    </rPh>
    <phoneticPr fontId="3"/>
  </si>
  <si>
    <t>人手が不足している業務</t>
    <rPh sb="0" eb="2">
      <t>ヒトデ</t>
    </rPh>
    <rPh sb="3" eb="5">
      <t>フソク</t>
    </rPh>
    <rPh sb="9" eb="11">
      <t>ギョウム</t>
    </rPh>
    <phoneticPr fontId="3"/>
  </si>
  <si>
    <t>取組内容</t>
    <rPh sb="0" eb="2">
      <t>トリクミ</t>
    </rPh>
    <rPh sb="2" eb="4">
      <t>ナイヨウ</t>
    </rPh>
    <phoneticPr fontId="3"/>
  </si>
  <si>
    <t>実施体制</t>
    <rPh sb="0" eb="2">
      <t>ジッシ</t>
    </rPh>
    <rPh sb="2" eb="4">
      <t>タイセイ</t>
    </rPh>
    <phoneticPr fontId="3"/>
  </si>
  <si>
    <t>実施スケジュール</t>
    <rPh sb="0" eb="2">
      <t>ジッシ</t>
    </rPh>
    <phoneticPr fontId="3"/>
  </si>
  <si>
    <t>省力化の効果</t>
    <rPh sb="0" eb="3">
      <t>ショウリョクカ</t>
    </rPh>
    <rPh sb="4" eb="6">
      <t>コウカ</t>
    </rPh>
    <phoneticPr fontId="3"/>
  </si>
  <si>
    <t>削減労働時間【月間】</t>
    <rPh sb="0" eb="6">
      <t>サクゲンロウドウジカン</t>
    </rPh>
    <rPh sb="7" eb="9">
      <t>ゲッカン</t>
    </rPh>
    <phoneticPr fontId="3"/>
  </si>
  <si>
    <t>1人当たり</t>
    <rPh sb="1" eb="2">
      <t>リ</t>
    </rPh>
    <rPh sb="2" eb="3">
      <t>ア</t>
    </rPh>
    <phoneticPr fontId="3"/>
  </si>
  <si>
    <t>削減労働時間下限</t>
    <rPh sb="0" eb="6">
      <t>サクゲンロウドウジカン</t>
    </rPh>
    <rPh sb="6" eb="8">
      <t>カゲン</t>
    </rPh>
    <phoneticPr fontId="3"/>
  </si>
  <si>
    <t>直近売上</t>
    <rPh sb="0" eb="2">
      <t>チョッキン</t>
    </rPh>
    <rPh sb="2" eb="4">
      <t>ウリアゲ</t>
    </rPh>
    <phoneticPr fontId="3"/>
  </si>
  <si>
    <t>直近人件費</t>
    <rPh sb="0" eb="2">
      <t>チョッキン</t>
    </rPh>
    <rPh sb="2" eb="5">
      <t>ジンケンヒ</t>
    </rPh>
    <phoneticPr fontId="3"/>
  </si>
  <si>
    <t>直近総利益</t>
    <rPh sb="0" eb="2">
      <t>チョッキン</t>
    </rPh>
    <rPh sb="2" eb="5">
      <t>ソウリエキ</t>
    </rPh>
    <phoneticPr fontId="3"/>
  </si>
  <si>
    <t>直近営業利益</t>
    <rPh sb="0" eb="2">
      <t>チョッキン</t>
    </rPh>
    <rPh sb="2" eb="4">
      <t>エイギョウ</t>
    </rPh>
    <rPh sb="4" eb="6">
      <t>リエキ</t>
    </rPh>
    <phoneticPr fontId="3"/>
  </si>
  <si>
    <t>今年度売上</t>
    <rPh sb="0" eb="3">
      <t>コンネンド</t>
    </rPh>
    <rPh sb="3" eb="5">
      <t>ウリアゲ</t>
    </rPh>
    <phoneticPr fontId="3"/>
  </si>
  <si>
    <t>今年度人件費</t>
    <rPh sb="0" eb="3">
      <t>コンネンド</t>
    </rPh>
    <rPh sb="3" eb="6">
      <t>ジンケンヒ</t>
    </rPh>
    <phoneticPr fontId="3"/>
  </si>
  <si>
    <t>今年度総利益</t>
    <rPh sb="0" eb="3">
      <t>コンネンド</t>
    </rPh>
    <rPh sb="3" eb="6">
      <t>ソウリエキ</t>
    </rPh>
    <phoneticPr fontId="3"/>
  </si>
  <si>
    <t>売上比</t>
    <rPh sb="0" eb="3">
      <t>ウリアゲヒ</t>
    </rPh>
    <phoneticPr fontId="3"/>
  </si>
  <si>
    <t>今年度営業利益</t>
    <rPh sb="0" eb="3">
      <t>コンネンド</t>
    </rPh>
    <rPh sb="3" eb="7">
      <t>エイギョウリエキ</t>
    </rPh>
    <phoneticPr fontId="3"/>
  </si>
  <si>
    <t>翌年度売上</t>
    <rPh sb="0" eb="3">
      <t>ヨクネンド</t>
    </rPh>
    <rPh sb="3" eb="5">
      <t>ウリアゲ</t>
    </rPh>
    <phoneticPr fontId="3"/>
  </si>
  <si>
    <t>翌年度人件費</t>
    <rPh sb="0" eb="3">
      <t>ヨクネンド</t>
    </rPh>
    <rPh sb="3" eb="6">
      <t>ジンケンヒ</t>
    </rPh>
    <phoneticPr fontId="3"/>
  </si>
  <si>
    <t>翌年度総利益</t>
    <rPh sb="0" eb="3">
      <t>ヨクネンド</t>
    </rPh>
    <rPh sb="3" eb="6">
      <t>ソウリエキ</t>
    </rPh>
    <phoneticPr fontId="3"/>
  </si>
  <si>
    <t>翌年度営業利益</t>
    <rPh sb="0" eb="3">
      <t>ヨクネンド</t>
    </rPh>
    <rPh sb="3" eb="7">
      <t>エイギョウリエキ</t>
    </rPh>
    <phoneticPr fontId="3"/>
  </si>
  <si>
    <t>単価</t>
    <rPh sb="0" eb="2">
      <t>タンカ</t>
    </rPh>
    <phoneticPr fontId="3"/>
  </si>
  <si>
    <t>備考</t>
    <rPh sb="0" eb="2">
      <t>ビコウ</t>
    </rPh>
    <phoneticPr fontId="3"/>
  </si>
  <si>
    <t>ア・イ合計</t>
    <rPh sb="3" eb="5">
      <t>ゴウケイ</t>
    </rPh>
    <phoneticPr fontId="3"/>
  </si>
  <si>
    <t>ウ～キ合計</t>
    <rPh sb="3" eb="5">
      <t>ゴウケイ</t>
    </rPh>
    <phoneticPr fontId="3"/>
  </si>
  <si>
    <t>全合計</t>
    <rPh sb="0" eb="1">
      <t>ゼン</t>
    </rPh>
    <rPh sb="1" eb="3">
      <t>ゴウケイ</t>
    </rPh>
    <phoneticPr fontId="3"/>
  </si>
  <si>
    <t>補助対象経費</t>
    <rPh sb="0" eb="2">
      <t>ホジョ</t>
    </rPh>
    <rPh sb="2" eb="4">
      <t>タイショウ</t>
    </rPh>
    <rPh sb="4" eb="6">
      <t>ケイヒ</t>
    </rPh>
    <phoneticPr fontId="3"/>
  </si>
  <si>
    <t>調達先</t>
    <rPh sb="0" eb="2">
      <t>チョウタツ</t>
    </rPh>
    <rPh sb="2" eb="3">
      <t>サキ</t>
    </rPh>
    <phoneticPr fontId="3"/>
  </si>
  <si>
    <t>調達見通し</t>
    <rPh sb="0" eb="2">
      <t>チョウタツ</t>
    </rPh>
    <rPh sb="2" eb="4">
      <t>ミトオ</t>
    </rPh>
    <phoneticPr fontId="3"/>
  </si>
  <si>
    <t>残額</t>
    <rPh sb="0" eb="2">
      <t>ザンガク</t>
    </rPh>
    <phoneticPr fontId="3"/>
  </si>
  <si>
    <t>他補助金等申請あり</t>
    <rPh sb="0" eb="1">
      <t>タ</t>
    </rPh>
    <rPh sb="1" eb="4">
      <t>ホジョキン</t>
    </rPh>
    <rPh sb="4" eb="5">
      <t>トウ</t>
    </rPh>
    <rPh sb="5" eb="7">
      <t>シンセイ</t>
    </rPh>
    <phoneticPr fontId="3"/>
  </si>
  <si>
    <t>他補助金等申請なし</t>
    <rPh sb="0" eb="1">
      <t>タ</t>
    </rPh>
    <rPh sb="1" eb="4">
      <t>ホジョキン</t>
    </rPh>
    <rPh sb="4" eb="5">
      <t>トウ</t>
    </rPh>
    <rPh sb="5" eb="7">
      <t>シンセイ</t>
    </rPh>
    <phoneticPr fontId="3"/>
  </si>
  <si>
    <t>同一設備</t>
    <rPh sb="0" eb="2">
      <t>ドウイツ</t>
    </rPh>
    <rPh sb="2" eb="4">
      <t>セツビ</t>
    </rPh>
    <phoneticPr fontId="3"/>
  </si>
  <si>
    <t>補助金名称</t>
    <rPh sb="0" eb="3">
      <t>ホジョキン</t>
    </rPh>
    <rPh sb="3" eb="5">
      <t>メイショウ</t>
    </rPh>
    <phoneticPr fontId="3"/>
  </si>
  <si>
    <t>交付決定時期</t>
    <rPh sb="0" eb="2">
      <t>コウフ</t>
    </rPh>
    <rPh sb="2" eb="4">
      <t>ケッテイ</t>
    </rPh>
    <rPh sb="4" eb="6">
      <t>ジキ</t>
    </rPh>
    <phoneticPr fontId="3"/>
  </si>
  <si>
    <t>交付決定時期
（見込み）</t>
    <rPh sb="0" eb="2">
      <t>コウフ</t>
    </rPh>
    <rPh sb="2" eb="4">
      <t>ケッテイ</t>
    </rPh>
    <rPh sb="3" eb="4">
      <t>サイケツ</t>
    </rPh>
    <rPh sb="4" eb="6">
      <t>ジキ</t>
    </rPh>
    <rPh sb="8" eb="10">
      <t>ミコ</t>
    </rPh>
    <phoneticPr fontId="3"/>
  </si>
  <si>
    <t>パートナーシップ</t>
    <phoneticPr fontId="3"/>
  </si>
  <si>
    <t>BCP</t>
    <phoneticPr fontId="3"/>
  </si>
  <si>
    <t>経営革新計画</t>
    <rPh sb="0" eb="6">
      <t>ケイエイカクシンケイカク</t>
    </rPh>
    <phoneticPr fontId="3"/>
  </si>
  <si>
    <t>多様</t>
    <rPh sb="0" eb="2">
      <t>タヨウ</t>
    </rPh>
    <phoneticPr fontId="3"/>
  </si>
  <si>
    <t>シニア</t>
    <phoneticPr fontId="3"/>
  </si>
  <si>
    <t>育休</t>
    <rPh sb="0" eb="2">
      <t>イクキュウ</t>
    </rPh>
    <phoneticPr fontId="3"/>
  </si>
  <si>
    <t>健康登録</t>
    <rPh sb="0" eb="2">
      <t>ケンコウ</t>
    </rPh>
    <rPh sb="2" eb="4">
      <t>トウロク</t>
    </rPh>
    <phoneticPr fontId="3"/>
  </si>
  <si>
    <t>健康認定</t>
    <rPh sb="0" eb="2">
      <t>ケンコウ</t>
    </rPh>
    <rPh sb="2" eb="4">
      <t>ニンテイ</t>
    </rPh>
    <phoneticPr fontId="3"/>
  </si>
  <si>
    <t>S.A.</t>
    <phoneticPr fontId="3"/>
  </si>
  <si>
    <t>要件</t>
    <rPh sb="0" eb="2">
      <t>ヨウケン</t>
    </rPh>
    <phoneticPr fontId="3"/>
  </si>
  <si>
    <t>人手不足</t>
    <rPh sb="0" eb="2">
      <t>ヒトデ</t>
    </rPh>
    <rPh sb="2" eb="4">
      <t>ブソク</t>
    </rPh>
    <phoneticPr fontId="3"/>
  </si>
  <si>
    <t>賃上げ</t>
    <rPh sb="0" eb="2">
      <t>チンア</t>
    </rPh>
    <phoneticPr fontId="3"/>
  </si>
  <si>
    <t>選択</t>
    <rPh sb="0" eb="2">
      <t>センタク</t>
    </rPh>
    <phoneticPr fontId="3"/>
  </si>
  <si>
    <r>
      <t>（３）　補助事業開始時期*及び終了時期（予定）*</t>
    </r>
    <r>
      <rPr>
        <sz val="12"/>
        <rFont val="Meiryo UI"/>
        <family val="3"/>
        <charset val="128"/>
      </rPr>
      <t>補助金の交付決定日以降</t>
    </r>
    <rPh sb="4" eb="6">
      <t>ホジョ</t>
    </rPh>
    <rPh sb="6" eb="8">
      <t>ジギョウ</t>
    </rPh>
    <rPh sb="8" eb="10">
      <t>カイシ</t>
    </rPh>
    <rPh sb="10" eb="12">
      <t>ジキ</t>
    </rPh>
    <rPh sb="11" eb="12">
      <t>テイジ</t>
    </rPh>
    <rPh sb="13" eb="14">
      <t>オヨ</t>
    </rPh>
    <rPh sb="15" eb="17">
      <t>シュウリョウ</t>
    </rPh>
    <rPh sb="17" eb="19">
      <t>ジキ</t>
    </rPh>
    <rPh sb="18" eb="19">
      <t>テイジ</t>
    </rPh>
    <rPh sb="20" eb="22">
      <t>ヨテイ</t>
    </rPh>
    <phoneticPr fontId="3"/>
  </si>
  <si>
    <t>新規導入</t>
    <rPh sb="0" eb="4">
      <t>シンキドウニュウ</t>
    </rPh>
    <phoneticPr fontId="3"/>
  </si>
  <si>
    <t>人手不足＋賃上げ</t>
    <rPh sb="0" eb="4">
      <t>ヒトデブソク</t>
    </rPh>
    <rPh sb="5" eb="7">
      <t>チンア</t>
    </rPh>
    <phoneticPr fontId="3"/>
  </si>
  <si>
    <t>補助率・補助額</t>
    <rPh sb="0" eb="2">
      <t>ホジョ</t>
    </rPh>
    <rPh sb="2" eb="3">
      <t>リツ</t>
    </rPh>
    <rPh sb="4" eb="6">
      <t>ホジョ</t>
    </rPh>
    <rPh sb="6" eb="7">
      <t>ガク</t>
    </rPh>
    <phoneticPr fontId="3"/>
  </si>
  <si>
    <t>事業内容又は製造品目を具体的に記入（記載例：食品メーカー、自動車部品プレス加工等）</t>
    <rPh sb="39" eb="40">
      <t>トウ</t>
    </rPh>
    <phoneticPr fontId="3"/>
  </si>
  <si>
    <t>補助事業を実施する事業所</t>
    <rPh sb="0" eb="2">
      <t>ホジョ</t>
    </rPh>
    <rPh sb="2" eb="4">
      <t>ジギョウ</t>
    </rPh>
    <rPh sb="5" eb="7">
      <t>ジッシ</t>
    </rPh>
    <rPh sb="9" eb="12">
      <t>ジギョウショ</t>
    </rPh>
    <phoneticPr fontId="3"/>
  </si>
  <si>
    <r>
      <t xml:space="preserve">本社所在地
</t>
    </r>
    <r>
      <rPr>
        <sz val="8"/>
        <rFont val="Meiryo UI"/>
        <family val="3"/>
        <charset val="128"/>
      </rPr>
      <t>[登記簿上の本店所在地]
（個人事業主の場合は住民票上の住所　）</t>
    </r>
    <rPh sb="0" eb="2">
      <t>ホンシャ</t>
    </rPh>
    <rPh sb="2" eb="5">
      <t>ショザイチ</t>
    </rPh>
    <rPh sb="7" eb="10">
      <t>トウキボ</t>
    </rPh>
    <rPh sb="10" eb="11">
      <t>ジョウ</t>
    </rPh>
    <rPh sb="12" eb="14">
      <t>ホンテン</t>
    </rPh>
    <rPh sb="14" eb="17">
      <t>ショザイチ</t>
    </rPh>
    <rPh sb="20" eb="22">
      <t>コジン</t>
    </rPh>
    <rPh sb="22" eb="25">
      <t>ジギョウヌシ</t>
    </rPh>
    <rPh sb="26" eb="28">
      <t>バアイ</t>
    </rPh>
    <rPh sb="29" eb="32">
      <t>ジュウミンヒョウ</t>
    </rPh>
    <rPh sb="32" eb="33">
      <t>ジョウ</t>
    </rPh>
    <rPh sb="34" eb="36">
      <t>ジュウショ</t>
    </rPh>
    <phoneticPr fontId="3"/>
  </si>
  <si>
    <t>申請日現在で以下の認定等を受けている場合、該当するものに○を記載してください。</t>
    <rPh sb="0" eb="2">
      <t>シンセイ</t>
    </rPh>
    <rPh sb="2" eb="3">
      <t>ビ</t>
    </rPh>
    <rPh sb="3" eb="5">
      <t>ゲンザイ</t>
    </rPh>
    <rPh sb="6" eb="8">
      <t>イカ</t>
    </rPh>
    <rPh sb="9" eb="11">
      <t>ニンテイ</t>
    </rPh>
    <rPh sb="11" eb="12">
      <t>トウ</t>
    </rPh>
    <rPh sb="13" eb="14">
      <t>ウ</t>
    </rPh>
    <rPh sb="18" eb="20">
      <t>バアイ</t>
    </rPh>
    <rPh sb="21" eb="23">
      <t>ガイトウ</t>
    </rPh>
    <rPh sb="30" eb="32">
      <t>キサイ</t>
    </rPh>
    <phoneticPr fontId="3"/>
  </si>
  <si>
    <t>施策の種類</t>
    <rPh sb="0" eb="1">
      <t>セ</t>
    </rPh>
    <rPh sb="1" eb="2">
      <t>サク</t>
    </rPh>
    <rPh sb="3" eb="5">
      <t>シュルイ</t>
    </rPh>
    <phoneticPr fontId="3"/>
  </si>
  <si>
    <t>認定等</t>
    <rPh sb="0" eb="2">
      <t>ニンテイ</t>
    </rPh>
    <rPh sb="2" eb="3">
      <t>トウ</t>
    </rPh>
    <phoneticPr fontId="3"/>
  </si>
  <si>
    <t>期待される補助金活用の効果の詳細を記載してください。</t>
    <rPh sb="0" eb="2">
      <t>キタイ</t>
    </rPh>
    <rPh sb="5" eb="8">
      <t>ホジョキン</t>
    </rPh>
    <rPh sb="8" eb="10">
      <t>カツヨウ</t>
    </rPh>
    <rPh sb="11" eb="13">
      <t>コウカ</t>
    </rPh>
    <rPh sb="14" eb="16">
      <t>ショウサイ</t>
    </rPh>
    <rPh sb="17" eb="19">
      <t>キサイ</t>
    </rPh>
    <phoneticPr fontId="3"/>
  </si>
  <si>
    <t>計画テーマ</t>
    <rPh sb="0" eb="2">
      <t>ケイカク</t>
    </rPh>
    <phoneticPr fontId="3"/>
  </si>
  <si>
    <t>別添のとおり</t>
    <rPh sb="0" eb="2">
      <t>ベッテン</t>
    </rPh>
    <phoneticPr fontId="3"/>
  </si>
  <si>
    <t>様式第９号の２（第３条関係）</t>
    <phoneticPr fontId="3"/>
  </si>
  <si>
    <t>◆　県が派遣した専門家又は国が認定する認定経営革新等支援機関</t>
    <phoneticPr fontId="3"/>
  </si>
  <si>
    <t>支援を受けた専門家又は認定経営革新等支援機関のいずれかを記載してください。</t>
    <rPh sb="0" eb="2">
      <t>シエン</t>
    </rPh>
    <rPh sb="3" eb="4">
      <t>ウ</t>
    </rPh>
    <rPh sb="6" eb="9">
      <t>センモンカ</t>
    </rPh>
    <rPh sb="9" eb="10">
      <t>マタ</t>
    </rPh>
    <rPh sb="11" eb="13">
      <t>ニンテイ</t>
    </rPh>
    <rPh sb="13" eb="15">
      <t>ケイエイ</t>
    </rPh>
    <rPh sb="15" eb="17">
      <t>カクシン</t>
    </rPh>
    <rPh sb="17" eb="18">
      <t>トウ</t>
    </rPh>
    <rPh sb="18" eb="20">
      <t>シエン</t>
    </rPh>
    <rPh sb="20" eb="22">
      <t>キカン</t>
    </rPh>
    <rPh sb="28" eb="30">
      <t>キサイ</t>
    </rPh>
    <phoneticPr fontId="3"/>
  </si>
  <si>
    <t>専門家氏名</t>
    <rPh sb="0" eb="3">
      <t>センモンカ</t>
    </rPh>
    <rPh sb="3" eb="5">
      <t>シメイ</t>
    </rPh>
    <phoneticPr fontId="3"/>
  </si>
  <si>
    <t>認定支援機関ID</t>
    <rPh sb="0" eb="2">
      <t>ニンテイ</t>
    </rPh>
    <rPh sb="2" eb="4">
      <t>シエン</t>
    </rPh>
    <rPh sb="4" eb="6">
      <t>キカン</t>
    </rPh>
    <phoneticPr fontId="4"/>
  </si>
  <si>
    <t>代表者</t>
    <rPh sb="0" eb="3">
      <t>ダイヒョウシャ</t>
    </rPh>
    <phoneticPr fontId="3"/>
  </si>
  <si>
    <t>連絡先</t>
    <rPh sb="0" eb="1">
      <t>レン</t>
    </rPh>
    <phoneticPr fontId="3"/>
  </si>
  <si>
    <t>名称</t>
    <rPh sb="0" eb="1">
      <t>ナ</t>
    </rPh>
    <rPh sb="1" eb="2">
      <t>ショウ</t>
    </rPh>
    <phoneticPr fontId="3"/>
  </si>
  <si>
    <t>認定経営革新等
支援機関</t>
    <rPh sb="0" eb="2">
      <t>ニンテイ</t>
    </rPh>
    <rPh sb="2" eb="4">
      <t>ケイエイ</t>
    </rPh>
    <rPh sb="4" eb="6">
      <t>カクシン</t>
    </rPh>
    <rPh sb="6" eb="7">
      <t>トウ</t>
    </rPh>
    <rPh sb="8" eb="10">
      <t>シエン</t>
    </rPh>
    <rPh sb="10" eb="12">
      <t>キカン</t>
    </rPh>
    <phoneticPr fontId="3"/>
  </si>
  <si>
    <t>更新前</t>
    <rPh sb="0" eb="2">
      <t>コウシン</t>
    </rPh>
    <rPh sb="2" eb="3">
      <t>マエ</t>
    </rPh>
    <phoneticPr fontId="3"/>
  </si>
  <si>
    <t>更新後</t>
    <rPh sb="0" eb="2">
      <t>コウシン</t>
    </rPh>
    <rPh sb="2" eb="3">
      <t>ゴ</t>
    </rPh>
    <phoneticPr fontId="3"/>
  </si>
  <si>
    <t>メーカー</t>
    <phoneticPr fontId="3"/>
  </si>
  <si>
    <t>イ．
リース等</t>
    <rPh sb="6" eb="7">
      <t>トウ</t>
    </rPh>
    <phoneticPr fontId="4"/>
  </si>
  <si>
    <t>認定支援機関ＩＤ</t>
    <rPh sb="0" eb="4">
      <t>ニンテイシエン</t>
    </rPh>
    <rPh sb="4" eb="6">
      <t>キカン</t>
    </rPh>
    <phoneticPr fontId="3"/>
  </si>
  <si>
    <t>名称</t>
    <rPh sb="0" eb="2">
      <t>メイショウ</t>
    </rPh>
    <phoneticPr fontId="3"/>
  </si>
  <si>
    <t>連絡先</t>
    <rPh sb="0" eb="2">
      <t>レンラク</t>
    </rPh>
    <rPh sb="2" eb="3">
      <t>サキ</t>
    </rPh>
    <phoneticPr fontId="3"/>
  </si>
  <si>
    <t>更新前機器</t>
    <rPh sb="0" eb="2">
      <t>コウシン</t>
    </rPh>
    <rPh sb="2" eb="3">
      <t>マエ</t>
    </rPh>
    <rPh sb="3" eb="5">
      <t>キキ</t>
    </rPh>
    <phoneticPr fontId="3"/>
  </si>
  <si>
    <t>更新前メーカー</t>
    <rPh sb="0" eb="3">
      <t>コウシンマエ</t>
    </rPh>
    <phoneticPr fontId="3"/>
  </si>
  <si>
    <t>更新後機器</t>
    <rPh sb="0" eb="2">
      <t>コウシン</t>
    </rPh>
    <rPh sb="2" eb="3">
      <t>ゴ</t>
    </rPh>
    <rPh sb="3" eb="5">
      <t>キキ</t>
    </rPh>
    <phoneticPr fontId="3"/>
  </si>
  <si>
    <t>更新後メーカー</t>
    <rPh sb="0" eb="2">
      <t>コウシン</t>
    </rPh>
    <rPh sb="2" eb="3">
      <t>ゴ</t>
    </rPh>
    <phoneticPr fontId="3"/>
  </si>
  <si>
    <t>申請年月日</t>
    <rPh sb="0" eb="5">
      <t>シンセイネンガッピ</t>
    </rPh>
    <phoneticPr fontId="3"/>
  </si>
  <si>
    <t>【削減労働時間】</t>
    <phoneticPr fontId="3"/>
  </si>
  <si>
    <t>業務に要する時間</t>
    <rPh sb="0" eb="2">
      <t>ギョウム</t>
    </rPh>
    <rPh sb="3" eb="4">
      <t>ヨウ</t>
    </rPh>
    <rPh sb="6" eb="8">
      <t>ジカン</t>
    </rPh>
    <phoneticPr fontId="3"/>
  </si>
  <si>
    <t>実施前時間</t>
    <rPh sb="0" eb="2">
      <t>ジッシ</t>
    </rPh>
    <rPh sb="2" eb="3">
      <t>マエ</t>
    </rPh>
    <rPh sb="3" eb="5">
      <t>ジカン</t>
    </rPh>
    <phoneticPr fontId="3"/>
  </si>
  <si>
    <t>実施前積算根拠</t>
    <rPh sb="0" eb="2">
      <t>ジッシ</t>
    </rPh>
    <rPh sb="2" eb="3">
      <t>マエ</t>
    </rPh>
    <rPh sb="3" eb="5">
      <t>セキサン</t>
    </rPh>
    <rPh sb="5" eb="7">
      <t>コンキョ</t>
    </rPh>
    <phoneticPr fontId="3"/>
  </si>
  <si>
    <t>実施後時間</t>
    <rPh sb="0" eb="2">
      <t>ジッシ</t>
    </rPh>
    <rPh sb="2" eb="3">
      <t>ゴ</t>
    </rPh>
    <rPh sb="3" eb="5">
      <t>ジカン</t>
    </rPh>
    <phoneticPr fontId="3"/>
  </si>
  <si>
    <t>実施後積算根拠</t>
    <rPh sb="0" eb="2">
      <t>ジッシ</t>
    </rPh>
    <rPh sb="2" eb="3">
      <t>ゴ</t>
    </rPh>
    <rPh sb="3" eb="7">
      <t>セキサンコンキョ</t>
    </rPh>
    <phoneticPr fontId="3"/>
  </si>
  <si>
    <t>対象経費</t>
    <rPh sb="0" eb="4">
      <t>タイショウケイヒ</t>
    </rPh>
    <phoneticPr fontId="3"/>
  </si>
  <si>
    <t>申請額</t>
    <rPh sb="0" eb="3">
      <t>シンセイガク</t>
    </rPh>
    <phoneticPr fontId="3"/>
  </si>
  <si>
    <t>担当者</t>
    <rPh sb="0" eb="3">
      <t>タントウシャ</t>
    </rPh>
    <phoneticPr fontId="4"/>
  </si>
  <si>
    <t>電話</t>
    <rPh sb="0" eb="2">
      <t>デンワ</t>
    </rPh>
    <phoneticPr fontId="3"/>
  </si>
  <si>
    <t>メールアドレス</t>
    <phoneticPr fontId="3"/>
  </si>
  <si>
    <t>担当者氏名</t>
    <rPh sb="0" eb="5">
      <t>タントウシャシメイ</t>
    </rPh>
    <phoneticPr fontId="3"/>
  </si>
  <si>
    <t>キ．
その他
（撤去・廃棄費用を含む）</t>
    <rPh sb="5" eb="6">
      <t>タ</t>
    </rPh>
    <rPh sb="8" eb="10">
      <t>テッキョ</t>
    </rPh>
    <rPh sb="11" eb="13">
      <t>ハイキ</t>
    </rPh>
    <rPh sb="13" eb="15">
      <t>ヒヨウ</t>
    </rPh>
    <rPh sb="16" eb="17">
      <t>フク</t>
    </rPh>
    <phoneticPr fontId="4"/>
  </si>
  <si>
    <r>
      <rPr>
        <b/>
        <sz val="11"/>
        <color theme="1"/>
        <rFont val="Meiryo UI"/>
        <family val="3"/>
        <charset val="128"/>
      </rPr>
      <t>自社の事業概要</t>
    </r>
    <r>
      <rPr>
        <sz val="11"/>
        <color theme="1"/>
        <rFont val="Meiryo UI"/>
        <family val="3"/>
        <charset val="128"/>
      </rPr>
      <t>を記載してください。（200字以内）</t>
    </r>
    <rPh sb="0" eb="2">
      <t>ジシャ</t>
    </rPh>
    <rPh sb="3" eb="5">
      <t>ジギョウ</t>
    </rPh>
    <rPh sb="5" eb="7">
      <t>ガイヨウ</t>
    </rPh>
    <rPh sb="8" eb="10">
      <t>キサイ</t>
    </rPh>
    <rPh sb="21" eb="22">
      <t>ジ</t>
    </rPh>
    <rPh sb="22" eb="24">
      <t>イナイ</t>
    </rPh>
    <phoneticPr fontId="3"/>
  </si>
  <si>
    <t>↓↓↓↓↓↓↓↓↓↓↓↓↓　以下 EXCEL関数用データ　↓↓↓↓↓↓↓↓↓↓↓↓↓</t>
    <rPh sb="14" eb="16">
      <t>イカ</t>
    </rPh>
    <rPh sb="22" eb="24">
      <t>カンスウ</t>
    </rPh>
    <rPh sb="24" eb="25">
      <t>ヨウ</t>
    </rPh>
    <phoneticPr fontId="4"/>
  </si>
  <si>
    <t>補助を受けようとする経費について、国又は県・市・町・村もしくはこれに準ずる公的機関の補助金又は助成金の交付決定を受けている、又は交付申請をしている若しくは申請する予定の場合は、どちらかを選択してください。</t>
    <rPh sb="0" eb="2">
      <t>ホジョ</t>
    </rPh>
    <rPh sb="3" eb="4">
      <t>ウ</t>
    </rPh>
    <rPh sb="10" eb="12">
      <t>ケイヒ</t>
    </rPh>
    <rPh sb="17" eb="18">
      <t>クニ</t>
    </rPh>
    <rPh sb="18" eb="19">
      <t>マタ</t>
    </rPh>
    <rPh sb="20" eb="21">
      <t>ケン</t>
    </rPh>
    <rPh sb="22" eb="23">
      <t>シ</t>
    </rPh>
    <rPh sb="24" eb="25">
      <t>マチ</t>
    </rPh>
    <rPh sb="26" eb="27">
      <t>ムラ</t>
    </rPh>
    <rPh sb="34" eb="35">
      <t>ジュン</t>
    </rPh>
    <rPh sb="37" eb="39">
      <t>コウテキ</t>
    </rPh>
    <rPh sb="39" eb="41">
      <t>キカン</t>
    </rPh>
    <rPh sb="42" eb="45">
      <t>ホジョキン</t>
    </rPh>
    <rPh sb="45" eb="46">
      <t>マタ</t>
    </rPh>
    <rPh sb="47" eb="50">
      <t>ジョセイキン</t>
    </rPh>
    <rPh sb="51" eb="53">
      <t>コウフ</t>
    </rPh>
    <rPh sb="53" eb="55">
      <t>ケッテイ</t>
    </rPh>
    <rPh sb="56" eb="57">
      <t>ウ</t>
    </rPh>
    <rPh sb="62" eb="63">
      <t>マタ</t>
    </rPh>
    <rPh sb="64" eb="66">
      <t>コウフ</t>
    </rPh>
    <rPh sb="66" eb="68">
      <t>シンセイ</t>
    </rPh>
    <rPh sb="73" eb="74">
      <t>モ</t>
    </rPh>
    <rPh sb="77" eb="79">
      <t>シンセイ</t>
    </rPh>
    <rPh sb="81" eb="83">
      <t>ヨテイ</t>
    </rPh>
    <rPh sb="84" eb="86">
      <t>バアイ</t>
    </rPh>
    <phoneticPr fontId="3"/>
  </si>
  <si>
    <r>
      <t>◆計画テーマ</t>
    </r>
    <r>
      <rPr>
        <sz val="12"/>
        <color theme="1"/>
        <rFont val="Meiryo UI"/>
        <family val="3"/>
        <charset val="128"/>
      </rPr>
      <t>（50字以内）</t>
    </r>
    <rPh sb="1" eb="3">
      <t>ケイカク</t>
    </rPh>
    <rPh sb="9" eb="10">
      <t>ジ</t>
    </rPh>
    <rPh sb="10" eb="12">
      <t>イナイ</t>
    </rPh>
    <phoneticPr fontId="3"/>
  </si>
  <si>
    <t>字</t>
    <rPh sb="0" eb="1">
      <t>ジ</t>
    </rPh>
    <phoneticPr fontId="3"/>
  </si>
  <si>
    <r>
      <t>（１）省力化の効果</t>
    </r>
    <r>
      <rPr>
        <sz val="12"/>
        <rFont val="Meiryo UI"/>
        <family val="3"/>
        <charset val="128"/>
      </rPr>
      <t>（500字以内）</t>
    </r>
    <rPh sb="3" eb="6">
      <t>ショウリョクカ</t>
    </rPh>
    <rPh sb="7" eb="9">
      <t>コウカ</t>
    </rPh>
    <rPh sb="13" eb="14">
      <t>ジ</t>
    </rPh>
    <rPh sb="14" eb="16">
      <t>イナイ</t>
    </rPh>
    <phoneticPr fontId="3"/>
  </si>
  <si>
    <r>
      <t>（３）その他の効果</t>
    </r>
    <r>
      <rPr>
        <sz val="12"/>
        <color theme="1"/>
        <rFont val="Meiryo UI"/>
        <family val="3"/>
        <charset val="128"/>
      </rPr>
      <t>（500字以内）</t>
    </r>
    <rPh sb="5" eb="6">
      <t>タ</t>
    </rPh>
    <rPh sb="7" eb="9">
      <t>コウカ</t>
    </rPh>
    <rPh sb="13" eb="14">
      <t>ジ</t>
    </rPh>
    <rPh sb="14" eb="16">
      <t>イナイ</t>
    </rPh>
    <phoneticPr fontId="3"/>
  </si>
  <si>
    <t>※省力化により、経営体質が改善し、どのくらい売上高や売上総利益、営業利益等の増加や人件費の削減等につながるのかを記載してください。</t>
    <phoneticPr fontId="3"/>
  </si>
  <si>
    <t>（４）経営計画</t>
    <rPh sb="3" eb="5">
      <t>ケイエイ</t>
    </rPh>
    <rPh sb="5" eb="7">
      <t>ケイカク</t>
    </rPh>
    <phoneticPr fontId="3"/>
  </si>
  <si>
    <r>
      <t>【取組内容】</t>
    </r>
    <r>
      <rPr>
        <sz val="11"/>
        <color theme="1"/>
        <rFont val="Meiryo UI"/>
        <family val="3"/>
        <charset val="128"/>
      </rPr>
      <t>（800字以内）</t>
    </r>
    <rPh sb="10" eb="11">
      <t>ジ</t>
    </rPh>
    <rPh sb="11" eb="13">
      <t>イナイ</t>
    </rPh>
    <phoneticPr fontId="3"/>
  </si>
  <si>
    <t>その他の効果</t>
    <rPh sb="2" eb="3">
      <t>タ</t>
    </rPh>
    <rPh sb="4" eb="6">
      <t>コウカ</t>
    </rPh>
    <phoneticPr fontId="3"/>
  </si>
  <si>
    <t>A_農業、林業</t>
  </si>
  <si>
    <t>A</t>
  </si>
  <si>
    <t>01 農業</t>
  </si>
  <si>
    <t>製造業・その他</t>
    <rPh sb="0" eb="3">
      <t>セイゾウギョウ</t>
    </rPh>
    <rPh sb="6" eb="7">
      <t>タ</t>
    </rPh>
    <phoneticPr fontId="1"/>
  </si>
  <si>
    <t>B_漁業</t>
  </si>
  <si>
    <t>02 林業</t>
  </si>
  <si>
    <t>C_鉱業、採石業、砂利採取業</t>
  </si>
  <si>
    <t>B</t>
  </si>
  <si>
    <t>03 漁業（水産養殖業を除く）</t>
  </si>
  <si>
    <t>D_建設業</t>
  </si>
  <si>
    <t>04 水産養殖業</t>
  </si>
  <si>
    <t>E_製造業</t>
  </si>
  <si>
    <t>C</t>
  </si>
  <si>
    <t>05 鉱業、採石業、砂利採取業</t>
  </si>
  <si>
    <t>F_電気・ガス・熱供給・水道業</t>
  </si>
  <si>
    <t>D</t>
  </si>
  <si>
    <t>06 総合工事業</t>
  </si>
  <si>
    <t>G_情報通信業</t>
  </si>
  <si>
    <t>07 職別工事業（設備工事業を除く）</t>
  </si>
  <si>
    <t>H_運輸業、郵便業</t>
  </si>
  <si>
    <t>08 設備工事業</t>
  </si>
  <si>
    <t>I_卸売業、小売業</t>
  </si>
  <si>
    <t>E</t>
  </si>
  <si>
    <t>09 食料品製造業</t>
  </si>
  <si>
    <t>J_金融業、保険業</t>
  </si>
  <si>
    <t>10 飲料・たばこ・飼料製造業</t>
  </si>
  <si>
    <t>K_不動産業、物品賃貸業</t>
  </si>
  <si>
    <t>11 繊維工業</t>
  </si>
  <si>
    <t>L_学術研究、専門・技術サービス業</t>
  </si>
  <si>
    <t>12 木材・木製品製造業（家具を除く）</t>
  </si>
  <si>
    <t>M_宿泊業、飲食サービス業</t>
  </si>
  <si>
    <t>13 家具・装備品製造業</t>
  </si>
  <si>
    <t>N_生活関連サービス業、娯楽業</t>
  </si>
  <si>
    <t>14 パルプ・紙・紙加工品製造業</t>
  </si>
  <si>
    <t>O_教育、学習支援業</t>
  </si>
  <si>
    <t>15 印刷・同関連業</t>
  </si>
  <si>
    <t>P_医療、福祉</t>
  </si>
  <si>
    <t>16 化学工業</t>
  </si>
  <si>
    <t>Q_複合サービス事業</t>
  </si>
  <si>
    <t>17 石油製品・石炭製品製造業</t>
  </si>
  <si>
    <t>R_サービス業（他に分類されないもの）</t>
  </si>
  <si>
    <t>18 プラスチック製品製造業（別掲を除く）</t>
  </si>
  <si>
    <t>S_公務（他に分類されるものを除く）</t>
  </si>
  <si>
    <t>19 ゴム製品製造業</t>
  </si>
  <si>
    <t>T_分類不能の産業</t>
  </si>
  <si>
    <t>20 なめし革・同製品・毛皮製造業</t>
  </si>
  <si>
    <t>21 窯業・土石製品製造業</t>
  </si>
  <si>
    <t>22 鉄鋼業</t>
  </si>
  <si>
    <t>23 非鉄金属製造業</t>
  </si>
  <si>
    <t>24 金属製品製造業</t>
  </si>
  <si>
    <t>25 はん用機械器具製造業</t>
  </si>
  <si>
    <t>26 生産用機械器具製造業</t>
  </si>
  <si>
    <t>27 業務用機械器具製造業</t>
  </si>
  <si>
    <t>28 電子部品・デバイス・電子回路製造業</t>
  </si>
  <si>
    <t>29 電気機械器具製造業</t>
  </si>
  <si>
    <t>30 情報通信機械器具製造業</t>
  </si>
  <si>
    <t>31 輸送用機械器具製造業</t>
  </si>
  <si>
    <t>32 その他の製造業</t>
  </si>
  <si>
    <t>F</t>
  </si>
  <si>
    <t>33 電気業</t>
  </si>
  <si>
    <t>34 ガス業</t>
  </si>
  <si>
    <t>35 熱供給業</t>
  </si>
  <si>
    <t>36 水道業</t>
  </si>
  <si>
    <t>G</t>
  </si>
  <si>
    <t>37 通信業</t>
  </si>
  <si>
    <t>38 放送業</t>
  </si>
  <si>
    <t>商業・サービス業</t>
    <rPh sb="0" eb="2">
      <t>ショウギョウ</t>
    </rPh>
    <rPh sb="7" eb="8">
      <t>ギョウ</t>
    </rPh>
    <phoneticPr fontId="1"/>
  </si>
  <si>
    <t>39 情報サービス業</t>
  </si>
  <si>
    <t>40 インターネット附随サービス業</t>
  </si>
  <si>
    <t>410 管理、補助的経済活動を行う事業所（41映像・音声・文字情報制作業）</t>
  </si>
  <si>
    <t>411 映像情報制作・配給業</t>
  </si>
  <si>
    <t>412 音声情報制作業</t>
  </si>
  <si>
    <t>413 新聞業</t>
  </si>
  <si>
    <t>414 出版業</t>
  </si>
  <si>
    <t>415 広告制作業</t>
  </si>
  <si>
    <t>416 映像・音声・文字情報制作に附帯するサービス業</t>
  </si>
  <si>
    <t>H</t>
  </si>
  <si>
    <t>42 鉄道業</t>
  </si>
  <si>
    <t>43 道路旅客運送業</t>
  </si>
  <si>
    <t>44 道路貨物運送業</t>
  </si>
  <si>
    <t>45 水運業</t>
  </si>
  <si>
    <t>46 航空運輸業</t>
  </si>
  <si>
    <t>47 倉庫業</t>
  </si>
  <si>
    <t>48 運輸に附帯するサービス業</t>
  </si>
  <si>
    <t>49 郵便業（信書便事業を含む）</t>
  </si>
  <si>
    <t>I</t>
  </si>
  <si>
    <t>50 各種商品卸売業</t>
  </si>
  <si>
    <t>51 繊維・衣服等卸売業</t>
  </si>
  <si>
    <t>52 飲食料品卸売業</t>
  </si>
  <si>
    <t>53 建築材料、鉱物・金属材料等卸売業</t>
  </si>
  <si>
    <t>54 機械器具卸売業</t>
  </si>
  <si>
    <t>55 その他の卸売業</t>
  </si>
  <si>
    <t>56 各種商品小売業</t>
  </si>
  <si>
    <t>57 織物・衣服・身の回り品小売業</t>
  </si>
  <si>
    <t>58 飲食料品小売業</t>
  </si>
  <si>
    <t>59 機械器具小売業</t>
  </si>
  <si>
    <t>60 その他の小売業</t>
  </si>
  <si>
    <t>61 無店舗小売業</t>
  </si>
  <si>
    <t>J</t>
  </si>
  <si>
    <t>62 銀行業</t>
  </si>
  <si>
    <t>63 協同組織金融業</t>
  </si>
  <si>
    <t>64 貸金業、クレジットカード業等非預金信用機関</t>
  </si>
  <si>
    <t>65 金融商品取引業、商品先物取引業</t>
  </si>
  <si>
    <t>66 補助的金融業等</t>
  </si>
  <si>
    <t>67 保険業（保険媒介代理業、保険サービス業を含む）</t>
  </si>
  <si>
    <t>K</t>
  </si>
  <si>
    <t>68 不動産取引業</t>
  </si>
  <si>
    <t>690 管理・補助的経済活動を行う事業所（69不動産賃貸業・管理業）</t>
  </si>
  <si>
    <t>691 不動産賃貸業（貸家業，貸間業を除く）</t>
  </si>
  <si>
    <t>692 貸家業、貸間業</t>
  </si>
  <si>
    <t>693 駐車場業</t>
  </si>
  <si>
    <t>694 不動産管理業</t>
  </si>
  <si>
    <t>70 物品賃貸業</t>
  </si>
  <si>
    <t>L</t>
  </si>
  <si>
    <t>71 学術・開発研究機関</t>
  </si>
  <si>
    <t>72 専門サービス業（他に分類されないもの）</t>
  </si>
  <si>
    <t>73 広告業</t>
  </si>
  <si>
    <t>74 技術サービス業（他に分類されないもの）</t>
  </si>
  <si>
    <t>M</t>
  </si>
  <si>
    <t>75 宿泊業</t>
  </si>
  <si>
    <t>76 飲食店</t>
  </si>
  <si>
    <t>77 持ち帰り・配達飲食サービス業</t>
  </si>
  <si>
    <t>N</t>
  </si>
  <si>
    <t>78 洗濯・理容・美容・浴場業</t>
  </si>
  <si>
    <t>790 管理、補助的経済活動を行う事業所（79その他の生活関連サービス業）</t>
  </si>
  <si>
    <t>791 旅行業</t>
  </si>
  <si>
    <t>792 家事サービス業</t>
  </si>
  <si>
    <t>793 衣服裁縫修理業</t>
  </si>
  <si>
    <t>794 物品預り業</t>
  </si>
  <si>
    <t>795 火葬・墓地管理業</t>
  </si>
  <si>
    <t>796 冠婚葬祭業</t>
  </si>
  <si>
    <t>799 他に分類されない生活関連サービス業</t>
  </si>
  <si>
    <t>80 娯楽業</t>
  </si>
  <si>
    <t>O</t>
  </si>
  <si>
    <t>81 学校教育</t>
  </si>
  <si>
    <t>82 その他の教育、学習支援業</t>
  </si>
  <si>
    <t>P</t>
  </si>
  <si>
    <t>83 医療業</t>
  </si>
  <si>
    <t>84 保健衛生</t>
  </si>
  <si>
    <t>85 社会保険・社会福祉・介護事業</t>
  </si>
  <si>
    <t>Q</t>
  </si>
  <si>
    <t>86 郵便局</t>
  </si>
  <si>
    <t>87 協同組合（他に分類されないもの）</t>
  </si>
  <si>
    <t>R</t>
  </si>
  <si>
    <t>88 廃棄物処理業</t>
  </si>
  <si>
    <t>89 自動車整備業</t>
  </si>
  <si>
    <t>90 機械等修理業（別掲を除く）</t>
  </si>
  <si>
    <t>91 職業紹介・労働者派遣業</t>
  </si>
  <si>
    <t>92 その他の事業サービス業</t>
  </si>
  <si>
    <t>93 政治・経済・文化団体</t>
  </si>
  <si>
    <t>94 宗教</t>
  </si>
  <si>
    <t>95 その他のサービス業</t>
  </si>
  <si>
    <t>96 外国公務</t>
  </si>
  <si>
    <t>S</t>
  </si>
  <si>
    <t>97 国家公務</t>
  </si>
  <si>
    <t>98 地方公務</t>
  </si>
  <si>
    <t>T</t>
  </si>
  <si>
    <t>99 分類不能の産業</t>
  </si>
  <si>
    <t>大分類と中分類の一致</t>
    <rPh sb="0" eb="3">
      <t>ダイブンルイ</t>
    </rPh>
    <rPh sb="4" eb="7">
      <t>チュウブンルイ</t>
    </rPh>
    <rPh sb="8" eb="10">
      <t>イッチ</t>
    </rPh>
    <phoneticPr fontId="3"/>
  </si>
  <si>
    <t>小規模事業者判定</t>
    <rPh sb="0" eb="3">
      <t>ショウキボ</t>
    </rPh>
    <rPh sb="3" eb="6">
      <t>ジギョウシャ</t>
    </rPh>
    <rPh sb="6" eb="8">
      <t>ハンテイ</t>
    </rPh>
    <phoneticPr fontId="3"/>
  </si>
  <si>
    <t>エ</t>
    <phoneticPr fontId="3"/>
  </si>
  <si>
    <t>小規模事業者であって、ア～ウのいずれにも該当しないが、省力化を推し進める具体的かつ合理的な理由がある。</t>
    <rPh sb="0" eb="3">
      <t>ショウキボ</t>
    </rPh>
    <rPh sb="3" eb="6">
      <t>ジギョウシャ</t>
    </rPh>
    <rPh sb="20" eb="22">
      <t>ガイトウ</t>
    </rPh>
    <rPh sb="27" eb="30">
      <t>ショウリョクカ</t>
    </rPh>
    <rPh sb="31" eb="32">
      <t>オ</t>
    </rPh>
    <rPh sb="33" eb="34">
      <t>スス</t>
    </rPh>
    <rPh sb="36" eb="39">
      <t>グタイテキ</t>
    </rPh>
    <rPh sb="41" eb="44">
      <t>ゴウリテキ</t>
    </rPh>
    <rPh sb="45" eb="47">
      <t>リユウ</t>
    </rPh>
    <phoneticPr fontId="3"/>
  </si>
  <si>
    <t>中分類</t>
    <rPh sb="0" eb="3">
      <t>チュウブンルイ</t>
    </rPh>
    <phoneticPr fontId="3"/>
  </si>
  <si>
    <t>小規模</t>
    <rPh sb="0" eb="3">
      <t>ショウキボ</t>
    </rPh>
    <phoneticPr fontId="3"/>
  </si>
  <si>
    <t>人手不足要件</t>
    <rPh sb="0" eb="2">
      <t>ヒトデ</t>
    </rPh>
    <rPh sb="2" eb="4">
      <t>ブソク</t>
    </rPh>
    <rPh sb="4" eb="6">
      <t>ヨウケン</t>
    </rPh>
    <phoneticPr fontId="3"/>
  </si>
  <si>
    <t>12,000,000円</t>
    <phoneticPr fontId="3"/>
  </si>
  <si>
    <t>「（１）省力化の効果」のうち、補助事業を実施する事業所全体の一月当たりの削減労働時間及びその積算根拠を記載してください。</t>
    <phoneticPr fontId="3"/>
  </si>
  <si>
    <t>常勤換算</t>
    <rPh sb="0" eb="4">
      <t>ジョウキンカンザン</t>
    </rPh>
    <phoneticPr fontId="3"/>
  </si>
  <si>
    <t>従業員</t>
    <rPh sb="0" eb="3">
      <t>ジュウギョウイン</t>
    </rPh>
    <phoneticPr fontId="3"/>
  </si>
  <si>
    <t>削減労働時間</t>
    <rPh sb="0" eb="4">
      <t>サクゲンロウドウ</t>
    </rPh>
    <rPh sb="4" eb="6">
      <t>ジカン</t>
    </rPh>
    <phoneticPr fontId="3"/>
  </si>
  <si>
    <t>合計人数</t>
    <rPh sb="0" eb="4">
      <t>ゴウケイニンズウ</t>
    </rPh>
    <phoneticPr fontId="3"/>
  </si>
  <si>
    <t>小規模判定</t>
    <rPh sb="0" eb="3">
      <t>ショウキボ</t>
    </rPh>
    <rPh sb="3" eb="5">
      <t>ハンテイ</t>
    </rPh>
    <phoneticPr fontId="3"/>
  </si>
  <si>
    <t>4/5</t>
    <phoneticPr fontId="3"/>
  </si>
  <si>
    <t>補助事業実施事業所：役員・個人事業主　実数</t>
    <rPh sb="0" eb="2">
      <t>ホジョ</t>
    </rPh>
    <rPh sb="2" eb="4">
      <t>ジギョウ</t>
    </rPh>
    <rPh sb="4" eb="6">
      <t>ジッシ</t>
    </rPh>
    <rPh sb="6" eb="9">
      <t>ジギョウショ</t>
    </rPh>
    <rPh sb="10" eb="12">
      <t>ヤクイン</t>
    </rPh>
    <rPh sb="13" eb="15">
      <t>コジン</t>
    </rPh>
    <rPh sb="15" eb="18">
      <t>ジギョウヌシ</t>
    </rPh>
    <rPh sb="19" eb="21">
      <t>ジッスウ</t>
    </rPh>
    <phoneticPr fontId="3"/>
  </si>
  <si>
    <t>正規従業員　実数</t>
    <rPh sb="0" eb="2">
      <t>セイキ</t>
    </rPh>
    <rPh sb="2" eb="5">
      <t>ジュウギョウイン</t>
    </rPh>
    <rPh sb="6" eb="8">
      <t>ジッスウ</t>
    </rPh>
    <phoneticPr fontId="3"/>
  </si>
  <si>
    <t>アルバイト・パート等で、予め解雇の予告を必要とする者　実数</t>
    <rPh sb="9" eb="10">
      <t>トウ</t>
    </rPh>
    <rPh sb="12" eb="13">
      <t>アラカジ</t>
    </rPh>
    <rPh sb="14" eb="16">
      <t>カイコ</t>
    </rPh>
    <rPh sb="17" eb="19">
      <t>ヨコク</t>
    </rPh>
    <rPh sb="20" eb="22">
      <t>ヒツヨウ</t>
    </rPh>
    <rPh sb="25" eb="26">
      <t>モノ</t>
    </rPh>
    <rPh sb="27" eb="29">
      <t>ジッスウ</t>
    </rPh>
    <phoneticPr fontId="3"/>
  </si>
  <si>
    <t>日雇い被雇用者で、１か月を超えて勤務している者　実数</t>
    <rPh sb="0" eb="2">
      <t>ヒヤト</t>
    </rPh>
    <rPh sb="3" eb="7">
      <t>ヒコヨウシャ</t>
    </rPh>
    <rPh sb="11" eb="12">
      <t>ゲツ</t>
    </rPh>
    <rPh sb="13" eb="14">
      <t>コ</t>
    </rPh>
    <rPh sb="16" eb="18">
      <t>キンム</t>
    </rPh>
    <rPh sb="22" eb="23">
      <t>モノ</t>
    </rPh>
    <rPh sb="24" eb="26">
      <t>ジッスウ</t>
    </rPh>
    <phoneticPr fontId="3"/>
  </si>
  <si>
    <t>２か月以内の期間被雇用者で、当初の雇用期間を超えて勤務している者　実数</t>
    <rPh sb="2" eb="3">
      <t>ゲツ</t>
    </rPh>
    <rPh sb="3" eb="5">
      <t>イナイ</t>
    </rPh>
    <rPh sb="6" eb="8">
      <t>キカン</t>
    </rPh>
    <rPh sb="8" eb="12">
      <t>ヒコヨウシャ</t>
    </rPh>
    <rPh sb="14" eb="16">
      <t>トウショ</t>
    </rPh>
    <rPh sb="17" eb="19">
      <t>コヨウ</t>
    </rPh>
    <rPh sb="19" eb="21">
      <t>キカン</t>
    </rPh>
    <rPh sb="22" eb="23">
      <t>コ</t>
    </rPh>
    <rPh sb="25" eb="27">
      <t>キンム</t>
    </rPh>
    <rPh sb="31" eb="32">
      <t>モノ</t>
    </rPh>
    <rPh sb="33" eb="35">
      <t>ジッスウ</t>
    </rPh>
    <phoneticPr fontId="3"/>
  </si>
  <si>
    <t>４か月以内の季節的被雇用者で、当初の雇用期間を超えて勤務している者　実数</t>
    <rPh sb="2" eb="3">
      <t>ゲツ</t>
    </rPh>
    <rPh sb="3" eb="5">
      <t>イナイ</t>
    </rPh>
    <rPh sb="6" eb="9">
      <t>キセツテキ</t>
    </rPh>
    <rPh sb="9" eb="13">
      <t>ヒコヨウシャ</t>
    </rPh>
    <rPh sb="15" eb="17">
      <t>トウショ</t>
    </rPh>
    <rPh sb="18" eb="20">
      <t>コヨウ</t>
    </rPh>
    <rPh sb="20" eb="22">
      <t>キカン</t>
    </rPh>
    <rPh sb="23" eb="24">
      <t>コ</t>
    </rPh>
    <rPh sb="26" eb="28">
      <t>キンム</t>
    </rPh>
    <rPh sb="32" eb="33">
      <t>モノ</t>
    </rPh>
    <rPh sb="34" eb="36">
      <t>ジッスウ</t>
    </rPh>
    <phoneticPr fontId="3"/>
  </si>
  <si>
    <t>試み試用期間中の者で、14日を超えて勤務している者　実数</t>
    <rPh sb="0" eb="1">
      <t>ココロ</t>
    </rPh>
    <rPh sb="2" eb="4">
      <t>シヨウ</t>
    </rPh>
    <rPh sb="4" eb="7">
      <t>キカンチュウ</t>
    </rPh>
    <rPh sb="8" eb="9">
      <t>モノ</t>
    </rPh>
    <rPh sb="13" eb="14">
      <t>ニチ</t>
    </rPh>
    <rPh sb="15" eb="16">
      <t>コ</t>
    </rPh>
    <rPh sb="18" eb="20">
      <t>キンム</t>
    </rPh>
    <rPh sb="24" eb="25">
      <t>モノ</t>
    </rPh>
    <rPh sb="26" eb="28">
      <t>ジッスウ</t>
    </rPh>
    <phoneticPr fontId="3"/>
  </si>
  <si>
    <t>常時使用する従業員合計　実数</t>
    <rPh sb="0" eb="4">
      <t>ジョウジシヨウ</t>
    </rPh>
    <rPh sb="6" eb="9">
      <t>ジュウギョウイン</t>
    </rPh>
    <rPh sb="9" eb="11">
      <t>ゴウケイ</t>
    </rPh>
    <rPh sb="12" eb="14">
      <t>ジッスウ</t>
    </rPh>
    <phoneticPr fontId="3"/>
  </si>
  <si>
    <t>補助事業実施事業所合計　実数</t>
    <rPh sb="0" eb="2">
      <t>ホジョ</t>
    </rPh>
    <rPh sb="2" eb="4">
      <t>ジギョウ</t>
    </rPh>
    <rPh sb="4" eb="6">
      <t>ジッシ</t>
    </rPh>
    <rPh sb="6" eb="9">
      <t>ジギョウショ</t>
    </rPh>
    <rPh sb="9" eb="11">
      <t>ゴウケイ</t>
    </rPh>
    <rPh sb="12" eb="14">
      <t>ジッスウ</t>
    </rPh>
    <phoneticPr fontId="3"/>
  </si>
  <si>
    <t>補助額（4/5）</t>
    <rPh sb="0" eb="2">
      <t>ホジョ</t>
    </rPh>
    <rPh sb="2" eb="3">
      <t>ガク</t>
    </rPh>
    <phoneticPr fontId="3"/>
  </si>
  <si>
    <t>製品カテゴリリスト</t>
    <rPh sb="0" eb="2">
      <t>セイヒン</t>
    </rPh>
    <phoneticPr fontId="4"/>
  </si>
  <si>
    <t>A-01</t>
  </si>
  <si>
    <t>測量機</t>
  </si>
  <si>
    <t>A-02</t>
  </si>
  <si>
    <t>産業用ドローン</t>
  </si>
  <si>
    <t>A-03</t>
  </si>
  <si>
    <t>ICT建設機械</t>
  </si>
  <si>
    <t>A-04</t>
  </si>
  <si>
    <t>チルトローテータ</t>
  </si>
  <si>
    <t>A-05</t>
  </si>
  <si>
    <t>クイックヒッチ</t>
  </si>
  <si>
    <t>A-06</t>
  </si>
  <si>
    <t>解体機</t>
  </si>
  <si>
    <t>A-07</t>
  </si>
  <si>
    <t>建設現場作業ロボット</t>
  </si>
  <si>
    <t>A-08</t>
  </si>
  <si>
    <t>鉄筋自動曲装置</t>
  </si>
  <si>
    <t>A-09</t>
  </si>
  <si>
    <t>遠隔監視カメラ</t>
  </si>
  <si>
    <t>A-10</t>
  </si>
  <si>
    <t>遠隔操作機</t>
  </si>
  <si>
    <t>A-11</t>
  </si>
  <si>
    <t>無人搬送車</t>
  </si>
  <si>
    <t>A-12</t>
  </si>
  <si>
    <t>自動倉庫</t>
  </si>
  <si>
    <t>A-13</t>
  </si>
  <si>
    <t>ピッキングカート</t>
  </si>
  <si>
    <t>A-14</t>
  </si>
  <si>
    <t>ピッキングシステム</t>
  </si>
  <si>
    <t>A-15</t>
  </si>
  <si>
    <t>ラックシステム</t>
  </si>
  <si>
    <t>A-16</t>
  </si>
  <si>
    <t>搬送機器</t>
  </si>
  <si>
    <t>A-17</t>
  </si>
  <si>
    <t>パレタイズロボット</t>
  </si>
  <si>
    <t>A-18</t>
  </si>
  <si>
    <t>昇降機</t>
  </si>
  <si>
    <t>A-19</t>
  </si>
  <si>
    <t>シートリーダー（自動伝票読み取り装置）</t>
  </si>
  <si>
    <t>A-20</t>
  </si>
  <si>
    <t>RFIDリーダライタ</t>
  </si>
  <si>
    <t>A-21</t>
  </si>
  <si>
    <t>自動供給装置</t>
  </si>
  <si>
    <t>A-22</t>
  </si>
  <si>
    <t>自動取出機</t>
  </si>
  <si>
    <t>A-23</t>
  </si>
  <si>
    <t>自動温度制御装置</t>
  </si>
  <si>
    <t>A-24</t>
  </si>
  <si>
    <t>スチームコンベクションオーブン</t>
  </si>
  <si>
    <t>A-25</t>
  </si>
  <si>
    <t>自動調理補助機</t>
  </si>
  <si>
    <t>A-26</t>
  </si>
  <si>
    <t>急速冷凍機</t>
  </si>
  <si>
    <t>A-27</t>
  </si>
  <si>
    <t>食器洗浄機</t>
  </si>
  <si>
    <t>A-28</t>
  </si>
  <si>
    <t>配膳ロボット</t>
  </si>
  <si>
    <t>A-29</t>
  </si>
  <si>
    <t>自動検査機器</t>
  </si>
  <si>
    <t>A-30</t>
  </si>
  <si>
    <t>自動測定器</t>
  </si>
  <si>
    <t>A-31</t>
  </si>
  <si>
    <t>自動計量装置</t>
  </si>
  <si>
    <t>A-32</t>
  </si>
  <si>
    <t>材質選別機</t>
  </si>
  <si>
    <t>A-33</t>
  </si>
  <si>
    <t>自動包装機</t>
  </si>
  <si>
    <t>A-34</t>
  </si>
  <si>
    <t>段ボール製箱機</t>
  </si>
  <si>
    <t>A-35</t>
  </si>
  <si>
    <t>オートラベラー</t>
  </si>
  <si>
    <t>A-36</t>
  </si>
  <si>
    <t>自動受付・受渡機</t>
  </si>
  <si>
    <t>A-37</t>
  </si>
  <si>
    <t>自動券売機</t>
  </si>
  <si>
    <t>A-38</t>
  </si>
  <si>
    <t>入出金機</t>
  </si>
  <si>
    <t>A-39</t>
  </si>
  <si>
    <t>自動精算機</t>
  </si>
  <si>
    <t>A-40</t>
  </si>
  <si>
    <t>自動チェックイン機</t>
  </si>
  <si>
    <t>A-41</t>
  </si>
  <si>
    <t>自動販売機</t>
  </si>
  <si>
    <t>A-42</t>
  </si>
  <si>
    <t>清掃ロボット</t>
  </si>
  <si>
    <t>A-43</t>
  </si>
  <si>
    <t>タブレット型給油許可システム</t>
  </si>
  <si>
    <t>A-44</t>
  </si>
  <si>
    <t>飲料補充ロボット</t>
  </si>
  <si>
    <t>A-45</t>
  </si>
  <si>
    <t>デジタル紙面色校正装置</t>
  </si>
  <si>
    <t>A-46</t>
  </si>
  <si>
    <t>丁合機</t>
  </si>
  <si>
    <t>A-47</t>
  </si>
  <si>
    <t>印刷用紙高積装置</t>
  </si>
  <si>
    <t>A-48</t>
  </si>
  <si>
    <t>印刷用紙反転機</t>
  </si>
  <si>
    <t>A-49</t>
  </si>
  <si>
    <t>自動紙折機</t>
  </si>
  <si>
    <t>A-50</t>
  </si>
  <si>
    <t>印刷物インサーター</t>
  </si>
  <si>
    <t>A-51</t>
  </si>
  <si>
    <t>自動カス取り装置</t>
  </si>
  <si>
    <t>A-52</t>
  </si>
  <si>
    <t>用紙積み下ろし装置</t>
  </si>
  <si>
    <t>A-53</t>
  </si>
  <si>
    <t>産業用カッティングプロッター</t>
  </si>
  <si>
    <t>A-54</t>
  </si>
  <si>
    <t>産業用プリンタ</t>
  </si>
  <si>
    <t>A-55</t>
  </si>
  <si>
    <t>シャンプーマシン</t>
  </si>
  <si>
    <t>A-56</t>
  </si>
  <si>
    <t>脱毛機器</t>
  </si>
  <si>
    <t>A-57</t>
  </si>
  <si>
    <t>純水製造装置</t>
  </si>
  <si>
    <t>A-58</t>
  </si>
  <si>
    <t>デジタル加飾機</t>
  </si>
  <si>
    <t>A-59</t>
  </si>
  <si>
    <t>印刷紙面検査装置</t>
  </si>
  <si>
    <t>A-60</t>
  </si>
  <si>
    <t>自動調色機</t>
  </si>
  <si>
    <t>A-61</t>
  </si>
  <si>
    <t>発泡スチロール減容機</t>
  </si>
  <si>
    <t>A-62</t>
  </si>
  <si>
    <t>物品貸出管理機</t>
  </si>
  <si>
    <t>A-63</t>
  </si>
  <si>
    <t>パワーアシストスーツ</t>
  </si>
  <si>
    <t>A-64</t>
  </si>
  <si>
    <t>自動洗浄機</t>
  </si>
  <si>
    <t>A-65</t>
  </si>
  <si>
    <t>溶接機</t>
  </si>
  <si>
    <t>A-66</t>
  </si>
  <si>
    <t>協働ロボット</t>
  </si>
  <si>
    <t>A-67</t>
  </si>
  <si>
    <t>搬送ロボット</t>
  </si>
  <si>
    <t>A-68</t>
  </si>
  <si>
    <t>多関節ロボット</t>
  </si>
  <si>
    <t>A-69</t>
  </si>
  <si>
    <t>材料自動搬入・搬出装置</t>
  </si>
  <si>
    <t>A-70</t>
  </si>
  <si>
    <t>金型自動交換装置</t>
  </si>
  <si>
    <t>A-71</t>
  </si>
  <si>
    <t>コイルライン</t>
  </si>
  <si>
    <t>A-72</t>
  </si>
  <si>
    <t>自動バリ取り装置</t>
  </si>
  <si>
    <t>A-73</t>
  </si>
  <si>
    <t>鋳造用自動注湯機</t>
  </si>
  <si>
    <t>A-74</t>
  </si>
  <si>
    <t>ブラスト装置</t>
  </si>
  <si>
    <t>A-75</t>
  </si>
  <si>
    <t>自動駆動ミキサー</t>
  </si>
  <si>
    <t>A-76</t>
  </si>
  <si>
    <t>ワイヤ自動供給付ワイヤ放電加工機</t>
  </si>
  <si>
    <t>A-77</t>
  </si>
  <si>
    <t>マシニングセンタ</t>
  </si>
  <si>
    <t>A-78</t>
  </si>
  <si>
    <t>複合加工機</t>
  </si>
  <si>
    <t>A-79</t>
  </si>
  <si>
    <t>ツールプリセッター</t>
  </si>
  <si>
    <t>A-80</t>
  </si>
  <si>
    <t>NC細穴放電加工機</t>
  </si>
  <si>
    <t>A-81</t>
  </si>
  <si>
    <t>ケーブル加工機</t>
  </si>
  <si>
    <t>A-82</t>
  </si>
  <si>
    <t>縫製機械</t>
  </si>
  <si>
    <t>A-83</t>
  </si>
  <si>
    <t>警備・案内ロボット</t>
  </si>
  <si>
    <t>A-84</t>
  </si>
  <si>
    <t>美容トリートメント機器</t>
  </si>
  <si>
    <t>A-85</t>
  </si>
  <si>
    <t>電子棚札システム</t>
  </si>
  <si>
    <t>A-86</t>
  </si>
  <si>
    <t>CNC立形複合研削盤</t>
  </si>
  <si>
    <t>A-87</t>
  </si>
  <si>
    <t>CNC旋盤</t>
  </si>
  <si>
    <t>A-88</t>
  </si>
  <si>
    <t>CNCフライス盤</t>
  </si>
  <si>
    <t>A-89</t>
  </si>
  <si>
    <t>CNCルーター</t>
  </si>
  <si>
    <t>A-90</t>
  </si>
  <si>
    <t>自動切粉圧縮機</t>
  </si>
  <si>
    <t>A-91</t>
  </si>
  <si>
    <t>自動盛付けロボット</t>
  </si>
  <si>
    <t>A-92</t>
  </si>
  <si>
    <t>木材用高周波接着機</t>
  </si>
  <si>
    <t>B-01</t>
  </si>
  <si>
    <t>AIソフト</t>
  </si>
  <si>
    <t>B-02</t>
  </si>
  <si>
    <t>会計ソフト</t>
  </si>
  <si>
    <t>B-03</t>
  </si>
  <si>
    <t>勤怠管理ソフト</t>
  </si>
  <si>
    <t>B-04</t>
  </si>
  <si>
    <t>給与計算ソフト</t>
  </si>
  <si>
    <t>B-05</t>
  </si>
  <si>
    <t>人事管理ソフト</t>
  </si>
  <si>
    <t>B-06</t>
  </si>
  <si>
    <t>契約管理ソフト</t>
  </si>
  <si>
    <t>B-07</t>
  </si>
  <si>
    <t>与信管理ソフト</t>
  </si>
  <si>
    <t>B-08</t>
  </si>
  <si>
    <t>顧客管理ソフト</t>
  </si>
  <si>
    <t>B-09</t>
  </si>
  <si>
    <t>在庫管理ソフト</t>
  </si>
  <si>
    <t>B-10</t>
  </si>
  <si>
    <t>営業支援ソフト</t>
  </si>
  <si>
    <t>B-11</t>
  </si>
  <si>
    <t>予約管理ソフト</t>
  </si>
  <si>
    <t>B-12</t>
  </si>
  <si>
    <t>業務自動化ソフト</t>
  </si>
  <si>
    <t>B-13</t>
  </si>
  <si>
    <t>研修管理ソフト</t>
  </si>
  <si>
    <t>B-14</t>
  </si>
  <si>
    <t>CAD/CAM/BIM</t>
  </si>
  <si>
    <t>C-01</t>
  </si>
  <si>
    <t>バックオフィス統合システム</t>
  </si>
  <si>
    <t>C-02</t>
  </si>
  <si>
    <t>ワークフローシステム</t>
  </si>
  <si>
    <t>C-03</t>
  </si>
  <si>
    <t>RPAツール</t>
  </si>
  <si>
    <t>C-04</t>
  </si>
  <si>
    <t>ノーコードツール</t>
  </si>
  <si>
    <t>C-05</t>
  </si>
  <si>
    <t>遠隔管理・監視システム</t>
  </si>
  <si>
    <t>C-06</t>
  </si>
  <si>
    <t>生産管理システム</t>
  </si>
  <si>
    <t>C-07</t>
  </si>
  <si>
    <t>受発注管理システム</t>
  </si>
  <si>
    <t>C-08</t>
  </si>
  <si>
    <t>注文・会計システム</t>
  </si>
  <si>
    <t>C-09</t>
  </si>
  <si>
    <t>検品・仕分システム</t>
  </si>
  <si>
    <t>C-10</t>
  </si>
  <si>
    <t>配車管理システム</t>
  </si>
  <si>
    <t>C-11</t>
  </si>
  <si>
    <t>運営管理システム</t>
  </si>
  <si>
    <t>C-12</t>
  </si>
  <si>
    <t>自動点呼システム</t>
  </si>
  <si>
    <t>C-13</t>
  </si>
  <si>
    <t>電話対応システム</t>
  </si>
  <si>
    <t>C-14</t>
  </si>
  <si>
    <t>施工管理システム</t>
  </si>
  <si>
    <t>C-15</t>
  </si>
  <si>
    <t>地中探査システム</t>
  </si>
  <si>
    <t>下限
判定</t>
    <rPh sb="0" eb="2">
      <t>カゲン</t>
    </rPh>
    <rPh sb="3" eb="5">
      <t>ハンテイ</t>
    </rPh>
    <phoneticPr fontId="3"/>
  </si>
  <si>
    <t>下限判定</t>
    <rPh sb="0" eb="2">
      <t>カゲン</t>
    </rPh>
    <rPh sb="2" eb="4">
      <t>ハンテイ</t>
    </rPh>
    <phoneticPr fontId="3"/>
  </si>
  <si>
    <t>非正規従業員</t>
    <rPh sb="0" eb="1">
      <t>ヒ</t>
    </rPh>
    <rPh sb="1" eb="3">
      <t>セイキ</t>
    </rPh>
    <rPh sb="3" eb="6">
      <t>ジュウギョウイン</t>
    </rPh>
    <phoneticPr fontId="3"/>
  </si>
  <si>
    <t>時間　÷</t>
    <phoneticPr fontId="3"/>
  </si>
  <si>
    <t>事業所従業員
（常勤換算）</t>
    <rPh sb="0" eb="3">
      <t>ジギョウショ</t>
    </rPh>
    <rPh sb="3" eb="6">
      <t>ジュウギョウイン</t>
    </rPh>
    <rPh sb="8" eb="10">
      <t>ジョウキン</t>
    </rPh>
    <rPh sb="10" eb="12">
      <t>カンザン</t>
    </rPh>
    <phoneticPr fontId="3"/>
  </si>
  <si>
    <t>実人数</t>
    <rPh sb="0" eb="1">
      <t>ジツ</t>
    </rPh>
    <rPh sb="1" eb="3">
      <t>ニンズウ</t>
    </rPh>
    <phoneticPr fontId="3"/>
  </si>
  <si>
    <t>従業員合計</t>
    <rPh sb="0" eb="3">
      <t>ジュウギョウイン</t>
    </rPh>
    <rPh sb="3" eb="5">
      <t>ゴウケイ</t>
    </rPh>
    <phoneticPr fontId="3"/>
  </si>
  <si>
    <t>10,000,000円</t>
    <phoneticPr fontId="3"/>
  </si>
  <si>
    <t>2/3</t>
    <phoneticPr fontId="3"/>
  </si>
  <si>
    <t>補助額（2/3)</t>
    <rPh sb="0" eb="2">
      <t>ホジョ</t>
    </rPh>
    <rPh sb="2" eb="3">
      <t>ガク</t>
    </rPh>
    <phoneticPr fontId="3"/>
  </si>
  <si>
    <r>
      <rPr>
        <b/>
        <u/>
        <sz val="11"/>
        <color theme="1"/>
        <rFont val="Meiryo UI"/>
        <family val="3"/>
        <charset val="128"/>
      </rPr>
      <t>省力化が必要な業務</t>
    </r>
    <r>
      <rPr>
        <sz val="11"/>
        <color theme="1"/>
        <rFont val="Meiryo UI"/>
        <family val="3"/>
        <charset val="128"/>
      </rPr>
      <t>を具体的に記載してください。（400字以内）</t>
    </r>
    <rPh sb="0" eb="3">
      <t>ショウリョクカ</t>
    </rPh>
    <rPh sb="4" eb="6">
      <t>ヒツヨウ</t>
    </rPh>
    <rPh sb="7" eb="9">
      <t>ギョウム</t>
    </rPh>
    <rPh sb="10" eb="13">
      <t>グタイテキ</t>
    </rPh>
    <rPh sb="14" eb="16">
      <t>キサイ</t>
    </rPh>
    <rPh sb="27" eb="28">
      <t>ジ</t>
    </rPh>
    <rPh sb="28" eb="30">
      <t>イナイ</t>
    </rPh>
    <phoneticPr fontId="3"/>
  </si>
  <si>
    <t>※自社の事業の中で、どのプロセスで省力化が必要か、人手が足りていないのか分かるように記載してください。</t>
    <rPh sb="1" eb="3">
      <t>ジシャ</t>
    </rPh>
    <rPh sb="4" eb="6">
      <t>ジギョウ</t>
    </rPh>
    <rPh sb="7" eb="8">
      <t>ナカ</t>
    </rPh>
    <rPh sb="17" eb="20">
      <t>ショウリョクカ</t>
    </rPh>
    <rPh sb="21" eb="23">
      <t>ヒツヨウ</t>
    </rPh>
    <rPh sb="25" eb="27">
      <t>ヒトデ</t>
    </rPh>
    <rPh sb="28" eb="29">
      <t>タ</t>
    </rPh>
    <rPh sb="36" eb="37">
      <t>ワ</t>
    </rPh>
    <rPh sb="42" eb="44">
      <t>キサイ</t>
    </rPh>
    <phoneticPr fontId="3"/>
  </si>
  <si>
    <r>
      <rPr>
        <b/>
        <u/>
        <sz val="11"/>
        <color theme="1"/>
        <rFont val="Meiryo UI"/>
        <family val="3"/>
        <charset val="128"/>
      </rPr>
      <t>省力化に関する自社の状況・課題</t>
    </r>
    <r>
      <rPr>
        <sz val="11"/>
        <color theme="1"/>
        <rFont val="Meiryo UI"/>
        <family val="3"/>
        <charset val="128"/>
      </rPr>
      <t>を具体的に記載してください。（400字以内）</t>
    </r>
    <rPh sb="0" eb="3">
      <t>ショウリョクカ</t>
    </rPh>
    <rPh sb="4" eb="5">
      <t>カン</t>
    </rPh>
    <rPh sb="7" eb="9">
      <t>ジシャ</t>
    </rPh>
    <rPh sb="10" eb="12">
      <t>ジョウキョウ</t>
    </rPh>
    <rPh sb="13" eb="15">
      <t>カダイ</t>
    </rPh>
    <rPh sb="16" eb="19">
      <t>グタイテキ</t>
    </rPh>
    <rPh sb="20" eb="22">
      <t>キサイ</t>
    </rPh>
    <rPh sb="33" eb="34">
      <t>ジ</t>
    </rPh>
    <rPh sb="34" eb="36">
      <t>イナイ</t>
    </rPh>
    <phoneticPr fontId="3"/>
  </si>
  <si>
    <t>１　自社の現状（課題と影響）</t>
    <rPh sb="2" eb="4">
      <t>ジシャ</t>
    </rPh>
    <rPh sb="5" eb="7">
      <t>ゲンジョウ</t>
    </rPh>
    <rPh sb="8" eb="10">
      <t>カダイ</t>
    </rPh>
    <rPh sb="11" eb="13">
      <t>エイキョウ</t>
    </rPh>
    <phoneticPr fontId="3"/>
  </si>
  <si>
    <t>区分</t>
    <rPh sb="0" eb="2">
      <t>クブン</t>
    </rPh>
    <phoneticPr fontId="3"/>
  </si>
  <si>
    <t>全事業所
（実人数）</t>
    <rPh sb="0" eb="1">
      <t>ゼン</t>
    </rPh>
    <rPh sb="1" eb="4">
      <t>ジギョウショ</t>
    </rPh>
    <rPh sb="6" eb="7">
      <t>ジツ</t>
    </rPh>
    <rPh sb="7" eb="9">
      <t>ニンズウ</t>
    </rPh>
    <phoneticPr fontId="3"/>
  </si>
  <si>
    <t>4892 レッカー・ロードサービス業</t>
    <phoneticPr fontId="3"/>
  </si>
  <si>
    <t>補助対象経費（Ａ）</t>
    <rPh sb="0" eb="2">
      <t>ホジョ</t>
    </rPh>
    <rPh sb="2" eb="4">
      <t>タイショウ</t>
    </rPh>
    <rPh sb="4" eb="6">
      <t>ケイヒ</t>
    </rPh>
    <phoneticPr fontId="3"/>
  </si>
  <si>
    <t>代表者職・氏名</t>
    <rPh sb="3" eb="4">
      <t>ショク</t>
    </rPh>
    <rPh sb="5" eb="6">
      <t>シ</t>
    </rPh>
    <phoneticPr fontId="3"/>
  </si>
  <si>
    <t>法人名　または　屋号</t>
    <rPh sb="0" eb="2">
      <t>ホウジン</t>
    </rPh>
    <rPh sb="2" eb="3">
      <t>メイ</t>
    </rPh>
    <rPh sb="8" eb="10">
      <t>ヤゴウ</t>
    </rPh>
    <phoneticPr fontId="4"/>
  </si>
  <si>
    <t>法人名又は屋号</t>
    <rPh sb="0" eb="2">
      <t>ホウジン</t>
    </rPh>
    <rPh sb="2" eb="3">
      <t>メイ</t>
    </rPh>
    <rPh sb="3" eb="4">
      <t>マタ</t>
    </rPh>
    <rPh sb="5" eb="7">
      <t>ヤゴウ</t>
    </rPh>
    <phoneticPr fontId="3"/>
  </si>
  <si>
    <t>埼玉県中小企業省力化支援事業補助金
交付申請書</t>
    <rPh sb="0" eb="3">
      <t>サイタマケン</t>
    </rPh>
    <rPh sb="3" eb="5">
      <t>チュウショウ</t>
    </rPh>
    <rPh sb="5" eb="6">
      <t>キ</t>
    </rPh>
    <rPh sb="7" eb="9">
      <t>ショウリョク</t>
    </rPh>
    <rPh sb="9" eb="10">
      <t>カ</t>
    </rPh>
    <rPh sb="10" eb="12">
      <t>シエン</t>
    </rPh>
    <rPh sb="11" eb="13">
      <t>コウフ</t>
    </rPh>
    <rPh sb="13" eb="16">
      <t>シンセイショ</t>
    </rPh>
    <phoneticPr fontId="3"/>
  </si>
  <si>
    <t>　下記により埼玉県中小企業省力化支援事業補助金の交付を受けたいので、</t>
    <rPh sb="13" eb="16">
      <t>ショウリョクカ</t>
    </rPh>
    <phoneticPr fontId="3"/>
  </si>
  <si>
    <t>補助金の交付手続等に関する規則第４条の規定により、関係書類を添えて</t>
    <phoneticPr fontId="3"/>
  </si>
  <si>
    <t>申請します。</t>
    <phoneticPr fontId="3"/>
  </si>
  <si>
    <t>埼玉県中小企業省力化支援事業補助金
実施計画書（設備更新）</t>
    <rPh sb="0" eb="3">
      <t>サイタマケン</t>
    </rPh>
    <rPh sb="3" eb="5">
      <t>チュウショウ</t>
    </rPh>
    <rPh sb="5" eb="7">
      <t>キギョウ</t>
    </rPh>
    <rPh sb="7" eb="10">
      <t>ショウリョクカ</t>
    </rPh>
    <rPh sb="10" eb="12">
      <t>シエン</t>
    </rPh>
    <rPh sb="12" eb="14">
      <t>ジギョウ</t>
    </rPh>
    <rPh sb="14" eb="17">
      <t>ホジョキン</t>
    </rPh>
    <rPh sb="18" eb="20">
      <t>ジッシ</t>
    </rPh>
    <rPh sb="20" eb="23">
      <t>ケイカクショ</t>
    </rPh>
    <rPh sb="24" eb="26">
      <t>セツビ</t>
    </rPh>
    <rPh sb="26" eb="28">
      <t>コウシン</t>
    </rPh>
    <phoneticPr fontId="3"/>
  </si>
  <si>
    <t>補助率2/3以内、補助額15万円～1,000万円</t>
    <rPh sb="0" eb="2">
      <t>ホジョ</t>
    </rPh>
    <rPh sb="2" eb="3">
      <t>リツ</t>
    </rPh>
    <rPh sb="6" eb="8">
      <t>イナイ</t>
    </rPh>
    <rPh sb="9" eb="11">
      <t>ホジョ</t>
    </rPh>
    <rPh sb="11" eb="12">
      <t>ガク</t>
    </rPh>
    <rPh sb="14" eb="16">
      <t>マンエン</t>
    </rPh>
    <rPh sb="22" eb="24">
      <t>マンエン</t>
    </rPh>
    <phoneticPr fontId="3"/>
  </si>
  <si>
    <t>補助率4/5以内、補助額15万円～1,200万円</t>
    <phoneticPr fontId="3"/>
  </si>
  <si>
    <t>型番</t>
    <rPh sb="0" eb="2">
      <t>カタバン</t>
    </rPh>
    <phoneticPr fontId="3"/>
  </si>
  <si>
    <t>機器の名称
型番</t>
    <rPh sb="0" eb="2">
      <t>キキ</t>
    </rPh>
    <rPh sb="3" eb="5">
      <t>メイショウ</t>
    </rPh>
    <rPh sb="6" eb="8">
      <t>カタバン</t>
    </rPh>
    <phoneticPr fontId="3"/>
  </si>
  <si>
    <t>補助事業計画の「本事業により更新する機器の名称・メーカー」「取組内容」「実施体制」「実施スケジュール」を記載してください。</t>
    <rPh sb="18" eb="20">
      <t>キキ</t>
    </rPh>
    <phoneticPr fontId="3"/>
  </si>
  <si>
    <t>【本事業により更新する機器の名称・メーカー】</t>
    <rPh sb="1" eb="2">
      <t>ホン</t>
    </rPh>
    <rPh sb="2" eb="4">
      <t>ジギョウ</t>
    </rPh>
    <rPh sb="7" eb="9">
      <t>コウシン</t>
    </rPh>
    <rPh sb="11" eb="13">
      <t>キキ</t>
    </rPh>
    <rPh sb="14" eb="16">
      <t>メイショウ</t>
    </rPh>
    <phoneticPr fontId="3"/>
  </si>
  <si>
    <t>ア．
機器導入費</t>
    <phoneticPr fontId="4"/>
  </si>
  <si>
    <t>機器導入費（ア）＋リース等（イ）の合計　（①）</t>
    <rPh sb="12" eb="13">
      <t>トウ</t>
    </rPh>
    <phoneticPr fontId="4"/>
  </si>
  <si>
    <t xml:space="preserve">機器導入後の計画数値（計画関連事業） </t>
    <rPh sb="0" eb="2">
      <t>キキ</t>
    </rPh>
    <rPh sb="2" eb="5">
      <t>ドウニュウゴ</t>
    </rPh>
    <rPh sb="6" eb="8">
      <t>ケイカク</t>
    </rPh>
    <rPh sb="8" eb="10">
      <t>スウチ</t>
    </rPh>
    <rPh sb="11" eb="13">
      <t>ケイカク</t>
    </rPh>
    <rPh sb="13" eb="17">
      <t>カンレンジギョウ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</si>
</sst>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0%"/>
    <numFmt numFmtId="177" formatCode="#,###"/>
    <numFmt numFmtId="178" formatCode="#,###;[Red]\-#,###"/>
    <numFmt numFmtId="179" formatCode="[&lt;=999]000;[&lt;=9999]000\-00;000\-0000"/>
    <numFmt numFmtId="180" formatCode="0.0;\-0.0;;@"/>
    <numFmt numFmtId="181" formatCode="#"/>
    <numFmt numFmtId="182" formatCode="0_);[Red]\(0\)"/>
    <numFmt numFmtId="183" formatCode="0.0"/>
    <numFmt numFmtId="184" formatCode="0;\-0;;@"/>
    <numFmt numFmtId="185" formatCode="#,##0.0;[Red]\-#,##0.0"/>
  </numFmts>
  <fonts count="61" x14ac:knownFonts="1">
    <font>
      <sz val="11"/>
      <color theme="1"/>
      <name val="ＭＳ Ｐゴシック"/>
      <family val="2"/>
      <charset val="128"/>
    </font>
    <font>
      <u/>
      <sz val="11"/>
      <color theme="10"/>
      <name val="ＭＳ Ｐゴシック"/>
      <family val="2"/>
      <charset val="128"/>
    </font>
    <font>
      <sz val="11"/>
      <color theme="1"/>
      <name val="游ゴシック"/>
      <family val="2"/>
      <charset val="128"/>
      <scheme val="minor"/>
    </font>
    <font>
      <sz val="6"/>
      <name val="ＭＳ Ｐゴシック"/>
      <family val="2"/>
      <charset val="128"/>
    </font>
    <font>
      <sz val="6"/>
      <name val="游ゴシック"/>
      <family val="2"/>
      <charset val="128"/>
      <scheme val="minor"/>
    </font>
    <font>
      <sz val="11"/>
      <color theme="1"/>
      <name val="ＭＳ Ｐゴシック"/>
      <family val="2"/>
      <charset val="128"/>
    </font>
    <font>
      <sz val="11"/>
      <color theme="1"/>
      <name val="Meiryo UI"/>
      <family val="3"/>
      <charset val="128"/>
    </font>
    <font>
      <sz val="11"/>
      <name val="Meiryo UI"/>
      <family val="3"/>
      <charset val="128"/>
    </font>
    <font>
      <sz val="10"/>
      <color theme="1"/>
      <name val="Meiryo UI"/>
      <family val="3"/>
      <charset val="128"/>
    </font>
    <font>
      <b/>
      <sz val="16"/>
      <name val="Meiryo UI"/>
      <family val="3"/>
      <charset val="128"/>
    </font>
    <font>
      <b/>
      <sz val="12"/>
      <name val="Meiryo UI"/>
      <family val="3"/>
      <charset val="128"/>
    </font>
    <font>
      <b/>
      <sz val="11"/>
      <name val="Meiryo UI"/>
      <family val="3"/>
      <charset val="128"/>
    </font>
    <font>
      <sz val="9"/>
      <name val="Meiryo UI"/>
      <family val="3"/>
      <charset val="128"/>
    </font>
    <font>
      <sz val="8"/>
      <name val="Meiryo UI"/>
      <family val="3"/>
      <charset val="128"/>
    </font>
    <font>
      <u/>
      <sz val="11"/>
      <name val="Meiryo UI"/>
      <family val="3"/>
      <charset val="128"/>
    </font>
    <font>
      <b/>
      <sz val="12"/>
      <color theme="1"/>
      <name val="Meiryo UI"/>
      <family val="3"/>
      <charset val="128"/>
    </font>
    <font>
      <sz val="9"/>
      <color theme="1"/>
      <name val="Meiryo UI"/>
      <family val="3"/>
      <charset val="128"/>
    </font>
    <font>
      <sz val="12"/>
      <name val="Meiryo UI"/>
      <family val="3"/>
      <charset val="128"/>
    </font>
    <font>
      <sz val="11"/>
      <color rgb="FFFF0000"/>
      <name val="Meiryo UI"/>
      <family val="3"/>
      <charset val="128"/>
    </font>
    <font>
      <strike/>
      <sz val="11"/>
      <name val="Meiryo UI"/>
      <family val="3"/>
      <charset val="128"/>
    </font>
    <font>
      <sz val="10"/>
      <name val="Meiryo UI"/>
      <family val="3"/>
      <charset val="128"/>
    </font>
    <font>
      <b/>
      <strike/>
      <sz val="11"/>
      <name val="Meiryo UI"/>
      <family val="3"/>
      <charset val="128"/>
    </font>
    <font>
      <sz val="13"/>
      <name val="Meiryo UI"/>
      <family val="3"/>
      <charset val="128"/>
    </font>
    <font>
      <b/>
      <sz val="11"/>
      <color theme="1"/>
      <name val="Meiryo UI"/>
      <family val="3"/>
      <charset val="128"/>
    </font>
    <font>
      <b/>
      <u/>
      <sz val="11"/>
      <color theme="1"/>
      <name val="Meiryo UI"/>
      <family val="3"/>
      <charset val="128"/>
    </font>
    <font>
      <b/>
      <sz val="9"/>
      <name val="Meiryo UI"/>
      <family val="3"/>
      <charset val="128"/>
    </font>
    <font>
      <i/>
      <sz val="11"/>
      <name val="Meiryo UI"/>
      <family val="3"/>
      <charset val="128"/>
    </font>
    <font>
      <b/>
      <u/>
      <sz val="9"/>
      <name val="Meiryo UI"/>
      <family val="3"/>
      <charset val="128"/>
    </font>
    <font>
      <u/>
      <sz val="9"/>
      <name val="Meiryo UI"/>
      <family val="3"/>
      <charset val="128"/>
    </font>
    <font>
      <sz val="6"/>
      <color theme="1"/>
      <name val="Meiryo UI"/>
      <family val="3"/>
      <charset val="128"/>
    </font>
    <font>
      <sz val="11"/>
      <color theme="1"/>
      <name val="ＭＳ ゴシック"/>
      <family val="3"/>
      <charset val="128"/>
    </font>
    <font>
      <b/>
      <sz val="11"/>
      <color rgb="FFFF0000"/>
      <name val="Meiryo UI"/>
      <family val="3"/>
      <charset val="128"/>
    </font>
    <font>
      <b/>
      <sz val="14"/>
      <color rgb="FFFF0000"/>
      <name val="Meiryo UI"/>
      <family val="3"/>
      <charset val="128"/>
    </font>
    <font>
      <sz val="11"/>
      <color theme="0" tint="-0.499984740745262"/>
      <name val="Meiryo UI"/>
      <family val="3"/>
      <charset val="128"/>
    </font>
    <font>
      <b/>
      <sz val="14"/>
      <color theme="0" tint="-0.34998626667073579"/>
      <name val="Meiryo UI"/>
      <family val="3"/>
      <charset val="128"/>
    </font>
    <font>
      <b/>
      <sz val="11"/>
      <color theme="0" tint="-0.34998626667073579"/>
      <name val="Meiryo UI"/>
      <family val="3"/>
      <charset val="128"/>
    </font>
    <font>
      <sz val="6"/>
      <color rgb="FFFF0000"/>
      <name val="Meiryo UI"/>
      <family val="3"/>
      <charset val="128"/>
    </font>
    <font>
      <sz val="6"/>
      <color theme="0" tint="-0.34998626667073579"/>
      <name val="Meiryo UI"/>
      <family val="3"/>
      <charset val="128"/>
    </font>
    <font>
      <sz val="10"/>
      <color theme="0" tint="-0.34998626667073579"/>
      <name val="Meiryo UI"/>
      <family val="3"/>
      <charset val="128"/>
    </font>
    <font>
      <sz val="10"/>
      <color rgb="FFFF0000"/>
      <name val="Meiryo UI"/>
      <family val="3"/>
      <charset val="128"/>
    </font>
    <font>
      <sz val="8"/>
      <color rgb="FF0000FF"/>
      <name val="Meiryo UI"/>
      <family val="3"/>
      <charset val="128"/>
    </font>
    <font>
      <sz val="8"/>
      <color theme="1"/>
      <name val="Meiryo UI"/>
      <family val="3"/>
      <charset val="128"/>
    </font>
    <font>
      <sz val="9"/>
      <color rgb="FFFF0000"/>
      <name val="Meiryo UI"/>
      <family val="3"/>
      <charset val="128"/>
    </font>
    <font>
      <sz val="8"/>
      <color theme="1"/>
      <name val="ＭＳ 明朝"/>
      <family val="1"/>
      <charset val="128"/>
    </font>
    <font>
      <sz val="14"/>
      <color theme="1"/>
      <name val="ＭＳ ゴシック"/>
      <family val="3"/>
      <charset val="128"/>
    </font>
    <font>
      <b/>
      <sz val="14"/>
      <color theme="1"/>
      <name val="ＭＳ ゴシック"/>
      <family val="3"/>
      <charset val="128"/>
    </font>
    <font>
      <sz val="14"/>
      <color theme="1"/>
      <name val="ＭＳ Ｐゴシック"/>
      <family val="2"/>
      <charset val="128"/>
    </font>
    <font>
      <b/>
      <sz val="14"/>
      <color theme="1"/>
      <name val="ＭＳ 明朝"/>
      <family val="1"/>
      <charset val="128"/>
    </font>
    <font>
      <sz val="16"/>
      <color theme="1"/>
      <name val="ＭＳ ゴシック"/>
      <family val="3"/>
      <charset val="128"/>
    </font>
    <font>
      <sz val="14"/>
      <color theme="0" tint="-0.499984740745262"/>
      <name val="ＭＳ ゴシック"/>
      <family val="3"/>
      <charset val="128"/>
    </font>
    <font>
      <sz val="8"/>
      <color theme="0" tint="-0.499984740745262"/>
      <name val="Meiryo UI"/>
      <family val="3"/>
      <charset val="128"/>
    </font>
    <font>
      <sz val="8"/>
      <color theme="9" tint="-0.249977111117893"/>
      <name val="Meiryo UI"/>
      <family val="3"/>
      <charset val="128"/>
    </font>
    <font>
      <sz val="12"/>
      <color theme="1"/>
      <name val="Meiryo UI"/>
      <family val="3"/>
      <charset val="128"/>
    </font>
    <font>
      <sz val="10"/>
      <color rgb="FF0000FF"/>
      <name val="Meiryo UI"/>
      <family val="3"/>
      <charset val="128"/>
    </font>
    <font>
      <sz val="11"/>
      <color rgb="FF0000FF"/>
      <name val="Meiryo UI"/>
      <family val="3"/>
      <charset val="128"/>
    </font>
    <font>
      <b/>
      <sz val="14"/>
      <name val="Meiryo UI"/>
      <family val="3"/>
      <charset val="128"/>
    </font>
    <font>
      <sz val="8"/>
      <color rgb="FFFF0000"/>
      <name val="Meiryo UI"/>
      <family val="3"/>
      <charset val="128"/>
    </font>
    <font>
      <sz val="8"/>
      <color theme="0" tint="-0.34998626667073579"/>
      <name val="Meiryo UI"/>
      <family val="3"/>
      <charset val="128"/>
    </font>
    <font>
      <sz val="10"/>
      <color theme="9" tint="-0.249977111117893"/>
      <name val="Meiryo UI"/>
      <family val="3"/>
      <charset val="128"/>
    </font>
    <font>
      <sz val="10"/>
      <color theme="5" tint="0.59999389629810485"/>
      <name val="Meiryo UI"/>
      <family val="3"/>
      <charset val="128"/>
    </font>
    <font>
      <sz val="10"/>
      <color rgb="FFFFC000"/>
      <name val="Meiryo UI"/>
      <family val="3"/>
      <charset val="128"/>
    </font>
  </fonts>
  <fills count="5">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0" tint="-0.14999847407452621"/>
        <bgColor indexed="64"/>
      </patternFill>
    </fill>
  </fills>
  <borders count="83">
    <border>
      <left/>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left style="hair">
        <color indexed="64"/>
      </left>
      <right/>
      <top style="double">
        <color indexed="64"/>
      </top>
      <bottom style="thin">
        <color indexed="64"/>
      </bottom>
      <diagonal/>
    </border>
    <border>
      <left/>
      <right style="hair">
        <color indexed="64"/>
      </right>
      <top style="double">
        <color indexed="64"/>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bottom style="double">
        <color indexed="64"/>
      </bottom>
      <diagonal/>
    </border>
    <border>
      <left/>
      <right/>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top style="thin">
        <color indexed="64"/>
      </top>
      <bottom style="hair">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double">
        <color indexed="64"/>
      </bottom>
      <diagonal/>
    </border>
    <border>
      <left style="thin">
        <color indexed="64"/>
      </left>
      <right/>
      <top style="hair">
        <color indexed="64"/>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top/>
      <bottom style="medium">
        <color indexed="64"/>
      </bottom>
      <diagonal/>
    </border>
    <border>
      <left/>
      <right style="medium">
        <color indexed="64"/>
      </right>
      <top/>
      <bottom style="medium">
        <color indexed="64"/>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left/>
      <right style="dotted">
        <color indexed="64"/>
      </right>
      <top style="thin">
        <color indexed="64"/>
      </top>
      <bottom style="thin">
        <color indexed="64"/>
      </bottom>
      <diagonal/>
    </border>
    <border>
      <left/>
      <right style="thin">
        <color indexed="64"/>
      </right>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double">
        <color indexed="64"/>
      </bottom>
      <diagonal/>
    </border>
    <border>
      <left style="hair">
        <color indexed="64"/>
      </left>
      <right/>
      <top style="double">
        <color indexed="64"/>
      </top>
      <bottom style="double">
        <color indexed="64"/>
      </bottom>
      <diagonal/>
    </border>
    <border>
      <left/>
      <right style="hair">
        <color indexed="64"/>
      </right>
      <top style="double">
        <color indexed="64"/>
      </top>
      <bottom style="double">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dotted">
        <color indexed="64"/>
      </right>
      <top style="thin">
        <color indexed="64"/>
      </top>
      <bottom style="dotted">
        <color indexed="64"/>
      </bottom>
      <diagonal/>
    </border>
  </borders>
  <cellStyleXfs count="6">
    <xf numFmtId="0" fontId="0" fillId="0" borderId="0">
      <alignment vertical="center"/>
    </xf>
    <xf numFmtId="0" fontId="1" fillId="0" borderId="0" applyNumberFormat="0" applyFill="0" applyBorder="0" applyAlignment="0" applyProtection="0">
      <alignment vertical="center"/>
    </xf>
    <xf numFmtId="0" fontId="2" fillId="0" borderId="0">
      <alignment vertical="center"/>
    </xf>
    <xf numFmtId="38"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cellStyleXfs>
  <cellXfs count="623">
    <xf numFmtId="0" fontId="0" fillId="0" borderId="0" xfId="0">
      <alignment vertical="center"/>
    </xf>
    <xf numFmtId="0" fontId="7" fillId="3" borderId="6" xfId="0" applyFont="1" applyFill="1" applyBorder="1" applyAlignment="1" applyProtection="1">
      <alignment horizontal="center" vertical="center"/>
      <protection locked="0"/>
    </xf>
    <xf numFmtId="0" fontId="7" fillId="3" borderId="8" xfId="0" applyFont="1" applyFill="1" applyBorder="1" applyAlignment="1" applyProtection="1">
      <alignment horizontal="left" vertical="center" wrapText="1"/>
      <protection locked="0"/>
    </xf>
    <xf numFmtId="0" fontId="7" fillId="3" borderId="8" xfId="2" applyFont="1" applyFill="1" applyBorder="1" applyAlignment="1" applyProtection="1">
      <alignment vertical="center" shrinkToFit="1"/>
      <protection locked="0"/>
    </xf>
    <xf numFmtId="38" fontId="0" fillId="0" borderId="0" xfId="0" applyNumberFormat="1">
      <alignment vertical="center"/>
    </xf>
    <xf numFmtId="176" fontId="0" fillId="0" borderId="0" xfId="4" applyNumberFormat="1" applyFont="1">
      <alignment vertical="center"/>
    </xf>
    <xf numFmtId="0" fontId="0" fillId="0" borderId="0" xfId="0" applyAlignment="1">
      <alignment vertical="center" wrapText="1"/>
    </xf>
    <xf numFmtId="0" fontId="7" fillId="3" borderId="8" xfId="0" applyFont="1" applyFill="1" applyBorder="1" applyAlignment="1" applyProtection="1">
      <alignment vertical="center" wrapText="1"/>
      <protection locked="0"/>
    </xf>
    <xf numFmtId="38" fontId="7" fillId="0" borderId="0" xfId="3" applyFont="1" applyFill="1" applyBorder="1" applyProtection="1">
      <alignment vertical="center"/>
    </xf>
    <xf numFmtId="0" fontId="30" fillId="2" borderId="0" xfId="0" applyFont="1" applyFill="1">
      <alignment vertical="center"/>
    </xf>
    <xf numFmtId="0" fontId="7" fillId="2" borderId="0" xfId="0" applyFont="1" applyFill="1">
      <alignment vertical="center"/>
    </xf>
    <xf numFmtId="0" fontId="7" fillId="0" borderId="0" xfId="0" applyFont="1">
      <alignment vertical="center"/>
    </xf>
    <xf numFmtId="0" fontId="9" fillId="2" borderId="0" xfId="0" applyFont="1" applyFill="1" applyAlignment="1">
      <alignment vertical="center" wrapText="1"/>
    </xf>
    <xf numFmtId="0" fontId="10" fillId="2" borderId="0" xfId="0" applyFont="1" applyFill="1" applyAlignment="1">
      <alignment vertical="center" wrapText="1"/>
    </xf>
    <xf numFmtId="0" fontId="10" fillId="0" borderId="0" xfId="0" applyFont="1" applyAlignment="1">
      <alignment vertical="center" wrapText="1"/>
    </xf>
    <xf numFmtId="0" fontId="10" fillId="2" borderId="0" xfId="0" applyFont="1" applyFill="1">
      <alignment vertical="center"/>
    </xf>
    <xf numFmtId="0" fontId="7" fillId="2" borderId="7" xfId="2" applyFont="1" applyFill="1" applyBorder="1" applyAlignment="1">
      <alignment horizontal="center" vertical="center"/>
    </xf>
    <xf numFmtId="0" fontId="7" fillId="2" borderId="9" xfId="2" applyFont="1" applyFill="1" applyBorder="1" applyAlignment="1">
      <alignment horizontal="center" vertical="center"/>
    </xf>
    <xf numFmtId="0" fontId="7" fillId="2" borderId="2" xfId="2" applyFont="1" applyFill="1" applyBorder="1">
      <alignment vertical="center"/>
    </xf>
    <xf numFmtId="0" fontId="7" fillId="2" borderId="8" xfId="2" applyFont="1" applyFill="1" applyBorder="1" applyAlignment="1">
      <alignment vertical="center" shrinkToFit="1"/>
    </xf>
    <xf numFmtId="0" fontId="7" fillId="2" borderId="3" xfId="2" applyFont="1" applyFill="1" applyBorder="1">
      <alignment vertical="center"/>
    </xf>
    <xf numFmtId="0" fontId="7" fillId="2" borderId="7" xfId="2" applyFont="1" applyFill="1" applyBorder="1">
      <alignment vertical="center"/>
    </xf>
    <xf numFmtId="0" fontId="7" fillId="2" borderId="8" xfId="2" applyFont="1" applyFill="1" applyBorder="1">
      <alignment vertical="center"/>
    </xf>
    <xf numFmtId="0" fontId="7" fillId="2" borderId="8" xfId="0" applyFont="1" applyFill="1" applyBorder="1">
      <alignment vertical="center"/>
    </xf>
    <xf numFmtId="0" fontId="7" fillId="2" borderId="9" xfId="2" applyFont="1" applyFill="1" applyBorder="1">
      <alignment vertical="center"/>
    </xf>
    <xf numFmtId="0" fontId="7" fillId="2" borderId="3" xfId="0" applyFont="1" applyFill="1" applyBorder="1">
      <alignment vertical="center"/>
    </xf>
    <xf numFmtId="0" fontId="20" fillId="2" borderId="10" xfId="2" applyFont="1" applyFill="1" applyBorder="1" applyAlignment="1">
      <alignment horizontal="left" vertical="center"/>
    </xf>
    <xf numFmtId="0" fontId="7" fillId="2" borderId="11" xfId="2" applyFont="1" applyFill="1" applyBorder="1" applyAlignment="1">
      <alignment horizontal="left" vertical="center"/>
    </xf>
    <xf numFmtId="0" fontId="7" fillId="2" borderId="11" xfId="0" applyFont="1" applyFill="1" applyBorder="1">
      <alignment vertical="center"/>
    </xf>
    <xf numFmtId="0" fontId="7" fillId="2" borderId="12" xfId="2" applyFont="1" applyFill="1" applyBorder="1" applyAlignment="1">
      <alignment horizontal="left" vertical="center"/>
    </xf>
    <xf numFmtId="0" fontId="7" fillId="2" borderId="2" xfId="0" applyFont="1" applyFill="1" applyBorder="1">
      <alignment vertical="center"/>
    </xf>
    <xf numFmtId="0" fontId="33" fillId="0" borderId="0" xfId="0" applyFont="1">
      <alignment vertical="center"/>
    </xf>
    <xf numFmtId="0" fontId="7" fillId="2" borderId="0" xfId="2" applyFont="1" applyFill="1" applyAlignment="1">
      <alignment horizontal="center" vertical="center" textRotation="255"/>
    </xf>
    <xf numFmtId="0" fontId="7" fillId="2" borderId="0" xfId="2" applyFont="1" applyFill="1" applyAlignment="1">
      <alignment horizontal="center" vertical="center"/>
    </xf>
    <xf numFmtId="0" fontId="14" fillId="2" borderId="0" xfId="1" applyFont="1" applyFill="1" applyBorder="1" applyAlignment="1" applyProtection="1">
      <alignment horizontal="center" vertical="center"/>
    </xf>
    <xf numFmtId="0" fontId="6" fillId="2" borderId="0" xfId="2" applyFont="1" applyFill="1" applyAlignment="1">
      <alignment wrapText="1" shrinkToFit="1"/>
    </xf>
    <xf numFmtId="0" fontId="6" fillId="2" borderId="0" xfId="2" applyFont="1" applyFill="1" applyAlignment="1">
      <alignment shrinkToFit="1"/>
    </xf>
    <xf numFmtId="0" fontId="6" fillId="2" borderId="0" xfId="2" applyFont="1" applyFill="1" applyAlignment="1"/>
    <xf numFmtId="0" fontId="6" fillId="2" borderId="0" xfId="0" applyFont="1" applyFill="1" applyAlignment="1"/>
    <xf numFmtId="0" fontId="6" fillId="0" borderId="0" xfId="0" applyFont="1" applyAlignment="1"/>
    <xf numFmtId="0" fontId="32" fillId="2" borderId="0" xfId="0" applyFont="1" applyFill="1">
      <alignment vertical="center"/>
    </xf>
    <xf numFmtId="0" fontId="8" fillId="2" borderId="0" xfId="0" applyFont="1" applyFill="1">
      <alignment vertical="center"/>
    </xf>
    <xf numFmtId="0" fontId="6" fillId="2" borderId="0" xfId="0" applyFont="1" applyFill="1">
      <alignment vertical="center"/>
    </xf>
    <xf numFmtId="0" fontId="18" fillId="2" borderId="0" xfId="0" applyFont="1" applyFill="1">
      <alignment vertical="center"/>
    </xf>
    <xf numFmtId="0" fontId="29" fillId="4" borderId="6" xfId="0" applyFont="1" applyFill="1" applyBorder="1" applyAlignment="1">
      <alignment vertical="center" wrapText="1"/>
    </xf>
    <xf numFmtId="0" fontId="10" fillId="2" borderId="8" xfId="0" applyFont="1" applyFill="1" applyBorder="1">
      <alignment vertical="center"/>
    </xf>
    <xf numFmtId="0" fontId="15" fillId="2" borderId="8" xfId="0" applyFont="1" applyFill="1" applyBorder="1">
      <alignment vertical="center"/>
    </xf>
    <xf numFmtId="0" fontId="6" fillId="2" borderId="8" xfId="0" applyFont="1" applyFill="1" applyBorder="1">
      <alignment vertical="center"/>
    </xf>
    <xf numFmtId="0" fontId="17" fillId="2" borderId="0" xfId="0" applyFont="1" applyFill="1">
      <alignment vertical="center"/>
    </xf>
    <xf numFmtId="0" fontId="6" fillId="2" borderId="0" xfId="2" applyFont="1" applyFill="1" applyAlignment="1">
      <alignment textRotation="255" shrinkToFit="1"/>
    </xf>
    <xf numFmtId="0" fontId="6" fillId="2" borderId="11" xfId="2" applyFont="1" applyFill="1" applyBorder="1" applyAlignment="1">
      <alignment vertical="center" shrinkToFit="1"/>
    </xf>
    <xf numFmtId="0" fontId="7" fillId="2" borderId="0" xfId="0" applyFont="1" applyFill="1" applyAlignment="1">
      <alignment horizontal="center" vertical="center" wrapText="1"/>
    </xf>
    <xf numFmtId="177" fontId="7" fillId="2" borderId="0" xfId="0" applyNumberFormat="1" applyFont="1" applyFill="1" applyAlignment="1">
      <alignment horizontal="right" vertical="center"/>
    </xf>
    <xf numFmtId="0" fontId="15" fillId="2" borderId="0" xfId="0" applyFont="1" applyFill="1">
      <alignment vertical="center"/>
    </xf>
    <xf numFmtId="0" fontId="6" fillId="2" borderId="0" xfId="0" applyFont="1" applyFill="1" applyAlignment="1">
      <alignment horizontal="left" wrapText="1"/>
    </xf>
    <xf numFmtId="0" fontId="7" fillId="2" borderId="0" xfId="0" applyFont="1" applyFill="1" applyAlignment="1"/>
    <xf numFmtId="0" fontId="7" fillId="0" borderId="0" xfId="0" applyFont="1" applyAlignment="1"/>
    <xf numFmtId="0" fontId="6" fillId="2" borderId="0" xfId="0" applyFont="1" applyFill="1" applyAlignment="1">
      <alignment vertical="top"/>
    </xf>
    <xf numFmtId="0" fontId="6" fillId="0" borderId="0" xfId="0" applyFont="1">
      <alignment vertical="center"/>
    </xf>
    <xf numFmtId="0" fontId="6" fillId="2" borderId="7" xfId="0" applyFont="1" applyFill="1" applyBorder="1" applyAlignment="1">
      <alignment vertical="center" wrapText="1"/>
    </xf>
    <xf numFmtId="0" fontId="6" fillId="2" borderId="8" xfId="0" applyFont="1" applyFill="1" applyBorder="1" applyAlignment="1">
      <alignment vertical="center" wrapText="1"/>
    </xf>
    <xf numFmtId="0" fontId="7" fillId="2" borderId="0" xfId="0" applyFont="1" applyFill="1" applyAlignment="1">
      <alignment horizontal="left" vertical="top" wrapText="1"/>
    </xf>
    <xf numFmtId="0" fontId="6" fillId="2" borderId="0" xfId="0" applyFont="1" applyFill="1" applyAlignment="1">
      <alignment vertical="top" wrapText="1"/>
    </xf>
    <xf numFmtId="0" fontId="10" fillId="2" borderId="0" xfId="0" applyFont="1" applyFill="1" applyAlignment="1">
      <alignment horizontal="left"/>
    </xf>
    <xf numFmtId="0" fontId="21" fillId="2" borderId="0" xfId="0" applyFont="1" applyFill="1" applyAlignment="1">
      <alignment horizontal="left"/>
    </xf>
    <xf numFmtId="0" fontId="7" fillId="2" borderId="0" xfId="0" applyFont="1" applyFill="1" applyAlignment="1">
      <alignment horizontal="left"/>
    </xf>
    <xf numFmtId="0" fontId="19" fillId="2" borderId="0" xfId="0" applyFont="1" applyFill="1" applyAlignment="1"/>
    <xf numFmtId="0" fontId="7" fillId="2" borderId="0" xfId="0" applyFont="1" applyFill="1" applyAlignment="1">
      <alignment horizontal="right"/>
    </xf>
    <xf numFmtId="0" fontId="7" fillId="2" borderId="0" xfId="0" applyFont="1" applyFill="1" applyAlignment="1">
      <alignment wrapText="1"/>
    </xf>
    <xf numFmtId="0" fontId="26" fillId="2" borderId="0" xfId="0" applyFont="1" applyFill="1">
      <alignment vertical="center"/>
    </xf>
    <xf numFmtId="0" fontId="26" fillId="0" borderId="0" xfId="0" applyFont="1">
      <alignment vertical="center"/>
    </xf>
    <xf numFmtId="0" fontId="15" fillId="2" borderId="0" xfId="0" applyFont="1" applyFill="1" applyAlignment="1"/>
    <xf numFmtId="0" fontId="6" fillId="2" borderId="0" xfId="0" applyFont="1" applyFill="1" applyAlignment="1">
      <alignment horizontal="left" vertical="top" wrapText="1"/>
    </xf>
    <xf numFmtId="0" fontId="6" fillId="2" borderId="7" xfId="0" applyFont="1" applyFill="1" applyBorder="1">
      <alignment vertical="center"/>
    </xf>
    <xf numFmtId="0" fontId="11" fillId="2" borderId="0" xfId="0" applyFont="1" applyFill="1">
      <alignment vertical="center"/>
    </xf>
    <xf numFmtId="0" fontId="22" fillId="0" borderId="0" xfId="0" applyFont="1" applyAlignment="1">
      <alignment vertical="center" wrapText="1"/>
    </xf>
    <xf numFmtId="0" fontId="31" fillId="2" borderId="0" xfId="0" applyFont="1" applyFill="1" applyAlignment="1">
      <alignment horizontal="left"/>
    </xf>
    <xf numFmtId="0" fontId="6" fillId="4" borderId="8" xfId="0" applyFont="1" applyFill="1" applyBorder="1" applyAlignment="1">
      <alignment horizontal="center" vertical="center" wrapText="1"/>
    </xf>
    <xf numFmtId="0" fontId="6" fillId="2" borderId="37" xfId="0" applyFont="1" applyFill="1" applyBorder="1" applyAlignment="1">
      <alignment horizontal="center" vertical="center"/>
    </xf>
    <xf numFmtId="0" fontId="6" fillId="2" borderId="38" xfId="0" applyFont="1" applyFill="1" applyBorder="1" applyAlignment="1">
      <alignment horizontal="center" vertical="center"/>
    </xf>
    <xf numFmtId="0" fontId="6" fillId="2" borderId="40" xfId="0" applyFont="1" applyFill="1" applyBorder="1" applyAlignment="1">
      <alignment horizontal="center" vertical="center"/>
    </xf>
    <xf numFmtId="0" fontId="6" fillId="2" borderId="41" xfId="0" applyFont="1" applyFill="1" applyBorder="1" applyAlignment="1">
      <alignment horizontal="center" vertical="center"/>
    </xf>
    <xf numFmtId="0" fontId="6" fillId="2" borderId="16" xfId="0" applyFont="1" applyFill="1" applyBorder="1" applyAlignment="1">
      <alignment horizontal="center" vertical="center"/>
    </xf>
    <xf numFmtId="0" fontId="6" fillId="2" borderId="16" xfId="0" applyFont="1" applyFill="1" applyBorder="1">
      <alignment vertical="center"/>
    </xf>
    <xf numFmtId="0" fontId="6" fillId="2" borderId="15" xfId="0" applyFont="1" applyFill="1" applyBorder="1">
      <alignment vertical="center"/>
    </xf>
    <xf numFmtId="0" fontId="6" fillId="2" borderId="33" xfId="0" applyFont="1" applyFill="1" applyBorder="1" applyAlignment="1">
      <alignment horizontal="center" vertical="center"/>
    </xf>
    <xf numFmtId="179" fontId="6" fillId="2" borderId="43" xfId="0" applyNumberFormat="1" applyFont="1" applyFill="1" applyBorder="1">
      <alignment vertical="center"/>
    </xf>
    <xf numFmtId="179" fontId="6" fillId="2" borderId="44" xfId="0" applyNumberFormat="1" applyFont="1" applyFill="1" applyBorder="1">
      <alignment vertical="center"/>
    </xf>
    <xf numFmtId="179" fontId="6" fillId="2" borderId="45" xfId="0" applyNumberFormat="1" applyFont="1" applyFill="1" applyBorder="1">
      <alignment vertical="center"/>
    </xf>
    <xf numFmtId="0" fontId="7" fillId="4" borderId="21" xfId="0" applyFont="1" applyFill="1" applyBorder="1">
      <alignment vertical="center"/>
    </xf>
    <xf numFmtId="0" fontId="7" fillId="4" borderId="22" xfId="0" applyFont="1" applyFill="1" applyBorder="1">
      <alignment vertical="center"/>
    </xf>
    <xf numFmtId="0" fontId="7" fillId="4" borderId="22" xfId="0" applyFont="1" applyFill="1" applyBorder="1" applyAlignment="1">
      <alignment vertical="center" wrapText="1"/>
    </xf>
    <xf numFmtId="0" fontId="7" fillId="4" borderId="22" xfId="0" quotePrefix="1" applyFont="1" applyFill="1" applyBorder="1">
      <alignment vertical="center"/>
    </xf>
    <xf numFmtId="0" fontId="7" fillId="2" borderId="0" xfId="0" applyFont="1" applyFill="1" applyAlignment="1">
      <alignment vertical="top"/>
    </xf>
    <xf numFmtId="0" fontId="7" fillId="2" borderId="0" xfId="0" applyFont="1" applyFill="1" applyAlignment="1">
      <alignment vertical="top" shrinkToFit="1"/>
    </xf>
    <xf numFmtId="0" fontId="7" fillId="0" borderId="0" xfId="0" applyFont="1" applyAlignment="1">
      <alignment horizontal="center" vertical="center"/>
    </xf>
    <xf numFmtId="38" fontId="7" fillId="0" borderId="0" xfId="0" applyNumberFormat="1" applyFont="1">
      <alignment vertical="center"/>
    </xf>
    <xf numFmtId="0" fontId="20" fillId="2" borderId="0" xfId="0" applyFont="1" applyFill="1">
      <alignment vertical="center"/>
    </xf>
    <xf numFmtId="0" fontId="7" fillId="2" borderId="0" xfId="0" applyFont="1" applyFill="1" applyAlignment="1">
      <alignment horizontal="left" vertical="center" wrapText="1"/>
    </xf>
    <xf numFmtId="0" fontId="7" fillId="2" borderId="0" xfId="0" applyFont="1" applyFill="1" applyAlignment="1">
      <alignment horizontal="left" vertical="center"/>
    </xf>
    <xf numFmtId="0" fontId="12" fillId="2" borderId="9" xfId="0" applyFont="1" applyFill="1" applyBorder="1" applyAlignment="1">
      <alignment vertical="center" shrinkToFit="1"/>
    </xf>
    <xf numFmtId="0" fontId="7" fillId="2" borderId="7" xfId="0" applyFont="1" applyFill="1" applyBorder="1" applyAlignment="1">
      <alignment vertical="center" shrinkToFit="1"/>
    </xf>
    <xf numFmtId="0" fontId="7" fillId="2" borderId="8" xfId="0" applyFont="1" applyFill="1" applyBorder="1" applyAlignment="1">
      <alignment horizontal="left" vertical="center" wrapText="1"/>
    </xf>
    <xf numFmtId="0" fontId="7" fillId="2" borderId="9" xfId="0" applyFont="1" applyFill="1" applyBorder="1" applyAlignment="1">
      <alignment horizontal="left" vertical="center" wrapText="1"/>
    </xf>
    <xf numFmtId="0" fontId="7" fillId="2" borderId="0" xfId="0" applyFont="1" applyFill="1" applyAlignment="1">
      <alignment horizontal="left" vertical="center" shrinkToFit="1"/>
    </xf>
    <xf numFmtId="0" fontId="32" fillId="0" borderId="0" xfId="0" applyFont="1">
      <alignment vertical="center"/>
    </xf>
    <xf numFmtId="0" fontId="34" fillId="0" borderId="0" xfId="0" applyFont="1">
      <alignment vertical="center"/>
    </xf>
    <xf numFmtId="49" fontId="34" fillId="0" borderId="0" xfId="0" applyNumberFormat="1" applyFont="1">
      <alignment vertical="center"/>
    </xf>
    <xf numFmtId="0" fontId="31" fillId="0" borderId="0" xfId="0" applyFont="1">
      <alignment vertical="center"/>
    </xf>
    <xf numFmtId="0" fontId="35" fillId="0" borderId="0" xfId="0" applyFont="1">
      <alignment vertical="center"/>
    </xf>
    <xf numFmtId="49" fontId="35" fillId="0" borderId="0" xfId="0" applyNumberFormat="1" applyFont="1">
      <alignment vertical="center"/>
    </xf>
    <xf numFmtId="49" fontId="32" fillId="0" borderId="0" xfId="0" applyNumberFormat="1" applyFont="1">
      <alignment vertical="center"/>
    </xf>
    <xf numFmtId="0" fontId="36" fillId="0" borderId="0" xfId="0" applyFont="1">
      <alignment vertical="center"/>
    </xf>
    <xf numFmtId="0" fontId="37" fillId="0" borderId="0" xfId="0" applyFont="1">
      <alignment vertical="center"/>
    </xf>
    <xf numFmtId="49" fontId="38" fillId="0" borderId="0" xfId="0" applyNumberFormat="1" applyFont="1">
      <alignment vertical="center"/>
    </xf>
    <xf numFmtId="0" fontId="38" fillId="0" borderId="0" xfId="0" applyFont="1">
      <alignment vertical="center"/>
    </xf>
    <xf numFmtId="0" fontId="18" fillId="0" borderId="0" xfId="0" applyFont="1">
      <alignment vertical="center"/>
    </xf>
    <xf numFmtId="0" fontId="39" fillId="0" borderId="0" xfId="0" applyFont="1">
      <alignment vertical="center"/>
    </xf>
    <xf numFmtId="0" fontId="40" fillId="0" borderId="0" xfId="0" applyFont="1">
      <alignment vertical="center"/>
    </xf>
    <xf numFmtId="0" fontId="41" fillId="0" borderId="0" xfId="0" applyFont="1">
      <alignment vertical="center"/>
    </xf>
    <xf numFmtId="49" fontId="39" fillId="0" borderId="0" xfId="0" applyNumberFormat="1" applyFont="1">
      <alignment vertical="center"/>
    </xf>
    <xf numFmtId="49" fontId="42" fillId="0" borderId="0" xfId="0" applyNumberFormat="1" applyFont="1">
      <alignment vertical="center"/>
    </xf>
    <xf numFmtId="0" fontId="6" fillId="2" borderId="33" xfId="0" applyFont="1" applyFill="1" applyBorder="1" applyAlignment="1">
      <alignment vertical="center" wrapText="1"/>
    </xf>
    <xf numFmtId="0" fontId="43" fillId="2" borderId="6" xfId="0" quotePrefix="1" applyFont="1" applyFill="1" applyBorder="1" applyAlignment="1">
      <alignment horizontal="center" vertical="center" wrapText="1"/>
    </xf>
    <xf numFmtId="0" fontId="44" fillId="2" borderId="0" xfId="0" applyFont="1" applyFill="1">
      <alignment vertical="center"/>
    </xf>
    <xf numFmtId="0" fontId="44" fillId="2" borderId="0" xfId="0" applyFont="1" applyFill="1" applyAlignment="1">
      <alignment horizontal="left" vertical="center"/>
    </xf>
    <xf numFmtId="0" fontId="44" fillId="3" borderId="0" xfId="0" applyFont="1" applyFill="1" applyProtection="1">
      <alignment vertical="center"/>
      <protection locked="0"/>
    </xf>
    <xf numFmtId="0" fontId="44" fillId="2" borderId="0" xfId="0" applyFont="1" applyFill="1" applyAlignment="1">
      <alignment vertical="center" wrapText="1"/>
    </xf>
    <xf numFmtId="0" fontId="44" fillId="2" borderId="0" xfId="0" quotePrefix="1" applyFont="1" applyFill="1">
      <alignment vertical="center"/>
    </xf>
    <xf numFmtId="0" fontId="45" fillId="2" borderId="0" xfId="0" applyFont="1" applyFill="1">
      <alignment vertical="center"/>
    </xf>
    <xf numFmtId="0" fontId="45" fillId="2" borderId="0" xfId="0" quotePrefix="1" applyFont="1" applyFill="1">
      <alignment vertical="center"/>
    </xf>
    <xf numFmtId="0" fontId="47" fillId="3" borderId="7" xfId="0" applyFont="1" applyFill="1" applyBorder="1" applyAlignment="1" applyProtection="1">
      <alignment horizontal="center" vertical="center"/>
      <protection locked="0"/>
    </xf>
    <xf numFmtId="0" fontId="49" fillId="2" borderId="0" xfId="0" applyFont="1" applyFill="1">
      <alignment vertical="center"/>
    </xf>
    <xf numFmtId="0" fontId="49" fillId="2" borderId="0" xfId="5" applyFont="1" applyFill="1">
      <alignment vertical="center"/>
    </xf>
    <xf numFmtId="0" fontId="51" fillId="0" borderId="0" xfId="0" applyFont="1">
      <alignment vertical="center"/>
    </xf>
    <xf numFmtId="0" fontId="40" fillId="2" borderId="0" xfId="0" applyFont="1" applyFill="1" applyAlignment="1"/>
    <xf numFmtId="0" fontId="50" fillId="2" borderId="0" xfId="0" applyFont="1" applyFill="1" applyAlignment="1">
      <alignment vertical="center" wrapText="1"/>
    </xf>
    <xf numFmtId="0" fontId="6" fillId="2" borderId="0" xfId="0" applyFont="1" applyFill="1" applyAlignment="1">
      <alignment vertical="center" wrapText="1"/>
    </xf>
    <xf numFmtId="0" fontId="53" fillId="2" borderId="0" xfId="0" applyFont="1" applyFill="1" applyAlignment="1">
      <alignment horizontal="right"/>
    </xf>
    <xf numFmtId="0" fontId="54" fillId="2" borderId="0" xfId="0" applyFont="1" applyFill="1" applyAlignment="1">
      <alignment wrapText="1"/>
    </xf>
    <xf numFmtId="0" fontId="6" fillId="4" borderId="7" xfId="0" applyFont="1" applyFill="1" applyBorder="1" applyAlignment="1">
      <alignment vertical="top"/>
    </xf>
    <xf numFmtId="0" fontId="6" fillId="4" borderId="8" xfId="0" applyFont="1" applyFill="1" applyBorder="1" applyAlignment="1">
      <alignment vertical="top"/>
    </xf>
    <xf numFmtId="0" fontId="53" fillId="4" borderId="8" xfId="0" applyFont="1" applyFill="1" applyBorder="1" applyAlignment="1">
      <alignment horizontal="right" vertical="top"/>
    </xf>
    <xf numFmtId="0" fontId="54" fillId="4" borderId="9" xfId="0" applyFont="1" applyFill="1" applyBorder="1" applyAlignment="1">
      <alignment vertical="top" wrapText="1"/>
    </xf>
    <xf numFmtId="0" fontId="23" fillId="4" borderId="7" xfId="0" applyFont="1" applyFill="1" applyBorder="1">
      <alignment vertical="center"/>
    </xf>
    <xf numFmtId="0" fontId="23" fillId="4" borderId="8" xfId="0" applyFont="1" applyFill="1" applyBorder="1">
      <alignment vertical="center"/>
    </xf>
    <xf numFmtId="0" fontId="54" fillId="4" borderId="9" xfId="0" applyFont="1" applyFill="1" applyBorder="1" applyAlignment="1">
      <alignment vertical="center" wrapText="1"/>
    </xf>
    <xf numFmtId="0" fontId="54" fillId="2" borderId="0" xfId="0" applyFont="1" applyFill="1" applyAlignment="1">
      <alignment vertical="center" wrapText="1"/>
    </xf>
    <xf numFmtId="0" fontId="16" fillId="2" borderId="10" xfId="0" applyFont="1" applyFill="1" applyBorder="1" applyAlignment="1">
      <alignment vertical="top"/>
    </xf>
    <xf numFmtId="0" fontId="16" fillId="2" borderId="11" xfId="0" applyFont="1" applyFill="1" applyBorder="1" applyAlignment="1">
      <alignment vertical="top" wrapText="1"/>
    </xf>
    <xf numFmtId="0" fontId="16" fillId="2" borderId="12" xfId="0" applyFont="1" applyFill="1" applyBorder="1" applyAlignment="1">
      <alignment vertical="top" wrapText="1"/>
    </xf>
    <xf numFmtId="0" fontId="39" fillId="0" borderId="0" xfId="0" applyFont="1" applyAlignment="1">
      <alignment horizontal="center" vertical="center"/>
    </xf>
    <xf numFmtId="0" fontId="42" fillId="0" borderId="0" xfId="0" applyFont="1">
      <alignment vertical="center"/>
    </xf>
    <xf numFmtId="0" fontId="56" fillId="0" borderId="0" xfId="0" applyFont="1">
      <alignment vertical="center"/>
    </xf>
    <xf numFmtId="0" fontId="57" fillId="0" borderId="0" xfId="0" applyFont="1">
      <alignment vertical="center"/>
    </xf>
    <xf numFmtId="0" fontId="58" fillId="0" borderId="0" xfId="0" applyFont="1">
      <alignment vertical="center"/>
    </xf>
    <xf numFmtId="0" fontId="59" fillId="0" borderId="0" xfId="0" applyFont="1">
      <alignment vertical="center"/>
    </xf>
    <xf numFmtId="0" fontId="6" fillId="2" borderId="0" xfId="2" applyFont="1" applyFill="1" applyAlignment="1">
      <alignment horizontal="center"/>
    </xf>
    <xf numFmtId="38" fontId="6" fillId="2" borderId="0" xfId="3" applyFont="1" applyFill="1" applyBorder="1" applyAlignment="1" applyProtection="1"/>
    <xf numFmtId="0" fontId="7" fillId="4" borderId="8" xfId="0" applyFont="1" applyFill="1" applyBorder="1" applyAlignment="1">
      <alignment horizontal="center" vertical="center" wrapText="1"/>
    </xf>
    <xf numFmtId="0" fontId="10" fillId="4" borderId="7" xfId="0" applyFont="1" applyFill="1" applyBorder="1">
      <alignment vertical="center"/>
    </xf>
    <xf numFmtId="0" fontId="25" fillId="4" borderId="8" xfId="0" applyFont="1" applyFill="1" applyBorder="1" applyAlignment="1">
      <alignment horizontal="center" vertical="center" wrapText="1"/>
    </xf>
    <xf numFmtId="0" fontId="7" fillId="4" borderId="8" xfId="0" applyFont="1" applyFill="1" applyBorder="1" applyAlignment="1">
      <alignment vertical="top" wrapText="1"/>
    </xf>
    <xf numFmtId="0" fontId="11" fillId="4" borderId="8" xfId="0" applyFont="1" applyFill="1" applyBorder="1" applyAlignment="1">
      <alignment horizontal="center" vertical="center" wrapText="1"/>
    </xf>
    <xf numFmtId="0" fontId="7" fillId="4" borderId="8" xfId="0" applyFont="1" applyFill="1" applyBorder="1" applyAlignment="1">
      <alignment horizontal="left" vertical="top" wrapText="1"/>
    </xf>
    <xf numFmtId="0" fontId="7" fillId="4" borderId="9" xfId="0" applyFont="1" applyFill="1" applyBorder="1" applyAlignment="1">
      <alignment horizontal="left" vertical="top" wrapText="1"/>
    </xf>
    <xf numFmtId="185" fontId="0" fillId="0" borderId="0" xfId="0" applyNumberFormat="1">
      <alignment vertical="center"/>
    </xf>
    <xf numFmtId="177" fontId="7" fillId="2" borderId="47" xfId="0" applyNumberFormat="1" applyFont="1" applyFill="1" applyBorder="1" applyProtection="1">
      <alignment vertical="center"/>
      <protection hidden="1"/>
    </xf>
    <xf numFmtId="177" fontId="7" fillId="2" borderId="36" xfId="0" applyNumberFormat="1" applyFont="1" applyFill="1" applyBorder="1" applyProtection="1">
      <alignment vertical="center"/>
      <protection hidden="1"/>
    </xf>
    <xf numFmtId="0" fontId="60" fillId="0" borderId="0" xfId="0" applyFont="1">
      <alignment vertical="center"/>
    </xf>
    <xf numFmtId="0" fontId="0" fillId="0" borderId="0" xfId="0" applyAlignment="1">
      <alignment horizontal="center" vertical="center"/>
    </xf>
    <xf numFmtId="180" fontId="8" fillId="2" borderId="8" xfId="0" applyNumberFormat="1" applyFont="1" applyFill="1" applyBorder="1">
      <alignment vertical="center"/>
    </xf>
    <xf numFmtId="0" fontId="10" fillId="4" borderId="10" xfId="0" applyFont="1" applyFill="1" applyBorder="1">
      <alignment vertical="center"/>
    </xf>
    <xf numFmtId="0" fontId="25" fillId="4" borderId="11" xfId="0" applyFont="1" applyFill="1" applyBorder="1" applyAlignment="1">
      <alignment horizontal="center" vertical="center" wrapText="1"/>
    </xf>
    <xf numFmtId="0" fontId="7" fillId="4" borderId="11" xfId="0" applyFont="1" applyFill="1" applyBorder="1" applyAlignment="1">
      <alignment horizontal="center" vertical="center" wrapText="1"/>
    </xf>
    <xf numFmtId="0" fontId="7" fillId="4" borderId="11" xfId="0" applyFont="1" applyFill="1" applyBorder="1" applyAlignment="1">
      <alignment vertical="top" wrapText="1"/>
    </xf>
    <xf numFmtId="0" fontId="7" fillId="2" borderId="12" xfId="0" applyFont="1" applyFill="1" applyBorder="1">
      <alignment vertical="center"/>
    </xf>
    <xf numFmtId="0" fontId="7" fillId="2" borderId="36" xfId="0" applyFont="1" applyFill="1" applyBorder="1">
      <alignment vertical="center"/>
    </xf>
    <xf numFmtId="0" fontId="47" fillId="2" borderId="75" xfId="0" applyFont="1" applyFill="1" applyBorder="1" applyAlignment="1">
      <alignment horizontal="center" vertical="center"/>
    </xf>
    <xf numFmtId="38" fontId="6" fillId="3" borderId="6" xfId="3" applyFont="1" applyFill="1" applyBorder="1" applyAlignment="1" applyProtection="1">
      <protection locked="0"/>
    </xf>
    <xf numFmtId="38" fontId="6" fillId="3" borderId="7" xfId="3" applyFont="1" applyFill="1" applyBorder="1" applyAlignment="1" applyProtection="1">
      <protection locked="0"/>
    </xf>
    <xf numFmtId="38" fontId="6" fillId="3" borderId="8" xfId="3" applyFont="1" applyFill="1" applyBorder="1" applyAlignment="1" applyProtection="1">
      <protection locked="0"/>
    </xf>
    <xf numFmtId="38" fontId="6" fillId="3" borderId="9" xfId="3" applyFont="1" applyFill="1" applyBorder="1" applyAlignment="1" applyProtection="1">
      <protection locked="0"/>
    </xf>
    <xf numFmtId="0" fontId="6" fillId="2" borderId="10" xfId="0" applyFont="1" applyFill="1" applyBorder="1" applyAlignment="1">
      <alignment horizontal="center" vertical="center" wrapText="1"/>
    </xf>
    <xf numFmtId="0" fontId="6" fillId="2" borderId="11" xfId="0" applyFont="1" applyFill="1" applyBorder="1" applyAlignment="1">
      <alignment horizontal="center" vertical="center" wrapText="1"/>
    </xf>
    <xf numFmtId="177" fontId="7" fillId="2" borderId="21" xfId="0" applyNumberFormat="1" applyFont="1" applyFill="1" applyBorder="1" applyProtection="1">
      <alignment vertical="center"/>
      <protection hidden="1"/>
    </xf>
    <xf numFmtId="177" fontId="7" fillId="2" borderId="22" xfId="0" applyNumberFormat="1" applyFont="1" applyFill="1" applyBorder="1" applyProtection="1">
      <alignment vertical="center"/>
      <protection hidden="1"/>
    </xf>
    <xf numFmtId="183" fontId="55" fillId="2" borderId="68" xfId="3" applyNumberFormat="1" applyFont="1" applyFill="1" applyBorder="1" applyAlignment="1" applyProtection="1">
      <alignment horizontal="center" vertical="center" wrapText="1"/>
    </xf>
    <xf numFmtId="183" fontId="55" fillId="2" borderId="69" xfId="3" applyNumberFormat="1" applyFont="1" applyFill="1" applyBorder="1" applyAlignment="1" applyProtection="1">
      <alignment horizontal="center" vertical="center" wrapText="1"/>
    </xf>
    <xf numFmtId="183" fontId="55" fillId="2" borderId="73" xfId="3" applyNumberFormat="1" applyFont="1" applyFill="1" applyBorder="1" applyAlignment="1" applyProtection="1">
      <alignment horizontal="center" vertical="center" wrapText="1"/>
    </xf>
    <xf numFmtId="183" fontId="55" fillId="2" borderId="59" xfId="3" applyNumberFormat="1" applyFont="1" applyFill="1" applyBorder="1" applyAlignment="1" applyProtection="1">
      <alignment horizontal="center" vertical="center" wrapText="1"/>
    </xf>
    <xf numFmtId="178" fontId="6" fillId="2" borderId="27" xfId="3" applyNumberFormat="1" applyFont="1" applyFill="1" applyBorder="1" applyAlignment="1" applyProtection="1">
      <alignment horizontal="right" vertical="center"/>
      <protection hidden="1"/>
    </xf>
    <xf numFmtId="178" fontId="6" fillId="2" borderId="16" xfId="3" applyNumberFormat="1" applyFont="1" applyFill="1" applyBorder="1" applyAlignment="1" applyProtection="1">
      <alignment horizontal="right" vertical="center"/>
      <protection hidden="1"/>
    </xf>
    <xf numFmtId="178" fontId="6" fillId="2" borderId="17" xfId="3" applyNumberFormat="1" applyFont="1" applyFill="1" applyBorder="1" applyAlignment="1" applyProtection="1">
      <alignment horizontal="right" vertical="center"/>
      <protection hidden="1"/>
    </xf>
    <xf numFmtId="178" fontId="6" fillId="3" borderId="39" xfId="0" applyNumberFormat="1" applyFont="1" applyFill="1" applyBorder="1" applyProtection="1">
      <alignment vertical="center"/>
      <protection locked="0"/>
    </xf>
    <xf numFmtId="178" fontId="6" fillId="3" borderId="23" xfId="0" applyNumberFormat="1" applyFont="1" applyFill="1" applyBorder="1" applyProtection="1">
      <alignment vertical="center"/>
      <protection locked="0"/>
    </xf>
    <xf numFmtId="178" fontId="6" fillId="3" borderId="24" xfId="0" applyNumberFormat="1" applyFont="1" applyFill="1" applyBorder="1" applyProtection="1">
      <alignment vertical="center"/>
      <protection locked="0"/>
    </xf>
    <xf numFmtId="0" fontId="6" fillId="3" borderId="39" xfId="0" applyFont="1" applyFill="1" applyBorder="1" applyProtection="1">
      <alignment vertical="center"/>
      <protection locked="0"/>
    </xf>
    <xf numFmtId="0" fontId="6" fillId="3" borderId="24" xfId="0" applyFont="1" applyFill="1" applyBorder="1" applyProtection="1">
      <alignment vertical="center"/>
      <protection locked="0"/>
    </xf>
    <xf numFmtId="178" fontId="6" fillId="2" borderId="39" xfId="3" applyNumberFormat="1" applyFont="1" applyFill="1" applyBorder="1" applyAlignment="1" applyProtection="1">
      <alignment horizontal="right" vertical="center"/>
      <protection hidden="1"/>
    </xf>
    <xf numFmtId="178" fontId="6" fillId="2" borderId="23" xfId="3" applyNumberFormat="1" applyFont="1" applyFill="1" applyBorder="1" applyAlignment="1" applyProtection="1">
      <alignment horizontal="right" vertical="center"/>
      <protection hidden="1"/>
    </xf>
    <xf numFmtId="178" fontId="6" fillId="2" borderId="24" xfId="3" applyNumberFormat="1" applyFont="1" applyFill="1" applyBorder="1" applyAlignment="1" applyProtection="1">
      <alignment horizontal="right" vertical="center"/>
      <protection hidden="1"/>
    </xf>
    <xf numFmtId="178" fontId="6" fillId="2" borderId="42" xfId="3" applyNumberFormat="1" applyFont="1" applyFill="1" applyBorder="1" applyAlignment="1" applyProtection="1">
      <alignment horizontal="right" vertical="center"/>
      <protection hidden="1"/>
    </xf>
    <xf numFmtId="178" fontId="6" fillId="2" borderId="25" xfId="3" applyNumberFormat="1" applyFont="1" applyFill="1" applyBorder="1" applyAlignment="1" applyProtection="1">
      <alignment horizontal="right" vertical="center"/>
      <protection hidden="1"/>
    </xf>
    <xf numFmtId="178" fontId="6" fillId="2" borderId="26" xfId="3" applyNumberFormat="1" applyFont="1" applyFill="1" applyBorder="1" applyAlignment="1" applyProtection="1">
      <alignment horizontal="right" vertical="center"/>
      <protection hidden="1"/>
    </xf>
    <xf numFmtId="0" fontId="6" fillId="3" borderId="35" xfId="0" applyFont="1" applyFill="1" applyBorder="1" applyAlignment="1" applyProtection="1">
      <alignment vertical="center" wrapText="1"/>
      <protection locked="0"/>
    </xf>
    <xf numFmtId="0" fontId="6" fillId="3" borderId="29" xfId="0" applyFont="1" applyFill="1" applyBorder="1" applyAlignment="1" applyProtection="1">
      <alignment vertical="center" wrapText="1"/>
      <protection locked="0"/>
    </xf>
    <xf numFmtId="0" fontId="6" fillId="3" borderId="30" xfId="0" applyFont="1" applyFill="1" applyBorder="1" applyAlignment="1" applyProtection="1">
      <alignment vertical="center" wrapText="1"/>
      <protection locked="0"/>
    </xf>
    <xf numFmtId="0" fontId="6" fillId="3" borderId="42" xfId="0" applyFont="1" applyFill="1" applyBorder="1" applyAlignment="1" applyProtection="1">
      <alignment vertical="center" wrapText="1"/>
      <protection locked="0"/>
    </xf>
    <xf numFmtId="0" fontId="6" fillId="3" borderId="25" xfId="0" applyFont="1" applyFill="1" applyBorder="1" applyAlignment="1" applyProtection="1">
      <alignment vertical="center" wrapText="1"/>
      <protection locked="0"/>
    </xf>
    <xf numFmtId="0" fontId="6" fillId="3" borderId="26" xfId="0" applyFont="1" applyFill="1" applyBorder="1" applyAlignment="1" applyProtection="1">
      <alignment vertical="center" wrapText="1"/>
      <protection locked="0"/>
    </xf>
    <xf numFmtId="0" fontId="6" fillId="2" borderId="16" xfId="0" applyFont="1" applyFill="1" applyBorder="1" applyAlignment="1">
      <alignment vertical="center" wrapText="1"/>
    </xf>
    <xf numFmtId="0" fontId="6" fillId="3" borderId="39" xfId="0" applyFont="1" applyFill="1" applyBorder="1" applyAlignment="1" applyProtection="1">
      <alignment vertical="center" wrapText="1"/>
      <protection locked="0"/>
    </xf>
    <xf numFmtId="0" fontId="6" fillId="3" borderId="23" xfId="0" applyFont="1" applyFill="1" applyBorder="1" applyAlignment="1" applyProtection="1">
      <alignment vertical="center" wrapText="1"/>
      <protection locked="0"/>
    </xf>
    <xf numFmtId="0" fontId="6" fillId="3" borderId="24" xfId="0" applyFont="1" applyFill="1" applyBorder="1" applyAlignment="1" applyProtection="1">
      <alignment vertical="center" wrapText="1"/>
      <protection locked="0"/>
    </xf>
    <xf numFmtId="38" fontId="6" fillId="2" borderId="64" xfId="3" applyFont="1" applyFill="1" applyBorder="1" applyAlignment="1" applyProtection="1"/>
    <xf numFmtId="38" fontId="6" fillId="2" borderId="53" xfId="3" applyFont="1" applyFill="1" applyBorder="1" applyAlignment="1" applyProtection="1"/>
    <xf numFmtId="38" fontId="6" fillId="2" borderId="54" xfId="3" applyFont="1" applyFill="1" applyBorder="1" applyAlignment="1" applyProtection="1"/>
    <xf numFmtId="38" fontId="6" fillId="2" borderId="55" xfId="3" applyFont="1" applyFill="1" applyBorder="1" applyAlignment="1" applyProtection="1"/>
    <xf numFmtId="0" fontId="6" fillId="2" borderId="15" xfId="2" applyFont="1" applyFill="1" applyBorder="1" applyAlignment="1">
      <alignment horizontal="center"/>
    </xf>
    <xf numFmtId="0" fontId="6" fillId="2" borderId="16" xfId="2" applyFont="1" applyFill="1" applyBorder="1" applyAlignment="1">
      <alignment horizontal="center"/>
    </xf>
    <xf numFmtId="0" fontId="6" fillId="2" borderId="17" xfId="2" applyFont="1" applyFill="1" applyBorder="1" applyAlignment="1">
      <alignment horizontal="center"/>
    </xf>
    <xf numFmtId="38" fontId="6" fillId="2" borderId="1" xfId="3" applyFont="1" applyFill="1" applyBorder="1" applyAlignment="1" applyProtection="1"/>
    <xf numFmtId="38" fontId="6" fillId="2" borderId="4" xfId="3" applyFont="1" applyFill="1" applyBorder="1" applyAlignment="1" applyProtection="1"/>
    <xf numFmtId="38" fontId="6" fillId="2" borderId="2" xfId="3" applyFont="1" applyFill="1" applyBorder="1" applyAlignment="1" applyProtection="1"/>
    <xf numFmtId="38" fontId="6" fillId="2" borderId="5" xfId="3" applyFont="1" applyFill="1" applyBorder="1" applyAlignment="1" applyProtection="1"/>
    <xf numFmtId="0" fontId="6" fillId="2" borderId="7" xfId="2" applyFont="1" applyFill="1" applyBorder="1" applyAlignment="1">
      <alignment horizontal="center"/>
    </xf>
    <xf numFmtId="0" fontId="6" fillId="2" borderId="8" xfId="2" applyFont="1" applyFill="1" applyBorder="1" applyAlignment="1">
      <alignment horizontal="center"/>
    </xf>
    <xf numFmtId="0" fontId="6" fillId="2" borderId="9" xfId="2" applyFont="1" applyFill="1" applyBorder="1" applyAlignment="1">
      <alignment horizontal="center"/>
    </xf>
    <xf numFmtId="0" fontId="6" fillId="2" borderId="6" xfId="2" applyFont="1" applyFill="1" applyBorder="1" applyAlignment="1">
      <alignment horizontal="center"/>
    </xf>
    <xf numFmtId="0" fontId="6" fillId="2" borderId="6" xfId="0" applyFont="1" applyFill="1" applyBorder="1" applyAlignment="1">
      <alignment horizontal="left" vertical="center" shrinkToFit="1"/>
    </xf>
    <xf numFmtId="176" fontId="6" fillId="2" borderId="7" xfId="4" applyNumberFormat="1" applyFont="1" applyFill="1" applyBorder="1" applyAlignment="1" applyProtection="1">
      <alignment horizontal="right" vertical="center"/>
      <protection hidden="1"/>
    </xf>
    <xf numFmtId="176" fontId="6" fillId="2" borderId="8" xfId="4" applyNumberFormat="1" applyFont="1" applyFill="1" applyBorder="1" applyAlignment="1" applyProtection="1">
      <alignment horizontal="right" vertical="center"/>
      <protection hidden="1"/>
    </xf>
    <xf numFmtId="176" fontId="6" fillId="2" borderId="9" xfId="4" applyNumberFormat="1" applyFont="1" applyFill="1" applyBorder="1" applyAlignment="1" applyProtection="1">
      <alignment horizontal="right" vertical="center"/>
      <protection hidden="1"/>
    </xf>
    <xf numFmtId="38" fontId="6" fillId="3" borderId="6" xfId="3" applyFont="1" applyFill="1" applyBorder="1" applyAlignment="1" applyProtection="1">
      <alignment horizontal="right" vertical="center"/>
      <protection locked="0"/>
    </xf>
    <xf numFmtId="180" fontId="6" fillId="2" borderId="8" xfId="0" applyNumberFormat="1" applyFont="1" applyFill="1" applyBorder="1" applyAlignment="1">
      <alignment horizontal="center" vertical="center" shrinkToFit="1"/>
    </xf>
    <xf numFmtId="0" fontId="20" fillId="4" borderId="66" xfId="0" applyFont="1" applyFill="1" applyBorder="1" applyAlignment="1">
      <alignment horizontal="center" vertical="center" wrapText="1"/>
    </xf>
    <xf numFmtId="0" fontId="20" fillId="4" borderId="67" xfId="0" applyFont="1" applyFill="1" applyBorder="1" applyAlignment="1">
      <alignment horizontal="center" vertical="center" wrapText="1"/>
    </xf>
    <xf numFmtId="0" fontId="20" fillId="4" borderId="72" xfId="0" applyFont="1" applyFill="1" applyBorder="1" applyAlignment="1">
      <alignment horizontal="center" vertical="center" wrapText="1"/>
    </xf>
    <xf numFmtId="0" fontId="20" fillId="4" borderId="46" xfId="0" applyFont="1" applyFill="1" applyBorder="1" applyAlignment="1">
      <alignment horizontal="center" vertical="center" wrapText="1"/>
    </xf>
    <xf numFmtId="38" fontId="6" fillId="2" borderId="7" xfId="3" applyFont="1" applyFill="1" applyBorder="1" applyAlignment="1" applyProtection="1"/>
    <xf numFmtId="38" fontId="6" fillId="2" borderId="8" xfId="3" applyFont="1" applyFill="1" applyBorder="1" applyAlignment="1" applyProtection="1"/>
    <xf numFmtId="38" fontId="6" fillId="2" borderId="9" xfId="3" applyFont="1" applyFill="1" applyBorder="1" applyAlignment="1" applyProtection="1"/>
    <xf numFmtId="0" fontId="6" fillId="2" borderId="7" xfId="2" applyFont="1" applyFill="1" applyBorder="1" applyAlignment="1">
      <alignment shrinkToFit="1"/>
    </xf>
    <xf numFmtId="0" fontId="6" fillId="2" borderId="8" xfId="2" applyFont="1" applyFill="1" applyBorder="1" applyAlignment="1">
      <alignment shrinkToFit="1"/>
    </xf>
    <xf numFmtId="0" fontId="6" fillId="2" borderId="9" xfId="2" applyFont="1" applyFill="1" applyBorder="1" applyAlignment="1">
      <alignment shrinkToFit="1"/>
    </xf>
    <xf numFmtId="0" fontId="6" fillId="2" borderId="13" xfId="2" applyFont="1" applyFill="1" applyBorder="1" applyAlignment="1">
      <alignment horizontal="center" textRotation="255" shrinkToFit="1"/>
    </xf>
    <xf numFmtId="0" fontId="6" fillId="2" borderId="65" xfId="2" applyFont="1" applyFill="1" applyBorder="1" applyAlignment="1">
      <alignment horizontal="center" textRotation="255" shrinkToFit="1"/>
    </xf>
    <xf numFmtId="0" fontId="6" fillId="2" borderId="1" xfId="2" applyFont="1" applyFill="1" applyBorder="1" applyAlignment="1">
      <alignment horizontal="center" textRotation="255" shrinkToFit="1"/>
    </xf>
    <xf numFmtId="0" fontId="6" fillId="2" borderId="6" xfId="2" applyFont="1" applyFill="1" applyBorder="1" applyAlignment="1">
      <alignment shrinkToFit="1"/>
    </xf>
    <xf numFmtId="0" fontId="7" fillId="4" borderId="7"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7" fillId="4" borderId="9" xfId="0" applyFont="1" applyFill="1" applyBorder="1" applyAlignment="1">
      <alignment horizontal="center" vertical="center" wrapText="1"/>
    </xf>
    <xf numFmtId="0" fontId="7" fillId="3" borderId="7" xfId="0" applyFont="1" applyFill="1" applyBorder="1" applyAlignment="1" applyProtection="1">
      <alignment vertical="center" wrapText="1"/>
      <protection locked="0"/>
    </xf>
    <xf numFmtId="0" fontId="7" fillId="3" borderId="8" xfId="0" applyFont="1" applyFill="1" applyBorder="1" applyAlignment="1" applyProtection="1">
      <alignment vertical="center" wrapText="1"/>
      <protection locked="0"/>
    </xf>
    <xf numFmtId="0" fontId="7" fillId="3" borderId="9" xfId="0" applyFont="1" applyFill="1" applyBorder="1" applyAlignment="1" applyProtection="1">
      <alignment vertical="center" wrapText="1"/>
      <protection locked="0"/>
    </xf>
    <xf numFmtId="0" fontId="7" fillId="4" borderId="6" xfId="0" applyFont="1" applyFill="1" applyBorder="1" applyAlignment="1">
      <alignment horizontal="center" vertical="center" wrapText="1"/>
    </xf>
    <xf numFmtId="0" fontId="7" fillId="4" borderId="6" xfId="0" applyFont="1" applyFill="1" applyBorder="1" applyAlignment="1">
      <alignment horizontal="center" vertical="center"/>
    </xf>
    <xf numFmtId="0" fontId="7" fillId="4" borderId="7" xfId="0" applyFont="1" applyFill="1" applyBorder="1" applyAlignment="1">
      <alignment horizontal="center" vertical="center"/>
    </xf>
    <xf numFmtId="0" fontId="7" fillId="2" borderId="0" xfId="0" applyFont="1" applyFill="1" applyAlignment="1">
      <alignment horizontal="center" vertical="center"/>
    </xf>
    <xf numFmtId="0" fontId="8" fillId="2" borderId="10" xfId="0" applyFont="1" applyFill="1" applyBorder="1" applyAlignment="1">
      <alignment horizontal="left" vertical="center" wrapText="1"/>
    </xf>
    <xf numFmtId="0" fontId="8" fillId="2" borderId="11" xfId="0" applyFont="1" applyFill="1" applyBorder="1" applyAlignment="1">
      <alignment horizontal="left" vertical="center" wrapText="1"/>
    </xf>
    <xf numFmtId="0" fontId="8" fillId="2" borderId="14"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4" xfId="0" applyFont="1" applyFill="1" applyBorder="1" applyAlignment="1">
      <alignment horizontal="left" vertical="center" wrapText="1"/>
    </xf>
    <xf numFmtId="0" fontId="8" fillId="2" borderId="2" xfId="0" applyFont="1" applyFill="1" applyBorder="1" applyAlignment="1">
      <alignment horizontal="left" vertical="center" wrapText="1"/>
    </xf>
    <xf numFmtId="0" fontId="6" fillId="2" borderId="10"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6" fillId="2" borderId="14" xfId="0" applyFont="1" applyFill="1" applyBorder="1" applyAlignment="1">
      <alignment horizontal="left" vertical="center" wrapText="1"/>
    </xf>
    <xf numFmtId="0" fontId="6" fillId="2" borderId="0" xfId="0" applyFont="1" applyFill="1" applyAlignment="1">
      <alignment horizontal="left" vertical="center" wrapText="1"/>
    </xf>
    <xf numFmtId="0" fontId="6" fillId="2" borderId="4" xfId="0" applyFont="1" applyFill="1" applyBorder="1" applyAlignment="1">
      <alignment horizontal="left" vertical="center" wrapText="1"/>
    </xf>
    <xf numFmtId="0" fontId="6" fillId="2" borderId="2" xfId="0" applyFont="1" applyFill="1" applyBorder="1" applyAlignment="1">
      <alignment horizontal="left" vertical="center" wrapText="1"/>
    </xf>
    <xf numFmtId="178" fontId="6" fillId="2" borderId="16" xfId="0" applyNumberFormat="1" applyFont="1" applyFill="1" applyBorder="1" applyAlignment="1">
      <alignment horizontal="center" vertical="center"/>
    </xf>
    <xf numFmtId="178" fontId="6" fillId="2" borderId="28" xfId="0" applyNumberFormat="1" applyFont="1" applyFill="1" applyBorder="1" applyAlignment="1">
      <alignment horizontal="center" vertical="center"/>
    </xf>
    <xf numFmtId="180" fontId="6" fillId="2" borderId="8" xfId="0" applyNumberFormat="1" applyFont="1" applyFill="1" applyBorder="1" applyAlignment="1">
      <alignment horizontal="center" vertical="center"/>
    </xf>
    <xf numFmtId="38" fontId="6" fillId="3" borderId="7" xfId="3" applyFont="1" applyFill="1" applyBorder="1" applyAlignment="1" applyProtection="1">
      <alignment vertical="center"/>
      <protection locked="0"/>
    </xf>
    <xf numFmtId="38" fontId="6" fillId="3" borderId="8" xfId="3" applyFont="1" applyFill="1" applyBorder="1" applyAlignment="1" applyProtection="1">
      <alignment vertical="center"/>
      <protection locked="0"/>
    </xf>
    <xf numFmtId="0" fontId="6" fillId="2" borderId="18" xfId="0" applyFont="1" applyFill="1" applyBorder="1" applyAlignment="1">
      <alignment horizontal="right" vertical="center"/>
    </xf>
    <xf numFmtId="0" fontId="6" fillId="2" borderId="19" xfId="0" applyFont="1" applyFill="1" applyBorder="1" applyAlignment="1">
      <alignment horizontal="right" vertical="center"/>
    </xf>
    <xf numFmtId="0" fontId="6" fillId="2" borderId="20" xfId="0" applyFont="1" applyFill="1" applyBorder="1" applyAlignment="1">
      <alignment horizontal="right" vertical="center"/>
    </xf>
    <xf numFmtId="0" fontId="6" fillId="2" borderId="6" xfId="0" applyFont="1" applyFill="1" applyBorder="1" applyAlignment="1">
      <alignment horizontal="center" vertical="center"/>
    </xf>
    <xf numFmtId="0" fontId="6" fillId="2" borderId="6" xfId="0" applyFont="1" applyFill="1" applyBorder="1" applyAlignment="1">
      <alignment horizontal="left" vertical="center"/>
    </xf>
    <xf numFmtId="178" fontId="6" fillId="3" borderId="42" xfId="0" applyNumberFormat="1" applyFont="1" applyFill="1" applyBorder="1" applyProtection="1">
      <alignment vertical="center"/>
      <protection locked="0"/>
    </xf>
    <xf numFmtId="178" fontId="6" fillId="3" borderId="25" xfId="0" applyNumberFormat="1" applyFont="1" applyFill="1" applyBorder="1" applyProtection="1">
      <alignment vertical="center"/>
      <protection locked="0"/>
    </xf>
    <xf numFmtId="178" fontId="6" fillId="3" borderId="26" xfId="0" applyNumberFormat="1" applyFont="1" applyFill="1" applyBorder="1" applyProtection="1">
      <alignment vertical="center"/>
      <protection locked="0"/>
    </xf>
    <xf numFmtId="0" fontId="6" fillId="3" borderId="42" xfId="0" applyFont="1" applyFill="1" applyBorder="1" applyProtection="1">
      <alignment vertical="center"/>
      <protection locked="0"/>
    </xf>
    <xf numFmtId="0" fontId="6" fillId="3" borderId="26" xfId="0" applyFont="1" applyFill="1" applyBorder="1" applyProtection="1">
      <alignment vertical="center"/>
      <protection locked="0"/>
    </xf>
    <xf numFmtId="0" fontId="6" fillId="3" borderId="35" xfId="0" applyFont="1" applyFill="1" applyBorder="1" applyProtection="1">
      <alignment vertical="center"/>
      <protection locked="0"/>
    </xf>
    <xf numFmtId="0" fontId="6" fillId="3" borderId="30" xfId="0" applyFont="1" applyFill="1" applyBorder="1" applyProtection="1">
      <alignment vertical="center"/>
      <protection locked="0"/>
    </xf>
    <xf numFmtId="178" fontId="6" fillId="2" borderId="35" xfId="3" applyNumberFormat="1" applyFont="1" applyFill="1" applyBorder="1" applyAlignment="1" applyProtection="1">
      <alignment horizontal="right" vertical="center"/>
      <protection hidden="1"/>
    </xf>
    <xf numFmtId="178" fontId="6" fillId="2" borderId="29" xfId="3" applyNumberFormat="1" applyFont="1" applyFill="1" applyBorder="1" applyAlignment="1" applyProtection="1">
      <alignment horizontal="right" vertical="center"/>
      <protection hidden="1"/>
    </xf>
    <xf numFmtId="178" fontId="6" fillId="2" borderId="30" xfId="3" applyNumberFormat="1" applyFont="1" applyFill="1" applyBorder="1" applyAlignment="1" applyProtection="1">
      <alignment horizontal="right" vertical="center"/>
      <protection hidden="1"/>
    </xf>
    <xf numFmtId="0" fontId="6" fillId="2" borderId="15" xfId="0" applyFont="1" applyFill="1" applyBorder="1" applyAlignment="1">
      <alignment vertical="center" wrapText="1"/>
    </xf>
    <xf numFmtId="0" fontId="6" fillId="2" borderId="17" xfId="0" applyFont="1" applyFill="1" applyBorder="1" applyAlignment="1">
      <alignment vertical="center" wrapText="1"/>
    </xf>
    <xf numFmtId="178" fontId="6" fillId="3" borderId="35" xfId="0" applyNumberFormat="1" applyFont="1" applyFill="1" applyBorder="1" applyProtection="1">
      <alignment vertical="center"/>
      <protection locked="0"/>
    </xf>
    <xf numFmtId="178" fontId="6" fillId="3" borderId="29" xfId="0" applyNumberFormat="1" applyFont="1" applyFill="1" applyBorder="1" applyProtection="1">
      <alignment vertical="center"/>
      <protection locked="0"/>
    </xf>
    <xf numFmtId="178" fontId="6" fillId="3" borderId="30" xfId="0" applyNumberFormat="1" applyFont="1" applyFill="1" applyBorder="1" applyProtection="1">
      <alignment vertical="center"/>
      <protection locked="0"/>
    </xf>
    <xf numFmtId="0" fontId="12" fillId="2" borderId="6" xfId="0" applyFont="1" applyFill="1" applyBorder="1" applyAlignment="1">
      <alignment horizontal="center" vertical="center" wrapText="1"/>
    </xf>
    <xf numFmtId="0" fontId="12" fillId="2" borderId="7" xfId="0" applyFont="1" applyFill="1" applyBorder="1" applyAlignment="1">
      <alignment vertical="center" wrapText="1"/>
    </xf>
    <xf numFmtId="0" fontId="12" fillId="2" borderId="8" xfId="0" applyFont="1" applyFill="1" applyBorder="1" applyAlignment="1">
      <alignment vertical="center" wrapText="1"/>
    </xf>
    <xf numFmtId="0" fontId="12" fillId="2" borderId="9" xfId="0" applyFont="1" applyFill="1" applyBorder="1" applyAlignment="1">
      <alignment vertical="center" wrapText="1"/>
    </xf>
    <xf numFmtId="0" fontId="17" fillId="3" borderId="14" xfId="3" applyNumberFormat="1" applyFont="1" applyFill="1" applyBorder="1" applyAlignment="1" applyProtection="1">
      <alignment horizontal="center" vertical="center" wrapText="1"/>
      <protection locked="0"/>
    </xf>
    <xf numFmtId="0" fontId="17" fillId="3" borderId="0" xfId="3" applyNumberFormat="1" applyFont="1" applyFill="1" applyBorder="1" applyAlignment="1" applyProtection="1">
      <alignment horizontal="center" vertical="center" wrapText="1"/>
      <protection locked="0"/>
    </xf>
    <xf numFmtId="0" fontId="17" fillId="3" borderId="4" xfId="3" applyNumberFormat="1" applyFont="1" applyFill="1" applyBorder="1" applyAlignment="1" applyProtection="1">
      <alignment horizontal="center" vertical="center" wrapText="1"/>
      <protection locked="0"/>
    </xf>
    <xf numFmtId="0" fontId="17" fillId="3" borderId="2" xfId="3" applyNumberFormat="1" applyFont="1" applyFill="1" applyBorder="1" applyAlignment="1" applyProtection="1">
      <alignment horizontal="center" vertical="center" wrapText="1"/>
      <protection locked="0"/>
    </xf>
    <xf numFmtId="0" fontId="7" fillId="2" borderId="0" xfId="0" applyFont="1" applyFill="1" applyAlignment="1">
      <alignment horizontal="center" vertical="center" wrapText="1"/>
    </xf>
    <xf numFmtId="0" fontId="7" fillId="2" borderId="3"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3" borderId="10" xfId="0" applyFont="1" applyFill="1" applyBorder="1" applyAlignment="1" applyProtection="1">
      <alignment vertical="top" wrapText="1"/>
      <protection locked="0"/>
    </xf>
    <xf numFmtId="0" fontId="7" fillId="3" borderId="11" xfId="0" applyFont="1" applyFill="1" applyBorder="1" applyAlignment="1" applyProtection="1">
      <alignment vertical="top" wrapText="1"/>
      <protection locked="0"/>
    </xf>
    <xf numFmtId="0" fontId="7" fillId="3" borderId="12" xfId="0" applyFont="1" applyFill="1" applyBorder="1" applyAlignment="1" applyProtection="1">
      <alignment vertical="top" wrapText="1"/>
      <protection locked="0"/>
    </xf>
    <xf numFmtId="0" fontId="7" fillId="3" borderId="14" xfId="0" applyFont="1" applyFill="1" applyBorder="1" applyAlignment="1" applyProtection="1">
      <alignment vertical="top" wrapText="1"/>
      <protection locked="0"/>
    </xf>
    <xf numFmtId="0" fontId="7" fillId="3" borderId="0" xfId="0" applyFont="1" applyFill="1" applyAlignment="1" applyProtection="1">
      <alignment vertical="top" wrapText="1"/>
      <protection locked="0"/>
    </xf>
    <xf numFmtId="0" fontId="7" fillId="3" borderId="3" xfId="0" applyFont="1" applyFill="1" applyBorder="1" applyAlignment="1" applyProtection="1">
      <alignment vertical="top" wrapText="1"/>
      <protection locked="0"/>
    </xf>
    <xf numFmtId="0" fontId="7" fillId="3" borderId="4" xfId="0" applyFont="1" applyFill="1" applyBorder="1" applyAlignment="1" applyProtection="1">
      <alignment vertical="top" wrapText="1"/>
      <protection locked="0"/>
    </xf>
    <xf numFmtId="0" fontId="7" fillId="3" borderId="2" xfId="0" applyFont="1" applyFill="1" applyBorder="1" applyAlignment="1" applyProtection="1">
      <alignment vertical="top" wrapText="1"/>
      <protection locked="0"/>
    </xf>
    <xf numFmtId="0" fontId="7" fillId="3" borderId="5" xfId="0" applyFont="1" applyFill="1" applyBorder="1" applyAlignment="1" applyProtection="1">
      <alignment vertical="top" wrapText="1"/>
      <protection locked="0"/>
    </xf>
    <xf numFmtId="0" fontId="20" fillId="2" borderId="21" xfId="0" applyFont="1" applyFill="1" applyBorder="1" applyAlignment="1">
      <alignment horizontal="center" vertical="center" wrapText="1"/>
    </xf>
    <xf numFmtId="0" fontId="20" fillId="2" borderId="22" xfId="0" applyFont="1" applyFill="1" applyBorder="1" applyAlignment="1">
      <alignment horizontal="center" vertical="center" wrapText="1"/>
    </xf>
    <xf numFmtId="184" fontId="7" fillId="2" borderId="11" xfId="0" applyNumberFormat="1" applyFont="1" applyFill="1" applyBorder="1" applyAlignment="1">
      <alignment vertical="center" shrinkToFit="1"/>
    </xf>
    <xf numFmtId="177" fontId="7" fillId="2" borderId="22" xfId="0" applyNumberFormat="1" applyFont="1" applyFill="1" applyBorder="1" applyAlignment="1">
      <alignment vertical="center" shrinkToFit="1"/>
    </xf>
    <xf numFmtId="177" fontId="7" fillId="2" borderId="2" xfId="0" applyNumberFormat="1" applyFont="1" applyFill="1" applyBorder="1" applyAlignment="1">
      <alignment horizontal="center" vertical="center"/>
    </xf>
    <xf numFmtId="177" fontId="7" fillId="2" borderId="5" xfId="0" applyNumberFormat="1" applyFont="1" applyFill="1" applyBorder="1" applyAlignment="1">
      <alignment horizontal="center" vertical="center"/>
    </xf>
    <xf numFmtId="184" fontId="20" fillId="2" borderId="10" xfId="0" applyNumberFormat="1" applyFont="1" applyFill="1" applyBorder="1" applyAlignment="1">
      <alignment horizontal="center" vertical="center" wrapText="1"/>
    </xf>
    <xf numFmtId="184" fontId="20" fillId="2" borderId="12" xfId="0" applyNumberFormat="1" applyFont="1" applyFill="1" applyBorder="1" applyAlignment="1">
      <alignment horizontal="center" vertical="center"/>
    </xf>
    <xf numFmtId="0" fontId="16" fillId="2" borderId="8" xfId="0" applyFont="1" applyFill="1" applyBorder="1" applyAlignment="1">
      <alignment horizontal="center" vertical="center" wrapText="1"/>
    </xf>
    <xf numFmtId="0" fontId="54" fillId="2" borderId="0" xfId="0" applyFont="1" applyFill="1" applyAlignment="1">
      <alignment horizontal="center"/>
    </xf>
    <xf numFmtId="0" fontId="6" fillId="4" borderId="7" xfId="0" applyFont="1" applyFill="1" applyBorder="1" applyAlignment="1">
      <alignment horizontal="center" vertical="center"/>
    </xf>
    <xf numFmtId="0" fontId="6" fillId="4" borderId="8" xfId="0" applyFont="1" applyFill="1" applyBorder="1" applyAlignment="1">
      <alignment horizontal="center" vertical="center"/>
    </xf>
    <xf numFmtId="0" fontId="6" fillId="4" borderId="9" xfId="0" applyFont="1" applyFill="1" applyBorder="1" applyAlignment="1">
      <alignment horizontal="center" vertical="center"/>
    </xf>
    <xf numFmtId="0" fontId="7" fillId="3" borderId="14" xfId="0" applyFont="1" applyFill="1" applyBorder="1" applyAlignment="1" applyProtection="1">
      <alignment horizontal="left" vertical="top" wrapText="1"/>
      <protection locked="0"/>
    </xf>
    <xf numFmtId="0" fontId="7" fillId="3" borderId="0" xfId="0" applyFont="1" applyFill="1" applyAlignment="1" applyProtection="1">
      <alignment horizontal="left" vertical="top" wrapText="1"/>
      <protection locked="0"/>
    </xf>
    <xf numFmtId="0" fontId="7" fillId="3" borderId="3" xfId="0" applyFont="1" applyFill="1" applyBorder="1" applyAlignment="1" applyProtection="1">
      <alignment horizontal="left" vertical="top" wrapText="1"/>
      <protection locked="0"/>
    </xf>
    <xf numFmtId="0" fontId="7" fillId="3" borderId="4" xfId="0" applyFont="1" applyFill="1" applyBorder="1" applyAlignment="1" applyProtection="1">
      <alignment horizontal="left" vertical="top" wrapText="1"/>
      <protection locked="0"/>
    </xf>
    <xf numFmtId="0" fontId="7" fillId="3" borderId="2" xfId="0" applyFont="1" applyFill="1" applyBorder="1" applyAlignment="1" applyProtection="1">
      <alignment horizontal="left" vertical="top" wrapText="1"/>
      <protection locked="0"/>
    </xf>
    <xf numFmtId="0" fontId="7" fillId="3" borderId="5" xfId="0" applyFont="1" applyFill="1" applyBorder="1" applyAlignment="1" applyProtection="1">
      <alignment horizontal="left" vertical="top" wrapText="1"/>
      <protection locked="0"/>
    </xf>
    <xf numFmtId="0" fontId="11" fillId="4" borderId="7" xfId="0" applyFont="1" applyFill="1" applyBorder="1" applyAlignment="1">
      <alignment horizontal="left" vertical="center" wrapText="1"/>
    </xf>
    <xf numFmtId="0" fontId="11" fillId="4" borderId="8" xfId="0" applyFont="1" applyFill="1" applyBorder="1" applyAlignment="1">
      <alignment horizontal="left" vertical="center" wrapText="1"/>
    </xf>
    <xf numFmtId="0" fontId="11" fillId="4" borderId="9" xfId="0" applyFont="1" applyFill="1" applyBorder="1" applyAlignment="1">
      <alignment horizontal="left" vertical="center" wrapText="1"/>
    </xf>
    <xf numFmtId="0" fontId="16" fillId="2" borderId="10" xfId="0" applyFont="1" applyFill="1" applyBorder="1" applyAlignment="1">
      <alignment horizontal="left" vertical="top" wrapText="1"/>
    </xf>
    <xf numFmtId="0" fontId="16" fillId="2" borderId="11" xfId="0" applyFont="1" applyFill="1" applyBorder="1" applyAlignment="1">
      <alignment horizontal="left" vertical="top" wrapText="1"/>
    </xf>
    <xf numFmtId="0" fontId="16" fillId="2" borderId="12" xfId="0" applyFont="1" applyFill="1" applyBorder="1" applyAlignment="1">
      <alignment horizontal="left" vertical="top" wrapText="1"/>
    </xf>
    <xf numFmtId="0" fontId="20" fillId="2" borderId="10" xfId="0" applyFont="1" applyFill="1" applyBorder="1" applyAlignment="1">
      <alignment horizontal="left" vertical="top" wrapText="1"/>
    </xf>
    <xf numFmtId="0" fontId="20" fillId="2" borderId="11" xfId="0" applyFont="1" applyFill="1" applyBorder="1" applyAlignment="1">
      <alignment horizontal="left" vertical="top" wrapText="1"/>
    </xf>
    <xf numFmtId="0" fontId="20" fillId="2" borderId="12" xfId="0" applyFont="1" applyFill="1" applyBorder="1" applyAlignment="1">
      <alignment horizontal="left" vertical="top" wrapText="1"/>
    </xf>
    <xf numFmtId="0" fontId="54" fillId="2" borderId="0" xfId="0" applyFont="1" applyFill="1" applyAlignment="1">
      <alignment horizontal="center" vertical="center"/>
    </xf>
    <xf numFmtId="0" fontId="6" fillId="2" borderId="0" xfId="0" applyFont="1" applyFill="1" applyAlignment="1">
      <alignment vertical="top" wrapText="1"/>
    </xf>
    <xf numFmtId="0" fontId="6" fillId="2" borderId="7" xfId="0" applyFont="1" applyFill="1" applyBorder="1">
      <alignment vertical="center"/>
    </xf>
    <xf numFmtId="0" fontId="6" fillId="2" borderId="8" xfId="0" applyFont="1" applyFill="1" applyBorder="1">
      <alignment vertical="center"/>
    </xf>
    <xf numFmtId="0" fontId="6" fillId="2" borderId="9" xfId="0" applyFont="1" applyFill="1" applyBorder="1">
      <alignment vertical="center"/>
    </xf>
    <xf numFmtId="0" fontId="6" fillId="4" borderId="7" xfId="0" applyFont="1" applyFill="1" applyBorder="1" applyAlignment="1">
      <alignment horizontal="center" vertical="center" wrapText="1"/>
    </xf>
    <xf numFmtId="0" fontId="6" fillId="4" borderId="8" xfId="0" applyFont="1" applyFill="1" applyBorder="1" applyAlignment="1">
      <alignment horizontal="center" vertical="center" wrapText="1"/>
    </xf>
    <xf numFmtId="0" fontId="6" fillId="4" borderId="9" xfId="0" applyFont="1" applyFill="1" applyBorder="1" applyAlignment="1">
      <alignment horizontal="center" vertical="center" wrapText="1"/>
    </xf>
    <xf numFmtId="3" fontId="7" fillId="4" borderId="7" xfId="0" applyNumberFormat="1" applyFont="1" applyFill="1" applyBorder="1" applyAlignment="1">
      <alignment horizontal="center" vertical="center" wrapText="1"/>
    </xf>
    <xf numFmtId="3" fontId="7" fillId="4" borderId="8" xfId="0" applyNumberFormat="1" applyFont="1" applyFill="1" applyBorder="1" applyAlignment="1">
      <alignment horizontal="center" vertical="center" wrapText="1"/>
    </xf>
    <xf numFmtId="3" fontId="7" fillId="4" borderId="9" xfId="0" applyNumberFormat="1" applyFont="1" applyFill="1" applyBorder="1" applyAlignment="1">
      <alignment horizontal="center" vertical="center" wrapText="1"/>
    </xf>
    <xf numFmtId="0" fontId="7" fillId="2" borderId="0" xfId="0" applyFont="1" applyFill="1" applyAlignment="1">
      <alignment horizontal="right"/>
    </xf>
    <xf numFmtId="0" fontId="8" fillId="2" borderId="10" xfId="0" applyFont="1" applyFill="1" applyBorder="1" applyAlignment="1">
      <alignment vertical="center" wrapText="1"/>
    </xf>
    <xf numFmtId="0" fontId="8" fillId="2" borderId="11" xfId="0" applyFont="1" applyFill="1" applyBorder="1" applyAlignment="1">
      <alignment vertical="center" wrapText="1"/>
    </xf>
    <xf numFmtId="0" fontId="8" fillId="2" borderId="14" xfId="0" applyFont="1" applyFill="1" applyBorder="1" applyAlignment="1">
      <alignment vertical="center" wrapText="1"/>
    </xf>
    <xf numFmtId="0" fontId="8" fillId="2" borderId="0" xfId="0" applyFont="1" applyFill="1" applyAlignment="1">
      <alignment vertical="center" wrapText="1"/>
    </xf>
    <xf numFmtId="0" fontId="8" fillId="2" borderId="4" xfId="0" applyFont="1" applyFill="1" applyBorder="1" applyAlignment="1">
      <alignment vertical="center" wrapText="1"/>
    </xf>
    <xf numFmtId="0" fontId="8" fillId="2" borderId="2" xfId="0" applyFont="1" applyFill="1" applyBorder="1" applyAlignment="1">
      <alignment vertical="center" wrapText="1"/>
    </xf>
    <xf numFmtId="0" fontId="22" fillId="0" borderId="14" xfId="0" applyFont="1" applyBorder="1" applyAlignment="1">
      <alignment horizontal="left" vertical="center" wrapText="1"/>
    </xf>
    <xf numFmtId="178" fontId="6" fillId="3" borderId="35" xfId="3" applyNumberFormat="1" applyFont="1" applyFill="1" applyBorder="1" applyAlignment="1" applyProtection="1">
      <alignment vertical="center"/>
      <protection locked="0"/>
    </xf>
    <xf numFmtId="178" fontId="6" fillId="3" borderId="29" xfId="3" applyNumberFormat="1" applyFont="1" applyFill="1" applyBorder="1" applyAlignment="1" applyProtection="1">
      <alignment vertical="center"/>
      <protection locked="0"/>
    </xf>
    <xf numFmtId="178" fontId="6" fillId="3" borderId="30" xfId="3" applyNumberFormat="1" applyFont="1" applyFill="1" applyBorder="1" applyAlignment="1" applyProtection="1">
      <alignment vertical="center"/>
      <protection locked="0"/>
    </xf>
    <xf numFmtId="178" fontId="6" fillId="2" borderId="15" xfId="3" applyNumberFormat="1" applyFont="1" applyFill="1" applyBorder="1" applyAlignment="1" applyProtection="1">
      <alignment horizontal="right" vertical="center"/>
      <protection hidden="1"/>
    </xf>
    <xf numFmtId="0" fontId="7" fillId="3" borderId="7" xfId="0" applyFont="1" applyFill="1" applyBorder="1" applyAlignment="1" applyProtection="1">
      <alignment horizontal="center" vertical="center" wrapText="1"/>
      <protection locked="0"/>
    </xf>
    <xf numFmtId="0" fontId="7" fillId="3" borderId="9" xfId="0" applyFont="1" applyFill="1" applyBorder="1" applyAlignment="1" applyProtection="1">
      <alignment horizontal="center" vertical="center" wrapText="1"/>
      <protection locked="0"/>
    </xf>
    <xf numFmtId="0" fontId="7" fillId="3" borderId="6" xfId="0" applyFont="1" applyFill="1" applyBorder="1" applyAlignment="1" applyProtection="1">
      <alignment vertical="center" wrapText="1"/>
      <protection locked="0"/>
    </xf>
    <xf numFmtId="38" fontId="7" fillId="3" borderId="7" xfId="3" applyFont="1" applyFill="1" applyBorder="1" applyAlignment="1" applyProtection="1">
      <alignment vertical="center" wrapText="1"/>
      <protection locked="0"/>
    </xf>
    <xf numFmtId="38" fontId="7" fillId="3" borderId="8" xfId="3" applyFont="1" applyFill="1" applyBorder="1" applyAlignment="1" applyProtection="1">
      <alignment vertical="center" wrapText="1"/>
      <protection locked="0"/>
    </xf>
    <xf numFmtId="0" fontId="7" fillId="2" borderId="0" xfId="0" applyFont="1" applyFill="1" applyAlignment="1">
      <alignment vertical="center" wrapText="1"/>
    </xf>
    <xf numFmtId="0" fontId="7" fillId="0" borderId="0" xfId="0" applyFont="1" applyAlignment="1">
      <alignment horizontal="center" vertical="center"/>
    </xf>
    <xf numFmtId="0" fontId="20" fillId="4" borderId="7" xfId="0" applyFont="1" applyFill="1" applyBorder="1" applyAlignment="1">
      <alignment horizontal="center" vertical="center" wrapText="1"/>
    </xf>
    <xf numFmtId="0" fontId="20" fillId="4" borderId="8" xfId="0" applyFont="1" applyFill="1" applyBorder="1" applyAlignment="1">
      <alignment horizontal="center" vertical="center" wrapText="1"/>
    </xf>
    <xf numFmtId="0" fontId="20" fillId="4" borderId="9" xfId="0" applyFont="1" applyFill="1" applyBorder="1" applyAlignment="1">
      <alignment horizontal="center" vertical="center" wrapText="1"/>
    </xf>
    <xf numFmtId="0" fontId="20" fillId="4" borderId="7" xfId="0" applyFont="1" applyFill="1" applyBorder="1" applyAlignment="1">
      <alignment horizontal="center" vertical="center"/>
    </xf>
    <xf numFmtId="0" fontId="20" fillId="4" borderId="8" xfId="0" applyFont="1" applyFill="1" applyBorder="1" applyAlignment="1">
      <alignment horizontal="center" vertical="center"/>
    </xf>
    <xf numFmtId="0" fontId="20" fillId="4" borderId="9" xfId="0" applyFont="1" applyFill="1" applyBorder="1" applyAlignment="1">
      <alignment horizontal="center" vertical="center"/>
    </xf>
    <xf numFmtId="0" fontId="20" fillId="2" borderId="7" xfId="0" applyFont="1" applyFill="1" applyBorder="1" applyAlignment="1">
      <alignment horizontal="right" vertical="center" wrapText="1"/>
    </xf>
    <xf numFmtId="0" fontId="20" fillId="2" borderId="8" xfId="0" applyFont="1" applyFill="1" applyBorder="1" applyAlignment="1">
      <alignment horizontal="right" vertical="center" wrapText="1"/>
    </xf>
    <xf numFmtId="0" fontId="20" fillId="2" borderId="9" xfId="0" applyFont="1" applyFill="1" applyBorder="1" applyAlignment="1">
      <alignment horizontal="right" vertical="center" wrapText="1"/>
    </xf>
    <xf numFmtId="178" fontId="7" fillId="2" borderId="7" xfId="3" applyNumberFormat="1" applyFont="1" applyFill="1" applyBorder="1" applyAlignment="1" applyProtection="1">
      <alignment horizontal="right" vertical="center" wrapText="1"/>
      <protection hidden="1"/>
    </xf>
    <xf numFmtId="178" fontId="7" fillId="2" borderId="8" xfId="3" applyNumberFormat="1" applyFont="1" applyFill="1" applyBorder="1" applyAlignment="1" applyProtection="1">
      <alignment horizontal="right" vertical="center" wrapText="1"/>
      <protection hidden="1"/>
    </xf>
    <xf numFmtId="178" fontId="7" fillId="2" borderId="9" xfId="3" applyNumberFormat="1" applyFont="1" applyFill="1" applyBorder="1" applyAlignment="1" applyProtection="1">
      <alignment horizontal="right" vertical="center" wrapText="1"/>
      <protection hidden="1"/>
    </xf>
    <xf numFmtId="0" fontId="20" fillId="2" borderId="48" xfId="0" applyFont="1" applyFill="1" applyBorder="1" applyAlignment="1">
      <alignment horizontal="center" vertical="center" wrapText="1"/>
    </xf>
    <xf numFmtId="0" fontId="20" fillId="2" borderId="49" xfId="0" applyFont="1" applyFill="1" applyBorder="1" applyAlignment="1">
      <alignment horizontal="center" vertical="center" wrapText="1"/>
    </xf>
    <xf numFmtId="0" fontId="20" fillId="2" borderId="50" xfId="0" applyFont="1" applyFill="1" applyBorder="1" applyAlignment="1">
      <alignment horizontal="center" vertical="center" wrapText="1"/>
    </xf>
    <xf numFmtId="0" fontId="9" fillId="2" borderId="0" xfId="0" applyFont="1" applyFill="1" applyAlignment="1">
      <alignment horizontal="center" vertical="center" wrapText="1"/>
    </xf>
    <xf numFmtId="0" fontId="7" fillId="4" borderId="6" xfId="2" applyFont="1" applyFill="1" applyBorder="1" applyAlignment="1">
      <alignment horizontal="center" vertical="center" shrinkToFit="1"/>
    </xf>
    <xf numFmtId="0" fontId="7" fillId="4" borderId="7" xfId="2" applyFont="1" applyFill="1" applyBorder="1" applyAlignment="1">
      <alignment horizontal="center" vertical="center"/>
    </xf>
    <xf numFmtId="0" fontId="7" fillId="4" borderId="8" xfId="2" applyFont="1" applyFill="1" applyBorder="1" applyAlignment="1">
      <alignment horizontal="center" vertical="center"/>
    </xf>
    <xf numFmtId="0" fontId="7" fillId="4" borderId="9" xfId="2" applyFont="1" applyFill="1" applyBorder="1" applyAlignment="1">
      <alignment horizontal="center" vertical="center"/>
    </xf>
    <xf numFmtId="0" fontId="7" fillId="4" borderId="10" xfId="2" applyFont="1" applyFill="1" applyBorder="1" applyAlignment="1">
      <alignment horizontal="center" vertical="center" wrapText="1"/>
    </xf>
    <xf numFmtId="0" fontId="7" fillId="4" borderId="11" xfId="2" applyFont="1" applyFill="1" applyBorder="1" applyAlignment="1">
      <alignment horizontal="center" vertical="center" wrapText="1"/>
    </xf>
    <xf numFmtId="0" fontId="7" fillId="4" borderId="12" xfId="2" applyFont="1" applyFill="1" applyBorder="1" applyAlignment="1">
      <alignment horizontal="center" vertical="center" wrapText="1"/>
    </xf>
    <xf numFmtId="0" fontId="7" fillId="4" borderId="10" xfId="2" applyFont="1" applyFill="1" applyBorder="1" applyAlignment="1">
      <alignment horizontal="center" vertical="center"/>
    </xf>
    <xf numFmtId="0" fontId="7" fillId="4" borderId="11" xfId="2" applyFont="1" applyFill="1" applyBorder="1" applyAlignment="1">
      <alignment horizontal="center" vertical="center"/>
    </xf>
    <xf numFmtId="0" fontId="7" fillId="4" borderId="12" xfId="2" applyFont="1" applyFill="1" applyBorder="1" applyAlignment="1">
      <alignment horizontal="center" vertical="center"/>
    </xf>
    <xf numFmtId="0" fontId="7" fillId="4" borderId="4" xfId="2" applyFont="1" applyFill="1" applyBorder="1" applyAlignment="1">
      <alignment horizontal="center" vertical="center"/>
    </xf>
    <xf numFmtId="0" fontId="7" fillId="4" borderId="2" xfId="2" applyFont="1" applyFill="1" applyBorder="1" applyAlignment="1">
      <alignment horizontal="center" vertical="center"/>
    </xf>
    <xf numFmtId="0" fontId="7" fillId="4" borderId="5" xfId="2" applyFont="1" applyFill="1" applyBorder="1" applyAlignment="1">
      <alignment horizontal="center" vertical="center"/>
    </xf>
    <xf numFmtId="0" fontId="7" fillId="2" borderId="6" xfId="2" applyFont="1" applyFill="1" applyBorder="1" applyAlignment="1">
      <alignment horizontal="center" vertical="center" wrapText="1"/>
    </xf>
    <xf numFmtId="0" fontId="7" fillId="2" borderId="10" xfId="0" applyFont="1" applyFill="1" applyBorder="1" applyAlignment="1">
      <alignment horizontal="center" vertical="center"/>
    </xf>
    <xf numFmtId="0" fontId="7" fillId="2" borderId="12" xfId="0" applyFont="1" applyFill="1" applyBorder="1" applyAlignment="1">
      <alignment horizontal="center" vertical="center"/>
    </xf>
    <xf numFmtId="0" fontId="7" fillId="3" borderId="7" xfId="2" applyFont="1" applyFill="1" applyBorder="1" applyAlignment="1" applyProtection="1">
      <alignment horizontal="center" vertical="center"/>
      <protection locked="0"/>
    </xf>
    <xf numFmtId="0" fontId="7" fillId="3" borderId="8" xfId="2" applyFont="1" applyFill="1" applyBorder="1" applyAlignment="1" applyProtection="1">
      <alignment horizontal="center" vertical="center"/>
      <protection locked="0"/>
    </xf>
    <xf numFmtId="0" fontId="7" fillId="3" borderId="51" xfId="2" applyFont="1" applyFill="1" applyBorder="1" applyAlignment="1" applyProtection="1">
      <alignment horizontal="center" vertical="center"/>
      <protection locked="0"/>
    </xf>
    <xf numFmtId="0" fontId="7" fillId="3" borderId="8" xfId="2" applyFont="1" applyFill="1" applyBorder="1" applyProtection="1">
      <alignment vertical="center"/>
      <protection locked="0"/>
    </xf>
    <xf numFmtId="0" fontId="7" fillId="3" borderId="7" xfId="2" applyFont="1" applyFill="1" applyBorder="1" applyProtection="1">
      <alignment vertical="center"/>
      <protection locked="0"/>
    </xf>
    <xf numFmtId="0" fontId="7" fillId="3" borderId="9" xfId="2" applyFont="1" applyFill="1" applyBorder="1" applyProtection="1">
      <alignment vertical="center"/>
      <protection locked="0"/>
    </xf>
    <xf numFmtId="0" fontId="7" fillId="3" borderId="7" xfId="0" applyFont="1" applyFill="1" applyBorder="1" applyAlignment="1" applyProtection="1">
      <alignment vertical="center" shrinkToFit="1"/>
      <protection locked="0"/>
    </xf>
    <xf numFmtId="0" fontId="7" fillId="3" borderId="8" xfId="0" applyFont="1" applyFill="1" applyBorder="1" applyAlignment="1" applyProtection="1">
      <alignment vertical="center" shrinkToFit="1"/>
      <protection locked="0"/>
    </xf>
    <xf numFmtId="0" fontId="7" fillId="3" borderId="9" xfId="0" applyFont="1" applyFill="1" applyBorder="1" applyAlignment="1" applyProtection="1">
      <alignment vertical="center" shrinkToFit="1"/>
      <protection locked="0"/>
    </xf>
    <xf numFmtId="0" fontId="7" fillId="3" borderId="10" xfId="2" applyFont="1" applyFill="1" applyBorder="1" applyProtection="1">
      <alignment vertical="center"/>
      <protection locked="0"/>
    </xf>
    <xf numFmtId="0" fontId="7" fillId="3" borderId="11" xfId="2" applyFont="1" applyFill="1" applyBorder="1" applyProtection="1">
      <alignment vertical="center"/>
      <protection locked="0"/>
    </xf>
    <xf numFmtId="0" fontId="7" fillId="3" borderId="12" xfId="2" applyFont="1" applyFill="1" applyBorder="1" applyProtection="1">
      <alignment vertical="center"/>
      <protection locked="0"/>
    </xf>
    <xf numFmtId="0" fontId="7" fillId="3" borderId="4" xfId="2" applyFont="1" applyFill="1" applyBorder="1" applyAlignment="1" applyProtection="1">
      <alignment vertical="center" wrapText="1"/>
      <protection locked="0"/>
    </xf>
    <xf numFmtId="0" fontId="7" fillId="3" borderId="2" xfId="2" applyFont="1" applyFill="1" applyBorder="1" applyAlignment="1" applyProtection="1">
      <alignment vertical="center" wrapText="1"/>
      <protection locked="0"/>
    </xf>
    <xf numFmtId="0" fontId="7" fillId="3" borderId="5" xfId="2" applyFont="1" applyFill="1" applyBorder="1" applyAlignment="1" applyProtection="1">
      <alignment vertical="center" wrapText="1"/>
      <protection locked="0"/>
    </xf>
    <xf numFmtId="0" fontId="7" fillId="4" borderId="6" xfId="2" applyFont="1" applyFill="1" applyBorder="1" applyAlignment="1">
      <alignment horizontal="center" vertical="center"/>
    </xf>
    <xf numFmtId="0" fontId="7" fillId="4" borderId="14" xfId="2" applyFont="1" applyFill="1" applyBorder="1" applyAlignment="1">
      <alignment horizontal="center" vertical="center" wrapText="1"/>
    </xf>
    <xf numFmtId="0" fontId="7" fillId="4" borderId="0" xfId="2" applyFont="1" applyFill="1" applyAlignment="1">
      <alignment horizontal="center" vertical="center"/>
    </xf>
    <xf numFmtId="0" fontId="7" fillId="4" borderId="3" xfId="2" applyFont="1" applyFill="1" applyBorder="1" applyAlignment="1">
      <alignment horizontal="center" vertical="center"/>
    </xf>
    <xf numFmtId="0" fontId="20" fillId="2" borderId="10" xfId="2" applyFont="1" applyFill="1" applyBorder="1" applyAlignment="1">
      <alignment vertical="center" wrapText="1"/>
    </xf>
    <xf numFmtId="0" fontId="20" fillId="2" borderId="11" xfId="2" applyFont="1" applyFill="1" applyBorder="1" applyAlignment="1">
      <alignment vertical="center" wrapText="1"/>
    </xf>
    <xf numFmtId="0" fontId="20" fillId="2" borderId="12" xfId="2" applyFont="1" applyFill="1" applyBorder="1" applyAlignment="1">
      <alignment vertical="center" wrapText="1"/>
    </xf>
    <xf numFmtId="0" fontId="7" fillId="4" borderId="6" xfId="2" applyFont="1" applyFill="1" applyBorder="1" applyAlignment="1">
      <alignment horizontal="center" vertical="center" wrapText="1"/>
    </xf>
    <xf numFmtId="38" fontId="7" fillId="3" borderId="7" xfId="3" applyFont="1" applyFill="1" applyBorder="1" applyAlignment="1" applyProtection="1">
      <alignment horizontal="center" vertical="center"/>
      <protection locked="0"/>
    </xf>
    <xf numFmtId="38" fontId="7" fillId="3" borderId="8" xfId="3" applyFont="1" applyFill="1" applyBorder="1" applyAlignment="1" applyProtection="1">
      <alignment horizontal="center" vertical="center"/>
      <protection locked="0"/>
    </xf>
    <xf numFmtId="0" fontId="7" fillId="2" borderId="6" xfId="0" applyFont="1" applyFill="1" applyBorder="1">
      <alignment vertical="center"/>
    </xf>
    <xf numFmtId="0" fontId="12" fillId="3" borderId="7" xfId="0" applyFont="1" applyFill="1" applyBorder="1" applyAlignment="1" applyProtection="1">
      <alignment horizontal="left" vertical="center" wrapText="1"/>
      <protection locked="0"/>
    </xf>
    <xf numFmtId="0" fontId="12" fillId="3" borderId="8" xfId="0" applyFont="1" applyFill="1" applyBorder="1" applyAlignment="1" applyProtection="1">
      <alignment horizontal="left" vertical="center" wrapText="1"/>
      <protection locked="0"/>
    </xf>
    <xf numFmtId="0" fontId="12" fillId="3" borderId="9" xfId="0" applyFont="1" applyFill="1" applyBorder="1" applyAlignment="1" applyProtection="1">
      <alignment horizontal="left" vertical="center" wrapText="1"/>
      <protection locked="0"/>
    </xf>
    <xf numFmtId="0" fontId="7" fillId="2" borderId="0" xfId="0" applyFont="1" applyFill="1" applyAlignment="1">
      <alignment horizontal="left" vertical="center" wrapText="1"/>
    </xf>
    <xf numFmtId="0" fontId="20" fillId="3" borderId="7" xfId="0" applyFont="1" applyFill="1" applyBorder="1" applyAlignment="1" applyProtection="1">
      <alignment horizontal="left" vertical="center" wrapText="1"/>
      <protection locked="0"/>
    </xf>
    <xf numFmtId="0" fontId="20" fillId="3" borderId="8" xfId="0" applyFont="1" applyFill="1" applyBorder="1" applyAlignment="1" applyProtection="1">
      <alignment horizontal="left" vertical="center" wrapText="1"/>
      <protection locked="0"/>
    </xf>
    <xf numFmtId="0" fontId="20" fillId="3" borderId="9" xfId="0" applyFont="1" applyFill="1" applyBorder="1" applyAlignment="1" applyProtection="1">
      <alignment horizontal="left" vertical="center" wrapText="1"/>
      <protection locked="0"/>
    </xf>
    <xf numFmtId="0" fontId="20" fillId="3" borderId="4" xfId="0" applyFont="1" applyFill="1" applyBorder="1" applyAlignment="1" applyProtection="1">
      <alignment horizontal="left" vertical="center" wrapText="1"/>
      <protection locked="0"/>
    </xf>
    <xf numFmtId="0" fontId="20" fillId="3" borderId="2" xfId="0" applyFont="1" applyFill="1" applyBorder="1" applyAlignment="1" applyProtection="1">
      <alignment horizontal="left" vertical="center" wrapText="1"/>
      <protection locked="0"/>
    </xf>
    <xf numFmtId="0" fontId="20" fillId="3" borderId="5" xfId="0" applyFont="1" applyFill="1" applyBorder="1" applyAlignment="1" applyProtection="1">
      <alignment horizontal="left" vertical="center" wrapText="1"/>
      <protection locked="0"/>
    </xf>
    <xf numFmtId="0" fontId="7" fillId="3" borderId="6" xfId="0" applyFont="1" applyFill="1" applyBorder="1" applyAlignment="1" applyProtection="1">
      <alignment horizontal="center" vertical="center"/>
      <protection locked="0"/>
    </xf>
    <xf numFmtId="0" fontId="7" fillId="4" borderId="8" xfId="0" applyFont="1" applyFill="1" applyBorder="1" applyAlignment="1">
      <alignment horizontal="center" vertical="center"/>
    </xf>
    <xf numFmtId="0" fontId="7" fillId="4" borderId="9" xfId="0" applyFont="1" applyFill="1" applyBorder="1" applyAlignment="1">
      <alignment horizontal="center" vertical="center"/>
    </xf>
    <xf numFmtId="0" fontId="7" fillId="3" borderId="7" xfId="0" applyFont="1" applyFill="1" applyBorder="1" applyAlignment="1" applyProtection="1">
      <alignment horizontal="center" vertical="center"/>
      <protection locked="0"/>
    </xf>
    <xf numFmtId="0" fontId="7" fillId="3" borderId="8" xfId="0" applyFont="1" applyFill="1" applyBorder="1" applyAlignment="1" applyProtection="1">
      <alignment horizontal="center" vertical="center"/>
      <protection locked="0"/>
    </xf>
    <xf numFmtId="0" fontId="7" fillId="3" borderId="9" xfId="0" applyFont="1" applyFill="1" applyBorder="1" applyAlignment="1" applyProtection="1">
      <alignment horizontal="center" vertical="center"/>
      <protection locked="0"/>
    </xf>
    <xf numFmtId="0" fontId="7" fillId="3" borderId="10" xfId="0" applyFont="1" applyFill="1" applyBorder="1" applyAlignment="1" applyProtection="1">
      <alignment horizontal="center" vertical="center"/>
      <protection locked="0"/>
    </xf>
    <xf numFmtId="0" fontId="7" fillId="3" borderId="11" xfId="0" applyFont="1" applyFill="1" applyBorder="1" applyAlignment="1" applyProtection="1">
      <alignment horizontal="center" vertical="center"/>
      <protection locked="0"/>
    </xf>
    <xf numFmtId="0" fontId="7" fillId="3" borderId="12" xfId="0" applyFont="1" applyFill="1" applyBorder="1" applyAlignment="1" applyProtection="1">
      <alignment horizontal="center" vertical="center"/>
      <protection locked="0"/>
    </xf>
    <xf numFmtId="0" fontId="12" fillId="4" borderId="6" xfId="0" applyFont="1" applyFill="1" applyBorder="1" applyAlignment="1">
      <alignment horizontal="center" vertical="center" wrapText="1"/>
    </xf>
    <xf numFmtId="0" fontId="7" fillId="3" borderId="9" xfId="2" applyFont="1" applyFill="1" applyBorder="1" applyAlignment="1" applyProtection="1">
      <alignment horizontal="center" vertical="center"/>
      <protection locked="0"/>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8" fillId="2" borderId="31" xfId="0" applyFont="1" applyFill="1" applyBorder="1" applyAlignment="1">
      <alignment horizontal="left" vertical="center" wrapText="1"/>
    </xf>
    <xf numFmtId="0" fontId="8" fillId="2" borderId="32" xfId="0" applyFont="1" applyFill="1" applyBorder="1" applyAlignment="1">
      <alignment horizontal="left" vertical="center" wrapText="1"/>
    </xf>
    <xf numFmtId="0" fontId="54" fillId="4" borderId="8" xfId="0" applyFont="1" applyFill="1" applyBorder="1" applyAlignment="1">
      <alignment horizontal="center" vertical="top"/>
    </xf>
    <xf numFmtId="0" fontId="12" fillId="2" borderId="10" xfId="0" applyFont="1" applyFill="1" applyBorder="1" applyAlignment="1">
      <alignment horizontal="left" vertical="top" wrapText="1"/>
    </xf>
    <xf numFmtId="0" fontId="12" fillId="2" borderId="11" xfId="0" applyFont="1" applyFill="1" applyBorder="1" applyAlignment="1">
      <alignment horizontal="left" vertical="top" wrapText="1"/>
    </xf>
    <xf numFmtId="0" fontId="12" fillId="2" borderId="12" xfId="0" applyFont="1" applyFill="1" applyBorder="1" applyAlignment="1">
      <alignment horizontal="left" vertical="top" wrapText="1"/>
    </xf>
    <xf numFmtId="0" fontId="16" fillId="2" borderId="10" xfId="0" applyFont="1" applyFill="1" applyBorder="1" applyAlignment="1">
      <alignment horizontal="left" vertical="center" wrapText="1"/>
    </xf>
    <xf numFmtId="0" fontId="16" fillId="2" borderId="11" xfId="0" applyFont="1" applyFill="1" applyBorder="1" applyAlignment="1">
      <alignment horizontal="left" vertical="center" wrapText="1"/>
    </xf>
    <xf numFmtId="0" fontId="16" fillId="2" borderId="12" xfId="0" applyFont="1" applyFill="1" applyBorder="1" applyAlignment="1">
      <alignment horizontal="left" vertical="center" wrapText="1"/>
    </xf>
    <xf numFmtId="0" fontId="6" fillId="2" borderId="6" xfId="0" applyFont="1" applyFill="1" applyBorder="1">
      <alignment vertical="center"/>
    </xf>
    <xf numFmtId="0" fontId="12" fillId="3" borderId="4" xfId="0" applyFont="1" applyFill="1" applyBorder="1" applyAlignment="1" applyProtection="1">
      <alignment horizontal="left" vertical="center" wrapText="1"/>
      <protection locked="0"/>
    </xf>
    <xf numFmtId="0" fontId="12" fillId="3" borderId="2" xfId="0" applyFont="1" applyFill="1" applyBorder="1" applyAlignment="1" applyProtection="1">
      <alignment horizontal="left" vertical="center" wrapText="1"/>
      <protection locked="0"/>
    </xf>
    <xf numFmtId="0" fontId="12" fillId="3" borderId="5" xfId="0" applyFont="1" applyFill="1" applyBorder="1" applyAlignment="1" applyProtection="1">
      <alignment horizontal="left" vertical="center" wrapText="1"/>
      <protection locked="0"/>
    </xf>
    <xf numFmtId="179" fontId="6" fillId="2" borderId="14" xfId="0" applyNumberFormat="1" applyFont="1" applyFill="1" applyBorder="1" applyAlignment="1" applyProtection="1">
      <alignment horizontal="center" vertical="center"/>
      <protection hidden="1"/>
    </xf>
    <xf numFmtId="179" fontId="6" fillId="2" borderId="0" xfId="0" applyNumberFormat="1" applyFont="1" applyFill="1" applyAlignment="1" applyProtection="1">
      <alignment horizontal="center" vertical="center"/>
      <protection hidden="1"/>
    </xf>
    <xf numFmtId="179" fontId="6" fillId="2" borderId="3" xfId="0" applyNumberFormat="1" applyFont="1" applyFill="1" applyBorder="1" applyAlignment="1" applyProtection="1">
      <alignment horizontal="center" vertical="center"/>
      <protection hidden="1"/>
    </xf>
    <xf numFmtId="179" fontId="6" fillId="2" borderId="62" xfId="0" applyNumberFormat="1" applyFont="1" applyFill="1" applyBorder="1" applyAlignment="1" applyProtection="1">
      <alignment horizontal="center" vertical="center"/>
      <protection hidden="1"/>
    </xf>
    <xf numFmtId="179" fontId="6" fillId="2" borderId="46" xfId="0" applyNumberFormat="1" applyFont="1" applyFill="1" applyBorder="1" applyAlignment="1" applyProtection="1">
      <alignment horizontal="center" vertical="center"/>
      <protection hidden="1"/>
    </xf>
    <xf numFmtId="179" fontId="6" fillId="2" borderId="63" xfId="0" applyNumberFormat="1" applyFont="1" applyFill="1" applyBorder="1" applyAlignment="1" applyProtection="1">
      <alignment horizontal="center" vertical="center"/>
      <protection hidden="1"/>
    </xf>
    <xf numFmtId="0" fontId="6" fillId="2" borderId="60" xfId="0" applyFont="1" applyFill="1" applyBorder="1">
      <alignment vertical="center"/>
    </xf>
    <xf numFmtId="0" fontId="6" fillId="2" borderId="61" xfId="0" applyFont="1" applyFill="1" applyBorder="1">
      <alignment vertical="center"/>
    </xf>
    <xf numFmtId="178" fontId="6" fillId="2" borderId="59" xfId="3" applyNumberFormat="1" applyFont="1" applyFill="1" applyBorder="1" applyAlignment="1" applyProtection="1">
      <alignment vertical="center"/>
      <protection hidden="1"/>
    </xf>
    <xf numFmtId="178" fontId="6" fillId="2" borderId="60" xfId="3" applyNumberFormat="1" applyFont="1" applyFill="1" applyBorder="1" applyAlignment="1" applyProtection="1">
      <alignment vertical="center"/>
      <protection hidden="1"/>
    </xf>
    <xf numFmtId="178" fontId="6" fillId="2" borderId="61" xfId="3" applyNumberFormat="1" applyFont="1" applyFill="1" applyBorder="1" applyAlignment="1" applyProtection="1">
      <alignment vertical="center"/>
      <protection hidden="1"/>
    </xf>
    <xf numFmtId="178" fontId="6" fillId="2" borderId="33" xfId="0" applyNumberFormat="1" applyFont="1" applyFill="1" applyBorder="1" applyAlignment="1">
      <alignment horizontal="center" vertical="center"/>
    </xf>
    <xf numFmtId="178" fontId="6" fillId="2" borderId="58" xfId="0" applyNumberFormat="1" applyFont="1" applyFill="1" applyBorder="1" applyAlignment="1">
      <alignment horizontal="center" vertical="center"/>
    </xf>
    <xf numFmtId="178" fontId="6" fillId="2" borderId="57" xfId="3" applyNumberFormat="1" applyFont="1" applyFill="1" applyBorder="1" applyAlignment="1" applyProtection="1">
      <alignment horizontal="right" vertical="center"/>
      <protection hidden="1"/>
    </xf>
    <xf numFmtId="178" fontId="6" fillId="2" borderId="33" xfId="3" applyNumberFormat="1" applyFont="1" applyFill="1" applyBorder="1" applyAlignment="1" applyProtection="1">
      <alignment horizontal="right" vertical="center"/>
      <protection hidden="1"/>
    </xf>
    <xf numFmtId="178" fontId="6" fillId="2" borderId="34" xfId="3" applyNumberFormat="1" applyFont="1" applyFill="1" applyBorder="1" applyAlignment="1" applyProtection="1">
      <alignment horizontal="right" vertical="center"/>
      <protection hidden="1"/>
    </xf>
    <xf numFmtId="0" fontId="6" fillId="2" borderId="56" xfId="0" applyFont="1" applyFill="1" applyBorder="1" applyAlignment="1">
      <alignment vertical="center" wrapText="1"/>
    </xf>
    <xf numFmtId="0" fontId="6" fillId="2" borderId="33" xfId="0" applyFont="1" applyFill="1" applyBorder="1" applyAlignment="1">
      <alignment vertical="center" wrapText="1"/>
    </xf>
    <xf numFmtId="0" fontId="6" fillId="2" borderId="34" xfId="0" applyFont="1" applyFill="1" applyBorder="1" applyAlignment="1">
      <alignment vertical="center" wrapText="1"/>
    </xf>
    <xf numFmtId="0" fontId="7" fillId="3" borderId="7" xfId="2" applyFont="1" applyFill="1" applyBorder="1" applyAlignment="1" applyProtection="1">
      <alignment vertical="center" shrinkToFit="1"/>
      <protection locked="0"/>
    </xf>
    <xf numFmtId="0" fontId="7" fillId="3" borderId="8" xfId="2" applyFont="1" applyFill="1" applyBorder="1" applyAlignment="1" applyProtection="1">
      <alignment vertical="center" shrinkToFit="1"/>
      <protection locked="0"/>
    </xf>
    <xf numFmtId="182" fontId="7" fillId="3" borderId="7" xfId="2" applyNumberFormat="1" applyFont="1" applyFill="1" applyBorder="1" applyAlignment="1" applyProtection="1">
      <alignment horizontal="left" vertical="center"/>
      <protection locked="0"/>
    </xf>
    <xf numFmtId="182" fontId="7" fillId="3" borderId="8" xfId="2" applyNumberFormat="1" applyFont="1" applyFill="1" applyBorder="1" applyAlignment="1" applyProtection="1">
      <alignment horizontal="left" vertical="center"/>
      <protection locked="0"/>
    </xf>
    <xf numFmtId="182" fontId="7" fillId="3" borderId="9" xfId="2" applyNumberFormat="1" applyFont="1" applyFill="1" applyBorder="1" applyAlignment="1" applyProtection="1">
      <alignment horizontal="left" vertical="center"/>
      <protection locked="0"/>
    </xf>
    <xf numFmtId="0" fontId="12" fillId="2" borderId="10" xfId="2" applyFont="1" applyFill="1" applyBorder="1" applyAlignment="1">
      <alignment vertical="center" wrapText="1"/>
    </xf>
    <xf numFmtId="0" fontId="7" fillId="2" borderId="11" xfId="2" applyFont="1" applyFill="1" applyBorder="1" applyAlignment="1">
      <alignment vertical="center" wrapText="1"/>
    </xf>
    <xf numFmtId="0" fontId="7" fillId="2" borderId="12" xfId="2" applyFont="1" applyFill="1" applyBorder="1" applyAlignment="1">
      <alignment vertical="center" wrapText="1"/>
    </xf>
    <xf numFmtId="0" fontId="7" fillId="2" borderId="10" xfId="2" applyFont="1" applyFill="1" applyBorder="1" applyAlignment="1">
      <alignment horizontal="center" vertical="center"/>
    </xf>
    <xf numFmtId="0" fontId="7" fillId="2" borderId="12" xfId="2" applyFont="1" applyFill="1" applyBorder="1" applyAlignment="1">
      <alignment horizontal="center" vertical="center"/>
    </xf>
    <xf numFmtId="0" fontId="7" fillId="3" borderId="10" xfId="0" applyFont="1" applyFill="1" applyBorder="1" applyAlignment="1" applyProtection="1">
      <alignment vertical="center" shrinkToFit="1"/>
      <protection locked="0"/>
    </xf>
    <xf numFmtId="0" fontId="7" fillId="3" borderId="11" xfId="0" applyFont="1" applyFill="1" applyBorder="1" applyAlignment="1" applyProtection="1">
      <alignment vertical="center" shrinkToFit="1"/>
      <protection locked="0"/>
    </xf>
    <xf numFmtId="0" fontId="7" fillId="3" borderId="12" xfId="0" applyFont="1" applyFill="1" applyBorder="1" applyAlignment="1" applyProtection="1">
      <alignment vertical="center" shrinkToFit="1"/>
      <protection locked="0"/>
    </xf>
    <xf numFmtId="0" fontId="7" fillId="4" borderId="21" xfId="0" applyFont="1" applyFill="1" applyBorder="1" applyAlignment="1">
      <alignment horizontal="center" vertical="center" wrapText="1"/>
    </xf>
    <xf numFmtId="0" fontId="7" fillId="4" borderId="22" xfId="0" applyFont="1" applyFill="1" applyBorder="1" applyAlignment="1">
      <alignment horizontal="center" vertical="center" wrapText="1"/>
    </xf>
    <xf numFmtId="0" fontId="20" fillId="2" borderId="10" xfId="0" applyFont="1" applyFill="1" applyBorder="1" applyAlignment="1">
      <alignment horizontal="center" vertical="center" wrapText="1"/>
    </xf>
    <xf numFmtId="0" fontId="20" fillId="2" borderId="11" xfId="0" applyFont="1" applyFill="1" applyBorder="1" applyAlignment="1">
      <alignment horizontal="center" vertical="center" wrapText="1"/>
    </xf>
    <xf numFmtId="0" fontId="20" fillId="2" borderId="12" xfId="0" applyFont="1" applyFill="1" applyBorder="1" applyAlignment="1">
      <alignment horizontal="center" vertical="center" wrapText="1"/>
    </xf>
    <xf numFmtId="0" fontId="20" fillId="2" borderId="4" xfId="0" applyFont="1" applyFill="1" applyBorder="1" applyAlignment="1">
      <alignment horizontal="center" vertical="center" wrapText="1"/>
    </xf>
    <xf numFmtId="0" fontId="20" fillId="2" borderId="2" xfId="0" applyFont="1" applyFill="1" applyBorder="1" applyAlignment="1">
      <alignment horizontal="center" vertical="center" wrapText="1"/>
    </xf>
    <xf numFmtId="0" fontId="20" fillId="2" borderId="5" xfId="0" applyFont="1" applyFill="1" applyBorder="1" applyAlignment="1">
      <alignment horizontal="center" vertical="center" wrapText="1"/>
    </xf>
    <xf numFmtId="178" fontId="7" fillId="2" borderId="10" xfId="3" applyNumberFormat="1" applyFont="1" applyFill="1" applyBorder="1" applyAlignment="1" applyProtection="1">
      <alignment vertical="center" wrapText="1"/>
      <protection hidden="1"/>
    </xf>
    <xf numFmtId="178" fontId="7" fillId="2" borderId="11" xfId="3" applyNumberFormat="1" applyFont="1" applyFill="1" applyBorder="1" applyAlignment="1" applyProtection="1">
      <alignment vertical="center" wrapText="1"/>
      <protection hidden="1"/>
    </xf>
    <xf numFmtId="178" fontId="7" fillId="2" borderId="12" xfId="3" applyNumberFormat="1" applyFont="1" applyFill="1" applyBorder="1" applyAlignment="1" applyProtection="1">
      <alignment vertical="center" wrapText="1"/>
      <protection hidden="1"/>
    </xf>
    <xf numFmtId="178" fontId="7" fillId="2" borderId="4" xfId="3" applyNumberFormat="1" applyFont="1" applyFill="1" applyBorder="1" applyAlignment="1" applyProtection="1">
      <alignment vertical="center" wrapText="1"/>
      <protection hidden="1"/>
    </xf>
    <xf numFmtId="178" fontId="7" fillId="2" borderId="2" xfId="3" applyNumberFormat="1" applyFont="1" applyFill="1" applyBorder="1" applyAlignment="1" applyProtection="1">
      <alignment vertical="center" wrapText="1"/>
      <protection hidden="1"/>
    </xf>
    <xf numFmtId="178" fontId="7" fillId="2" borderId="5" xfId="3" applyNumberFormat="1" applyFont="1" applyFill="1" applyBorder="1" applyAlignment="1" applyProtection="1">
      <alignment vertical="center" wrapText="1"/>
      <protection hidden="1"/>
    </xf>
    <xf numFmtId="0" fontId="12" fillId="2" borderId="10" xfId="0" applyFont="1" applyFill="1" applyBorder="1" applyAlignment="1">
      <alignment vertical="center" wrapText="1"/>
    </xf>
    <xf numFmtId="0" fontId="12" fillId="2" borderId="11" xfId="0" applyFont="1" applyFill="1" applyBorder="1" applyAlignment="1">
      <alignment vertical="center" wrapText="1"/>
    </xf>
    <xf numFmtId="0" fontId="12" fillId="2" borderId="12" xfId="0" applyFont="1" applyFill="1" applyBorder="1" applyAlignment="1">
      <alignment vertical="center" wrapText="1"/>
    </xf>
    <xf numFmtId="0" fontId="13" fillId="2" borderId="13" xfId="0" applyFont="1" applyFill="1" applyBorder="1" applyAlignment="1">
      <alignment vertical="center" wrapText="1"/>
    </xf>
    <xf numFmtId="178" fontId="6" fillId="2" borderId="7" xfId="3" applyNumberFormat="1" applyFont="1" applyFill="1" applyBorder="1" applyAlignment="1" applyProtection="1">
      <alignment horizontal="right" vertical="center"/>
      <protection hidden="1"/>
    </xf>
    <xf numFmtId="178" fontId="6" fillId="2" borderId="8" xfId="3" applyNumberFormat="1" applyFont="1" applyFill="1" applyBorder="1" applyAlignment="1" applyProtection="1">
      <alignment horizontal="right" vertical="center"/>
      <protection hidden="1"/>
    </xf>
    <xf numFmtId="178" fontId="6" fillId="2" borderId="9" xfId="3" applyNumberFormat="1" applyFont="1" applyFill="1" applyBorder="1" applyAlignment="1" applyProtection="1">
      <alignment horizontal="right" vertical="center"/>
      <protection hidden="1"/>
    </xf>
    <xf numFmtId="0" fontId="6" fillId="3" borderId="6" xfId="0" applyFont="1" applyFill="1" applyBorder="1" applyAlignment="1" applyProtection="1">
      <alignment vertical="center" wrapText="1"/>
      <protection locked="0"/>
    </xf>
    <xf numFmtId="0" fontId="6" fillId="3" borderId="6" xfId="2" applyFont="1" applyFill="1" applyBorder="1" applyAlignment="1" applyProtection="1">
      <alignment vertical="center" shrinkToFit="1"/>
      <protection locked="0"/>
    </xf>
    <xf numFmtId="0" fontId="7" fillId="3" borderId="7" xfId="2" applyFont="1" applyFill="1" applyBorder="1" applyAlignment="1" applyProtection="1">
      <alignment vertical="center" wrapText="1"/>
      <protection locked="0"/>
    </xf>
    <xf numFmtId="0" fontId="7" fillId="3" borderId="8" xfId="2" applyFont="1" applyFill="1" applyBorder="1" applyAlignment="1" applyProtection="1">
      <alignment vertical="center" wrapText="1"/>
      <protection locked="0"/>
    </xf>
    <xf numFmtId="0" fontId="20" fillId="2" borderId="7" xfId="2" applyFont="1" applyFill="1" applyBorder="1" applyAlignment="1">
      <alignment horizontal="center" vertical="center" wrapText="1"/>
    </xf>
    <xf numFmtId="0" fontId="20" fillId="2" borderId="8" xfId="2" applyFont="1" applyFill="1" applyBorder="1" applyAlignment="1">
      <alignment horizontal="center" vertical="center" wrapText="1"/>
    </xf>
    <xf numFmtId="0" fontId="20" fillId="2" borderId="9" xfId="2" applyFont="1" applyFill="1" applyBorder="1" applyAlignment="1">
      <alignment horizontal="center" vertical="center" wrapText="1"/>
    </xf>
    <xf numFmtId="0" fontId="7" fillId="2" borderId="7" xfId="2" applyFont="1" applyFill="1" applyBorder="1" applyAlignment="1">
      <alignment horizontal="center" vertical="center" shrinkToFit="1"/>
    </xf>
    <xf numFmtId="0" fontId="7" fillId="2" borderId="8" xfId="2" applyFont="1" applyFill="1" applyBorder="1" applyAlignment="1">
      <alignment horizontal="center" vertical="center" shrinkToFit="1"/>
    </xf>
    <xf numFmtId="0" fontId="7" fillId="2" borderId="9" xfId="2" applyFont="1" applyFill="1" applyBorder="1" applyAlignment="1">
      <alignment horizontal="center" vertical="center" shrinkToFit="1"/>
    </xf>
    <xf numFmtId="0" fontId="7" fillId="2" borderId="8" xfId="0" applyFont="1" applyFill="1" applyBorder="1">
      <alignment vertical="center"/>
    </xf>
    <xf numFmtId="0" fontId="7" fillId="2" borderId="9" xfId="0" applyFont="1" applyFill="1" applyBorder="1">
      <alignment vertical="center"/>
    </xf>
    <xf numFmtId="0" fontId="7" fillId="2" borderId="4" xfId="2" applyFont="1" applyFill="1" applyBorder="1" applyAlignment="1">
      <alignment horizontal="center" vertical="center"/>
    </xf>
    <xf numFmtId="0" fontId="7" fillId="2" borderId="5" xfId="2" applyFont="1" applyFill="1" applyBorder="1" applyAlignment="1">
      <alignment horizontal="center" vertical="center"/>
    </xf>
    <xf numFmtId="0" fontId="7" fillId="2" borderId="1" xfId="0" applyFont="1" applyFill="1" applyBorder="1" applyAlignment="1">
      <alignment horizontal="center" vertical="center"/>
    </xf>
    <xf numFmtId="0" fontId="7" fillId="3" borderId="6" xfId="2" applyFont="1" applyFill="1" applyBorder="1" applyProtection="1">
      <alignment vertical="center"/>
      <protection locked="0"/>
    </xf>
    <xf numFmtId="38" fontId="7" fillId="2" borderId="7" xfId="3" applyFont="1" applyFill="1" applyBorder="1" applyAlignment="1" applyProtection="1">
      <alignment horizontal="center" vertical="center" shrinkToFit="1"/>
    </xf>
    <xf numFmtId="38" fontId="7" fillId="2" borderId="8" xfId="3" applyFont="1" applyFill="1" applyBorder="1" applyAlignment="1" applyProtection="1">
      <alignment horizontal="center" vertical="center" shrinkToFit="1"/>
    </xf>
    <xf numFmtId="38" fontId="7" fillId="2" borderId="9" xfId="3" applyFont="1" applyFill="1" applyBorder="1" applyAlignment="1" applyProtection="1">
      <alignment horizontal="center" vertical="center" shrinkToFit="1"/>
    </xf>
    <xf numFmtId="38" fontId="1" fillId="3" borderId="7" xfId="1" applyNumberFormat="1" applyFill="1" applyBorder="1" applyAlignment="1" applyProtection="1">
      <alignment vertical="center" shrinkToFit="1"/>
      <protection locked="0"/>
    </xf>
    <xf numFmtId="38" fontId="1" fillId="3" borderId="8" xfId="1" applyNumberFormat="1" applyFill="1" applyBorder="1" applyAlignment="1" applyProtection="1">
      <alignment vertical="center" shrinkToFit="1"/>
      <protection locked="0"/>
    </xf>
    <xf numFmtId="38" fontId="1" fillId="3" borderId="9" xfId="1" applyNumberFormat="1" applyFill="1" applyBorder="1" applyAlignment="1" applyProtection="1">
      <alignment vertical="center" shrinkToFit="1"/>
      <protection locked="0"/>
    </xf>
    <xf numFmtId="0" fontId="7" fillId="2" borderId="8" xfId="2" applyFont="1" applyFill="1" applyBorder="1" applyAlignment="1">
      <alignment horizontal="center" vertical="center"/>
    </xf>
    <xf numFmtId="0" fontId="7" fillId="2" borderId="9" xfId="2" applyFont="1" applyFill="1" applyBorder="1" applyAlignment="1">
      <alignment horizontal="center" vertical="center"/>
    </xf>
    <xf numFmtId="0" fontId="6" fillId="4" borderId="6" xfId="0" applyFont="1" applyFill="1" applyBorder="1">
      <alignment vertical="center"/>
    </xf>
    <xf numFmtId="0" fontId="7" fillId="4" borderId="7" xfId="2" applyFont="1" applyFill="1" applyBorder="1" applyAlignment="1">
      <alignment horizontal="center" vertical="center" shrinkToFit="1"/>
    </xf>
    <xf numFmtId="0" fontId="17" fillId="4" borderId="10" xfId="0" applyFont="1" applyFill="1" applyBorder="1" applyAlignment="1">
      <alignment horizontal="center" vertical="center"/>
    </xf>
    <xf numFmtId="0" fontId="17" fillId="4" borderId="11" xfId="0" applyFont="1" applyFill="1" applyBorder="1" applyAlignment="1">
      <alignment horizontal="center" vertical="center"/>
    </xf>
    <xf numFmtId="0" fontId="17" fillId="4" borderId="12" xfId="0" applyFont="1" applyFill="1" applyBorder="1" applyAlignment="1">
      <alignment horizontal="center" vertical="center"/>
    </xf>
    <xf numFmtId="0" fontId="17" fillId="4" borderId="4" xfId="0" applyFont="1" applyFill="1" applyBorder="1" applyAlignment="1">
      <alignment horizontal="center" vertical="center"/>
    </xf>
    <xf numFmtId="0" fontId="17" fillId="4" borderId="2" xfId="0" applyFont="1" applyFill="1" applyBorder="1" applyAlignment="1">
      <alignment horizontal="center" vertical="center"/>
    </xf>
    <xf numFmtId="0" fontId="17" fillId="4" borderId="5" xfId="0" applyFont="1" applyFill="1" applyBorder="1" applyAlignment="1">
      <alignment horizontal="center" vertical="center"/>
    </xf>
    <xf numFmtId="0" fontId="6" fillId="4" borderId="10" xfId="0" applyFont="1" applyFill="1" applyBorder="1" applyAlignment="1">
      <alignment horizontal="center" vertical="center" wrapText="1"/>
    </xf>
    <xf numFmtId="0" fontId="6" fillId="4" borderId="11" xfId="0" applyFont="1" applyFill="1" applyBorder="1" applyAlignment="1">
      <alignment horizontal="center" vertical="center"/>
    </xf>
    <xf numFmtId="0" fontId="6" fillId="4" borderId="12" xfId="0" applyFont="1" applyFill="1" applyBorder="1" applyAlignment="1">
      <alignment horizontal="center" vertical="center"/>
    </xf>
    <xf numFmtId="0" fontId="6" fillId="4" borderId="4" xfId="0" applyFont="1" applyFill="1" applyBorder="1" applyAlignment="1">
      <alignment horizontal="center" vertical="center"/>
    </xf>
    <xf numFmtId="0" fontId="6" fillId="4" borderId="2" xfId="0" applyFont="1" applyFill="1" applyBorder="1" applyAlignment="1">
      <alignment horizontal="center" vertical="center"/>
    </xf>
    <xf numFmtId="0" fontId="6" fillId="4" borderId="5" xfId="0" applyFont="1" applyFill="1" applyBorder="1" applyAlignment="1">
      <alignment horizontal="center" vertical="center"/>
    </xf>
    <xf numFmtId="0" fontId="6" fillId="4" borderId="7" xfId="0" applyFont="1" applyFill="1" applyBorder="1" applyAlignment="1">
      <alignment horizontal="center"/>
    </xf>
    <xf numFmtId="0" fontId="6" fillId="4" borderId="8" xfId="0" applyFont="1" applyFill="1" applyBorder="1" applyAlignment="1">
      <alignment horizontal="center"/>
    </xf>
    <xf numFmtId="0" fontId="6" fillId="4" borderId="9" xfId="0" applyFont="1" applyFill="1" applyBorder="1" applyAlignment="1">
      <alignment horizontal="center"/>
    </xf>
    <xf numFmtId="0" fontId="6" fillId="2" borderId="6" xfId="2" applyFont="1" applyFill="1" applyBorder="1" applyAlignment="1">
      <alignment horizontal="left"/>
    </xf>
    <xf numFmtId="0" fontId="7" fillId="2" borderId="1" xfId="0" applyFont="1" applyFill="1" applyBorder="1" applyAlignment="1">
      <alignment horizontal="center" vertical="center" shrinkToFit="1"/>
    </xf>
    <xf numFmtId="0" fontId="7" fillId="3" borderId="1" xfId="0" applyFont="1" applyFill="1" applyBorder="1" applyAlignment="1" applyProtection="1">
      <alignment vertical="center" wrapText="1"/>
      <protection locked="0"/>
    </xf>
    <xf numFmtId="0" fontId="20" fillId="2" borderId="10" xfId="0" applyFont="1" applyFill="1" applyBorder="1" applyAlignment="1">
      <alignment horizontal="center" vertical="center" wrapText="1" shrinkToFit="1"/>
    </xf>
    <xf numFmtId="0" fontId="20" fillId="2" borderId="11" xfId="0" applyFont="1" applyFill="1" applyBorder="1" applyAlignment="1">
      <alignment horizontal="center" vertical="center" shrinkToFit="1"/>
    </xf>
    <xf numFmtId="0" fontId="20" fillId="2" borderId="12" xfId="0" applyFont="1" applyFill="1" applyBorder="1" applyAlignment="1">
      <alignment horizontal="center" vertical="center" shrinkToFit="1"/>
    </xf>
    <xf numFmtId="0" fontId="20" fillId="2" borderId="76" xfId="0" applyFont="1" applyFill="1" applyBorder="1" applyAlignment="1">
      <alignment horizontal="center" vertical="center" shrinkToFit="1"/>
    </xf>
    <xf numFmtId="0" fontId="20" fillId="2" borderId="77" xfId="0" applyFont="1" applyFill="1" applyBorder="1" applyAlignment="1">
      <alignment horizontal="center" vertical="center" shrinkToFit="1"/>
    </xf>
    <xf numFmtId="0" fontId="20" fillId="2" borderId="78" xfId="0" applyFont="1" applyFill="1" applyBorder="1" applyAlignment="1">
      <alignment horizontal="center" vertical="center" shrinkToFit="1"/>
    </xf>
    <xf numFmtId="0" fontId="6" fillId="2" borderId="7"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51"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7" fillId="3" borderId="79" xfId="0" applyFont="1" applyFill="1" applyBorder="1" applyAlignment="1" applyProtection="1">
      <alignment vertical="center" wrapText="1"/>
      <protection locked="0"/>
    </xf>
    <xf numFmtId="0" fontId="7" fillId="3" borderId="80" xfId="0" applyFont="1" applyFill="1" applyBorder="1" applyAlignment="1" applyProtection="1">
      <alignment vertical="center" wrapText="1"/>
      <protection locked="0"/>
    </xf>
    <xf numFmtId="0" fontId="7" fillId="3" borderId="82" xfId="0" applyFont="1" applyFill="1" applyBorder="1" applyAlignment="1" applyProtection="1">
      <alignment vertical="center" wrapText="1"/>
      <protection locked="0"/>
    </xf>
    <xf numFmtId="0" fontId="7" fillId="3" borderId="81" xfId="0" applyFont="1" applyFill="1" applyBorder="1" applyAlignment="1" applyProtection="1">
      <alignment vertical="center" wrapText="1"/>
      <protection locked="0"/>
    </xf>
    <xf numFmtId="0" fontId="6" fillId="2" borderId="6" xfId="2" applyFont="1" applyFill="1" applyBorder="1" applyAlignment="1">
      <alignment horizontal="center" vertical="center" wrapText="1" shrinkToFit="1"/>
    </xf>
    <xf numFmtId="0" fontId="6" fillId="4" borderId="6" xfId="2" applyFont="1" applyFill="1" applyBorder="1" applyAlignment="1">
      <alignment horizontal="center" vertical="center" shrinkToFit="1"/>
    </xf>
    <xf numFmtId="0" fontId="6" fillId="3" borderId="7" xfId="2" applyFont="1" applyFill="1" applyBorder="1" applyAlignment="1" applyProtection="1">
      <alignment horizontal="left" vertical="center" shrinkToFit="1"/>
      <protection locked="0"/>
    </xf>
    <xf numFmtId="0" fontId="6" fillId="3" borderId="8" xfId="2" applyFont="1" applyFill="1" applyBorder="1" applyAlignment="1" applyProtection="1">
      <alignment horizontal="left" vertical="center" shrinkToFit="1"/>
      <protection locked="0"/>
    </xf>
    <xf numFmtId="0" fontId="6" fillId="3" borderId="9" xfId="2" applyFont="1" applyFill="1" applyBorder="1" applyAlignment="1" applyProtection="1">
      <alignment horizontal="left" vertical="center" shrinkToFit="1"/>
      <protection locked="0"/>
    </xf>
    <xf numFmtId="0" fontId="6" fillId="4" borderId="6" xfId="2" applyFont="1" applyFill="1" applyBorder="1" applyAlignment="1">
      <alignment horizontal="center" vertical="center" wrapText="1" shrinkToFit="1"/>
    </xf>
    <xf numFmtId="0" fontId="6" fillId="2" borderId="6" xfId="2" applyFont="1" applyFill="1" applyBorder="1" applyAlignment="1">
      <alignment horizontal="center" vertical="center" shrinkToFit="1"/>
    </xf>
    <xf numFmtId="0" fontId="7" fillId="2" borderId="10" xfId="2" applyFont="1" applyFill="1" applyBorder="1" applyAlignment="1">
      <alignment horizontal="center" vertical="center" textRotation="255" wrapText="1" shrinkToFit="1"/>
    </xf>
    <xf numFmtId="0" fontId="7" fillId="2" borderId="12" xfId="2" applyFont="1" applyFill="1" applyBorder="1" applyAlignment="1">
      <alignment horizontal="center" vertical="center" textRotation="255" wrapText="1" shrinkToFit="1"/>
    </xf>
    <xf numFmtId="0" fontId="7" fillId="2" borderId="14" xfId="2" applyFont="1" applyFill="1" applyBorder="1" applyAlignment="1">
      <alignment horizontal="center" vertical="center" textRotation="255" wrapText="1" shrinkToFit="1"/>
    </xf>
    <xf numFmtId="0" fontId="7" fillId="2" borderId="3" xfId="2" applyFont="1" applyFill="1" applyBorder="1" applyAlignment="1">
      <alignment horizontal="center" vertical="center" textRotation="255" wrapText="1" shrinkToFit="1"/>
    </xf>
    <xf numFmtId="0" fontId="6" fillId="2" borderId="31" xfId="2" applyFont="1" applyFill="1" applyBorder="1" applyAlignment="1">
      <alignment horizontal="center" shrinkToFit="1"/>
    </xf>
    <xf numFmtId="0" fontId="6" fillId="2" borderId="32" xfId="2" applyFont="1" applyFill="1" applyBorder="1" applyAlignment="1">
      <alignment horizontal="center" shrinkToFit="1"/>
    </xf>
    <xf numFmtId="0" fontId="6" fillId="2" borderId="52" xfId="2" applyFont="1" applyFill="1" applyBorder="1" applyAlignment="1">
      <alignment horizontal="center" shrinkToFit="1"/>
    </xf>
    <xf numFmtId="0" fontId="23" fillId="4" borderId="7" xfId="0" applyFont="1" applyFill="1" applyBorder="1" applyAlignment="1">
      <alignment horizontal="left" vertical="center" wrapText="1"/>
    </xf>
    <xf numFmtId="0" fontId="23" fillId="4" borderId="8" xfId="0" applyFont="1" applyFill="1" applyBorder="1" applyAlignment="1">
      <alignment horizontal="left" vertical="center" wrapText="1"/>
    </xf>
    <xf numFmtId="0" fontId="23" fillId="4" borderId="9" xfId="0" applyFont="1" applyFill="1" applyBorder="1" applyAlignment="1">
      <alignment horizontal="left" vertical="center" wrapText="1"/>
    </xf>
    <xf numFmtId="0" fontId="54" fillId="4" borderId="8"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13" xfId="0" applyFont="1" applyFill="1" applyBorder="1" applyAlignment="1">
      <alignment horizontal="center" vertical="center" wrapText="1"/>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2" borderId="61" xfId="0" applyFont="1" applyFill="1" applyBorder="1" applyAlignment="1">
      <alignment horizontal="center" vertical="center" wrapText="1"/>
    </xf>
    <xf numFmtId="0" fontId="11" fillId="2" borderId="74" xfId="0" applyFont="1" applyFill="1" applyBorder="1" applyAlignment="1">
      <alignment horizontal="center" vertical="center" wrapText="1"/>
    </xf>
    <xf numFmtId="0" fontId="6" fillId="2" borderId="8" xfId="0" applyFont="1" applyFill="1" applyBorder="1" applyAlignment="1">
      <alignment horizontal="center" vertical="center" shrinkToFit="1"/>
    </xf>
    <xf numFmtId="0" fontId="46" fillId="0" borderId="6" xfId="0" applyFont="1" applyBorder="1">
      <alignment vertical="center"/>
    </xf>
    <xf numFmtId="0" fontId="46" fillId="0" borderId="6" xfId="0" applyFont="1" applyBorder="1" applyAlignment="1">
      <alignment horizontal="center" vertical="center"/>
    </xf>
    <xf numFmtId="0" fontId="46" fillId="0" borderId="6" xfId="5" applyFont="1" applyBorder="1" applyAlignment="1">
      <alignment vertical="center" shrinkToFit="1"/>
    </xf>
    <xf numFmtId="0" fontId="46" fillId="0" borderId="6" xfId="5" applyFont="1" applyBorder="1" applyAlignment="1">
      <alignment horizontal="left" vertical="center" shrinkToFit="1"/>
    </xf>
    <xf numFmtId="38" fontId="44" fillId="3" borderId="0" xfId="3" applyFont="1" applyFill="1" applyBorder="1" applyAlignment="1" applyProtection="1">
      <alignment vertical="center"/>
      <protection locked="0"/>
    </xf>
    <xf numFmtId="0" fontId="48" fillId="2" borderId="0" xfId="0" applyFont="1" applyFill="1" applyAlignment="1">
      <alignment horizontal="center" vertical="center" wrapText="1"/>
    </xf>
    <xf numFmtId="0" fontId="48" fillId="2" borderId="0" xfId="0" applyFont="1" applyFill="1" applyAlignment="1">
      <alignment horizontal="center" vertical="center"/>
    </xf>
    <xf numFmtId="181" fontId="44" fillId="2" borderId="0" xfId="0" applyNumberFormat="1" applyFont="1" applyFill="1" applyAlignment="1">
      <alignment vertical="center" shrinkToFit="1"/>
    </xf>
    <xf numFmtId="181" fontId="44" fillId="2" borderId="0" xfId="0" applyNumberFormat="1" applyFont="1" applyFill="1" applyAlignment="1">
      <alignment vertical="center" wrapText="1"/>
    </xf>
    <xf numFmtId="181" fontId="44" fillId="2" borderId="0" xfId="0" applyNumberFormat="1" applyFont="1" applyFill="1" applyAlignment="1">
      <alignment vertical="top" wrapText="1"/>
    </xf>
    <xf numFmtId="0" fontId="44" fillId="2" borderId="0" xfId="0" applyFont="1" applyFill="1" applyAlignment="1">
      <alignment horizontal="distributed" vertical="center"/>
    </xf>
    <xf numFmtId="0" fontId="44" fillId="2" borderId="0" xfId="0" applyFont="1" applyFill="1">
      <alignment vertical="center"/>
    </xf>
    <xf numFmtId="0" fontId="44" fillId="2" borderId="0" xfId="0" applyFont="1" applyFill="1" applyAlignment="1">
      <alignment horizontal="center" vertical="center" shrinkToFit="1"/>
    </xf>
    <xf numFmtId="0" fontId="46" fillId="0" borderId="6" xfId="5" applyFont="1" applyBorder="1" applyAlignment="1">
      <alignment horizontal="center" vertical="center"/>
    </xf>
    <xf numFmtId="0" fontId="44" fillId="3" borderId="0" xfId="0" applyFont="1" applyFill="1" applyProtection="1">
      <alignment vertical="center"/>
      <protection locked="0"/>
    </xf>
    <xf numFmtId="0" fontId="44" fillId="2" borderId="0" xfId="0" applyFont="1" applyFill="1" applyAlignment="1">
      <alignment horizontal="distributed" vertical="center" wrapText="1"/>
    </xf>
    <xf numFmtId="0" fontId="44" fillId="2" borderId="0" xfId="0" applyFont="1" applyFill="1" applyAlignment="1">
      <alignment horizontal="center" vertical="center"/>
    </xf>
  </cellXfs>
  <cellStyles count="6">
    <cellStyle name="パーセント" xfId="4" builtinId="5"/>
    <cellStyle name="ハイパーリンク" xfId="1" builtinId="8"/>
    <cellStyle name="桁区切り" xfId="3" builtinId="6"/>
    <cellStyle name="標準" xfId="0" builtinId="0"/>
    <cellStyle name="標準 2" xfId="5" xr:uid="{82ED991E-71BD-4D95-A75A-F3A817DC0BB4}"/>
    <cellStyle name="標準 3 2" xfId="2" xr:uid="{00000000-0005-0000-0000-000003000000}"/>
  </cellStyles>
  <dxfs count="25">
    <dxf>
      <font>
        <color theme="0" tint="-0.34998626667073579"/>
      </font>
      <numFmt numFmtId="0" formatCode="General"/>
    </dxf>
    <dxf>
      <numFmt numFmtId="186" formatCode="#,##0.##"/>
    </dxf>
    <dxf>
      <numFmt numFmtId="3" formatCode="#,##0"/>
    </dxf>
    <dxf>
      <font>
        <b/>
        <i val="0"/>
        <color rgb="FFC00000"/>
      </font>
      <fill>
        <patternFill>
          <bgColor rgb="FFFFFF00"/>
        </patternFill>
      </fill>
    </dxf>
    <dxf>
      <font>
        <color theme="0" tint="-0.34998626667073579"/>
      </font>
      <numFmt numFmtId="0" formatCode="General"/>
    </dxf>
    <dxf>
      <numFmt numFmtId="186" formatCode="#,##0.##"/>
    </dxf>
    <dxf>
      <numFmt numFmtId="3" formatCode="#,##0"/>
    </dxf>
    <dxf>
      <numFmt numFmtId="186" formatCode="#,##0.##"/>
    </dxf>
    <dxf>
      <numFmt numFmtId="3" formatCode="#,##0"/>
    </dxf>
    <dxf>
      <fill>
        <patternFill>
          <bgColor theme="1" tint="0.34998626667073579"/>
        </patternFill>
      </fill>
    </dxf>
    <dxf>
      <fill>
        <patternFill>
          <bgColor theme="1" tint="4.9989318521683403E-2"/>
        </patternFill>
      </fill>
    </dxf>
    <dxf>
      <fill>
        <patternFill>
          <bgColor theme="1" tint="0.24994659260841701"/>
        </patternFill>
      </fill>
    </dxf>
    <dxf>
      <fill>
        <patternFill>
          <bgColor theme="1" tint="0.24994659260841701"/>
        </patternFill>
      </fill>
    </dxf>
    <dxf>
      <fill>
        <patternFill>
          <bgColor theme="1" tint="4.9989318521683403E-2"/>
        </patternFill>
      </fill>
    </dxf>
    <dxf>
      <fill>
        <patternFill>
          <bgColor theme="1" tint="4.9989318521683403E-2"/>
        </patternFill>
      </fill>
    </dxf>
    <dxf>
      <fill>
        <patternFill>
          <bgColor theme="1" tint="4.9989318521683403E-2"/>
        </patternFill>
      </fill>
    </dxf>
    <dxf>
      <fill>
        <patternFill>
          <bgColor theme="1" tint="4.9989318521683403E-2"/>
        </patternFill>
      </fill>
    </dxf>
    <dxf>
      <fill>
        <patternFill>
          <bgColor theme="1" tint="4.9989318521683403E-2"/>
        </patternFill>
      </fill>
    </dxf>
    <dxf>
      <fill>
        <patternFill>
          <bgColor theme="1" tint="4.9989318521683403E-2"/>
        </patternFill>
      </fill>
    </dxf>
    <dxf>
      <fill>
        <patternFill>
          <bgColor theme="0" tint="-0.14996795556505021"/>
        </patternFill>
      </fill>
    </dxf>
    <dxf>
      <fill>
        <patternFill>
          <bgColor theme="0" tint="-0.14996795556505021"/>
        </patternFill>
      </fill>
    </dxf>
    <dxf>
      <fill>
        <patternFill>
          <bgColor theme="0" tint="-0.14996795556505021"/>
        </patternFill>
      </fill>
    </dxf>
    <dxf>
      <font>
        <color rgb="FFFF66CC"/>
      </font>
      <fill>
        <patternFill>
          <bgColor rgb="FFFFCCFF"/>
        </patternFill>
      </fill>
    </dxf>
    <dxf>
      <font>
        <color rgb="FFFF66CC"/>
      </font>
      <fill>
        <patternFill>
          <bgColor rgb="FFFFCCFF"/>
        </patternFill>
      </fill>
    </dxf>
    <dxf>
      <fill>
        <patternFill>
          <bgColor theme="7" tint="0.59996337778862885"/>
        </patternFill>
      </fill>
    </dxf>
  </dxfs>
  <tableStyles count="0" defaultTableStyle="TableStyleMedium2" defaultPivotStyle="PivotStyleLight16"/>
  <colors>
    <mruColors>
      <color rgb="FF0000FF"/>
      <color rgb="FFCCFF33"/>
      <color rgb="FFCC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34</xdr:col>
      <xdr:colOff>49389</xdr:colOff>
      <xdr:row>12</xdr:row>
      <xdr:rowOff>35277</xdr:rowOff>
    </xdr:from>
    <xdr:to>
      <xdr:col>34</xdr:col>
      <xdr:colOff>375192</xdr:colOff>
      <xdr:row>16</xdr:row>
      <xdr:rowOff>105833</xdr:rowOff>
    </xdr:to>
    <xdr:sp macro="" textlink="">
      <xdr:nvSpPr>
        <xdr:cNvPr id="6" name="右中かっこ 5">
          <a:extLst>
            <a:ext uri="{FF2B5EF4-FFF2-40B4-BE49-F238E27FC236}">
              <a16:creationId xmlns:a16="http://schemas.microsoft.com/office/drawing/2014/main" id="{8195F302-AD9F-4C2B-9D19-F14F38436731}"/>
            </a:ext>
          </a:extLst>
        </xdr:cNvPr>
        <xdr:cNvSpPr/>
      </xdr:nvSpPr>
      <xdr:spPr>
        <a:xfrm>
          <a:off x="5940778" y="2596444"/>
          <a:ext cx="325803" cy="1001889"/>
        </a:xfrm>
        <a:prstGeom prst="rightBrace">
          <a:avLst>
            <a:gd name="adj1" fmla="val 23039"/>
            <a:gd name="adj2" fmla="val 44178"/>
          </a:avLst>
        </a:prstGeom>
        <a:ln w="28575">
          <a:solidFill>
            <a:srgbClr val="0000FF"/>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34</xdr:col>
      <xdr:colOff>255030</xdr:colOff>
      <xdr:row>12</xdr:row>
      <xdr:rowOff>0</xdr:rowOff>
    </xdr:from>
    <xdr:to>
      <xdr:col>46</xdr:col>
      <xdr:colOff>457200</xdr:colOff>
      <xdr:row>15</xdr:row>
      <xdr:rowOff>235351</xdr:rowOff>
    </xdr:to>
    <xdr:sp macro="" textlink="">
      <xdr:nvSpPr>
        <xdr:cNvPr id="7" name="正方形/長方形 6">
          <a:extLst>
            <a:ext uri="{FF2B5EF4-FFF2-40B4-BE49-F238E27FC236}">
              <a16:creationId xmlns:a16="http://schemas.microsoft.com/office/drawing/2014/main" id="{264ED583-83E7-45BA-B080-A8AFE105E9E0}"/>
            </a:ext>
          </a:extLst>
        </xdr:cNvPr>
        <xdr:cNvSpPr/>
      </xdr:nvSpPr>
      <xdr:spPr>
        <a:xfrm>
          <a:off x="7122555" y="2857500"/>
          <a:ext cx="3640695" cy="949726"/>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72000" bIns="0" rtlCol="0" anchor="ctr"/>
        <a:lstStyle/>
        <a:p>
          <a:pPr algn="l"/>
          <a:r>
            <a:rPr kumimoji="1" lang="en-US" altLang="ja-JP" sz="1100" b="1">
              <a:solidFill>
                <a:schemeClr val="tx1"/>
              </a:solidFill>
              <a:latin typeface="Meiryo UI" panose="020B0604030504040204" pitchFamily="50" charset="-128"/>
              <a:ea typeface="Meiryo UI" panose="020B0604030504040204" pitchFamily="50" charset="-128"/>
            </a:rPr>
            <a:t>※</a:t>
          </a:r>
          <a:r>
            <a:rPr kumimoji="1" lang="ja-JP" altLang="en-US" sz="1100" b="1">
              <a:solidFill>
                <a:schemeClr val="tx1"/>
              </a:solidFill>
              <a:latin typeface="Meiryo UI" panose="020B0604030504040204" pitchFamily="50" charset="-128"/>
              <a:ea typeface="Meiryo UI" panose="020B0604030504040204" pitchFamily="50" charset="-128"/>
            </a:rPr>
            <a:t>入力不要</a:t>
          </a:r>
          <a:endParaRPr kumimoji="1" lang="en-US" altLang="ja-JP" sz="1100" b="1">
            <a:solidFill>
              <a:schemeClr val="tx1"/>
            </a:solidFill>
            <a:latin typeface="Meiryo UI" panose="020B0604030504040204" pitchFamily="50" charset="-128"/>
            <a:ea typeface="Meiryo UI" panose="020B0604030504040204" pitchFamily="50" charset="-128"/>
          </a:endParaRPr>
        </a:p>
        <a:p>
          <a:pPr algn="l"/>
          <a:r>
            <a:rPr kumimoji="1" lang="ja-JP" altLang="en-US" sz="1100" b="1">
              <a:solidFill>
                <a:schemeClr val="tx1"/>
              </a:solidFill>
              <a:latin typeface="Meiryo UI" panose="020B0604030504040204" pitchFamily="50" charset="-128"/>
              <a:ea typeface="Meiryo UI" panose="020B0604030504040204" pitchFamily="50" charset="-128"/>
            </a:rPr>
            <a:t>様式第</a:t>
          </a:r>
          <a:r>
            <a:rPr kumimoji="1" lang="en-US" altLang="ja-JP" sz="1100" b="1">
              <a:solidFill>
                <a:schemeClr val="tx1"/>
              </a:solidFill>
              <a:latin typeface="Meiryo UI" panose="020B0604030504040204" pitchFamily="50" charset="-128"/>
              <a:ea typeface="Meiryo UI" panose="020B0604030504040204" pitchFamily="50" charset="-128"/>
            </a:rPr>
            <a:t>9</a:t>
          </a:r>
          <a:r>
            <a:rPr kumimoji="1" lang="ja-JP" altLang="en-US" sz="1100" b="1">
              <a:solidFill>
                <a:schemeClr val="tx1"/>
              </a:solidFill>
              <a:latin typeface="Meiryo UI" panose="020B0604030504040204" pitchFamily="50" charset="-128"/>
              <a:ea typeface="Meiryo UI" panose="020B0604030504040204" pitchFamily="50" charset="-128"/>
            </a:rPr>
            <a:t>号の</a:t>
          </a:r>
          <a:r>
            <a:rPr kumimoji="1" lang="en-US" altLang="ja-JP" sz="1100" b="1">
              <a:solidFill>
                <a:schemeClr val="tx1"/>
              </a:solidFill>
              <a:latin typeface="Meiryo UI" panose="020B0604030504040204" pitchFamily="50" charset="-128"/>
              <a:ea typeface="Meiryo UI" panose="020B0604030504040204" pitchFamily="50" charset="-128"/>
            </a:rPr>
            <a:t>2</a:t>
          </a:r>
          <a:r>
            <a:rPr kumimoji="1" lang="ja-JP" altLang="en-US" sz="1100" b="1">
              <a:solidFill>
                <a:schemeClr val="tx1"/>
              </a:solidFill>
              <a:latin typeface="Meiryo UI" panose="020B0604030504040204" pitchFamily="50" charset="-128"/>
              <a:ea typeface="Meiryo UI" panose="020B0604030504040204" pitchFamily="50" charset="-128"/>
            </a:rPr>
            <a:t>（実施計画書）「◆申請事業者の概要」欄から転記されます</a:t>
          </a:r>
          <a:endParaRPr kumimoji="1" lang="en-US" altLang="ja-JP" sz="1100" b="1">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35</xdr:col>
      <xdr:colOff>0</xdr:colOff>
      <xdr:row>2</xdr:row>
      <xdr:rowOff>0</xdr:rowOff>
    </xdr:from>
    <xdr:to>
      <xdr:col>47</xdr:col>
      <xdr:colOff>198260</xdr:colOff>
      <xdr:row>7</xdr:row>
      <xdr:rowOff>95251</xdr:rowOff>
    </xdr:to>
    <xdr:sp macro="" textlink="">
      <xdr:nvSpPr>
        <xdr:cNvPr id="8" name="正方形/長方形 7">
          <a:extLst>
            <a:ext uri="{FF2B5EF4-FFF2-40B4-BE49-F238E27FC236}">
              <a16:creationId xmlns:a16="http://schemas.microsoft.com/office/drawing/2014/main" id="{AFA32414-E4BC-4B3E-B912-1D0592DDD0EA}"/>
            </a:ext>
          </a:extLst>
        </xdr:cNvPr>
        <xdr:cNvSpPr/>
      </xdr:nvSpPr>
      <xdr:spPr>
        <a:xfrm>
          <a:off x="7270750" y="529167"/>
          <a:ext cx="3965927" cy="1418167"/>
        </a:xfrm>
        <a:prstGeom prst="rect">
          <a:avLst/>
        </a:prstGeom>
        <a:solidFill>
          <a:srgbClr val="FFCCFF"/>
        </a:solid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b="1">
              <a:solidFill>
                <a:srgbClr val="C00000"/>
              </a:solidFill>
              <a:latin typeface="Meiryo UI" panose="020B0604030504040204" pitchFamily="50" charset="-128"/>
              <a:ea typeface="Meiryo UI" panose="020B0604030504040204" pitchFamily="50" charset="-128"/>
            </a:rPr>
            <a:t>●本書式は黄色　　　　　　部分が入力項目です。</a:t>
          </a:r>
          <a:endParaRPr kumimoji="1" lang="en-US" altLang="ja-JP" sz="1400" b="1">
            <a:solidFill>
              <a:srgbClr val="C00000"/>
            </a:solidFill>
            <a:latin typeface="Meiryo UI" panose="020B0604030504040204" pitchFamily="50" charset="-128"/>
            <a:ea typeface="Meiryo UI" panose="020B0604030504040204" pitchFamily="50" charset="-128"/>
          </a:endParaRPr>
        </a:p>
        <a:p>
          <a:pPr algn="l"/>
          <a:r>
            <a:rPr kumimoji="1" lang="ja-JP" altLang="en-US" sz="1400" b="1">
              <a:solidFill>
                <a:srgbClr val="C00000"/>
              </a:solidFill>
              <a:latin typeface="Meiryo UI" panose="020B0604030504040204" pitchFamily="50" charset="-128"/>
              <a:ea typeface="Meiryo UI" panose="020B0604030504040204" pitchFamily="50" charset="-128"/>
            </a:rPr>
            <a:t>●行の削除・挿入は絶対に行わないでください。</a:t>
          </a:r>
          <a:endParaRPr kumimoji="1" lang="en-US" altLang="ja-JP" sz="1400" b="1">
            <a:solidFill>
              <a:srgbClr val="C00000"/>
            </a:solidFill>
            <a:latin typeface="Meiryo UI" panose="020B0604030504040204" pitchFamily="50" charset="-128"/>
            <a:ea typeface="Meiryo UI" panose="020B0604030504040204" pitchFamily="50" charset="-128"/>
          </a:endParaRPr>
        </a:p>
        <a:p>
          <a:pPr algn="l"/>
          <a:r>
            <a:rPr kumimoji="1" lang="ja-JP" altLang="en-US" sz="1400" b="1">
              <a:solidFill>
                <a:srgbClr val="C00000"/>
              </a:solidFill>
              <a:latin typeface="Meiryo UI" panose="020B0604030504040204" pitchFamily="50" charset="-128"/>
              <a:ea typeface="Meiryo UI" panose="020B0604030504040204" pitchFamily="50" charset="-128"/>
            </a:rPr>
            <a:t>●本シートの他に、「様式</a:t>
          </a:r>
          <a:r>
            <a:rPr kumimoji="1" lang="en-US" altLang="ja-JP" sz="1400" b="1">
              <a:solidFill>
                <a:srgbClr val="C00000"/>
              </a:solidFill>
              <a:latin typeface="Meiryo UI" panose="020B0604030504040204" pitchFamily="50" charset="-128"/>
              <a:ea typeface="Meiryo UI" panose="020B0604030504040204" pitchFamily="50" charset="-128"/>
            </a:rPr>
            <a:t>9</a:t>
          </a:r>
          <a:r>
            <a:rPr kumimoji="1" lang="ja-JP" altLang="en-US" sz="1400" b="1">
              <a:solidFill>
                <a:srgbClr val="C00000"/>
              </a:solidFill>
              <a:latin typeface="Meiryo UI" panose="020B0604030504040204" pitchFamily="50" charset="-128"/>
              <a:ea typeface="Meiryo UI" panose="020B0604030504040204" pitchFamily="50" charset="-128"/>
            </a:rPr>
            <a:t>号の２（実施計画書）」がありますので、忘れずに入力してください。</a:t>
          </a:r>
        </a:p>
      </xdr:txBody>
    </xdr:sp>
    <xdr:clientData/>
  </xdr:twoCellAnchor>
  <xdr:twoCellAnchor>
    <xdr:from>
      <xdr:col>40</xdr:col>
      <xdr:colOff>107796</xdr:colOff>
      <xdr:row>2</xdr:row>
      <xdr:rowOff>183402</xdr:rowOff>
    </xdr:from>
    <xdr:to>
      <xdr:col>42</xdr:col>
      <xdr:colOff>181973</xdr:colOff>
      <xdr:row>3</xdr:row>
      <xdr:rowOff>115962</xdr:rowOff>
    </xdr:to>
    <xdr:sp macro="" textlink="">
      <xdr:nvSpPr>
        <xdr:cNvPr id="9" name="正方形/長方形 8">
          <a:extLst>
            <a:ext uri="{FF2B5EF4-FFF2-40B4-BE49-F238E27FC236}">
              <a16:creationId xmlns:a16="http://schemas.microsoft.com/office/drawing/2014/main" id="{85437D18-F4E3-467F-87CD-4CA8655BC883}"/>
            </a:ext>
          </a:extLst>
        </xdr:cNvPr>
        <xdr:cNvSpPr/>
      </xdr:nvSpPr>
      <xdr:spPr>
        <a:xfrm>
          <a:off x="8648546" y="712569"/>
          <a:ext cx="582177" cy="197143"/>
        </a:xfrm>
        <a:prstGeom prst="rect">
          <a:avLst/>
        </a:prstGeom>
        <a:solidFill>
          <a:schemeClr val="accent4">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b="1">
            <a:solidFill>
              <a:schemeClr val="tx1"/>
            </a:solidFill>
          </a:endParaRPr>
        </a:p>
      </xdr:txBody>
    </xdr:sp>
    <xdr:clientData/>
  </xdr:twoCellAnchor>
  <xdr:twoCellAnchor>
    <xdr:from>
      <xdr:col>34</xdr:col>
      <xdr:colOff>45507</xdr:colOff>
      <xdr:row>32</xdr:row>
      <xdr:rowOff>259294</xdr:rowOff>
    </xdr:from>
    <xdr:to>
      <xdr:col>35</xdr:col>
      <xdr:colOff>8064</xdr:colOff>
      <xdr:row>36</xdr:row>
      <xdr:rowOff>10939</xdr:rowOff>
    </xdr:to>
    <xdr:sp macro="" textlink="">
      <xdr:nvSpPr>
        <xdr:cNvPr id="2" name="右中かっこ 1">
          <a:extLst>
            <a:ext uri="{FF2B5EF4-FFF2-40B4-BE49-F238E27FC236}">
              <a16:creationId xmlns:a16="http://schemas.microsoft.com/office/drawing/2014/main" id="{099D4ABB-76C0-485C-9C9B-5313E287120A}"/>
            </a:ext>
          </a:extLst>
        </xdr:cNvPr>
        <xdr:cNvSpPr/>
      </xdr:nvSpPr>
      <xdr:spPr>
        <a:xfrm>
          <a:off x="7049557" y="8793694"/>
          <a:ext cx="216557" cy="818445"/>
        </a:xfrm>
        <a:prstGeom prst="rightBrace">
          <a:avLst>
            <a:gd name="adj1" fmla="val 23039"/>
            <a:gd name="adj2" fmla="val 44178"/>
          </a:avLst>
        </a:prstGeom>
        <a:ln w="28575">
          <a:solidFill>
            <a:srgbClr val="0000FF"/>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35</xdr:col>
      <xdr:colOff>2202</xdr:colOff>
      <xdr:row>28</xdr:row>
      <xdr:rowOff>162982</xdr:rowOff>
    </xdr:from>
    <xdr:to>
      <xdr:col>46</xdr:col>
      <xdr:colOff>374051</xdr:colOff>
      <xdr:row>36</xdr:row>
      <xdr:rowOff>106825</xdr:rowOff>
    </xdr:to>
    <xdr:sp macro="" textlink="">
      <xdr:nvSpPr>
        <xdr:cNvPr id="3" name="正方形/長方形 2">
          <a:extLst>
            <a:ext uri="{FF2B5EF4-FFF2-40B4-BE49-F238E27FC236}">
              <a16:creationId xmlns:a16="http://schemas.microsoft.com/office/drawing/2014/main" id="{A27DBD9C-F4BF-4302-8A9F-92D799F8E910}"/>
            </a:ext>
          </a:extLst>
        </xdr:cNvPr>
        <xdr:cNvSpPr/>
      </xdr:nvSpPr>
      <xdr:spPr>
        <a:xfrm>
          <a:off x="7272952" y="7571315"/>
          <a:ext cx="3525682" cy="2060510"/>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72000" bIns="0" rtlCol="0" anchor="ctr"/>
        <a:lstStyle/>
        <a:p>
          <a:pPr algn="l"/>
          <a:r>
            <a:rPr kumimoji="1" lang="ja-JP" altLang="en-US" sz="1100" b="1">
              <a:solidFill>
                <a:schemeClr val="tx1"/>
              </a:solidFill>
              <a:latin typeface="Meiryo UI" panose="020B0604030504040204" pitchFamily="50" charset="-128"/>
              <a:ea typeface="Meiryo UI" panose="020B0604030504040204" pitchFamily="50" charset="-128"/>
            </a:rPr>
            <a:t>「賃上げ」要件を選択し、実績報告時に</a:t>
          </a:r>
          <a:r>
            <a:rPr kumimoji="1" lang="en-US" altLang="ja-JP" sz="1100" b="1">
              <a:solidFill>
                <a:schemeClr val="tx1"/>
              </a:solidFill>
              <a:latin typeface="Meiryo UI" panose="020B0604030504040204" pitchFamily="50" charset="-128"/>
              <a:ea typeface="Meiryo UI" panose="020B0604030504040204" pitchFamily="50" charset="-128"/>
            </a:rPr>
            <a:t>3.0%</a:t>
          </a:r>
          <a:r>
            <a:rPr kumimoji="1" lang="ja-JP" altLang="en-US" sz="1100" b="1">
              <a:solidFill>
                <a:schemeClr val="tx1"/>
              </a:solidFill>
              <a:latin typeface="Meiryo UI" panose="020B0604030504040204" pitchFamily="50" charset="-128"/>
              <a:ea typeface="Meiryo UI" panose="020B0604030504040204" pitchFamily="50" charset="-128"/>
            </a:rPr>
            <a:t>以上の賃上げを実現できなかった場合の取扱い</a:t>
          </a:r>
          <a:endParaRPr kumimoji="1" lang="en-US" altLang="ja-JP" sz="1100" b="1">
            <a:solidFill>
              <a:schemeClr val="tx1"/>
            </a:solidFill>
            <a:latin typeface="Meiryo UI" panose="020B0604030504040204" pitchFamily="50" charset="-128"/>
            <a:ea typeface="Meiryo UI" panose="020B0604030504040204" pitchFamily="50" charset="-128"/>
          </a:endParaRPr>
        </a:p>
        <a:p>
          <a:pPr algn="l"/>
          <a:endParaRPr kumimoji="1" lang="en-US" altLang="ja-JP" sz="1100" b="1">
            <a:solidFill>
              <a:schemeClr val="tx1"/>
            </a:solidFill>
            <a:latin typeface="Meiryo UI" panose="020B0604030504040204" pitchFamily="50" charset="-128"/>
            <a:ea typeface="Meiryo UI" panose="020B0604030504040204" pitchFamily="50" charset="-128"/>
          </a:endParaRPr>
        </a:p>
        <a:p>
          <a:pPr algn="l"/>
          <a:r>
            <a:rPr kumimoji="1" lang="ja-JP" altLang="en-US" sz="1100" b="0">
              <a:solidFill>
                <a:schemeClr val="tx1"/>
              </a:solidFill>
              <a:latin typeface="Meiryo UI" panose="020B0604030504040204" pitchFamily="50" charset="-128"/>
              <a:ea typeface="Meiryo UI" panose="020B0604030504040204" pitchFamily="50" charset="-128"/>
            </a:rPr>
            <a:t>●「賃上げ」のみで申請した場合、交付決定取消となり、補助金の交付を受けることはできません。</a:t>
          </a:r>
          <a:endParaRPr kumimoji="1" lang="en-US" altLang="ja-JP" sz="1100" b="0">
            <a:solidFill>
              <a:schemeClr val="tx1"/>
            </a:solidFill>
            <a:latin typeface="Meiryo UI" panose="020B0604030504040204" pitchFamily="50" charset="-128"/>
            <a:ea typeface="Meiryo UI" panose="020B0604030504040204" pitchFamily="50" charset="-128"/>
          </a:endParaRPr>
        </a:p>
        <a:p>
          <a:pPr algn="l"/>
          <a:r>
            <a:rPr kumimoji="1" lang="ja-JP" altLang="en-US" sz="1100" b="0">
              <a:solidFill>
                <a:schemeClr val="tx1"/>
              </a:solidFill>
              <a:latin typeface="Meiryo UI" panose="020B0604030504040204" pitchFamily="50" charset="-128"/>
              <a:ea typeface="Meiryo UI" panose="020B0604030504040204" pitchFamily="50" charset="-128"/>
            </a:rPr>
            <a:t>●「人手不足＋賃上げ」で申請した場合、人手不足のみと同様の補助率</a:t>
          </a:r>
          <a:r>
            <a:rPr kumimoji="1" lang="en-US" altLang="ja-JP" sz="1100" b="0">
              <a:solidFill>
                <a:schemeClr val="tx1"/>
              </a:solidFill>
              <a:latin typeface="Meiryo UI" panose="020B0604030504040204" pitchFamily="50" charset="-128"/>
              <a:ea typeface="Meiryo UI" panose="020B0604030504040204" pitchFamily="50" charset="-128"/>
            </a:rPr>
            <a:t>3/4</a:t>
          </a:r>
          <a:r>
            <a:rPr kumimoji="1" lang="ja-JP" altLang="en-US" sz="1100" b="0">
              <a:solidFill>
                <a:schemeClr val="tx1"/>
              </a:solidFill>
              <a:latin typeface="Meiryo UI" panose="020B0604030504040204" pitchFamily="50" charset="-128"/>
              <a:ea typeface="Meiryo UI" panose="020B0604030504040204" pitchFamily="50" charset="-128"/>
            </a:rPr>
            <a:t>以内、補助上限額</a:t>
          </a:r>
          <a:r>
            <a:rPr kumimoji="1" lang="en-US" altLang="ja-JP" sz="1100" b="0">
              <a:solidFill>
                <a:schemeClr val="tx1"/>
              </a:solidFill>
              <a:latin typeface="Meiryo UI" panose="020B0604030504040204" pitchFamily="50" charset="-128"/>
              <a:ea typeface="Meiryo UI" panose="020B0604030504040204" pitchFamily="50" charset="-128"/>
            </a:rPr>
            <a:t>1125</a:t>
          </a:r>
        </a:p>
        <a:p>
          <a:pPr algn="l"/>
          <a:r>
            <a:rPr kumimoji="1" lang="ja-JP" altLang="en-US" sz="1100" b="0">
              <a:solidFill>
                <a:schemeClr val="tx1"/>
              </a:solidFill>
              <a:latin typeface="Meiryo UI" panose="020B0604030504040204" pitchFamily="50" charset="-128"/>
              <a:ea typeface="Meiryo UI" panose="020B0604030504040204" pitchFamily="50" charset="-128"/>
            </a:rPr>
            <a:t>万円の補助金交付となります。</a:t>
          </a:r>
          <a:endParaRPr kumimoji="1" lang="en-US" altLang="ja-JP" sz="1100" b="0">
            <a:solidFill>
              <a:schemeClr val="tx1"/>
            </a:solidFill>
            <a:latin typeface="Meiryo UI" panose="020B0604030504040204" pitchFamily="50" charset="-128"/>
            <a:ea typeface="Meiryo UI" panose="020B060403050404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37</xdr:col>
      <xdr:colOff>52918</xdr:colOff>
      <xdr:row>34</xdr:row>
      <xdr:rowOff>0</xdr:rowOff>
    </xdr:from>
    <xdr:to>
      <xdr:col>52</xdr:col>
      <xdr:colOff>77260</xdr:colOff>
      <xdr:row>45</xdr:row>
      <xdr:rowOff>215900</xdr:rowOff>
    </xdr:to>
    <xdr:sp macro="" textlink="">
      <xdr:nvSpPr>
        <xdr:cNvPr id="3" name="正方形/長方形 2">
          <a:extLst>
            <a:ext uri="{FF2B5EF4-FFF2-40B4-BE49-F238E27FC236}">
              <a16:creationId xmlns:a16="http://schemas.microsoft.com/office/drawing/2014/main" id="{773EAC3A-0E8A-458F-98CB-76EDC7FBF31D}"/>
            </a:ext>
          </a:extLst>
        </xdr:cNvPr>
        <xdr:cNvSpPr/>
      </xdr:nvSpPr>
      <xdr:spPr>
        <a:xfrm>
          <a:off x="8492068" y="8496300"/>
          <a:ext cx="3643842" cy="2711450"/>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b="1">
              <a:solidFill>
                <a:sysClr val="windowText" lastClr="000000"/>
              </a:solidFill>
              <a:latin typeface="Meiryo UI" panose="020B0604030504040204" pitchFamily="50" charset="-128"/>
              <a:ea typeface="Meiryo UI" panose="020B0604030504040204" pitchFamily="50" charset="-128"/>
            </a:rPr>
            <a:t>必要となる書類</a:t>
          </a:r>
          <a:endParaRPr kumimoji="1" lang="en-US" altLang="ja-JP" sz="1050" b="1">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050" b="0">
              <a:solidFill>
                <a:sysClr val="windowText" lastClr="000000"/>
              </a:solidFill>
              <a:latin typeface="Meiryo UI" panose="020B0604030504040204" pitchFamily="50" charset="-128"/>
              <a:ea typeface="Meiryo UI" panose="020B0604030504040204" pitchFamily="50" charset="-128"/>
            </a:rPr>
            <a:t>ア：</a:t>
          </a:r>
          <a:r>
            <a:rPr kumimoji="1" lang="en-US" altLang="ja-JP" sz="1050" b="0">
              <a:solidFill>
                <a:sysClr val="windowText" lastClr="000000"/>
              </a:solidFill>
              <a:latin typeface="Meiryo UI" panose="020B0604030504040204" pitchFamily="50" charset="-128"/>
              <a:ea typeface="Meiryo UI" panose="020B0604030504040204" pitchFamily="50" charset="-128"/>
            </a:rPr>
            <a:t>【</a:t>
          </a:r>
          <a:r>
            <a:rPr kumimoji="1" lang="ja-JP" altLang="en-US" sz="1050" b="0">
              <a:solidFill>
                <a:sysClr val="windowText" lastClr="000000"/>
              </a:solidFill>
              <a:latin typeface="Meiryo UI" panose="020B0604030504040204" pitchFamily="50" charset="-128"/>
              <a:ea typeface="Meiryo UI" panose="020B0604030504040204" pitchFamily="50" charset="-128"/>
            </a:rPr>
            <a:t>指定様式</a:t>
          </a:r>
          <a:r>
            <a:rPr kumimoji="1" lang="en-US" altLang="ja-JP" sz="1050" b="0">
              <a:solidFill>
                <a:sysClr val="windowText" lastClr="000000"/>
              </a:solidFill>
              <a:latin typeface="Meiryo UI" panose="020B0604030504040204" pitchFamily="50" charset="-128"/>
              <a:ea typeface="Meiryo UI" panose="020B0604030504040204" pitchFamily="50" charset="-128"/>
            </a:rPr>
            <a:t>1】</a:t>
          </a:r>
          <a:r>
            <a:rPr kumimoji="1" lang="ja-JP" altLang="en-US" sz="1050" b="0">
              <a:solidFill>
                <a:sysClr val="windowText" lastClr="000000"/>
              </a:solidFill>
              <a:latin typeface="Meiryo UI" panose="020B0604030504040204" pitchFamily="50" charset="-128"/>
              <a:ea typeface="Meiryo UI" panose="020B0604030504040204" pitchFamily="50" charset="-128"/>
            </a:rPr>
            <a:t>時間外労働時間</a:t>
          </a:r>
          <a:endParaRPr kumimoji="1" lang="en-US" altLang="ja-JP" sz="1050" b="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050" b="0">
              <a:solidFill>
                <a:sysClr val="windowText" lastClr="000000"/>
              </a:solidFill>
              <a:latin typeface="Meiryo UI" panose="020B0604030504040204" pitchFamily="50" charset="-128"/>
              <a:ea typeface="Meiryo UI" panose="020B0604030504040204" pitchFamily="50" charset="-128"/>
            </a:rPr>
            <a:t>イ：</a:t>
          </a:r>
          <a:r>
            <a:rPr kumimoji="1" lang="en-US" altLang="ja-JP" sz="1050" b="0">
              <a:solidFill>
                <a:sysClr val="windowText" lastClr="000000"/>
              </a:solidFill>
              <a:latin typeface="Meiryo UI" panose="020B0604030504040204" pitchFamily="50" charset="-128"/>
              <a:ea typeface="Meiryo UI" panose="020B0604030504040204" pitchFamily="50" charset="-128"/>
            </a:rPr>
            <a:t>【</a:t>
          </a:r>
          <a:r>
            <a:rPr kumimoji="1" lang="ja-JP" altLang="en-US" sz="1050" b="0">
              <a:solidFill>
                <a:sysClr val="windowText" lastClr="000000"/>
              </a:solidFill>
              <a:latin typeface="Meiryo UI" panose="020B0604030504040204" pitchFamily="50" charset="-128"/>
              <a:ea typeface="Meiryo UI" panose="020B0604030504040204" pitchFamily="50" charset="-128"/>
            </a:rPr>
            <a:t>指定様式</a:t>
          </a:r>
          <a:r>
            <a:rPr kumimoji="1" lang="en-US" altLang="ja-JP" sz="1050" b="0">
              <a:solidFill>
                <a:sysClr val="windowText" lastClr="000000"/>
              </a:solidFill>
              <a:latin typeface="Meiryo UI" panose="020B0604030504040204" pitchFamily="50" charset="-128"/>
              <a:ea typeface="Meiryo UI" panose="020B0604030504040204" pitchFamily="50" charset="-128"/>
            </a:rPr>
            <a:t>2】</a:t>
          </a:r>
          <a:r>
            <a:rPr kumimoji="1" lang="ja-JP" altLang="en-US" sz="1050" b="0">
              <a:solidFill>
                <a:sysClr val="windowText" lastClr="000000"/>
              </a:solidFill>
              <a:latin typeface="Meiryo UI" panose="020B0604030504040204" pitchFamily="50" charset="-128"/>
              <a:ea typeface="Meiryo UI" panose="020B0604030504040204" pitchFamily="50" charset="-128"/>
            </a:rPr>
            <a:t>従業員減少又は</a:t>
          </a:r>
          <a:r>
            <a:rPr kumimoji="1" lang="en-US" altLang="ja-JP" sz="1050" b="0">
              <a:solidFill>
                <a:sysClr val="windowText" lastClr="000000"/>
              </a:solidFill>
              <a:latin typeface="Meiryo UI" panose="020B0604030504040204" pitchFamily="50" charset="-128"/>
              <a:ea typeface="Meiryo UI" panose="020B0604030504040204" pitchFamily="50" charset="-128"/>
            </a:rPr>
            <a:t>【</a:t>
          </a:r>
          <a:r>
            <a:rPr kumimoji="1" lang="ja-JP" altLang="en-US" sz="1050" b="0">
              <a:solidFill>
                <a:sysClr val="windowText" lastClr="000000"/>
              </a:solidFill>
              <a:latin typeface="Meiryo UI" panose="020B0604030504040204" pitchFamily="50" charset="-128"/>
              <a:ea typeface="Meiryo UI" panose="020B0604030504040204" pitchFamily="50" charset="-128"/>
            </a:rPr>
            <a:t>指定様式</a:t>
          </a:r>
          <a:r>
            <a:rPr kumimoji="1" lang="en-US" altLang="ja-JP" sz="1050" b="0">
              <a:solidFill>
                <a:sysClr val="windowText" lastClr="000000"/>
              </a:solidFill>
              <a:latin typeface="Meiryo UI" panose="020B0604030504040204" pitchFamily="50" charset="-128"/>
              <a:ea typeface="Meiryo UI" panose="020B0604030504040204" pitchFamily="50" charset="-128"/>
            </a:rPr>
            <a:t>3】</a:t>
          </a:r>
          <a:r>
            <a:rPr kumimoji="1" lang="ja-JP" altLang="en-US" sz="1050" b="0">
              <a:solidFill>
                <a:sysClr val="windowText" lastClr="000000"/>
              </a:solidFill>
              <a:latin typeface="Meiryo UI" panose="020B0604030504040204" pitchFamily="50" charset="-128"/>
              <a:ea typeface="Meiryo UI" panose="020B0604030504040204" pitchFamily="50" charset="-128"/>
            </a:rPr>
            <a:t>総労働時間</a:t>
          </a:r>
          <a:endParaRPr kumimoji="1" lang="en-US" altLang="ja-JP" sz="1050" b="0">
            <a:solidFill>
              <a:sysClr val="windowText" lastClr="000000"/>
            </a:solidFill>
            <a:latin typeface="Meiryo UI" panose="020B0604030504040204" pitchFamily="50" charset="-128"/>
            <a:ea typeface="Meiryo UI" panose="020B0604030504040204" pitchFamily="50" charset="-128"/>
          </a:endParaRPr>
        </a:p>
        <a:p>
          <a:pPr algn="l"/>
          <a:r>
            <a:rPr kumimoji="1" lang="en-US" altLang="ja-JP" sz="900" b="0">
              <a:solidFill>
                <a:sysClr val="windowText" lastClr="000000"/>
              </a:solidFill>
              <a:latin typeface="Meiryo UI" panose="020B0604030504040204" pitchFamily="50" charset="-128"/>
              <a:ea typeface="Meiryo UI" panose="020B0604030504040204" pitchFamily="50" charset="-128"/>
            </a:rPr>
            <a:t>※</a:t>
          </a:r>
          <a:r>
            <a:rPr kumimoji="1" lang="ja-JP" altLang="en-US" sz="900" b="0">
              <a:solidFill>
                <a:sysClr val="windowText" lastClr="000000"/>
              </a:solidFill>
              <a:latin typeface="Meiryo UI" panose="020B0604030504040204" pitchFamily="50" charset="-128"/>
              <a:ea typeface="Meiryo UI" panose="020B0604030504040204" pitchFamily="50" charset="-128"/>
            </a:rPr>
            <a:t>「常時使用する従業員」ではない者が主体の事業者については従業員数を総労働時間で代替することも認める。</a:t>
          </a:r>
          <a:endParaRPr kumimoji="1" lang="en-US" altLang="ja-JP" sz="900" b="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050" b="0">
              <a:solidFill>
                <a:sysClr val="windowText" lastClr="000000"/>
              </a:solidFill>
              <a:latin typeface="Meiryo UI" panose="020B0604030504040204" pitchFamily="50" charset="-128"/>
              <a:ea typeface="Meiryo UI" panose="020B0604030504040204" pitchFamily="50" charset="-128"/>
            </a:rPr>
            <a:t>ウ：求人募集したことを証明する書類（現在掲載しているまたは直近１年以内に掲載していたもの）</a:t>
          </a:r>
          <a:endParaRPr kumimoji="1" lang="en-US" altLang="ja-JP" sz="1050" b="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050" b="0">
              <a:solidFill>
                <a:sysClr val="windowText" lastClr="000000"/>
              </a:solidFill>
              <a:latin typeface="Meiryo UI" panose="020B0604030504040204" pitchFamily="50" charset="-128"/>
              <a:ea typeface="Meiryo UI" panose="020B0604030504040204" pitchFamily="50" charset="-128"/>
            </a:rPr>
            <a:t>エ：省力化を推し進める具体的かつ合理的な理由があることを証明する書類（様式自由）</a:t>
          </a:r>
          <a:endParaRPr kumimoji="1" lang="en-US" altLang="ja-JP" sz="1050" b="0">
            <a:solidFill>
              <a:sysClr val="windowText" lastClr="000000"/>
            </a:solidFill>
            <a:latin typeface="Meiryo UI" panose="020B0604030504040204" pitchFamily="50" charset="-128"/>
            <a:ea typeface="Meiryo UI" panose="020B0604030504040204" pitchFamily="50" charset="-128"/>
          </a:endParaRPr>
        </a:p>
        <a:p>
          <a:pPr algn="l"/>
          <a:endParaRPr kumimoji="1" lang="ja-JP" altLang="en-US" sz="1050" b="0">
            <a:solidFill>
              <a:sysClr val="windowText" lastClr="000000"/>
            </a:solidFill>
            <a:latin typeface="Meiryo UI" panose="020B0604030504040204" pitchFamily="50" charset="-128"/>
            <a:ea typeface="Meiryo UI" panose="020B0604030504040204" pitchFamily="50" charset="-128"/>
          </a:endParaRPr>
        </a:p>
        <a:p>
          <a:pPr algn="l"/>
          <a:r>
            <a:rPr kumimoji="1" lang="en-US" altLang="ja-JP" sz="1050" b="0">
              <a:solidFill>
                <a:sysClr val="windowText" lastClr="000000"/>
              </a:solidFill>
              <a:latin typeface="Meiryo UI" panose="020B0604030504040204" pitchFamily="50" charset="-128"/>
              <a:ea typeface="Meiryo UI" panose="020B0604030504040204" pitchFamily="50" charset="-128"/>
            </a:rPr>
            <a:t>※</a:t>
          </a:r>
          <a:r>
            <a:rPr kumimoji="1" lang="ja-JP" altLang="en-US" sz="1050" b="0">
              <a:solidFill>
                <a:sysClr val="windowText" lastClr="000000"/>
              </a:solidFill>
              <a:latin typeface="Meiryo UI" panose="020B0604030504040204" pitchFamily="50" charset="-128"/>
              <a:ea typeface="Meiryo UI" panose="020B0604030504040204" pitchFamily="50" charset="-128"/>
            </a:rPr>
            <a:t>エは、「◆従業員数」の「小規模事業者判定」が「○」の場合のみ選択可能</a:t>
          </a:r>
        </a:p>
      </xdr:txBody>
    </xdr:sp>
    <xdr:clientData/>
  </xdr:twoCellAnchor>
  <xdr:twoCellAnchor>
    <xdr:from>
      <xdr:col>37</xdr:col>
      <xdr:colOff>25777</xdr:colOff>
      <xdr:row>20</xdr:row>
      <xdr:rowOff>134055</xdr:rowOff>
    </xdr:from>
    <xdr:to>
      <xdr:col>52</xdr:col>
      <xdr:colOff>58210</xdr:colOff>
      <xdr:row>32</xdr:row>
      <xdr:rowOff>158751</xdr:rowOff>
    </xdr:to>
    <xdr:sp macro="" textlink="">
      <xdr:nvSpPr>
        <xdr:cNvPr id="5" name="正方形/長方形 4">
          <a:extLst>
            <a:ext uri="{FF2B5EF4-FFF2-40B4-BE49-F238E27FC236}">
              <a16:creationId xmlns:a16="http://schemas.microsoft.com/office/drawing/2014/main" id="{D01D73F7-4CEB-8D86-AE27-7C6C7880A384}"/>
            </a:ext>
          </a:extLst>
        </xdr:cNvPr>
        <xdr:cNvSpPr/>
      </xdr:nvSpPr>
      <xdr:spPr>
        <a:xfrm>
          <a:off x="8534777" y="5743222"/>
          <a:ext cx="3683683" cy="2532946"/>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b="1">
              <a:solidFill>
                <a:sysClr val="windowText" lastClr="000000"/>
              </a:solidFill>
              <a:latin typeface="Meiryo UI" panose="020B0604030504040204" pitchFamily="50" charset="-128"/>
              <a:ea typeface="Meiryo UI" panose="020B0604030504040204" pitchFamily="50" charset="-128"/>
            </a:rPr>
            <a:t>補助事業を実施する事業所の非正規従業員の常勤換算</a:t>
          </a:r>
          <a:endParaRPr kumimoji="1" lang="ja-JP" altLang="en-US" sz="1050" b="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050" b="0">
              <a:solidFill>
                <a:sysClr val="windowText" lastClr="000000"/>
              </a:solidFill>
              <a:latin typeface="Meiryo UI" panose="020B0604030504040204" pitchFamily="50" charset="-128"/>
              <a:ea typeface="Meiryo UI" panose="020B0604030504040204" pitchFamily="50" charset="-128"/>
            </a:rPr>
            <a:t>「常時使用する従業員」のうち、非正規従業員を常勤換算してください。</a:t>
          </a:r>
        </a:p>
        <a:p>
          <a:pPr algn="l"/>
          <a:r>
            <a:rPr kumimoji="1" lang="ja-JP" altLang="en-US" sz="1050" b="0">
              <a:solidFill>
                <a:sysClr val="windowText" lastClr="000000"/>
              </a:solidFill>
              <a:latin typeface="Meiryo UI" panose="020B0604030504040204" pitchFamily="50" charset="-128"/>
              <a:ea typeface="Meiryo UI" panose="020B0604030504040204" pitchFamily="50" charset="-128"/>
            </a:rPr>
            <a:t>例）正規従業員</a:t>
          </a:r>
          <a:r>
            <a:rPr kumimoji="1" lang="en-US" altLang="ja-JP" sz="1050" b="0">
              <a:solidFill>
                <a:sysClr val="windowText" lastClr="000000"/>
              </a:solidFill>
              <a:latin typeface="Meiryo UI" panose="020B0604030504040204" pitchFamily="50" charset="-128"/>
              <a:ea typeface="Meiryo UI" panose="020B0604030504040204" pitchFamily="50" charset="-128"/>
            </a:rPr>
            <a:t>20</a:t>
          </a:r>
          <a:r>
            <a:rPr kumimoji="1" lang="ja-JP" altLang="en-US" sz="1050" b="0">
              <a:solidFill>
                <a:sysClr val="windowText" lastClr="000000"/>
              </a:solidFill>
              <a:latin typeface="Meiryo UI" panose="020B0604030504040204" pitchFamily="50" charset="-128"/>
              <a:ea typeface="Meiryo UI" panose="020B0604030504040204" pitchFamily="50" charset="-128"/>
            </a:rPr>
            <a:t>人（所定労働時間週</a:t>
          </a:r>
          <a:r>
            <a:rPr kumimoji="1" lang="en-US" altLang="ja-JP" sz="1050" b="0">
              <a:solidFill>
                <a:sysClr val="windowText" lastClr="000000"/>
              </a:solidFill>
              <a:latin typeface="Meiryo UI" panose="020B0604030504040204" pitchFamily="50" charset="-128"/>
              <a:ea typeface="Meiryo UI" panose="020B0604030504040204" pitchFamily="50" charset="-128"/>
            </a:rPr>
            <a:t>40</a:t>
          </a:r>
          <a:r>
            <a:rPr kumimoji="1" lang="ja-JP" altLang="en-US" sz="1050" b="0">
              <a:solidFill>
                <a:sysClr val="windowText" lastClr="000000"/>
              </a:solidFill>
              <a:latin typeface="Meiryo UI" panose="020B0604030504040204" pitchFamily="50" charset="-128"/>
              <a:ea typeface="Meiryo UI" panose="020B0604030504040204" pitchFamily="50" charset="-128"/>
            </a:rPr>
            <a:t>時間）、非正規従業員</a:t>
          </a:r>
          <a:r>
            <a:rPr kumimoji="1" lang="en-US" altLang="ja-JP" sz="1050" b="0">
              <a:solidFill>
                <a:sysClr val="windowText" lastClr="000000"/>
              </a:solidFill>
              <a:latin typeface="Meiryo UI" panose="020B0604030504040204" pitchFamily="50" charset="-128"/>
              <a:ea typeface="Meiryo UI" panose="020B0604030504040204" pitchFamily="50" charset="-128"/>
            </a:rPr>
            <a:t>5</a:t>
          </a:r>
          <a:r>
            <a:rPr kumimoji="1" lang="ja-JP" altLang="en-US" sz="1050" b="0">
              <a:solidFill>
                <a:sysClr val="windowText" lastClr="000000"/>
              </a:solidFill>
              <a:latin typeface="Meiryo UI" panose="020B0604030504040204" pitchFamily="50" charset="-128"/>
              <a:ea typeface="Meiryo UI" panose="020B0604030504040204" pitchFamily="50" charset="-128"/>
            </a:rPr>
            <a:t>人（週</a:t>
          </a:r>
          <a:r>
            <a:rPr kumimoji="1" lang="en-US" altLang="ja-JP" sz="1050" b="0">
              <a:solidFill>
                <a:sysClr val="windowText" lastClr="000000"/>
              </a:solidFill>
              <a:latin typeface="Meiryo UI" panose="020B0604030504040204" pitchFamily="50" charset="-128"/>
              <a:ea typeface="Meiryo UI" panose="020B0604030504040204" pitchFamily="50" charset="-128"/>
            </a:rPr>
            <a:t>20</a:t>
          </a:r>
          <a:r>
            <a:rPr kumimoji="1" lang="ja-JP" altLang="en-US" sz="1050" b="0">
              <a:solidFill>
                <a:sysClr val="windowText" lastClr="000000"/>
              </a:solidFill>
              <a:latin typeface="Meiryo UI" panose="020B0604030504040204" pitchFamily="50" charset="-128"/>
              <a:ea typeface="Meiryo UI" panose="020B0604030504040204" pitchFamily="50" charset="-128"/>
            </a:rPr>
            <a:t>時間）の場合の従業員数（常勤換算）。</a:t>
          </a:r>
        </a:p>
        <a:p>
          <a:pPr algn="l"/>
          <a:r>
            <a:rPr kumimoji="1" lang="ja-JP" altLang="en-US" sz="1050" b="0">
              <a:solidFill>
                <a:sysClr val="windowText" lastClr="000000"/>
              </a:solidFill>
              <a:latin typeface="Meiryo UI" panose="020B0604030504040204" pitchFamily="50" charset="-128"/>
              <a:ea typeface="Meiryo UI" panose="020B0604030504040204" pitchFamily="50" charset="-128"/>
            </a:rPr>
            <a:t>⇒常勤従業員は</a:t>
          </a:r>
          <a:r>
            <a:rPr kumimoji="1" lang="en-US" altLang="ja-JP" sz="1050" b="0">
              <a:solidFill>
                <a:sysClr val="windowText" lastClr="000000"/>
              </a:solidFill>
              <a:latin typeface="Meiryo UI" panose="020B0604030504040204" pitchFamily="50" charset="-128"/>
              <a:ea typeface="Meiryo UI" panose="020B0604030504040204" pitchFamily="50" charset="-128"/>
            </a:rPr>
            <a:t>40</a:t>
          </a:r>
          <a:r>
            <a:rPr kumimoji="1" lang="ja-JP" altLang="en-US" sz="1050" b="0">
              <a:solidFill>
                <a:sysClr val="windowText" lastClr="000000"/>
              </a:solidFill>
              <a:latin typeface="Meiryo UI" panose="020B0604030504040204" pitchFamily="50" charset="-128"/>
              <a:ea typeface="Meiryo UI" panose="020B0604030504040204" pitchFamily="50" charset="-128"/>
            </a:rPr>
            <a:t>時間勤務が常勤換算で</a:t>
          </a:r>
          <a:r>
            <a:rPr kumimoji="1" lang="en-US" altLang="ja-JP" sz="1050" b="0">
              <a:solidFill>
                <a:sysClr val="windowText" lastClr="000000"/>
              </a:solidFill>
              <a:latin typeface="Meiryo UI" panose="020B0604030504040204" pitchFamily="50" charset="-128"/>
              <a:ea typeface="Meiryo UI" panose="020B0604030504040204" pitchFamily="50" charset="-128"/>
            </a:rPr>
            <a:t>1.0</a:t>
          </a:r>
          <a:r>
            <a:rPr kumimoji="1" lang="ja-JP" altLang="en-US" sz="1050" b="0">
              <a:solidFill>
                <a:sysClr val="windowText" lastClr="000000"/>
              </a:solidFill>
              <a:latin typeface="Meiryo UI" panose="020B0604030504040204" pitchFamily="50" charset="-128"/>
              <a:ea typeface="Meiryo UI" panose="020B0604030504040204" pitchFamily="50" charset="-128"/>
            </a:rPr>
            <a:t>となります。</a:t>
          </a:r>
          <a:endParaRPr kumimoji="1" lang="en-US" altLang="ja-JP" sz="1050" b="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050" b="0">
              <a:solidFill>
                <a:sysClr val="windowText" lastClr="000000"/>
              </a:solidFill>
              <a:latin typeface="Meiryo UI" panose="020B0604030504040204" pitchFamily="50" charset="-128"/>
              <a:ea typeface="Meiryo UI" panose="020B0604030504040204" pitchFamily="50" charset="-128"/>
            </a:rPr>
            <a:t>非正規従業員は</a:t>
          </a:r>
          <a:r>
            <a:rPr kumimoji="1" lang="en-US" altLang="ja-JP" sz="1050" b="0">
              <a:solidFill>
                <a:sysClr val="windowText" lastClr="000000"/>
              </a:solidFill>
              <a:latin typeface="Meiryo UI" panose="020B0604030504040204" pitchFamily="50" charset="-128"/>
              <a:ea typeface="Meiryo UI" panose="020B0604030504040204" pitchFamily="50" charset="-128"/>
            </a:rPr>
            <a:t>20</a:t>
          </a:r>
          <a:r>
            <a:rPr kumimoji="1" lang="ja-JP" altLang="en-US" sz="1050" b="0">
              <a:solidFill>
                <a:sysClr val="windowText" lastClr="000000"/>
              </a:solidFill>
              <a:latin typeface="Meiryo UI" panose="020B0604030504040204" pitchFamily="50" charset="-128"/>
              <a:ea typeface="Meiryo UI" panose="020B0604030504040204" pitchFamily="50" charset="-128"/>
            </a:rPr>
            <a:t>時間</a:t>
          </a:r>
          <a:r>
            <a:rPr kumimoji="1" lang="en-US" altLang="ja-JP" sz="1050" b="0">
              <a:solidFill>
                <a:sysClr val="windowText" lastClr="000000"/>
              </a:solidFill>
              <a:latin typeface="Meiryo UI" panose="020B0604030504040204" pitchFamily="50" charset="-128"/>
              <a:ea typeface="Meiryo UI" panose="020B0604030504040204" pitchFamily="50" charset="-128"/>
            </a:rPr>
            <a:t>/</a:t>
          </a:r>
          <a:r>
            <a:rPr kumimoji="1" lang="ja-JP" altLang="en-US" sz="1050" b="0">
              <a:solidFill>
                <a:sysClr val="windowText" lastClr="000000"/>
              </a:solidFill>
              <a:latin typeface="Meiryo UI" panose="020B0604030504040204" pitchFamily="50" charset="-128"/>
              <a:ea typeface="Meiryo UI" panose="020B0604030504040204" pitchFamily="50" charset="-128"/>
            </a:rPr>
            <a:t>週勤務となり、常勤換算で</a:t>
          </a:r>
          <a:r>
            <a:rPr kumimoji="1" lang="en-US" altLang="ja-JP" sz="1050" b="0">
              <a:solidFill>
                <a:sysClr val="windowText" lastClr="000000"/>
              </a:solidFill>
              <a:latin typeface="Meiryo UI" panose="020B0604030504040204" pitchFamily="50" charset="-128"/>
              <a:ea typeface="Meiryo UI" panose="020B0604030504040204" pitchFamily="50" charset="-128"/>
            </a:rPr>
            <a:t>0.5</a:t>
          </a:r>
          <a:r>
            <a:rPr kumimoji="1" lang="ja-JP" altLang="en-US" sz="1050" b="0">
              <a:solidFill>
                <a:sysClr val="windowText" lastClr="000000"/>
              </a:solidFill>
              <a:latin typeface="Meiryo UI" panose="020B0604030504040204" pitchFamily="50" charset="-128"/>
              <a:ea typeface="Meiryo UI" panose="020B0604030504040204" pitchFamily="50" charset="-128"/>
            </a:rPr>
            <a:t>（</a:t>
          </a:r>
          <a:r>
            <a:rPr kumimoji="1" lang="en-US" altLang="ja-JP" sz="1050" b="0">
              <a:solidFill>
                <a:sysClr val="windowText" lastClr="000000"/>
              </a:solidFill>
              <a:latin typeface="Meiryo UI" panose="020B0604030504040204" pitchFamily="50" charset="-128"/>
              <a:ea typeface="Meiryo UI" panose="020B0604030504040204" pitchFamily="50" charset="-128"/>
            </a:rPr>
            <a:t>20</a:t>
          </a:r>
          <a:r>
            <a:rPr kumimoji="1" lang="ja-JP" altLang="en-US" sz="1050" b="0">
              <a:solidFill>
                <a:sysClr val="windowText" lastClr="000000"/>
              </a:solidFill>
              <a:latin typeface="Meiryo UI" panose="020B0604030504040204" pitchFamily="50" charset="-128"/>
              <a:ea typeface="Meiryo UI" panose="020B0604030504040204" pitchFamily="50" charset="-128"/>
            </a:rPr>
            <a:t>時間</a:t>
          </a:r>
          <a:r>
            <a:rPr kumimoji="1" lang="en-US" altLang="ja-JP" sz="1050" b="0">
              <a:solidFill>
                <a:sysClr val="windowText" lastClr="000000"/>
              </a:solidFill>
              <a:latin typeface="Meiryo UI" panose="020B0604030504040204" pitchFamily="50" charset="-128"/>
              <a:ea typeface="Meiryo UI" panose="020B0604030504040204" pitchFamily="50" charset="-128"/>
            </a:rPr>
            <a:t>/40</a:t>
          </a:r>
          <a:r>
            <a:rPr kumimoji="1" lang="ja-JP" altLang="en-US" sz="1050" b="0">
              <a:solidFill>
                <a:sysClr val="windowText" lastClr="000000"/>
              </a:solidFill>
              <a:latin typeface="Meiryo UI" panose="020B0604030504040204" pitchFamily="50" charset="-128"/>
              <a:ea typeface="Meiryo UI" panose="020B0604030504040204" pitchFamily="50" charset="-128"/>
            </a:rPr>
            <a:t>時間）となります。</a:t>
          </a:r>
          <a:endParaRPr kumimoji="1" lang="en-US" altLang="ja-JP" sz="1050" b="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050" b="0">
              <a:solidFill>
                <a:sysClr val="windowText" lastClr="000000"/>
              </a:solidFill>
              <a:latin typeface="Meiryo UI" panose="020B0604030504040204" pitchFamily="50" charset="-128"/>
              <a:ea typeface="Meiryo UI" panose="020B0604030504040204" pitchFamily="50" charset="-128"/>
            </a:rPr>
            <a:t>よって、従業員数（常勤換算）は</a:t>
          </a:r>
          <a:r>
            <a:rPr kumimoji="1" lang="en-US" altLang="ja-JP" sz="1050" b="0">
              <a:solidFill>
                <a:sysClr val="windowText" lastClr="000000"/>
              </a:solidFill>
              <a:latin typeface="Meiryo UI" panose="020B0604030504040204" pitchFamily="50" charset="-128"/>
              <a:ea typeface="Meiryo UI" panose="020B0604030504040204" pitchFamily="50" charset="-128"/>
            </a:rPr>
            <a:t>22.5</a:t>
          </a:r>
          <a:r>
            <a:rPr kumimoji="1" lang="ja-JP" altLang="en-US" sz="1050" b="0">
              <a:solidFill>
                <a:sysClr val="windowText" lastClr="000000"/>
              </a:solidFill>
              <a:latin typeface="Meiryo UI" panose="020B0604030504040204" pitchFamily="50" charset="-128"/>
              <a:ea typeface="Meiryo UI" panose="020B0604030504040204" pitchFamily="50" charset="-128"/>
            </a:rPr>
            <a:t>人（</a:t>
          </a:r>
          <a:r>
            <a:rPr kumimoji="1" lang="en-US" altLang="ja-JP" sz="1050" b="0">
              <a:solidFill>
                <a:sysClr val="windowText" lastClr="000000"/>
              </a:solidFill>
              <a:latin typeface="Meiryo UI" panose="020B0604030504040204" pitchFamily="50" charset="-128"/>
              <a:ea typeface="Meiryo UI" panose="020B0604030504040204" pitchFamily="50" charset="-128"/>
            </a:rPr>
            <a:t>20</a:t>
          </a:r>
          <a:r>
            <a:rPr kumimoji="1" lang="ja-JP" altLang="en-US" sz="1050" b="0">
              <a:solidFill>
                <a:sysClr val="windowText" lastClr="000000"/>
              </a:solidFill>
              <a:latin typeface="Meiryo UI" panose="020B0604030504040204" pitchFamily="50" charset="-128"/>
              <a:ea typeface="Meiryo UI" panose="020B0604030504040204" pitchFamily="50" charset="-128"/>
            </a:rPr>
            <a:t>人＋</a:t>
          </a:r>
          <a:r>
            <a:rPr kumimoji="1" lang="en-US" altLang="ja-JP" sz="1050" b="0">
              <a:solidFill>
                <a:sysClr val="windowText" lastClr="000000"/>
              </a:solidFill>
              <a:latin typeface="Meiryo UI" panose="020B0604030504040204" pitchFamily="50" charset="-128"/>
              <a:ea typeface="Meiryo UI" panose="020B0604030504040204" pitchFamily="50" charset="-128"/>
            </a:rPr>
            <a:t>0.5×5</a:t>
          </a:r>
          <a:r>
            <a:rPr kumimoji="1" lang="ja-JP" altLang="en-US" sz="1050" b="0">
              <a:solidFill>
                <a:sysClr val="windowText" lastClr="000000"/>
              </a:solidFill>
              <a:latin typeface="Meiryo UI" panose="020B0604030504040204" pitchFamily="50" charset="-128"/>
              <a:ea typeface="Meiryo UI" panose="020B0604030504040204" pitchFamily="50" charset="-128"/>
            </a:rPr>
            <a:t>人）となります。</a:t>
          </a:r>
          <a:endParaRPr kumimoji="1" lang="en-US" altLang="ja-JP" sz="1050" b="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36</xdr:col>
      <xdr:colOff>38959</xdr:colOff>
      <xdr:row>26</xdr:row>
      <xdr:rowOff>28554</xdr:rowOff>
    </xdr:from>
    <xdr:to>
      <xdr:col>36</xdr:col>
      <xdr:colOff>221633</xdr:colOff>
      <xdr:row>31</xdr:row>
      <xdr:rowOff>10611</xdr:rowOff>
    </xdr:to>
    <xdr:sp macro="" textlink="">
      <xdr:nvSpPr>
        <xdr:cNvPr id="6" name="右中かっこ 5">
          <a:extLst>
            <a:ext uri="{FF2B5EF4-FFF2-40B4-BE49-F238E27FC236}">
              <a16:creationId xmlns:a16="http://schemas.microsoft.com/office/drawing/2014/main" id="{D4F4F26D-24C9-B79B-E46A-EFF4B98828DB}"/>
            </a:ext>
          </a:extLst>
        </xdr:cNvPr>
        <xdr:cNvSpPr/>
      </xdr:nvSpPr>
      <xdr:spPr>
        <a:xfrm>
          <a:off x="8125684" y="6829404"/>
          <a:ext cx="182674" cy="1001232"/>
        </a:xfrm>
        <a:prstGeom prst="rightBrace">
          <a:avLst>
            <a:gd name="adj1" fmla="val 25793"/>
            <a:gd name="adj2" fmla="val 44178"/>
          </a:avLst>
        </a:prstGeom>
        <a:ln w="28575">
          <a:solidFill>
            <a:srgbClr val="0000FF"/>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37</xdr:col>
      <xdr:colOff>38102</xdr:colOff>
      <xdr:row>13</xdr:row>
      <xdr:rowOff>301456</xdr:rowOff>
    </xdr:from>
    <xdr:to>
      <xdr:col>52</xdr:col>
      <xdr:colOff>177802</xdr:colOff>
      <xdr:row>16</xdr:row>
      <xdr:rowOff>165273</xdr:rowOff>
    </xdr:to>
    <xdr:sp macro="" textlink="">
      <xdr:nvSpPr>
        <xdr:cNvPr id="16" name="正方形/長方形 15">
          <a:extLst>
            <a:ext uri="{FF2B5EF4-FFF2-40B4-BE49-F238E27FC236}">
              <a16:creationId xmlns:a16="http://schemas.microsoft.com/office/drawing/2014/main" id="{60BA8CE4-CA0F-420B-B9B9-F3B375829D32}"/>
            </a:ext>
          </a:extLst>
        </xdr:cNvPr>
        <xdr:cNvSpPr/>
      </xdr:nvSpPr>
      <xdr:spPr>
        <a:xfrm>
          <a:off x="8362952" y="3882856"/>
          <a:ext cx="3711575" cy="873467"/>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050" b="0">
              <a:solidFill>
                <a:sysClr val="windowText" lastClr="000000"/>
              </a:solidFill>
              <a:latin typeface="Meiryo UI" panose="020B0604030504040204" pitchFamily="50" charset="-128"/>
              <a:ea typeface="Meiryo UI" panose="020B0604030504040204" pitchFamily="50" charset="-128"/>
            </a:rPr>
            <a:t>※ </a:t>
          </a:r>
          <a:r>
            <a:rPr kumimoji="1" lang="ja-JP" altLang="en-US" sz="1050" b="0">
              <a:solidFill>
                <a:sysClr val="windowText" lastClr="000000"/>
              </a:solidFill>
              <a:latin typeface="Meiryo UI" panose="020B0604030504040204" pitchFamily="50" charset="-128"/>
              <a:ea typeface="Meiryo UI" panose="020B0604030504040204" pitchFamily="50" charset="-128"/>
            </a:rPr>
            <a:t>業種（大分類）は ドロップダウンリストから選択してください</a:t>
          </a:r>
        </a:p>
        <a:p>
          <a:pPr algn="l"/>
          <a:r>
            <a:rPr kumimoji="1" lang="en-US" altLang="ja-JP" sz="1050" b="0">
              <a:solidFill>
                <a:sysClr val="windowText" lastClr="000000"/>
              </a:solidFill>
              <a:latin typeface="Meiryo UI" panose="020B0604030504040204" pitchFamily="50" charset="-128"/>
              <a:ea typeface="Meiryo UI" panose="020B0604030504040204" pitchFamily="50" charset="-128"/>
            </a:rPr>
            <a:t>※ </a:t>
          </a:r>
          <a:r>
            <a:rPr kumimoji="1" lang="ja-JP" altLang="en-US" sz="1050" b="0">
              <a:solidFill>
                <a:sysClr val="windowText" lastClr="000000"/>
              </a:solidFill>
              <a:latin typeface="Meiryo UI" panose="020B0604030504040204" pitchFamily="50" charset="-128"/>
              <a:ea typeface="Meiryo UI" panose="020B0604030504040204" pitchFamily="50" charset="-128"/>
            </a:rPr>
            <a:t>業種コードを選択すると、中分類名が表示されます。</a:t>
          </a:r>
          <a:endParaRPr kumimoji="1" lang="en-US" altLang="ja-JP" sz="1050" b="0">
            <a:solidFill>
              <a:sysClr val="windowText" lastClr="000000"/>
            </a:solidFill>
            <a:latin typeface="Meiryo UI" panose="020B0604030504040204" pitchFamily="50" charset="-128"/>
            <a:ea typeface="Meiryo UI" panose="020B0604030504040204" pitchFamily="50" charset="-128"/>
          </a:endParaRPr>
        </a:p>
        <a:p>
          <a:pPr algn="l"/>
          <a:r>
            <a:rPr kumimoji="1" lang="en-US" altLang="ja-JP" sz="1050" b="0">
              <a:solidFill>
                <a:sysClr val="windowText" lastClr="000000"/>
              </a:solidFill>
              <a:latin typeface="Meiryo UI" panose="020B0604030504040204" pitchFamily="50" charset="-128"/>
              <a:ea typeface="Meiryo UI" panose="020B0604030504040204" pitchFamily="50" charset="-128"/>
            </a:rPr>
            <a:t>※ </a:t>
          </a:r>
          <a:r>
            <a:rPr kumimoji="1" lang="ja-JP" altLang="en-US" sz="1050" b="1" u="sng">
              <a:solidFill>
                <a:sysClr val="windowText" lastClr="000000"/>
              </a:solidFill>
              <a:latin typeface="Meiryo UI" panose="020B0604030504040204" pitchFamily="50" charset="-128"/>
              <a:ea typeface="Meiryo UI" panose="020B0604030504040204" pitchFamily="50" charset="-128"/>
            </a:rPr>
            <a:t>業種コードと中分類名の一覧は右側の水色枠内を参照　⇒</a:t>
          </a:r>
        </a:p>
      </xdr:txBody>
    </xdr:sp>
    <xdr:clientData/>
  </xdr:twoCellAnchor>
  <xdr:twoCellAnchor>
    <xdr:from>
      <xdr:col>37</xdr:col>
      <xdr:colOff>49261</xdr:colOff>
      <xdr:row>177</xdr:row>
      <xdr:rowOff>106707</xdr:rowOff>
    </xdr:from>
    <xdr:to>
      <xdr:col>52</xdr:col>
      <xdr:colOff>120651</xdr:colOff>
      <xdr:row>186</xdr:row>
      <xdr:rowOff>9525</xdr:rowOff>
    </xdr:to>
    <xdr:sp macro="" textlink="">
      <xdr:nvSpPr>
        <xdr:cNvPr id="8" name="正方形/長方形 7">
          <a:extLst>
            <a:ext uri="{FF2B5EF4-FFF2-40B4-BE49-F238E27FC236}">
              <a16:creationId xmlns:a16="http://schemas.microsoft.com/office/drawing/2014/main" id="{C3D634C8-5E91-C372-00E2-C5A0FAFA3B86}"/>
            </a:ext>
          </a:extLst>
        </xdr:cNvPr>
        <xdr:cNvSpPr/>
      </xdr:nvSpPr>
      <xdr:spPr>
        <a:xfrm>
          <a:off x="8374111" y="38035257"/>
          <a:ext cx="3643265" cy="2665068"/>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b="0">
              <a:solidFill>
                <a:sysClr val="windowText" lastClr="000000"/>
              </a:solidFill>
              <a:latin typeface="Meiryo UI" panose="020B0604030504040204" pitchFamily="50" charset="-128"/>
              <a:ea typeface="Meiryo UI" panose="020B0604030504040204" pitchFamily="50" charset="-128"/>
            </a:rPr>
            <a:t>●経費の数に対して行が足りない場合は、</a:t>
          </a:r>
          <a:r>
            <a:rPr kumimoji="1" lang="ja-JP" altLang="en-US" sz="1050" b="1" u="sng">
              <a:solidFill>
                <a:srgbClr val="C00000"/>
              </a:solidFill>
              <a:latin typeface="Meiryo UI" panose="020B0604030504040204" pitchFamily="50" charset="-128"/>
              <a:ea typeface="Meiryo UI" panose="020B0604030504040204" pitchFamily="50" charset="-128"/>
            </a:rPr>
            <a:t>左側枠外（行番号の左側）の「＋」をクリックして非表示になっている行を表示</a:t>
          </a:r>
          <a:r>
            <a:rPr kumimoji="1" lang="ja-JP" altLang="en-US" sz="1050" b="0">
              <a:solidFill>
                <a:sysClr val="windowText" lastClr="000000"/>
              </a:solidFill>
              <a:latin typeface="Meiryo UI" panose="020B0604030504040204" pitchFamily="50" charset="-128"/>
              <a:ea typeface="Meiryo UI" panose="020B0604030504040204" pitchFamily="50" charset="-128"/>
            </a:rPr>
            <a:t>してお使いください。</a:t>
          </a:r>
        </a:p>
        <a:p>
          <a:pPr algn="l"/>
          <a:r>
            <a:rPr kumimoji="1" lang="ja-JP" altLang="en-US" sz="1050" b="0">
              <a:solidFill>
                <a:sysClr val="windowText" lastClr="000000"/>
              </a:solidFill>
              <a:latin typeface="Meiryo UI" panose="020B0604030504040204" pitchFamily="50" charset="-128"/>
              <a:ea typeface="Meiryo UI" panose="020B0604030504040204" pitchFamily="50" charset="-128"/>
            </a:rPr>
            <a:t>各経費区分につき</a:t>
          </a:r>
          <a:r>
            <a:rPr kumimoji="1" lang="en-US" altLang="ja-JP" sz="1050" b="0">
              <a:solidFill>
                <a:sysClr val="windowText" lastClr="000000"/>
              </a:solidFill>
              <a:latin typeface="Meiryo UI" panose="020B0604030504040204" pitchFamily="50" charset="-128"/>
              <a:ea typeface="Meiryo UI" panose="020B0604030504040204" pitchFamily="50" charset="-128"/>
            </a:rPr>
            <a:t>5</a:t>
          </a:r>
          <a:r>
            <a:rPr kumimoji="1" lang="ja-JP" altLang="en-US" sz="1050" b="0">
              <a:solidFill>
                <a:sysClr val="windowText" lastClr="000000"/>
              </a:solidFill>
              <a:latin typeface="Meiryo UI" panose="020B0604030504040204" pitchFamily="50" charset="-128"/>
              <a:ea typeface="Meiryo UI" panose="020B0604030504040204" pitchFamily="50" charset="-128"/>
            </a:rPr>
            <a:t>行まで書き込めるように作成してあります。</a:t>
          </a:r>
          <a:endParaRPr kumimoji="1" lang="en-US" altLang="ja-JP" sz="1050" b="0">
            <a:solidFill>
              <a:sysClr val="windowText" lastClr="000000"/>
            </a:solidFill>
            <a:latin typeface="Meiryo UI" panose="020B0604030504040204" pitchFamily="50" charset="-128"/>
            <a:ea typeface="Meiryo UI" panose="020B0604030504040204" pitchFamily="50" charset="-128"/>
          </a:endParaRPr>
        </a:p>
        <a:p>
          <a:pPr algn="l"/>
          <a:endParaRPr kumimoji="1" lang="en-US" altLang="ja-JP" sz="1050" b="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050" b="0">
              <a:solidFill>
                <a:sysClr val="windowText" lastClr="000000"/>
              </a:solidFill>
              <a:latin typeface="Meiryo UI" panose="020B0604030504040204" pitchFamily="50" charset="-128"/>
              <a:ea typeface="Meiryo UI" panose="020B0604030504040204" pitchFamily="50" charset="-128"/>
            </a:rPr>
            <a:t>●</a:t>
          </a:r>
          <a:r>
            <a:rPr kumimoji="1" lang="ja-JP" altLang="en-US" sz="1050" b="1" u="sng">
              <a:solidFill>
                <a:srgbClr val="C00000"/>
              </a:solidFill>
              <a:latin typeface="Meiryo UI" panose="020B0604030504040204" pitchFamily="50" charset="-128"/>
              <a:ea typeface="Meiryo UI" panose="020B0604030504040204" pitchFamily="50" charset="-128"/>
            </a:rPr>
            <a:t>行の追加・削除は絶対に行わないでください。</a:t>
          </a:r>
          <a:endParaRPr kumimoji="1" lang="en-US" altLang="ja-JP" sz="1050" b="0">
            <a:solidFill>
              <a:srgbClr val="C00000"/>
            </a:solidFill>
            <a:latin typeface="Meiryo UI" panose="020B0604030504040204" pitchFamily="50" charset="-128"/>
            <a:ea typeface="Meiryo UI" panose="020B0604030504040204" pitchFamily="50" charset="-128"/>
          </a:endParaRPr>
        </a:p>
        <a:p>
          <a:pPr algn="l"/>
          <a:r>
            <a:rPr kumimoji="1" lang="ja-JP" altLang="en-US" sz="1050" b="0">
              <a:solidFill>
                <a:sysClr val="windowText" lastClr="000000"/>
              </a:solidFill>
              <a:latin typeface="Meiryo UI" panose="020B0604030504040204" pitchFamily="50" charset="-128"/>
              <a:ea typeface="Meiryo UI" panose="020B0604030504040204" pitchFamily="50" charset="-128"/>
            </a:rPr>
            <a:t>　</a:t>
          </a:r>
          <a:r>
            <a:rPr kumimoji="1" lang="en-US" altLang="ja-JP" sz="1050" b="0">
              <a:solidFill>
                <a:sysClr val="windowText" lastClr="000000"/>
              </a:solidFill>
              <a:latin typeface="Meiryo UI" panose="020B0604030504040204" pitchFamily="50" charset="-128"/>
              <a:ea typeface="Meiryo UI" panose="020B0604030504040204" pitchFamily="50" charset="-128"/>
            </a:rPr>
            <a:t>5</a:t>
          </a:r>
          <a:r>
            <a:rPr kumimoji="1" lang="ja-JP" altLang="en-US" sz="1050" b="0">
              <a:solidFill>
                <a:sysClr val="windowText" lastClr="000000"/>
              </a:solidFill>
              <a:latin typeface="Meiryo UI" panose="020B0604030504040204" pitchFamily="50" charset="-128"/>
              <a:ea typeface="Meiryo UI" panose="020B0604030504040204" pitchFamily="50" charset="-128"/>
            </a:rPr>
            <a:t>行で足りない場合は、別途事務局にお問い合わせください。</a:t>
          </a:r>
          <a:endParaRPr kumimoji="1" lang="en-US" altLang="ja-JP" sz="1050" b="0">
            <a:solidFill>
              <a:sysClr val="windowText" lastClr="000000"/>
            </a:solidFill>
            <a:latin typeface="Meiryo UI" panose="020B0604030504040204" pitchFamily="50" charset="-128"/>
            <a:ea typeface="Meiryo UI" panose="020B0604030504040204" pitchFamily="50" charset="-128"/>
          </a:endParaRPr>
        </a:p>
        <a:p>
          <a:pPr algn="l"/>
          <a:endParaRPr kumimoji="1" lang="en-US" altLang="ja-JP" sz="1050" b="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050" b="0">
              <a:solidFill>
                <a:sysClr val="windowText" lastClr="000000"/>
              </a:solidFill>
              <a:latin typeface="Meiryo UI" panose="020B0604030504040204" pitchFamily="50" charset="-128"/>
              <a:ea typeface="Meiryo UI" panose="020B0604030504040204" pitchFamily="50" charset="-128"/>
            </a:rPr>
            <a:t>●製品の名称は、見積書の記載内訳などをもとに、できるだけ分けたうえで、</a:t>
          </a:r>
          <a:r>
            <a:rPr kumimoji="1" lang="ja-JP" altLang="en-US" sz="1050" b="1" u="sng">
              <a:solidFill>
                <a:srgbClr val="C00000"/>
              </a:solidFill>
              <a:latin typeface="Meiryo UI" panose="020B0604030504040204" pitchFamily="50" charset="-128"/>
              <a:ea typeface="Meiryo UI" panose="020B0604030504040204" pitchFamily="50" charset="-128"/>
            </a:rPr>
            <a:t>品名・規格・メーカー名</a:t>
          </a:r>
          <a:r>
            <a:rPr kumimoji="1" lang="ja-JP" altLang="en-US" sz="1050" b="0">
              <a:solidFill>
                <a:sysClr val="windowText" lastClr="000000"/>
              </a:solidFill>
              <a:latin typeface="Meiryo UI" panose="020B0604030504040204" pitchFamily="50" charset="-128"/>
              <a:ea typeface="Meiryo UI" panose="020B0604030504040204" pitchFamily="50" charset="-128"/>
            </a:rPr>
            <a:t>など詳しく記載してください。</a:t>
          </a:r>
        </a:p>
        <a:p>
          <a:pPr algn="l"/>
          <a:r>
            <a:rPr kumimoji="1" lang="ja-JP" altLang="en-US" sz="1050" b="0">
              <a:solidFill>
                <a:sysClr val="windowText" lastClr="000000"/>
              </a:solidFill>
              <a:latin typeface="Meiryo UI" panose="020B0604030504040204" pitchFamily="50" charset="-128"/>
              <a:ea typeface="Meiryo UI" panose="020B0604030504040204" pitchFamily="50" charset="-128"/>
            </a:rPr>
            <a:t>　　＜例：商品名　規格（メーカー名）＞</a:t>
          </a:r>
          <a:endParaRPr kumimoji="1" lang="en-US" altLang="ja-JP" sz="1050" b="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37</xdr:col>
      <xdr:colOff>49261</xdr:colOff>
      <xdr:row>222</xdr:row>
      <xdr:rowOff>152400</xdr:rowOff>
    </xdr:from>
    <xdr:to>
      <xdr:col>52</xdr:col>
      <xdr:colOff>120651</xdr:colOff>
      <xdr:row>226</xdr:row>
      <xdr:rowOff>171450</xdr:rowOff>
    </xdr:to>
    <xdr:sp macro="" textlink="">
      <xdr:nvSpPr>
        <xdr:cNvPr id="12" name="正方形/長方形 11">
          <a:extLst>
            <a:ext uri="{FF2B5EF4-FFF2-40B4-BE49-F238E27FC236}">
              <a16:creationId xmlns:a16="http://schemas.microsoft.com/office/drawing/2014/main" id="{E455F766-271D-9184-D664-007CF0FB78FA}"/>
            </a:ext>
          </a:extLst>
        </xdr:cNvPr>
        <xdr:cNvSpPr/>
      </xdr:nvSpPr>
      <xdr:spPr>
        <a:xfrm>
          <a:off x="8374111" y="43405425"/>
          <a:ext cx="3643265" cy="1085850"/>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b="0">
              <a:solidFill>
                <a:sysClr val="windowText" lastClr="000000"/>
              </a:solidFill>
              <a:latin typeface="Meiryo UI" panose="020B0604030504040204" pitchFamily="50" charset="-128"/>
              <a:ea typeface="Meiryo UI" panose="020B0604030504040204" pitchFamily="50" charset="-128"/>
            </a:rPr>
            <a:t>●この欄に表示されている金額が、申請書の「３　補助事業対象経費及び補助金交付申請額」とそれぞれ同額である必要があります。</a:t>
          </a:r>
          <a:endParaRPr kumimoji="1" lang="en-US" altLang="ja-JP" sz="1050" b="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050" b="0">
              <a:solidFill>
                <a:sysClr val="windowText" lastClr="000000"/>
              </a:solidFill>
              <a:latin typeface="Meiryo UI" panose="020B0604030504040204" pitchFamily="50" charset="-128"/>
              <a:ea typeface="Meiryo UI" panose="020B0604030504040204" pitchFamily="50" charset="-128"/>
            </a:rPr>
            <a:t>●補助額が</a:t>
          </a:r>
          <a:r>
            <a:rPr kumimoji="1" lang="en-US" altLang="ja-JP" sz="1050" b="0">
              <a:solidFill>
                <a:sysClr val="windowText" lastClr="000000"/>
              </a:solidFill>
              <a:latin typeface="Meiryo UI" panose="020B0604030504040204" pitchFamily="50" charset="-128"/>
              <a:ea typeface="Meiryo UI" panose="020B0604030504040204" pitchFamily="50" charset="-128"/>
            </a:rPr>
            <a:t>15</a:t>
          </a:r>
          <a:r>
            <a:rPr kumimoji="1" lang="ja-JP" altLang="en-US" sz="1050" b="0">
              <a:solidFill>
                <a:sysClr val="windowText" lastClr="000000"/>
              </a:solidFill>
              <a:latin typeface="Meiryo UI" panose="020B0604030504040204" pitchFamily="50" charset="-128"/>
              <a:ea typeface="Meiryo UI" panose="020B0604030504040204" pitchFamily="50" charset="-128"/>
            </a:rPr>
            <a:t>万円未満の場合は申請することができません。</a:t>
          </a:r>
        </a:p>
      </xdr:txBody>
    </xdr:sp>
    <xdr:clientData/>
  </xdr:twoCellAnchor>
  <xdr:twoCellAnchor>
    <xdr:from>
      <xdr:col>37</xdr:col>
      <xdr:colOff>28095</xdr:colOff>
      <xdr:row>108</xdr:row>
      <xdr:rowOff>190225</xdr:rowOff>
    </xdr:from>
    <xdr:to>
      <xdr:col>52</xdr:col>
      <xdr:colOff>77260</xdr:colOff>
      <xdr:row>112</xdr:row>
      <xdr:rowOff>34913</xdr:rowOff>
    </xdr:to>
    <xdr:sp macro="" textlink="">
      <xdr:nvSpPr>
        <xdr:cNvPr id="2" name="正方形/長方形 1">
          <a:extLst>
            <a:ext uri="{FF2B5EF4-FFF2-40B4-BE49-F238E27FC236}">
              <a16:creationId xmlns:a16="http://schemas.microsoft.com/office/drawing/2014/main" id="{B730678C-B37F-594C-0272-078C7E5C47C3}"/>
            </a:ext>
          </a:extLst>
        </xdr:cNvPr>
        <xdr:cNvSpPr/>
      </xdr:nvSpPr>
      <xdr:spPr>
        <a:xfrm>
          <a:off x="8537095" y="22013058"/>
          <a:ext cx="3700415" cy="574938"/>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b="1">
              <a:solidFill>
                <a:sysClr val="windowText" lastClr="000000"/>
              </a:solidFill>
              <a:latin typeface="Meiryo UI" panose="020B0604030504040204" pitchFamily="50" charset="-128"/>
              <a:ea typeface="Meiryo UI" panose="020B0604030504040204" pitchFamily="50" charset="-128"/>
            </a:rPr>
            <a:t>個人名は入力しないでください。</a:t>
          </a:r>
          <a:r>
            <a:rPr kumimoji="1" lang="ja-JP" altLang="en-US" sz="1050" b="0">
              <a:solidFill>
                <a:sysClr val="windowText" lastClr="000000"/>
              </a:solidFill>
              <a:latin typeface="Meiryo UI" panose="020B0604030504040204" pitchFamily="50" charset="-128"/>
              <a:ea typeface="Meiryo UI" panose="020B0604030504040204" pitchFamily="50" charset="-128"/>
            </a:rPr>
            <a:t>（役職名等を使用してください）</a:t>
          </a:r>
          <a:endParaRPr kumimoji="1" lang="en-US" altLang="ja-JP" sz="1050" b="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36</xdr:col>
      <xdr:colOff>58916</xdr:colOff>
      <xdr:row>50</xdr:row>
      <xdr:rowOff>241207</xdr:rowOff>
    </xdr:from>
    <xdr:to>
      <xdr:col>37</xdr:col>
      <xdr:colOff>1602</xdr:colOff>
      <xdr:row>52</xdr:row>
      <xdr:rowOff>105925</xdr:rowOff>
    </xdr:to>
    <xdr:sp macro="" textlink="">
      <xdr:nvSpPr>
        <xdr:cNvPr id="13" name="右中かっこ 12">
          <a:extLst>
            <a:ext uri="{FF2B5EF4-FFF2-40B4-BE49-F238E27FC236}">
              <a16:creationId xmlns:a16="http://schemas.microsoft.com/office/drawing/2014/main" id="{28663945-CEB7-4F7D-A277-FA5BE7A19BF9}"/>
            </a:ext>
          </a:extLst>
        </xdr:cNvPr>
        <xdr:cNvSpPr/>
      </xdr:nvSpPr>
      <xdr:spPr>
        <a:xfrm>
          <a:off x="8324499" y="12666040"/>
          <a:ext cx="186103" cy="478552"/>
        </a:xfrm>
        <a:prstGeom prst="rightBrace">
          <a:avLst>
            <a:gd name="adj1" fmla="val 23039"/>
            <a:gd name="adj2" fmla="val 44178"/>
          </a:avLst>
        </a:prstGeom>
        <a:ln w="28575">
          <a:solidFill>
            <a:srgbClr val="0000FF"/>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37</xdr:col>
      <xdr:colOff>47596</xdr:colOff>
      <xdr:row>50</xdr:row>
      <xdr:rowOff>78423</xdr:rowOff>
    </xdr:from>
    <xdr:to>
      <xdr:col>52</xdr:col>
      <xdr:colOff>211315</xdr:colOff>
      <xdr:row>53</xdr:row>
      <xdr:rowOff>50799</xdr:rowOff>
    </xdr:to>
    <xdr:sp macro="" textlink="">
      <xdr:nvSpPr>
        <xdr:cNvPr id="18" name="正方形/長方形 17">
          <a:extLst>
            <a:ext uri="{FF2B5EF4-FFF2-40B4-BE49-F238E27FC236}">
              <a16:creationId xmlns:a16="http://schemas.microsoft.com/office/drawing/2014/main" id="{21630BD5-6261-4457-A96D-0E05FBB1711F}"/>
            </a:ext>
          </a:extLst>
        </xdr:cNvPr>
        <xdr:cNvSpPr/>
      </xdr:nvSpPr>
      <xdr:spPr>
        <a:xfrm>
          <a:off x="8556596" y="12503256"/>
          <a:ext cx="3814969" cy="776710"/>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72000" bIns="0" rtlCol="0" anchor="ctr"/>
        <a:lstStyle/>
        <a:p>
          <a:pPr algn="l"/>
          <a:r>
            <a:rPr kumimoji="1" lang="ja-JP" altLang="en-US" sz="1100" b="1">
              <a:solidFill>
                <a:schemeClr val="tx1"/>
              </a:solidFill>
              <a:latin typeface="Meiryo UI" panose="020B0604030504040204" pitchFamily="50" charset="-128"/>
              <a:ea typeface="Meiryo UI" panose="020B0604030504040204" pitchFamily="50" charset="-128"/>
            </a:rPr>
            <a:t>●</a:t>
          </a:r>
          <a:r>
            <a:rPr kumimoji="1" lang="en-US" altLang="ja-JP" sz="1100" b="1">
              <a:solidFill>
                <a:schemeClr val="tx1"/>
              </a:solidFill>
              <a:latin typeface="Meiryo UI" panose="020B0604030504040204" pitchFamily="50" charset="-128"/>
              <a:ea typeface="Meiryo UI" panose="020B0604030504040204" pitchFamily="50" charset="-128"/>
            </a:rPr>
            <a:t>50</a:t>
          </a:r>
          <a:r>
            <a:rPr kumimoji="1" lang="ja-JP" altLang="en-US" sz="1100" b="1">
              <a:solidFill>
                <a:schemeClr val="tx1"/>
              </a:solidFill>
              <a:latin typeface="Meiryo UI" panose="020B0604030504040204" pitchFamily="50" charset="-128"/>
              <a:ea typeface="Meiryo UI" panose="020B0604030504040204" pitchFamily="50" charset="-128"/>
            </a:rPr>
            <a:t>文字以内で計画テーマを記入してください。</a:t>
          </a:r>
          <a:endParaRPr kumimoji="1" lang="en-US" altLang="ja-JP" sz="1100" b="1">
            <a:solidFill>
              <a:schemeClr val="tx1"/>
            </a:solidFill>
            <a:latin typeface="Meiryo UI" panose="020B0604030504040204" pitchFamily="50" charset="-128"/>
            <a:ea typeface="Meiryo UI" panose="020B0604030504040204" pitchFamily="50" charset="-128"/>
          </a:endParaRPr>
        </a:p>
        <a:p>
          <a:pPr algn="l"/>
          <a:r>
            <a:rPr kumimoji="1" lang="ja-JP" altLang="en-US" sz="1100" b="0">
              <a:solidFill>
                <a:schemeClr val="tx1"/>
              </a:solidFill>
              <a:latin typeface="Meiryo UI" panose="020B0604030504040204" pitchFamily="50" charset="-128"/>
              <a:ea typeface="Meiryo UI" panose="020B0604030504040204" pitchFamily="50" charset="-128"/>
            </a:rPr>
            <a:t>●記入欄の右上に青色で文字数が表示されますので参考にしてください。</a:t>
          </a:r>
          <a:endParaRPr kumimoji="1" lang="en-US" altLang="ja-JP" sz="1100" b="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36</xdr:col>
      <xdr:colOff>58916</xdr:colOff>
      <xdr:row>36</xdr:row>
      <xdr:rowOff>27019</xdr:rowOff>
    </xdr:from>
    <xdr:to>
      <xdr:col>37</xdr:col>
      <xdr:colOff>1602</xdr:colOff>
      <xdr:row>41</xdr:row>
      <xdr:rowOff>40712</xdr:rowOff>
    </xdr:to>
    <xdr:sp macro="" textlink="">
      <xdr:nvSpPr>
        <xdr:cNvPr id="20" name="右中かっこ 19">
          <a:extLst>
            <a:ext uri="{FF2B5EF4-FFF2-40B4-BE49-F238E27FC236}">
              <a16:creationId xmlns:a16="http://schemas.microsoft.com/office/drawing/2014/main" id="{3D304038-B8AA-FC6F-3D92-D0AFED93BDAA}"/>
            </a:ext>
          </a:extLst>
        </xdr:cNvPr>
        <xdr:cNvSpPr/>
      </xdr:nvSpPr>
      <xdr:spPr>
        <a:xfrm>
          <a:off x="8324499" y="8800602"/>
          <a:ext cx="186103" cy="1220193"/>
        </a:xfrm>
        <a:prstGeom prst="rightBrace">
          <a:avLst>
            <a:gd name="adj1" fmla="val 23039"/>
            <a:gd name="adj2" fmla="val 44178"/>
          </a:avLst>
        </a:prstGeom>
        <a:ln w="28575">
          <a:solidFill>
            <a:srgbClr val="0000FF"/>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38959</xdr:colOff>
      <xdr:row>14</xdr:row>
      <xdr:rowOff>10840</xdr:rowOff>
    </xdr:from>
    <xdr:to>
      <xdr:col>36</xdr:col>
      <xdr:colOff>218458</xdr:colOff>
      <xdr:row>15</xdr:row>
      <xdr:rowOff>322540</xdr:rowOff>
    </xdr:to>
    <xdr:sp macro="" textlink="">
      <xdr:nvSpPr>
        <xdr:cNvPr id="22" name="右中かっこ 21">
          <a:extLst>
            <a:ext uri="{FF2B5EF4-FFF2-40B4-BE49-F238E27FC236}">
              <a16:creationId xmlns:a16="http://schemas.microsoft.com/office/drawing/2014/main" id="{DAE61B08-5B1B-A4EC-EA33-4D67910195FA}"/>
            </a:ext>
          </a:extLst>
        </xdr:cNvPr>
        <xdr:cNvSpPr/>
      </xdr:nvSpPr>
      <xdr:spPr>
        <a:xfrm>
          <a:off x="8304542" y="3926673"/>
          <a:ext cx="179499" cy="650367"/>
        </a:xfrm>
        <a:prstGeom prst="rightBrace">
          <a:avLst>
            <a:gd name="adj1" fmla="val 25793"/>
            <a:gd name="adj2" fmla="val 44178"/>
          </a:avLst>
        </a:prstGeom>
        <a:ln w="28575">
          <a:solidFill>
            <a:srgbClr val="0000FF"/>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58916</xdr:colOff>
      <xdr:row>107</xdr:row>
      <xdr:rowOff>47266</xdr:rowOff>
    </xdr:from>
    <xdr:to>
      <xdr:col>37</xdr:col>
      <xdr:colOff>1602</xdr:colOff>
      <xdr:row>113</xdr:row>
      <xdr:rowOff>240588</xdr:rowOff>
    </xdr:to>
    <xdr:sp macro="" textlink="">
      <xdr:nvSpPr>
        <xdr:cNvPr id="23" name="右中かっこ 22">
          <a:extLst>
            <a:ext uri="{FF2B5EF4-FFF2-40B4-BE49-F238E27FC236}">
              <a16:creationId xmlns:a16="http://schemas.microsoft.com/office/drawing/2014/main" id="{5C273B68-66C7-D798-2302-71EC9868BDC2}"/>
            </a:ext>
          </a:extLst>
        </xdr:cNvPr>
        <xdr:cNvSpPr/>
      </xdr:nvSpPr>
      <xdr:spPr>
        <a:xfrm>
          <a:off x="8324499" y="21679599"/>
          <a:ext cx="186103" cy="1357489"/>
        </a:xfrm>
        <a:prstGeom prst="rightBrace">
          <a:avLst>
            <a:gd name="adj1" fmla="val 23039"/>
            <a:gd name="adj2" fmla="val 44178"/>
          </a:avLst>
        </a:prstGeom>
        <a:ln w="28575">
          <a:solidFill>
            <a:srgbClr val="0000FF"/>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76907</xdr:colOff>
      <xdr:row>177</xdr:row>
      <xdr:rowOff>297245</xdr:rowOff>
    </xdr:from>
    <xdr:to>
      <xdr:col>37</xdr:col>
      <xdr:colOff>19593</xdr:colOff>
      <xdr:row>220</xdr:row>
      <xdr:rowOff>105691</xdr:rowOff>
    </xdr:to>
    <xdr:sp macro="" textlink="">
      <xdr:nvSpPr>
        <xdr:cNvPr id="24" name="右中かっこ 23">
          <a:extLst>
            <a:ext uri="{FF2B5EF4-FFF2-40B4-BE49-F238E27FC236}">
              <a16:creationId xmlns:a16="http://schemas.microsoft.com/office/drawing/2014/main" id="{4610ECEF-3EA7-B22C-C096-AA4A624ED126}"/>
            </a:ext>
          </a:extLst>
        </xdr:cNvPr>
        <xdr:cNvSpPr/>
      </xdr:nvSpPr>
      <xdr:spPr>
        <a:xfrm>
          <a:off x="8342490" y="36111245"/>
          <a:ext cx="186103" cy="6518279"/>
        </a:xfrm>
        <a:prstGeom prst="rightBrace">
          <a:avLst>
            <a:gd name="adj1" fmla="val 23039"/>
            <a:gd name="adj2" fmla="val 11879"/>
          </a:avLst>
        </a:prstGeom>
        <a:ln w="28575">
          <a:solidFill>
            <a:srgbClr val="0000FF"/>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67382</xdr:colOff>
      <xdr:row>223</xdr:row>
      <xdr:rowOff>46499</xdr:rowOff>
    </xdr:from>
    <xdr:to>
      <xdr:col>37</xdr:col>
      <xdr:colOff>10068</xdr:colOff>
      <xdr:row>226</xdr:row>
      <xdr:rowOff>0</xdr:rowOff>
    </xdr:to>
    <xdr:sp macro="" textlink="">
      <xdr:nvSpPr>
        <xdr:cNvPr id="25" name="右中かっこ 24">
          <a:extLst>
            <a:ext uri="{FF2B5EF4-FFF2-40B4-BE49-F238E27FC236}">
              <a16:creationId xmlns:a16="http://schemas.microsoft.com/office/drawing/2014/main" id="{B38E1248-F213-AB6C-AB1C-43250FE022FC}"/>
            </a:ext>
          </a:extLst>
        </xdr:cNvPr>
        <xdr:cNvSpPr/>
      </xdr:nvSpPr>
      <xdr:spPr>
        <a:xfrm>
          <a:off x="8332965" y="43364082"/>
          <a:ext cx="186103" cy="1018234"/>
        </a:xfrm>
        <a:prstGeom prst="rightBrace">
          <a:avLst>
            <a:gd name="adj1" fmla="val 23039"/>
            <a:gd name="adj2" fmla="val 44178"/>
          </a:avLst>
        </a:prstGeom>
        <a:ln w="28575">
          <a:solidFill>
            <a:srgbClr val="0000FF"/>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58916</xdr:colOff>
      <xdr:row>54</xdr:row>
      <xdr:rowOff>50225</xdr:rowOff>
    </xdr:from>
    <xdr:to>
      <xdr:col>37</xdr:col>
      <xdr:colOff>1602</xdr:colOff>
      <xdr:row>58</xdr:row>
      <xdr:rowOff>133921</xdr:rowOff>
    </xdr:to>
    <xdr:sp macro="" textlink="">
      <xdr:nvSpPr>
        <xdr:cNvPr id="7" name="右中かっこ 6">
          <a:extLst>
            <a:ext uri="{FF2B5EF4-FFF2-40B4-BE49-F238E27FC236}">
              <a16:creationId xmlns:a16="http://schemas.microsoft.com/office/drawing/2014/main" id="{059E96FF-B56C-19A1-FD87-C0FB63417FC3}"/>
            </a:ext>
          </a:extLst>
        </xdr:cNvPr>
        <xdr:cNvSpPr/>
      </xdr:nvSpPr>
      <xdr:spPr>
        <a:xfrm>
          <a:off x="8324499" y="13533392"/>
          <a:ext cx="186103" cy="940946"/>
        </a:xfrm>
        <a:prstGeom prst="rightBrace">
          <a:avLst>
            <a:gd name="adj1" fmla="val 23039"/>
            <a:gd name="adj2" fmla="val 44178"/>
          </a:avLst>
        </a:prstGeom>
        <a:ln w="28575">
          <a:solidFill>
            <a:srgbClr val="0000FF"/>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37</xdr:col>
      <xdr:colOff>47595</xdr:colOff>
      <xdr:row>53</xdr:row>
      <xdr:rowOff>123825</xdr:rowOff>
    </xdr:from>
    <xdr:to>
      <xdr:col>53</xdr:col>
      <xdr:colOff>126999</xdr:colOff>
      <xdr:row>59</xdr:row>
      <xdr:rowOff>133350</xdr:rowOff>
    </xdr:to>
    <xdr:sp macro="" textlink="">
      <xdr:nvSpPr>
        <xdr:cNvPr id="9" name="正方形/長方形 8">
          <a:extLst>
            <a:ext uri="{FF2B5EF4-FFF2-40B4-BE49-F238E27FC236}">
              <a16:creationId xmlns:a16="http://schemas.microsoft.com/office/drawing/2014/main" id="{2CEC958C-A842-F341-ED79-0ADC9EFF9C19}"/>
            </a:ext>
          </a:extLst>
        </xdr:cNvPr>
        <xdr:cNvSpPr/>
      </xdr:nvSpPr>
      <xdr:spPr>
        <a:xfrm>
          <a:off x="8372445" y="11458575"/>
          <a:ext cx="3860829" cy="1276350"/>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72000" bIns="0" rtlCol="0" anchor="ctr"/>
        <a:lstStyle/>
        <a:p>
          <a:pPr algn="l"/>
          <a:r>
            <a:rPr kumimoji="1" lang="ja-JP" altLang="en-US" sz="1100" b="0">
              <a:solidFill>
                <a:schemeClr val="tx1"/>
              </a:solidFill>
              <a:latin typeface="Meiryo UI" panose="020B0604030504040204" pitchFamily="50" charset="-128"/>
              <a:ea typeface="Meiryo UI" panose="020B0604030504040204" pitchFamily="50" charset="-128"/>
            </a:rPr>
            <a:t>●</a:t>
          </a:r>
          <a:r>
            <a:rPr kumimoji="1" lang="en-US" altLang="ja-JP" sz="1100" b="0">
              <a:solidFill>
                <a:schemeClr val="tx1"/>
              </a:solidFill>
              <a:latin typeface="Meiryo UI" panose="020B0604030504040204" pitchFamily="50" charset="-128"/>
              <a:ea typeface="Meiryo UI" panose="020B0604030504040204" pitchFamily="50" charset="-128"/>
            </a:rPr>
            <a:t>200</a:t>
          </a:r>
          <a:r>
            <a:rPr kumimoji="1" lang="ja-JP" altLang="en-US" sz="1100" b="0">
              <a:solidFill>
                <a:schemeClr val="tx1"/>
              </a:solidFill>
              <a:latin typeface="Meiryo UI" panose="020B0604030504040204" pitchFamily="50" charset="-128"/>
              <a:ea typeface="Meiryo UI" panose="020B0604030504040204" pitchFamily="50" charset="-128"/>
            </a:rPr>
            <a:t>字以内で記載してください。</a:t>
          </a:r>
          <a:endParaRPr kumimoji="1" lang="en-US" altLang="ja-JP" sz="1100" b="0">
            <a:solidFill>
              <a:schemeClr val="tx1"/>
            </a:solidFill>
            <a:latin typeface="Meiryo UI" panose="020B0604030504040204" pitchFamily="50" charset="-128"/>
            <a:ea typeface="Meiryo UI" panose="020B0604030504040204" pitchFamily="50" charset="-128"/>
          </a:endParaRPr>
        </a:p>
        <a:p>
          <a:pPr algn="l"/>
          <a:r>
            <a:rPr kumimoji="1" lang="ja-JP" altLang="en-US" sz="1100" b="0">
              <a:solidFill>
                <a:schemeClr val="tx1"/>
              </a:solidFill>
              <a:latin typeface="Meiryo UI" panose="020B0604030504040204" pitchFamily="50" charset="-128"/>
              <a:ea typeface="Meiryo UI" panose="020B0604030504040204" pitchFamily="50" charset="-128"/>
            </a:rPr>
            <a:t>●</a:t>
          </a:r>
          <a:r>
            <a:rPr kumimoji="1" lang="ja-JP" altLang="en-US" sz="1100" b="1">
              <a:solidFill>
                <a:schemeClr val="tx1"/>
              </a:solidFill>
              <a:latin typeface="Meiryo UI" panose="020B0604030504040204" pitchFamily="50" charset="-128"/>
              <a:ea typeface="Meiryo UI" panose="020B0604030504040204" pitchFamily="50" charset="-128"/>
            </a:rPr>
            <a:t>個人名は入力しないでください。</a:t>
          </a:r>
          <a:r>
            <a:rPr kumimoji="1" lang="ja-JP" altLang="en-US" sz="1100" b="0">
              <a:solidFill>
                <a:schemeClr val="tx1"/>
              </a:solidFill>
              <a:latin typeface="Meiryo UI" panose="020B0604030504040204" pitchFamily="50" charset="-128"/>
              <a:ea typeface="Meiryo UI" panose="020B0604030504040204" pitchFamily="50" charset="-128"/>
            </a:rPr>
            <a:t>（役職名等を使用してください）</a:t>
          </a:r>
          <a:endParaRPr kumimoji="1" lang="en-US" altLang="ja-JP" sz="1100" b="0">
            <a:solidFill>
              <a:schemeClr val="tx1"/>
            </a:solidFill>
            <a:latin typeface="Meiryo UI" panose="020B0604030504040204" pitchFamily="50" charset="-128"/>
            <a:ea typeface="Meiryo UI" panose="020B0604030504040204" pitchFamily="50" charset="-128"/>
          </a:endParaRPr>
        </a:p>
        <a:p>
          <a:pPr algn="l"/>
          <a:r>
            <a:rPr kumimoji="1" lang="ja-JP" altLang="en-US" sz="1100" b="0">
              <a:solidFill>
                <a:schemeClr val="tx1"/>
              </a:solidFill>
              <a:latin typeface="Meiryo UI" panose="020B0604030504040204" pitchFamily="50" charset="-128"/>
              <a:ea typeface="Meiryo UI" panose="020B0604030504040204" pitchFamily="50" charset="-128"/>
            </a:rPr>
            <a:t>●記入欄の右上に青色で文字数が表示されますので参考にしてください。</a:t>
          </a:r>
        </a:p>
      </xdr:txBody>
    </xdr:sp>
    <xdr:clientData/>
  </xdr:twoCellAnchor>
  <xdr:twoCellAnchor>
    <xdr:from>
      <xdr:col>37</xdr:col>
      <xdr:colOff>48554</xdr:colOff>
      <xdr:row>150</xdr:row>
      <xdr:rowOff>164634</xdr:rowOff>
    </xdr:from>
    <xdr:to>
      <xdr:col>52</xdr:col>
      <xdr:colOff>94544</xdr:colOff>
      <xdr:row>154</xdr:row>
      <xdr:rowOff>137584</xdr:rowOff>
    </xdr:to>
    <xdr:sp macro="" textlink="">
      <xdr:nvSpPr>
        <xdr:cNvPr id="4" name="正方形/長方形 3">
          <a:extLst>
            <a:ext uri="{FF2B5EF4-FFF2-40B4-BE49-F238E27FC236}">
              <a16:creationId xmlns:a16="http://schemas.microsoft.com/office/drawing/2014/main" id="{F56D9A38-2DFA-49EB-94F5-B1260ACA0E9A}"/>
            </a:ext>
          </a:extLst>
        </xdr:cNvPr>
        <xdr:cNvSpPr/>
      </xdr:nvSpPr>
      <xdr:spPr>
        <a:xfrm>
          <a:off x="8557554" y="31713551"/>
          <a:ext cx="3697240" cy="1073616"/>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b="0">
              <a:solidFill>
                <a:sysClr val="windowText" lastClr="000000"/>
              </a:solidFill>
              <a:latin typeface="Meiryo UI" panose="020B0604030504040204" pitchFamily="50" charset="-128"/>
              <a:ea typeface="Meiryo UI" panose="020B0604030504040204" pitchFamily="50" charset="-128"/>
            </a:rPr>
            <a:t>積算根拠に業務に要する時間を入力すると、削減労働時間</a:t>
          </a:r>
          <a:r>
            <a:rPr kumimoji="1" lang="en-US" altLang="ja-JP" sz="1050" b="0">
              <a:solidFill>
                <a:sysClr val="windowText" lastClr="000000"/>
              </a:solidFill>
              <a:latin typeface="Meiryo UI" panose="020B0604030504040204" pitchFamily="50" charset="-128"/>
              <a:ea typeface="Meiryo UI" panose="020B0604030504040204" pitchFamily="50" charset="-128"/>
            </a:rPr>
            <a:t>【</a:t>
          </a:r>
          <a:r>
            <a:rPr kumimoji="1" lang="ja-JP" altLang="en-US" sz="1050" b="0">
              <a:solidFill>
                <a:sysClr val="windowText" lastClr="000000"/>
              </a:solidFill>
              <a:latin typeface="Meiryo UI" panose="020B0604030504040204" pitchFamily="50" charset="-128"/>
              <a:ea typeface="Meiryo UI" panose="020B0604030504040204" pitchFamily="50" charset="-128"/>
            </a:rPr>
            <a:t>月間</a:t>
          </a:r>
          <a:r>
            <a:rPr kumimoji="1" lang="en-US" altLang="ja-JP" sz="1050" b="0">
              <a:solidFill>
                <a:sysClr val="windowText" lastClr="000000"/>
              </a:solidFill>
              <a:latin typeface="Meiryo UI" panose="020B0604030504040204" pitchFamily="50" charset="-128"/>
              <a:ea typeface="Meiryo UI" panose="020B0604030504040204" pitchFamily="50" charset="-128"/>
            </a:rPr>
            <a:t>】</a:t>
          </a:r>
          <a:r>
            <a:rPr kumimoji="1" lang="ja-JP" altLang="en-US" sz="1050" b="0">
              <a:solidFill>
                <a:sysClr val="windowText" lastClr="000000"/>
              </a:solidFill>
              <a:latin typeface="Meiryo UI" panose="020B0604030504040204" pitchFamily="50" charset="-128"/>
              <a:ea typeface="Meiryo UI" panose="020B0604030504040204" pitchFamily="50" charset="-128"/>
            </a:rPr>
            <a:t>が自動計算されます。</a:t>
          </a:r>
          <a:endParaRPr kumimoji="1" lang="en-US" altLang="ja-JP" sz="1050" b="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050" b="1">
              <a:solidFill>
                <a:sysClr val="windowText" lastClr="000000"/>
              </a:solidFill>
              <a:latin typeface="Meiryo UI" panose="020B0604030504040204" pitchFamily="50" charset="-128"/>
              <a:ea typeface="Meiryo UI" panose="020B0604030504040204" pitchFamily="50" charset="-128"/>
            </a:rPr>
            <a:t>削減労働時間</a:t>
          </a:r>
          <a:r>
            <a:rPr kumimoji="1" lang="en-US" altLang="ja-JP" sz="1050" b="1">
              <a:solidFill>
                <a:sysClr val="windowText" lastClr="000000"/>
              </a:solidFill>
              <a:latin typeface="Meiryo UI" panose="020B0604030504040204" pitchFamily="50" charset="-128"/>
              <a:ea typeface="Meiryo UI" panose="020B0604030504040204" pitchFamily="50" charset="-128"/>
            </a:rPr>
            <a:t>【</a:t>
          </a:r>
          <a:r>
            <a:rPr kumimoji="1" lang="ja-JP" altLang="en-US" sz="1050" b="1">
              <a:solidFill>
                <a:sysClr val="windowText" lastClr="000000"/>
              </a:solidFill>
              <a:latin typeface="Meiryo UI" panose="020B0604030504040204" pitchFamily="50" charset="-128"/>
              <a:ea typeface="Meiryo UI" panose="020B0604030504040204" pitchFamily="50" charset="-128"/>
            </a:rPr>
            <a:t>月間</a:t>
          </a:r>
          <a:r>
            <a:rPr kumimoji="1" lang="en-US" altLang="ja-JP" sz="1050" b="1">
              <a:solidFill>
                <a:sysClr val="windowText" lastClr="000000"/>
              </a:solidFill>
              <a:latin typeface="Meiryo UI" panose="020B0604030504040204" pitchFamily="50" charset="-128"/>
              <a:ea typeface="Meiryo UI" panose="020B0604030504040204" pitchFamily="50" charset="-128"/>
            </a:rPr>
            <a:t>】</a:t>
          </a:r>
          <a:r>
            <a:rPr kumimoji="1" lang="ja-JP" altLang="en-US" sz="1050" b="1">
              <a:solidFill>
                <a:sysClr val="windowText" lastClr="000000"/>
              </a:solidFill>
              <a:latin typeface="Meiryo UI" panose="020B0604030504040204" pitchFamily="50" charset="-128"/>
              <a:ea typeface="Meiryo UI" panose="020B0604030504040204" pitchFamily="50" charset="-128"/>
            </a:rPr>
            <a:t>が削減時間下限を上回っている</a:t>
          </a:r>
          <a:r>
            <a:rPr kumimoji="1" lang="ja-JP" altLang="en-US" sz="1050" b="0">
              <a:solidFill>
                <a:sysClr val="windowText" lastClr="000000"/>
              </a:solidFill>
              <a:latin typeface="Meiryo UI" panose="020B0604030504040204" pitchFamily="50" charset="-128"/>
              <a:ea typeface="Meiryo UI" panose="020B0604030504040204" pitchFamily="50" charset="-128"/>
            </a:rPr>
            <a:t>ことを確認してください。</a:t>
          </a:r>
          <a:endParaRPr kumimoji="1" lang="en-US" altLang="ja-JP" sz="1050" b="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36</xdr:col>
      <xdr:colOff>76200</xdr:colOff>
      <xdr:row>151</xdr:row>
      <xdr:rowOff>123087</xdr:rowOff>
    </xdr:from>
    <xdr:to>
      <xdr:col>37</xdr:col>
      <xdr:colOff>22061</xdr:colOff>
      <xdr:row>153</xdr:row>
      <xdr:rowOff>315386</xdr:rowOff>
    </xdr:to>
    <xdr:sp macro="" textlink="">
      <xdr:nvSpPr>
        <xdr:cNvPr id="11" name="右中かっこ 10">
          <a:extLst>
            <a:ext uri="{FF2B5EF4-FFF2-40B4-BE49-F238E27FC236}">
              <a16:creationId xmlns:a16="http://schemas.microsoft.com/office/drawing/2014/main" id="{3E3CD98C-9F2C-4253-865E-5BB5DAE97EA3}"/>
            </a:ext>
          </a:extLst>
        </xdr:cNvPr>
        <xdr:cNvSpPr/>
      </xdr:nvSpPr>
      <xdr:spPr>
        <a:xfrm>
          <a:off x="8341783" y="31650837"/>
          <a:ext cx="189278" cy="742632"/>
        </a:xfrm>
        <a:prstGeom prst="rightBrace">
          <a:avLst>
            <a:gd name="adj1" fmla="val 23039"/>
            <a:gd name="adj2" fmla="val 44178"/>
          </a:avLst>
        </a:prstGeom>
        <a:ln w="28575">
          <a:solidFill>
            <a:srgbClr val="0000FF"/>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36</xdr:col>
      <xdr:colOff>58916</xdr:colOff>
      <xdr:row>60</xdr:row>
      <xdr:rowOff>75092</xdr:rowOff>
    </xdr:from>
    <xdr:to>
      <xdr:col>37</xdr:col>
      <xdr:colOff>1602</xdr:colOff>
      <xdr:row>69</xdr:row>
      <xdr:rowOff>124930</xdr:rowOff>
    </xdr:to>
    <xdr:sp macro="" textlink="">
      <xdr:nvSpPr>
        <xdr:cNvPr id="17" name="右中かっこ 16">
          <a:extLst>
            <a:ext uri="{FF2B5EF4-FFF2-40B4-BE49-F238E27FC236}">
              <a16:creationId xmlns:a16="http://schemas.microsoft.com/office/drawing/2014/main" id="{5916FECF-F8E1-DEE3-4623-718019F806FB}"/>
            </a:ext>
          </a:extLst>
        </xdr:cNvPr>
        <xdr:cNvSpPr/>
      </xdr:nvSpPr>
      <xdr:spPr>
        <a:xfrm>
          <a:off x="8324499" y="14595425"/>
          <a:ext cx="186103" cy="1129338"/>
        </a:xfrm>
        <a:prstGeom prst="rightBrace">
          <a:avLst>
            <a:gd name="adj1" fmla="val 23039"/>
            <a:gd name="adj2" fmla="val 44178"/>
          </a:avLst>
        </a:prstGeom>
        <a:ln w="28575">
          <a:solidFill>
            <a:srgbClr val="0000FF"/>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37</xdr:col>
      <xdr:colOff>50771</xdr:colOff>
      <xdr:row>61</xdr:row>
      <xdr:rowOff>171450</xdr:rowOff>
    </xdr:from>
    <xdr:to>
      <xdr:col>52</xdr:col>
      <xdr:colOff>208140</xdr:colOff>
      <xdr:row>69</xdr:row>
      <xdr:rowOff>0</xdr:rowOff>
    </xdr:to>
    <xdr:sp macro="" textlink="">
      <xdr:nvSpPr>
        <xdr:cNvPr id="19" name="正方形/長方形 18">
          <a:extLst>
            <a:ext uri="{FF2B5EF4-FFF2-40B4-BE49-F238E27FC236}">
              <a16:creationId xmlns:a16="http://schemas.microsoft.com/office/drawing/2014/main" id="{CC2DA587-B50A-F5CA-44FC-A629B8FAA1C8}"/>
            </a:ext>
          </a:extLst>
        </xdr:cNvPr>
        <xdr:cNvSpPr/>
      </xdr:nvSpPr>
      <xdr:spPr>
        <a:xfrm>
          <a:off x="8375621" y="13154025"/>
          <a:ext cx="3729244" cy="923925"/>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72000" bIns="0" rtlCol="0" anchor="ctr"/>
        <a:lstStyle/>
        <a:p>
          <a:pPr algn="l"/>
          <a:r>
            <a:rPr kumimoji="1" lang="ja-JP" altLang="en-US" sz="1100" b="0">
              <a:solidFill>
                <a:schemeClr val="tx1"/>
              </a:solidFill>
              <a:latin typeface="Meiryo UI" panose="020B0604030504040204" pitchFamily="50" charset="-128"/>
              <a:ea typeface="Meiryo UI" panose="020B0604030504040204" pitchFamily="50" charset="-128"/>
            </a:rPr>
            <a:t>●</a:t>
          </a:r>
          <a:r>
            <a:rPr kumimoji="1" lang="en-US" altLang="ja-JP" sz="1100" b="0">
              <a:solidFill>
                <a:schemeClr val="tx1"/>
              </a:solidFill>
              <a:latin typeface="Meiryo UI" panose="020B0604030504040204" pitchFamily="50" charset="-128"/>
              <a:ea typeface="Meiryo UI" panose="020B0604030504040204" pitchFamily="50" charset="-128"/>
            </a:rPr>
            <a:t>400</a:t>
          </a:r>
          <a:r>
            <a:rPr kumimoji="1" lang="ja-JP" altLang="en-US" sz="1100" b="0">
              <a:solidFill>
                <a:schemeClr val="tx1"/>
              </a:solidFill>
              <a:latin typeface="Meiryo UI" panose="020B0604030504040204" pitchFamily="50" charset="-128"/>
              <a:ea typeface="Meiryo UI" panose="020B0604030504040204" pitchFamily="50" charset="-128"/>
            </a:rPr>
            <a:t>字以内で記載してください。</a:t>
          </a:r>
          <a:endParaRPr kumimoji="1" lang="en-US" altLang="ja-JP" sz="1100" b="0">
            <a:solidFill>
              <a:schemeClr val="tx1"/>
            </a:solidFill>
            <a:latin typeface="Meiryo UI" panose="020B0604030504040204" pitchFamily="50" charset="-128"/>
            <a:ea typeface="Meiryo UI" panose="020B0604030504040204" pitchFamily="50" charset="-128"/>
          </a:endParaRPr>
        </a:p>
        <a:p>
          <a:pPr algn="l"/>
          <a:r>
            <a:rPr kumimoji="1" lang="ja-JP" altLang="en-US" sz="1100" b="0">
              <a:solidFill>
                <a:schemeClr val="tx1"/>
              </a:solidFill>
              <a:latin typeface="Meiryo UI" panose="020B0604030504040204" pitchFamily="50" charset="-128"/>
              <a:ea typeface="Meiryo UI" panose="020B0604030504040204" pitchFamily="50" charset="-128"/>
            </a:rPr>
            <a:t>●記入欄の右上に青色で文字数が表示されますので参考にしてください。</a:t>
          </a:r>
        </a:p>
      </xdr:txBody>
    </xdr:sp>
    <xdr:clientData/>
  </xdr:twoCellAnchor>
  <xdr:twoCellAnchor>
    <xdr:from>
      <xdr:col>36</xdr:col>
      <xdr:colOff>58916</xdr:colOff>
      <xdr:row>70</xdr:row>
      <xdr:rowOff>142369</xdr:rowOff>
    </xdr:from>
    <xdr:to>
      <xdr:col>37</xdr:col>
      <xdr:colOff>1602</xdr:colOff>
      <xdr:row>80</xdr:row>
      <xdr:rowOff>246032</xdr:rowOff>
    </xdr:to>
    <xdr:sp macro="" textlink="">
      <xdr:nvSpPr>
        <xdr:cNvPr id="21" name="右中かっこ 20">
          <a:extLst>
            <a:ext uri="{FF2B5EF4-FFF2-40B4-BE49-F238E27FC236}">
              <a16:creationId xmlns:a16="http://schemas.microsoft.com/office/drawing/2014/main" id="{71FAC68B-7B78-39E7-ECED-6022804E7EEE}"/>
            </a:ext>
          </a:extLst>
        </xdr:cNvPr>
        <xdr:cNvSpPr/>
      </xdr:nvSpPr>
      <xdr:spPr>
        <a:xfrm>
          <a:off x="8324499" y="15964452"/>
          <a:ext cx="186103" cy="1500663"/>
        </a:xfrm>
        <a:prstGeom prst="rightBrace">
          <a:avLst>
            <a:gd name="adj1" fmla="val 23039"/>
            <a:gd name="adj2" fmla="val 44178"/>
          </a:avLst>
        </a:prstGeom>
        <a:ln w="28575">
          <a:solidFill>
            <a:srgbClr val="0000FF"/>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37</xdr:col>
      <xdr:colOff>47596</xdr:colOff>
      <xdr:row>72</xdr:row>
      <xdr:rowOff>140001</xdr:rowOff>
    </xdr:from>
    <xdr:to>
      <xdr:col>52</xdr:col>
      <xdr:colOff>208140</xdr:colOff>
      <xdr:row>78</xdr:row>
      <xdr:rowOff>200025</xdr:rowOff>
    </xdr:to>
    <xdr:sp macro="" textlink="">
      <xdr:nvSpPr>
        <xdr:cNvPr id="26" name="正方形/長方形 25">
          <a:extLst>
            <a:ext uri="{FF2B5EF4-FFF2-40B4-BE49-F238E27FC236}">
              <a16:creationId xmlns:a16="http://schemas.microsoft.com/office/drawing/2014/main" id="{581709E3-0C27-FB38-D328-AD489154FA23}"/>
            </a:ext>
          </a:extLst>
        </xdr:cNvPr>
        <xdr:cNvSpPr/>
      </xdr:nvSpPr>
      <xdr:spPr>
        <a:xfrm>
          <a:off x="8372446" y="14818026"/>
          <a:ext cx="3732419" cy="717249"/>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72000" bIns="0" rtlCol="0" anchor="ctr"/>
        <a:lstStyle/>
        <a:p>
          <a:pPr algn="l"/>
          <a:r>
            <a:rPr kumimoji="1" lang="ja-JP" altLang="en-US" sz="1100" b="0">
              <a:solidFill>
                <a:schemeClr val="tx1"/>
              </a:solidFill>
              <a:latin typeface="Meiryo UI" panose="020B0604030504040204" pitchFamily="50" charset="-128"/>
              <a:ea typeface="Meiryo UI" panose="020B0604030504040204" pitchFamily="50" charset="-128"/>
            </a:rPr>
            <a:t>●</a:t>
          </a:r>
          <a:r>
            <a:rPr kumimoji="1" lang="en-US" altLang="ja-JP" sz="1100" b="0">
              <a:solidFill>
                <a:schemeClr val="tx1"/>
              </a:solidFill>
              <a:latin typeface="Meiryo UI" panose="020B0604030504040204" pitchFamily="50" charset="-128"/>
              <a:ea typeface="Meiryo UI" panose="020B0604030504040204" pitchFamily="50" charset="-128"/>
            </a:rPr>
            <a:t>400</a:t>
          </a:r>
          <a:r>
            <a:rPr kumimoji="1" lang="ja-JP" altLang="en-US" sz="1100" b="0">
              <a:solidFill>
                <a:schemeClr val="tx1"/>
              </a:solidFill>
              <a:latin typeface="Meiryo UI" panose="020B0604030504040204" pitchFamily="50" charset="-128"/>
              <a:ea typeface="Meiryo UI" panose="020B0604030504040204" pitchFamily="50" charset="-128"/>
            </a:rPr>
            <a:t>字以内で記載してください。</a:t>
          </a:r>
          <a:endParaRPr kumimoji="1" lang="en-US" altLang="ja-JP" sz="1100" b="0">
            <a:solidFill>
              <a:schemeClr val="tx1"/>
            </a:solidFill>
            <a:latin typeface="Meiryo UI" panose="020B0604030504040204" pitchFamily="50" charset="-128"/>
            <a:ea typeface="Meiryo UI" panose="020B0604030504040204" pitchFamily="50" charset="-128"/>
          </a:endParaRPr>
        </a:p>
        <a:p>
          <a:pPr algn="l"/>
          <a:r>
            <a:rPr kumimoji="1" lang="ja-JP" altLang="en-US" sz="1100" b="0">
              <a:solidFill>
                <a:schemeClr val="tx1"/>
              </a:solidFill>
              <a:latin typeface="Meiryo UI" panose="020B0604030504040204" pitchFamily="50" charset="-128"/>
              <a:ea typeface="Meiryo UI" panose="020B0604030504040204" pitchFamily="50" charset="-128"/>
            </a:rPr>
            <a:t>●記入欄の右上に青色で文字数が表示されますので参考にしてください。</a:t>
          </a:r>
        </a:p>
      </xdr:txBody>
    </xdr:sp>
    <xdr:clientData/>
  </xdr:twoCellAnchor>
  <xdr:twoCellAnchor>
    <xdr:from>
      <xdr:col>36</xdr:col>
      <xdr:colOff>58916</xdr:colOff>
      <xdr:row>90</xdr:row>
      <xdr:rowOff>188382</xdr:rowOff>
    </xdr:from>
    <xdr:to>
      <xdr:col>37</xdr:col>
      <xdr:colOff>1602</xdr:colOff>
      <xdr:row>105</xdr:row>
      <xdr:rowOff>171436</xdr:rowOff>
    </xdr:to>
    <xdr:sp macro="" textlink="">
      <xdr:nvSpPr>
        <xdr:cNvPr id="27" name="右中かっこ 26">
          <a:extLst>
            <a:ext uri="{FF2B5EF4-FFF2-40B4-BE49-F238E27FC236}">
              <a16:creationId xmlns:a16="http://schemas.microsoft.com/office/drawing/2014/main" id="{ACDB2DAC-FA9F-5F6E-215D-E086352FBEBB}"/>
            </a:ext>
          </a:extLst>
        </xdr:cNvPr>
        <xdr:cNvSpPr/>
      </xdr:nvSpPr>
      <xdr:spPr>
        <a:xfrm>
          <a:off x="8324499" y="19492382"/>
          <a:ext cx="186103" cy="1877471"/>
        </a:xfrm>
        <a:prstGeom prst="rightBrace">
          <a:avLst>
            <a:gd name="adj1" fmla="val 23039"/>
            <a:gd name="adj2" fmla="val 44178"/>
          </a:avLst>
        </a:prstGeom>
        <a:ln w="28575">
          <a:solidFill>
            <a:srgbClr val="0000FF"/>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37</xdr:col>
      <xdr:colOff>47596</xdr:colOff>
      <xdr:row>92</xdr:row>
      <xdr:rowOff>190916</xdr:rowOff>
    </xdr:from>
    <xdr:to>
      <xdr:col>52</xdr:col>
      <xdr:colOff>208140</xdr:colOff>
      <xdr:row>95</xdr:row>
      <xdr:rowOff>232833</xdr:rowOff>
    </xdr:to>
    <xdr:sp macro="" textlink="">
      <xdr:nvSpPr>
        <xdr:cNvPr id="28" name="正方形/長方形 27">
          <a:extLst>
            <a:ext uri="{FF2B5EF4-FFF2-40B4-BE49-F238E27FC236}">
              <a16:creationId xmlns:a16="http://schemas.microsoft.com/office/drawing/2014/main" id="{6F182F61-92A4-62EA-6B32-A66922CC3075}"/>
            </a:ext>
          </a:extLst>
        </xdr:cNvPr>
        <xdr:cNvSpPr/>
      </xdr:nvSpPr>
      <xdr:spPr>
        <a:xfrm>
          <a:off x="8556596" y="19928833"/>
          <a:ext cx="3811794" cy="772167"/>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72000" bIns="0" rtlCol="0" anchor="ctr"/>
        <a:lstStyle/>
        <a:p>
          <a:pPr algn="l"/>
          <a:r>
            <a:rPr kumimoji="1" lang="ja-JP" altLang="en-US" sz="1100" b="0">
              <a:solidFill>
                <a:schemeClr val="tx1"/>
              </a:solidFill>
              <a:latin typeface="Meiryo UI" panose="020B0604030504040204" pitchFamily="50" charset="-128"/>
              <a:ea typeface="Meiryo UI" panose="020B0604030504040204" pitchFamily="50" charset="-128"/>
            </a:rPr>
            <a:t>●</a:t>
          </a:r>
          <a:r>
            <a:rPr kumimoji="1" lang="en-US" altLang="ja-JP" sz="1100" b="0">
              <a:solidFill>
                <a:schemeClr val="tx1"/>
              </a:solidFill>
              <a:latin typeface="Meiryo UI" panose="020B0604030504040204" pitchFamily="50" charset="-128"/>
              <a:ea typeface="Meiryo UI" panose="020B0604030504040204" pitchFamily="50" charset="-128"/>
            </a:rPr>
            <a:t>800</a:t>
          </a:r>
          <a:r>
            <a:rPr kumimoji="1" lang="ja-JP" altLang="en-US" sz="1100" b="0">
              <a:solidFill>
                <a:schemeClr val="tx1"/>
              </a:solidFill>
              <a:latin typeface="Meiryo UI" panose="020B0604030504040204" pitchFamily="50" charset="-128"/>
              <a:ea typeface="Meiryo UI" panose="020B0604030504040204" pitchFamily="50" charset="-128"/>
            </a:rPr>
            <a:t>字以内で記載してください。</a:t>
          </a:r>
          <a:endParaRPr kumimoji="1" lang="en-US" altLang="ja-JP" sz="1100" b="0">
            <a:solidFill>
              <a:schemeClr val="tx1"/>
            </a:solidFill>
            <a:latin typeface="Meiryo UI" panose="020B0604030504040204" pitchFamily="50" charset="-128"/>
            <a:ea typeface="Meiryo UI" panose="020B0604030504040204" pitchFamily="50" charset="-128"/>
          </a:endParaRPr>
        </a:p>
        <a:p>
          <a:pPr algn="l"/>
          <a:r>
            <a:rPr kumimoji="1" lang="ja-JP" altLang="en-US" sz="1100" b="0">
              <a:solidFill>
                <a:schemeClr val="tx1"/>
              </a:solidFill>
              <a:latin typeface="Meiryo UI" panose="020B0604030504040204" pitchFamily="50" charset="-128"/>
              <a:ea typeface="Meiryo UI" panose="020B0604030504040204" pitchFamily="50" charset="-128"/>
            </a:rPr>
            <a:t>●記入欄の右上に青色で文字数が表示されますので参考にしてください。</a:t>
          </a:r>
        </a:p>
      </xdr:txBody>
    </xdr:sp>
    <xdr:clientData/>
  </xdr:twoCellAnchor>
  <xdr:twoCellAnchor>
    <xdr:from>
      <xdr:col>36</xdr:col>
      <xdr:colOff>58916</xdr:colOff>
      <xdr:row>126</xdr:row>
      <xdr:rowOff>167215</xdr:rowOff>
    </xdr:from>
    <xdr:to>
      <xdr:col>37</xdr:col>
      <xdr:colOff>1602</xdr:colOff>
      <xdr:row>135</xdr:row>
      <xdr:rowOff>160853</xdr:rowOff>
    </xdr:to>
    <xdr:sp macro="" textlink="">
      <xdr:nvSpPr>
        <xdr:cNvPr id="29" name="右中かっこ 28">
          <a:extLst>
            <a:ext uri="{FF2B5EF4-FFF2-40B4-BE49-F238E27FC236}">
              <a16:creationId xmlns:a16="http://schemas.microsoft.com/office/drawing/2014/main" id="{C165936A-7F66-4358-32A7-CC549A078F39}"/>
            </a:ext>
          </a:extLst>
        </xdr:cNvPr>
        <xdr:cNvSpPr/>
      </xdr:nvSpPr>
      <xdr:spPr>
        <a:xfrm>
          <a:off x="8324499" y="25598965"/>
          <a:ext cx="186103" cy="1877471"/>
        </a:xfrm>
        <a:prstGeom prst="rightBrace">
          <a:avLst>
            <a:gd name="adj1" fmla="val 23039"/>
            <a:gd name="adj2" fmla="val 44178"/>
          </a:avLst>
        </a:prstGeom>
        <a:ln w="28575">
          <a:solidFill>
            <a:srgbClr val="0000FF"/>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37</xdr:col>
      <xdr:colOff>47596</xdr:colOff>
      <xdr:row>128</xdr:row>
      <xdr:rowOff>201499</xdr:rowOff>
    </xdr:from>
    <xdr:to>
      <xdr:col>52</xdr:col>
      <xdr:colOff>208140</xdr:colOff>
      <xdr:row>133</xdr:row>
      <xdr:rowOff>95250</xdr:rowOff>
    </xdr:to>
    <xdr:sp macro="" textlink="">
      <xdr:nvSpPr>
        <xdr:cNvPr id="30" name="正方形/長方形 29">
          <a:extLst>
            <a:ext uri="{FF2B5EF4-FFF2-40B4-BE49-F238E27FC236}">
              <a16:creationId xmlns:a16="http://schemas.microsoft.com/office/drawing/2014/main" id="{3CDE965E-ADC2-E318-9AEB-D1B86FB95280}"/>
            </a:ext>
          </a:extLst>
        </xdr:cNvPr>
        <xdr:cNvSpPr/>
      </xdr:nvSpPr>
      <xdr:spPr>
        <a:xfrm>
          <a:off x="8556596" y="26035416"/>
          <a:ext cx="3811794" cy="952084"/>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72000" bIns="0" rtlCol="0" anchor="ctr"/>
        <a:lstStyle/>
        <a:p>
          <a:pPr algn="l"/>
          <a:r>
            <a:rPr kumimoji="1" lang="ja-JP" altLang="en-US" sz="1100" b="0">
              <a:solidFill>
                <a:schemeClr val="tx1"/>
              </a:solidFill>
              <a:latin typeface="Meiryo UI" panose="020B0604030504040204" pitchFamily="50" charset="-128"/>
              <a:ea typeface="Meiryo UI" panose="020B0604030504040204" pitchFamily="50" charset="-128"/>
            </a:rPr>
            <a:t>●</a:t>
          </a:r>
          <a:r>
            <a:rPr kumimoji="1" lang="en-US" altLang="ja-JP" sz="1100" b="0">
              <a:solidFill>
                <a:schemeClr val="tx1"/>
              </a:solidFill>
              <a:latin typeface="Meiryo UI" panose="020B0604030504040204" pitchFamily="50" charset="-128"/>
              <a:ea typeface="Meiryo UI" panose="020B0604030504040204" pitchFamily="50" charset="-128"/>
            </a:rPr>
            <a:t>500</a:t>
          </a:r>
          <a:r>
            <a:rPr kumimoji="1" lang="ja-JP" altLang="en-US" sz="1100" b="0">
              <a:solidFill>
                <a:schemeClr val="tx1"/>
              </a:solidFill>
              <a:latin typeface="Meiryo UI" panose="020B0604030504040204" pitchFamily="50" charset="-128"/>
              <a:ea typeface="Meiryo UI" panose="020B0604030504040204" pitchFamily="50" charset="-128"/>
            </a:rPr>
            <a:t>字以内で記載してください。</a:t>
          </a:r>
          <a:endParaRPr kumimoji="1" lang="en-US" altLang="ja-JP" sz="1100" b="0">
            <a:solidFill>
              <a:schemeClr val="tx1"/>
            </a:solidFill>
            <a:latin typeface="Meiryo UI" panose="020B0604030504040204" pitchFamily="50" charset="-128"/>
            <a:ea typeface="Meiryo UI" panose="020B0604030504040204" pitchFamily="50" charset="-128"/>
          </a:endParaRPr>
        </a:p>
        <a:p>
          <a:pPr algn="l"/>
          <a:r>
            <a:rPr kumimoji="1" lang="ja-JP" altLang="en-US" sz="1100" b="0">
              <a:solidFill>
                <a:schemeClr val="tx1"/>
              </a:solidFill>
              <a:latin typeface="Meiryo UI" panose="020B0604030504040204" pitchFamily="50" charset="-128"/>
              <a:ea typeface="Meiryo UI" panose="020B0604030504040204" pitchFamily="50" charset="-128"/>
            </a:rPr>
            <a:t>●記入欄の右上に青色で文字数が表示されますので参考にしてください。</a:t>
          </a:r>
        </a:p>
      </xdr:txBody>
    </xdr:sp>
    <xdr:clientData/>
  </xdr:twoCellAnchor>
  <xdr:twoCellAnchor>
    <xdr:from>
      <xdr:col>36</xdr:col>
      <xdr:colOff>58916</xdr:colOff>
      <xdr:row>156</xdr:row>
      <xdr:rowOff>71965</xdr:rowOff>
    </xdr:from>
    <xdr:to>
      <xdr:col>37</xdr:col>
      <xdr:colOff>1602</xdr:colOff>
      <xdr:row>163</xdr:row>
      <xdr:rowOff>467769</xdr:rowOff>
    </xdr:to>
    <xdr:sp macro="" textlink="">
      <xdr:nvSpPr>
        <xdr:cNvPr id="31" name="右中かっこ 30">
          <a:extLst>
            <a:ext uri="{FF2B5EF4-FFF2-40B4-BE49-F238E27FC236}">
              <a16:creationId xmlns:a16="http://schemas.microsoft.com/office/drawing/2014/main" id="{BF838F3A-AFC8-77A0-F67B-DE184796E125}"/>
            </a:ext>
          </a:extLst>
        </xdr:cNvPr>
        <xdr:cNvSpPr/>
      </xdr:nvSpPr>
      <xdr:spPr>
        <a:xfrm>
          <a:off x="8324499" y="32933215"/>
          <a:ext cx="186103" cy="1877471"/>
        </a:xfrm>
        <a:prstGeom prst="rightBrace">
          <a:avLst>
            <a:gd name="adj1" fmla="val 23039"/>
            <a:gd name="adj2" fmla="val 44178"/>
          </a:avLst>
        </a:prstGeom>
        <a:ln w="28575">
          <a:solidFill>
            <a:srgbClr val="0000FF"/>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37</xdr:col>
      <xdr:colOff>47596</xdr:colOff>
      <xdr:row>158</xdr:row>
      <xdr:rowOff>85083</xdr:rowOff>
    </xdr:from>
    <xdr:to>
      <xdr:col>52</xdr:col>
      <xdr:colOff>208140</xdr:colOff>
      <xdr:row>163</xdr:row>
      <xdr:rowOff>10583</xdr:rowOff>
    </xdr:to>
    <xdr:sp macro="" textlink="">
      <xdr:nvSpPr>
        <xdr:cNvPr id="32" name="正方形/長方形 31">
          <a:extLst>
            <a:ext uri="{FF2B5EF4-FFF2-40B4-BE49-F238E27FC236}">
              <a16:creationId xmlns:a16="http://schemas.microsoft.com/office/drawing/2014/main" id="{4A9376E7-3976-0F43-76C1-26A65F3B86E6}"/>
            </a:ext>
          </a:extLst>
        </xdr:cNvPr>
        <xdr:cNvSpPr/>
      </xdr:nvSpPr>
      <xdr:spPr>
        <a:xfrm>
          <a:off x="8556596" y="33369666"/>
          <a:ext cx="3811794" cy="983834"/>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0" rIns="72000" bIns="0" rtlCol="0" anchor="ctr"/>
        <a:lstStyle/>
        <a:p>
          <a:pPr algn="l"/>
          <a:r>
            <a:rPr kumimoji="1" lang="ja-JP" altLang="en-US" sz="1100" b="0">
              <a:solidFill>
                <a:schemeClr val="tx1"/>
              </a:solidFill>
              <a:latin typeface="Meiryo UI" panose="020B0604030504040204" pitchFamily="50" charset="-128"/>
              <a:ea typeface="Meiryo UI" panose="020B0604030504040204" pitchFamily="50" charset="-128"/>
            </a:rPr>
            <a:t>●</a:t>
          </a:r>
          <a:r>
            <a:rPr kumimoji="1" lang="en-US" altLang="ja-JP" sz="1100" b="0">
              <a:solidFill>
                <a:schemeClr val="tx1"/>
              </a:solidFill>
              <a:latin typeface="Meiryo UI" panose="020B0604030504040204" pitchFamily="50" charset="-128"/>
              <a:ea typeface="Meiryo UI" panose="020B0604030504040204" pitchFamily="50" charset="-128"/>
            </a:rPr>
            <a:t>500</a:t>
          </a:r>
          <a:r>
            <a:rPr kumimoji="1" lang="ja-JP" altLang="en-US" sz="1100" b="0">
              <a:solidFill>
                <a:schemeClr val="tx1"/>
              </a:solidFill>
              <a:latin typeface="Meiryo UI" panose="020B0604030504040204" pitchFamily="50" charset="-128"/>
              <a:ea typeface="Meiryo UI" panose="020B0604030504040204" pitchFamily="50" charset="-128"/>
            </a:rPr>
            <a:t>字以内で記載してください。</a:t>
          </a:r>
          <a:endParaRPr kumimoji="1" lang="en-US" altLang="ja-JP" sz="1100" b="0">
            <a:solidFill>
              <a:schemeClr val="tx1"/>
            </a:solidFill>
            <a:latin typeface="Meiryo UI" panose="020B0604030504040204" pitchFamily="50" charset="-128"/>
            <a:ea typeface="Meiryo UI" panose="020B0604030504040204" pitchFamily="50" charset="-128"/>
          </a:endParaRPr>
        </a:p>
        <a:p>
          <a:pPr algn="l"/>
          <a:r>
            <a:rPr kumimoji="1" lang="ja-JP" altLang="en-US" sz="1100" b="0">
              <a:solidFill>
                <a:schemeClr val="tx1"/>
              </a:solidFill>
              <a:latin typeface="Meiryo UI" panose="020B0604030504040204" pitchFamily="50" charset="-128"/>
              <a:ea typeface="Meiryo UI" panose="020B0604030504040204" pitchFamily="50" charset="-128"/>
            </a:rPr>
            <a:t>●記入欄の右上に青色で文字数が表示されますので参考にしてください。</a:t>
          </a:r>
        </a:p>
      </xdr:txBody>
    </xdr:sp>
    <xdr:clientData/>
  </xdr:twoCellAnchor>
  <xdr:twoCellAnchor>
    <xdr:from>
      <xdr:col>54</xdr:col>
      <xdr:colOff>0</xdr:colOff>
      <xdr:row>6</xdr:row>
      <xdr:rowOff>3174</xdr:rowOff>
    </xdr:from>
    <xdr:to>
      <xdr:col>75</xdr:col>
      <xdr:colOff>103079</xdr:colOff>
      <xdr:row>119</xdr:row>
      <xdr:rowOff>161925</xdr:rowOff>
    </xdr:to>
    <xdr:sp macro="" textlink="">
      <xdr:nvSpPr>
        <xdr:cNvPr id="33" name="テキスト ボックス 32">
          <a:extLst>
            <a:ext uri="{FF2B5EF4-FFF2-40B4-BE49-F238E27FC236}">
              <a16:creationId xmlns:a16="http://schemas.microsoft.com/office/drawing/2014/main" id="{A256A711-93CD-4788-8F75-F47F2BA33EB3}"/>
            </a:ext>
          </a:extLst>
        </xdr:cNvPr>
        <xdr:cNvSpPr txBox="1"/>
      </xdr:nvSpPr>
      <xdr:spPr>
        <a:xfrm>
          <a:off x="12315825" y="1527174"/>
          <a:ext cx="5113229" cy="23390226"/>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400" b="1" i="0" u="none" strike="noStrike">
              <a:solidFill>
                <a:srgbClr val="C00000"/>
              </a:solidFill>
              <a:effectLst/>
              <a:latin typeface="BIZ UDPゴシック" panose="020B0400000000000000" pitchFamily="50" charset="-128"/>
              <a:ea typeface="BIZ UDPゴシック" panose="020B0400000000000000" pitchFamily="50" charset="-128"/>
            </a:rPr>
            <a:t>業種コード一覧 </a:t>
          </a:r>
          <a:endParaRPr lang="en-US" altLang="ja-JP" sz="1400" b="1"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Ａ</a:t>
          </a:r>
          <a:r>
            <a:rPr lang="ja-JP" altLang="en-US" sz="1000" b="1" i="0" u="none" strike="noStrike" baseline="0">
              <a:solidFill>
                <a:srgbClr val="C00000"/>
              </a:solidFill>
              <a:effectLst/>
              <a:latin typeface="BIZ UDPゴシック" panose="020B0400000000000000" pitchFamily="50" charset="-128"/>
              <a:ea typeface="BIZ UDPゴシック" panose="020B0400000000000000" pitchFamily="50" charset="-128"/>
            </a:rPr>
            <a:t> </a:t>
          </a:r>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農業・林業</a:t>
          </a:r>
          <a:endParaRPr lang="en-US" altLang="ja-JP" sz="1000" b="1"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01</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農業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02</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林業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Ｂ</a:t>
          </a:r>
          <a:r>
            <a:rPr lang="ja-JP" altLang="en-US" sz="1000" b="1" i="0" u="none" strike="noStrike" baseline="0">
              <a:solidFill>
                <a:srgbClr val="C00000"/>
              </a:solidFill>
              <a:effectLst/>
              <a:latin typeface="BIZ UDPゴシック" panose="020B0400000000000000" pitchFamily="50" charset="-128"/>
              <a:ea typeface="BIZ UDPゴシック" panose="020B0400000000000000" pitchFamily="50" charset="-128"/>
            </a:rPr>
            <a:t> </a:t>
          </a:r>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漁業</a:t>
          </a:r>
          <a:endParaRPr lang="en-US" altLang="ja-JP" sz="1000" b="1"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03</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漁業（水産養殖業を除く）</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04</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水産養殖業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Ｃ</a:t>
          </a:r>
          <a:r>
            <a:rPr lang="ja-JP" altLang="en-US" sz="1000" b="1" i="0" u="none" strike="noStrike" baseline="0">
              <a:solidFill>
                <a:srgbClr val="C00000"/>
              </a:solidFill>
              <a:effectLst/>
              <a:latin typeface="BIZ UDPゴシック" panose="020B0400000000000000" pitchFamily="50" charset="-128"/>
              <a:ea typeface="BIZ UDPゴシック" panose="020B0400000000000000" pitchFamily="50" charset="-128"/>
            </a:rPr>
            <a:t> </a:t>
          </a:r>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鉱業、採石業、砂利採取業</a:t>
          </a:r>
          <a:endParaRPr lang="en-US" altLang="ja-JP" sz="1000" b="1"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05</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鉱業、採石業、砂利採取業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Ｄ 建設業</a:t>
          </a:r>
          <a:endParaRPr lang="en-US" altLang="ja-JP" sz="1000" b="1"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06</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総合工事業</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07</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職別工事業（設備工事業を除く）</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08</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設備工事業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Ｅ</a:t>
          </a:r>
          <a:r>
            <a:rPr lang="ja-JP" altLang="en-US" sz="1000" b="1" i="0" u="none" strike="noStrike" baseline="0">
              <a:solidFill>
                <a:srgbClr val="C00000"/>
              </a:solidFill>
              <a:effectLst/>
              <a:latin typeface="BIZ UDPゴシック" panose="020B0400000000000000" pitchFamily="50" charset="-128"/>
              <a:ea typeface="BIZ UDPゴシック" panose="020B0400000000000000" pitchFamily="50" charset="-128"/>
            </a:rPr>
            <a:t> </a:t>
          </a:r>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製造業</a:t>
          </a:r>
          <a:endParaRPr lang="en-US" altLang="ja-JP" sz="1000" b="1"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09</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食料品製造業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10</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飲料・たばこ・飼料製造業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11</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繊維工業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12</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木材・木製品製造業（家具を除く）</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13</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家具・装備品製造業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14</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パルプ・紙・紙加工品製造業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15</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印刷・同関連業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16</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化学工業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17</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石油製品・石炭製品製造業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18</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プラスチック製品製造業（別掲を除く）</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19</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ゴム製品製造業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20</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なめし革・同製品・毛皮製造業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21</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窯業・土石製品製造業</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22</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鉄鋼業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23</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非鉄金属製造業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24</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金属製品製造業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25</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はん用機械器具製造業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26</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生産用機械器具製造業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27</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業務用機械器具製造業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28</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電子部品・デバイス・電子回路製造業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29</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電気機械器具製造業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30</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情報通信機械器具製造業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31</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輸送用機械器具製造業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32</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その他の製造業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　Ｆ 電気・ガス・熱供給・水道業</a:t>
          </a:r>
          <a:endParaRPr lang="en-US" altLang="ja-JP" sz="1000" b="1"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33</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電気業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34</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ガス業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35</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熱供給業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36</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水道業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Ｇ</a:t>
          </a:r>
          <a:r>
            <a:rPr lang="ja-JP" altLang="en-US" sz="1000" b="1" i="0" u="none" strike="noStrike" baseline="0">
              <a:solidFill>
                <a:srgbClr val="C00000"/>
              </a:solidFill>
              <a:effectLst/>
              <a:latin typeface="BIZ UDPゴシック" panose="020B0400000000000000" pitchFamily="50" charset="-128"/>
              <a:ea typeface="BIZ UDPゴシック" panose="020B0400000000000000" pitchFamily="50" charset="-128"/>
            </a:rPr>
            <a:t> </a:t>
          </a:r>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情報通信業</a:t>
          </a:r>
          <a:endParaRPr lang="en-US" altLang="ja-JP" sz="1000" b="1"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37</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通信業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38</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放送業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39</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情報サービス業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40</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インターネット附随サービス業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410</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管理、補助的経済活動を行う事業所（</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41</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映像・音声・文字情報制作業）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411</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映像情報制作・配給業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412</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音声情報制作業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413</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新聞業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414</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出版業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415</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広告制作業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416</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映像・音声・文字情報制作に附帯するサービス業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Ｈ</a:t>
          </a:r>
          <a:r>
            <a:rPr lang="ja-JP" altLang="en-US" sz="1000" b="1" i="0" u="none" strike="noStrike" baseline="0">
              <a:solidFill>
                <a:srgbClr val="C00000"/>
              </a:solidFill>
              <a:effectLst/>
              <a:latin typeface="BIZ UDPゴシック" panose="020B0400000000000000" pitchFamily="50" charset="-128"/>
              <a:ea typeface="BIZ UDPゴシック" panose="020B0400000000000000" pitchFamily="50" charset="-128"/>
            </a:rPr>
            <a:t> </a:t>
          </a:r>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運輸業、郵便業</a:t>
          </a:r>
          <a:endParaRPr lang="en-US" altLang="ja-JP" sz="1000" b="1"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42</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鉄道業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43</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道路旅客運送業</a:t>
          </a:r>
          <a:endPar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44</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道路貨物運送業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45</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水運業</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46</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航空運輸業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47</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倉庫業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48</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運輸に附帯するサービス業</a:t>
          </a:r>
          <a:endPar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a:solidFill>
                <a:srgbClr val="C00000"/>
              </a:solidFill>
              <a:latin typeface="BIZ UDPゴシック" panose="020B0400000000000000" pitchFamily="50" charset="-128"/>
              <a:ea typeface="BIZ UDPゴシック" panose="020B0400000000000000" pitchFamily="50" charset="-128"/>
            </a:rPr>
            <a:t>　　</a:t>
          </a:r>
          <a:r>
            <a:rPr lang="en-US" altLang="ja-JP" sz="1000">
              <a:solidFill>
                <a:srgbClr val="C00000"/>
              </a:solidFill>
              <a:latin typeface="BIZ UDPゴシック" panose="020B0400000000000000" pitchFamily="50" charset="-128"/>
              <a:ea typeface="BIZ UDPゴシック" panose="020B0400000000000000" pitchFamily="50" charset="-128"/>
            </a:rPr>
            <a:t>4892 </a:t>
          </a:r>
          <a:r>
            <a:rPr lang="ja-JP" altLang="en-US" sz="1000">
              <a:solidFill>
                <a:srgbClr val="C00000"/>
              </a:solidFill>
              <a:latin typeface="BIZ UDPゴシック" panose="020B0400000000000000" pitchFamily="50" charset="-128"/>
              <a:ea typeface="BIZ UDPゴシック" panose="020B0400000000000000" pitchFamily="50" charset="-128"/>
            </a:rPr>
            <a:t>レッカー・ロードサービス業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49</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郵便業（信書便事業を含む）</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Ｉ</a:t>
          </a:r>
          <a:r>
            <a:rPr lang="ja-JP" altLang="en-US" sz="1000" b="1" i="0" u="none" strike="noStrike" baseline="0">
              <a:solidFill>
                <a:srgbClr val="C00000"/>
              </a:solidFill>
              <a:effectLst/>
              <a:latin typeface="BIZ UDPゴシック" panose="020B0400000000000000" pitchFamily="50" charset="-128"/>
              <a:ea typeface="BIZ UDPゴシック" panose="020B0400000000000000" pitchFamily="50" charset="-128"/>
            </a:rPr>
            <a:t> </a:t>
          </a:r>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卸売業、小売業</a:t>
          </a:r>
          <a:endParaRPr lang="en-US" altLang="ja-JP" sz="1000" b="1"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50</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各種商品卸売業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51</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繊維・衣服等卸売業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52</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飲食料品卸売業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53</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建築材料、鉱物・金属材料等卸売業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54</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機械器具卸売業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55</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その他の卸売業　</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56</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各種商品小売業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57</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織物・衣服・身の回り品小売業</a:t>
          </a:r>
          <a:r>
            <a:rPr lang="ja-JP" altLang="en-US" sz="1000">
              <a:solidFill>
                <a:srgbClr val="C00000"/>
              </a:solidFill>
              <a:latin typeface="BIZ UDPゴシック" panose="020B0400000000000000" pitchFamily="50" charset="-128"/>
              <a:ea typeface="BIZ UDPゴシック" panose="020B0400000000000000" pitchFamily="50" charset="-128"/>
            </a:rPr>
            <a:t> </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58</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飲食料品小売業</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59</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機械器具小売業</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60</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その他の小売業</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61</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無店舗小売業</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Ｊ</a:t>
          </a:r>
          <a:r>
            <a:rPr lang="ja-JP" altLang="en-US" sz="1000" b="1" i="0" u="none" strike="noStrike" baseline="0">
              <a:solidFill>
                <a:srgbClr val="C00000"/>
              </a:solidFill>
              <a:effectLst/>
              <a:latin typeface="BIZ UDPゴシック" panose="020B0400000000000000" pitchFamily="50" charset="-128"/>
              <a:ea typeface="BIZ UDPゴシック" panose="020B0400000000000000" pitchFamily="50" charset="-128"/>
            </a:rPr>
            <a:t> </a:t>
          </a:r>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金融業、保険業</a:t>
          </a:r>
          <a:endParaRPr lang="en-US" altLang="ja-JP" sz="1000" b="1"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62</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銀行業</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63</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協同組織金融業</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64</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貸金業、クレジットカード業等非預金信用機関</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65</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金融商品取引業、商品先物取引業</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66</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補助的金融業等</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67</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保険業（保険媒介代理業，保険サービス業を含む）</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Ｋ</a:t>
          </a:r>
          <a:r>
            <a:rPr lang="ja-JP" altLang="en-US" sz="1000" b="1" i="0" u="none" strike="noStrike" baseline="0">
              <a:solidFill>
                <a:srgbClr val="C00000"/>
              </a:solidFill>
              <a:effectLst/>
              <a:latin typeface="BIZ UDPゴシック" panose="020B0400000000000000" pitchFamily="50" charset="-128"/>
              <a:ea typeface="BIZ UDPゴシック" panose="020B0400000000000000" pitchFamily="50" charset="-128"/>
            </a:rPr>
            <a:t> </a:t>
          </a:r>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不動産業、物品賃貸業</a:t>
          </a:r>
          <a:endParaRPr lang="en-US" altLang="ja-JP" sz="1000" b="1"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68</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不動産取引業</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690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管理・補助的経済活動を行う事業所（</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69</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不動産賃貸業・管理業）</a:t>
          </a:r>
          <a:endPar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691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不動産賃貸業（貸家業，貸間業を除く）</a:t>
          </a:r>
          <a:endPar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692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貸家業、貸間業</a:t>
          </a:r>
          <a:endPar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693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駐車場業</a:t>
          </a:r>
          <a:endPar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694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不動産管理業</a:t>
          </a:r>
          <a:endParaRPr lang="ja-JP" altLang="en-US" sz="1000">
            <a:solidFill>
              <a:srgbClr val="C00000"/>
            </a:solidFill>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70</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物品賃貸業</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Ｌ</a:t>
          </a:r>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 学術研究、専門・技術サービス業</a:t>
          </a:r>
          <a:endParaRPr lang="en-US" altLang="ja-JP" sz="1000" b="1"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71</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学術・開発研究機関</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72</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専門サービス業（他に分類されないもの）</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73</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広告業</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74</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技術サービス業（他に分類されないもの）</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Ｍ 宿泊業、飲食サービス業</a:t>
          </a:r>
          <a:endParaRPr lang="en-US" altLang="ja-JP" sz="1000" b="1"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75</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宿泊業</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76</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飲食店</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77</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持ち帰り・配達飲食サービス業</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Ｎ</a:t>
          </a:r>
          <a:r>
            <a:rPr lang="ja-JP" altLang="en-US" sz="1000" b="1" i="0" u="none" strike="noStrike" baseline="0">
              <a:solidFill>
                <a:srgbClr val="C00000"/>
              </a:solidFill>
              <a:effectLst/>
              <a:latin typeface="BIZ UDPゴシック" panose="020B0400000000000000" pitchFamily="50" charset="-128"/>
              <a:ea typeface="BIZ UDPゴシック" panose="020B0400000000000000" pitchFamily="50" charset="-128"/>
            </a:rPr>
            <a:t> </a:t>
          </a:r>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生活関連サービス業、娯楽業</a:t>
          </a:r>
          <a:endParaRPr lang="en-US" altLang="ja-JP" sz="1000" b="1"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78</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洗濯・理容・美容・浴場業</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a:solidFill>
                <a:srgbClr val="C00000"/>
              </a:solidFill>
              <a:latin typeface="BIZ UDPゴシック" panose="020B0400000000000000" pitchFamily="50" charset="-128"/>
              <a:ea typeface="BIZ UDPゴシック" panose="020B0400000000000000" pitchFamily="50" charset="-128"/>
            </a:rPr>
            <a:t>　　</a:t>
          </a:r>
          <a:r>
            <a:rPr lang="en-US" altLang="ja-JP" sz="1000">
              <a:solidFill>
                <a:srgbClr val="C00000"/>
              </a:solidFill>
              <a:latin typeface="BIZ UDPゴシック" panose="020B0400000000000000" pitchFamily="50" charset="-128"/>
              <a:ea typeface="BIZ UDPゴシック" panose="020B0400000000000000" pitchFamily="50" charset="-128"/>
            </a:rPr>
            <a:t>790 </a:t>
          </a:r>
          <a:r>
            <a:rPr lang="ja-JP" altLang="en-US" sz="1000">
              <a:solidFill>
                <a:srgbClr val="C00000"/>
              </a:solidFill>
              <a:latin typeface="BIZ UDPゴシック" panose="020B0400000000000000" pitchFamily="50" charset="-128"/>
              <a:ea typeface="BIZ UDPゴシック" panose="020B0400000000000000" pitchFamily="50" charset="-128"/>
            </a:rPr>
            <a:t>管理、補助的経済活動を行う事業所（</a:t>
          </a:r>
          <a:r>
            <a:rPr lang="en-US" altLang="ja-JP" sz="1000">
              <a:solidFill>
                <a:srgbClr val="C00000"/>
              </a:solidFill>
              <a:latin typeface="BIZ UDPゴシック" panose="020B0400000000000000" pitchFamily="50" charset="-128"/>
              <a:ea typeface="BIZ UDPゴシック" panose="020B0400000000000000" pitchFamily="50" charset="-128"/>
            </a:rPr>
            <a:t>79</a:t>
          </a:r>
          <a:r>
            <a:rPr lang="ja-JP" altLang="en-US" sz="1000">
              <a:solidFill>
                <a:srgbClr val="C00000"/>
              </a:solidFill>
              <a:latin typeface="BIZ UDPゴシック" panose="020B0400000000000000" pitchFamily="50" charset="-128"/>
              <a:ea typeface="BIZ UDPゴシック" panose="020B0400000000000000" pitchFamily="50" charset="-128"/>
            </a:rPr>
            <a:t>その他の生活関連サービス業）</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a:solidFill>
                <a:srgbClr val="C00000"/>
              </a:solidFill>
              <a:latin typeface="BIZ UDPゴシック" panose="020B0400000000000000" pitchFamily="50" charset="-128"/>
              <a:ea typeface="BIZ UDPゴシック" panose="020B0400000000000000" pitchFamily="50" charset="-128"/>
            </a:rPr>
            <a:t>　　</a:t>
          </a:r>
          <a:r>
            <a:rPr lang="en-US" altLang="ja-JP" sz="1000">
              <a:solidFill>
                <a:srgbClr val="C00000"/>
              </a:solidFill>
              <a:latin typeface="BIZ UDPゴシック" panose="020B0400000000000000" pitchFamily="50" charset="-128"/>
              <a:ea typeface="BIZ UDPゴシック" panose="020B0400000000000000" pitchFamily="50" charset="-128"/>
            </a:rPr>
            <a:t>791 </a:t>
          </a:r>
          <a:r>
            <a:rPr lang="ja-JP" altLang="en-US" sz="1000">
              <a:solidFill>
                <a:srgbClr val="C00000"/>
              </a:solidFill>
              <a:latin typeface="BIZ UDPゴシック" panose="020B0400000000000000" pitchFamily="50" charset="-128"/>
              <a:ea typeface="BIZ UDPゴシック" panose="020B0400000000000000" pitchFamily="50" charset="-128"/>
            </a:rPr>
            <a:t>旅行業</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a:solidFill>
                <a:srgbClr val="C00000"/>
              </a:solidFill>
              <a:latin typeface="BIZ UDPゴシック" panose="020B0400000000000000" pitchFamily="50" charset="-128"/>
              <a:ea typeface="BIZ UDPゴシック" panose="020B0400000000000000" pitchFamily="50" charset="-128"/>
            </a:rPr>
            <a:t>　　</a:t>
          </a:r>
          <a:r>
            <a:rPr lang="en-US" altLang="ja-JP" sz="1000">
              <a:solidFill>
                <a:srgbClr val="C00000"/>
              </a:solidFill>
              <a:latin typeface="BIZ UDPゴシック" panose="020B0400000000000000" pitchFamily="50" charset="-128"/>
              <a:ea typeface="BIZ UDPゴシック" panose="020B0400000000000000" pitchFamily="50" charset="-128"/>
            </a:rPr>
            <a:t>792 </a:t>
          </a:r>
          <a:r>
            <a:rPr lang="ja-JP" altLang="en-US" sz="1000">
              <a:solidFill>
                <a:srgbClr val="C00000"/>
              </a:solidFill>
              <a:latin typeface="BIZ UDPゴシック" panose="020B0400000000000000" pitchFamily="50" charset="-128"/>
              <a:ea typeface="BIZ UDPゴシック" panose="020B0400000000000000" pitchFamily="50" charset="-128"/>
            </a:rPr>
            <a:t>家事サービス業</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a:solidFill>
                <a:srgbClr val="C00000"/>
              </a:solidFill>
              <a:latin typeface="BIZ UDPゴシック" panose="020B0400000000000000" pitchFamily="50" charset="-128"/>
              <a:ea typeface="BIZ UDPゴシック" panose="020B0400000000000000" pitchFamily="50" charset="-128"/>
            </a:rPr>
            <a:t>　　</a:t>
          </a:r>
          <a:r>
            <a:rPr lang="en-US" altLang="ja-JP" sz="1000">
              <a:solidFill>
                <a:srgbClr val="C00000"/>
              </a:solidFill>
              <a:latin typeface="BIZ UDPゴシック" panose="020B0400000000000000" pitchFamily="50" charset="-128"/>
              <a:ea typeface="BIZ UDPゴシック" panose="020B0400000000000000" pitchFamily="50" charset="-128"/>
            </a:rPr>
            <a:t>793 </a:t>
          </a:r>
          <a:r>
            <a:rPr lang="ja-JP" altLang="en-US" sz="1000">
              <a:solidFill>
                <a:srgbClr val="C00000"/>
              </a:solidFill>
              <a:latin typeface="BIZ UDPゴシック" panose="020B0400000000000000" pitchFamily="50" charset="-128"/>
              <a:ea typeface="BIZ UDPゴシック" panose="020B0400000000000000" pitchFamily="50" charset="-128"/>
            </a:rPr>
            <a:t>衣服裁縫修理業</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a:solidFill>
                <a:srgbClr val="C00000"/>
              </a:solidFill>
              <a:latin typeface="BIZ UDPゴシック" panose="020B0400000000000000" pitchFamily="50" charset="-128"/>
              <a:ea typeface="BIZ UDPゴシック" panose="020B0400000000000000" pitchFamily="50" charset="-128"/>
            </a:rPr>
            <a:t>　　</a:t>
          </a:r>
          <a:r>
            <a:rPr lang="en-US" altLang="ja-JP" sz="1000">
              <a:solidFill>
                <a:srgbClr val="C00000"/>
              </a:solidFill>
              <a:latin typeface="BIZ UDPゴシック" panose="020B0400000000000000" pitchFamily="50" charset="-128"/>
              <a:ea typeface="BIZ UDPゴシック" panose="020B0400000000000000" pitchFamily="50" charset="-128"/>
            </a:rPr>
            <a:t>794 </a:t>
          </a:r>
          <a:r>
            <a:rPr lang="ja-JP" altLang="en-US" sz="1000">
              <a:solidFill>
                <a:srgbClr val="C00000"/>
              </a:solidFill>
              <a:latin typeface="BIZ UDPゴシック" panose="020B0400000000000000" pitchFamily="50" charset="-128"/>
              <a:ea typeface="BIZ UDPゴシック" panose="020B0400000000000000" pitchFamily="50" charset="-128"/>
            </a:rPr>
            <a:t>物品預り業</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a:solidFill>
                <a:srgbClr val="C00000"/>
              </a:solidFill>
              <a:latin typeface="BIZ UDPゴシック" panose="020B0400000000000000" pitchFamily="50" charset="-128"/>
              <a:ea typeface="BIZ UDPゴシック" panose="020B0400000000000000" pitchFamily="50" charset="-128"/>
            </a:rPr>
            <a:t>　　</a:t>
          </a:r>
          <a:r>
            <a:rPr lang="en-US" altLang="ja-JP" sz="1000">
              <a:solidFill>
                <a:srgbClr val="C00000"/>
              </a:solidFill>
              <a:latin typeface="BIZ UDPゴシック" panose="020B0400000000000000" pitchFamily="50" charset="-128"/>
              <a:ea typeface="BIZ UDPゴシック" panose="020B0400000000000000" pitchFamily="50" charset="-128"/>
            </a:rPr>
            <a:t>795 </a:t>
          </a:r>
          <a:r>
            <a:rPr lang="ja-JP" altLang="en-US" sz="1000">
              <a:solidFill>
                <a:srgbClr val="C00000"/>
              </a:solidFill>
              <a:latin typeface="BIZ UDPゴシック" panose="020B0400000000000000" pitchFamily="50" charset="-128"/>
              <a:ea typeface="BIZ UDPゴシック" panose="020B0400000000000000" pitchFamily="50" charset="-128"/>
            </a:rPr>
            <a:t>火葬・墓地管理業</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a:solidFill>
                <a:srgbClr val="C00000"/>
              </a:solidFill>
              <a:latin typeface="BIZ UDPゴシック" panose="020B0400000000000000" pitchFamily="50" charset="-128"/>
              <a:ea typeface="BIZ UDPゴシック" panose="020B0400000000000000" pitchFamily="50" charset="-128"/>
            </a:rPr>
            <a:t>　　</a:t>
          </a:r>
          <a:r>
            <a:rPr lang="en-US" altLang="ja-JP" sz="1000">
              <a:solidFill>
                <a:srgbClr val="C00000"/>
              </a:solidFill>
              <a:latin typeface="BIZ UDPゴシック" panose="020B0400000000000000" pitchFamily="50" charset="-128"/>
              <a:ea typeface="BIZ UDPゴシック" panose="020B0400000000000000" pitchFamily="50" charset="-128"/>
            </a:rPr>
            <a:t>796 </a:t>
          </a:r>
          <a:r>
            <a:rPr lang="ja-JP" altLang="en-US" sz="1000">
              <a:solidFill>
                <a:srgbClr val="C00000"/>
              </a:solidFill>
              <a:latin typeface="BIZ UDPゴシック" panose="020B0400000000000000" pitchFamily="50" charset="-128"/>
              <a:ea typeface="BIZ UDPゴシック" panose="020B0400000000000000" pitchFamily="50" charset="-128"/>
            </a:rPr>
            <a:t>冠婚葬祭業</a:t>
          </a:r>
          <a:endParaRPr lang="en-US" altLang="ja-JP" sz="1000">
            <a:solidFill>
              <a:srgbClr val="C00000"/>
            </a:solidFill>
            <a:latin typeface="BIZ UDPゴシック" panose="020B0400000000000000" pitchFamily="50" charset="-128"/>
            <a:ea typeface="BIZ UDPゴシック" panose="020B0400000000000000" pitchFamily="50" charset="-128"/>
          </a:endParaRPr>
        </a:p>
        <a:p>
          <a:r>
            <a:rPr lang="ja-JP" altLang="en-US" sz="1000">
              <a:solidFill>
                <a:srgbClr val="C00000"/>
              </a:solidFill>
              <a:latin typeface="BIZ UDPゴシック" panose="020B0400000000000000" pitchFamily="50" charset="-128"/>
              <a:ea typeface="BIZ UDPゴシック" panose="020B0400000000000000" pitchFamily="50" charset="-128"/>
            </a:rPr>
            <a:t>　　</a:t>
          </a:r>
          <a:r>
            <a:rPr lang="en-US" altLang="ja-JP" sz="1000">
              <a:solidFill>
                <a:srgbClr val="C00000"/>
              </a:solidFill>
              <a:latin typeface="BIZ UDPゴシック" panose="020B0400000000000000" pitchFamily="50" charset="-128"/>
              <a:ea typeface="BIZ UDPゴシック" panose="020B0400000000000000" pitchFamily="50" charset="-128"/>
            </a:rPr>
            <a:t>799 </a:t>
          </a:r>
          <a:r>
            <a:rPr lang="ja-JP" altLang="en-US" sz="1000">
              <a:solidFill>
                <a:srgbClr val="C00000"/>
              </a:solidFill>
              <a:latin typeface="BIZ UDPゴシック" panose="020B0400000000000000" pitchFamily="50" charset="-128"/>
              <a:ea typeface="BIZ UDPゴシック" panose="020B0400000000000000" pitchFamily="50" charset="-128"/>
            </a:rPr>
            <a:t>他に分類されない生活関連サービス業</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80</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娯楽業</a:t>
          </a:r>
        </a:p>
        <a:p>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Ｏ</a:t>
          </a:r>
          <a:r>
            <a:rPr lang="ja-JP" altLang="en-US" sz="1000" b="1" i="0" u="none" strike="noStrike" baseline="0">
              <a:solidFill>
                <a:srgbClr val="C00000"/>
              </a:solidFill>
              <a:effectLst/>
              <a:latin typeface="BIZ UDPゴシック" panose="020B0400000000000000" pitchFamily="50" charset="-128"/>
              <a:ea typeface="BIZ UDPゴシック" panose="020B0400000000000000" pitchFamily="50" charset="-128"/>
            </a:rPr>
            <a:t> </a:t>
          </a:r>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教育、学習支援業</a:t>
          </a:r>
          <a:endParaRPr lang="en-US" altLang="ja-JP" sz="1000" b="1"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81</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学校教育</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82</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その他の教育、学習支援業</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Ｐ</a:t>
          </a:r>
          <a:r>
            <a:rPr lang="ja-JP" altLang="en-US" sz="1000" b="1" i="0" u="none" strike="noStrike" baseline="0">
              <a:solidFill>
                <a:srgbClr val="C00000"/>
              </a:solidFill>
              <a:effectLst/>
              <a:latin typeface="BIZ UDPゴシック" panose="020B0400000000000000" pitchFamily="50" charset="-128"/>
              <a:ea typeface="BIZ UDPゴシック" panose="020B0400000000000000" pitchFamily="50" charset="-128"/>
            </a:rPr>
            <a:t> </a:t>
          </a:r>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医療、福祉</a:t>
          </a:r>
          <a:endParaRPr lang="en-US" altLang="ja-JP" sz="1000" b="1"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83</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医療業</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84</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保健衛生</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85</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社会保険・社会福祉・介護事業</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Ｑ</a:t>
          </a:r>
          <a:r>
            <a:rPr lang="ja-JP" altLang="en-US" sz="1000" b="1" i="0" u="none" strike="noStrike" baseline="0">
              <a:solidFill>
                <a:srgbClr val="C00000"/>
              </a:solidFill>
              <a:effectLst/>
              <a:latin typeface="BIZ UDPゴシック" panose="020B0400000000000000" pitchFamily="50" charset="-128"/>
              <a:ea typeface="BIZ UDPゴシック" panose="020B0400000000000000" pitchFamily="50" charset="-128"/>
            </a:rPr>
            <a:t> </a:t>
          </a:r>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複合サービス事業 </a:t>
          </a:r>
          <a:endParaRPr lang="en-US" altLang="ja-JP" sz="1000" b="1"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86</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郵便局</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87</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協同組合（他に分類されないもの）</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Ｒ</a:t>
          </a:r>
          <a:r>
            <a:rPr lang="ja-JP" altLang="en-US" sz="1000" b="1" i="0" u="none" strike="noStrike" baseline="0">
              <a:solidFill>
                <a:srgbClr val="C00000"/>
              </a:solidFill>
              <a:effectLst/>
              <a:latin typeface="BIZ UDPゴシック" panose="020B0400000000000000" pitchFamily="50" charset="-128"/>
              <a:ea typeface="BIZ UDPゴシック" panose="020B0400000000000000" pitchFamily="50" charset="-128"/>
            </a:rPr>
            <a:t> </a:t>
          </a:r>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サービス業（他に分類されないもの）</a:t>
          </a:r>
          <a:endParaRPr lang="en-US" altLang="ja-JP" sz="1000" b="1"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88</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廃棄物処理業</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89</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自動車整備業</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90</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機械等修理業（別掲を除く）</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91</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職業紹介・労働者派遣業</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92</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その他の事業サービス業</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93</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政治・経済・文化団体</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94</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宗教</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95</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その他のサービス業</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96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外国公務 </a:t>
          </a:r>
          <a:endPar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Ｓ</a:t>
          </a:r>
          <a:r>
            <a:rPr lang="ja-JP" altLang="en-US" sz="1000" b="1" i="0" u="none" strike="noStrike" baseline="0">
              <a:solidFill>
                <a:srgbClr val="C00000"/>
              </a:solidFill>
              <a:effectLst/>
              <a:latin typeface="BIZ UDPゴシック" panose="020B0400000000000000" pitchFamily="50" charset="-128"/>
              <a:ea typeface="BIZ UDPゴシック" panose="020B0400000000000000" pitchFamily="50" charset="-128"/>
            </a:rPr>
            <a:t> </a:t>
          </a:r>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公務（他に分類されるものを除く）</a:t>
          </a:r>
          <a:endParaRPr lang="en-US" altLang="ja-JP" sz="1000" b="1"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97</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国家公務</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98</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地方公務</a:t>
          </a:r>
          <a:r>
            <a:rPr lang="ja-JP" altLang="en-US" sz="1000">
              <a:solidFill>
                <a:srgbClr val="C00000"/>
              </a:solidFill>
              <a:latin typeface="BIZ UDPゴシック" panose="020B0400000000000000" pitchFamily="50" charset="-128"/>
              <a:ea typeface="BIZ UDPゴシック" panose="020B0400000000000000" pitchFamily="50" charset="-128"/>
            </a:rPr>
            <a:t> </a:t>
          </a:r>
        </a:p>
        <a:p>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Ｔ</a:t>
          </a:r>
          <a:r>
            <a:rPr lang="ja-JP" altLang="en-US" sz="1000" b="1" i="0" u="none" strike="noStrike" baseline="0">
              <a:solidFill>
                <a:srgbClr val="C00000"/>
              </a:solidFill>
              <a:effectLst/>
              <a:latin typeface="BIZ UDPゴシック" panose="020B0400000000000000" pitchFamily="50" charset="-128"/>
              <a:ea typeface="BIZ UDPゴシック" panose="020B0400000000000000" pitchFamily="50" charset="-128"/>
            </a:rPr>
            <a:t> </a:t>
          </a:r>
          <a:r>
            <a:rPr lang="ja-JP" altLang="en-US" sz="1000" b="1" i="0" u="none" strike="noStrike">
              <a:solidFill>
                <a:srgbClr val="C00000"/>
              </a:solidFill>
              <a:effectLst/>
              <a:latin typeface="BIZ UDPゴシック" panose="020B0400000000000000" pitchFamily="50" charset="-128"/>
              <a:ea typeface="BIZ UDPゴシック" panose="020B0400000000000000" pitchFamily="50" charset="-128"/>
            </a:rPr>
            <a:t>分類不能の産業</a:t>
          </a:r>
          <a:endParaRPr lang="en-US" altLang="ja-JP" sz="1000" b="1" i="0" u="none" strike="noStrike">
            <a:solidFill>
              <a:srgbClr val="C00000"/>
            </a:solidFill>
            <a:effectLst/>
            <a:latin typeface="BIZ UDPゴシック" panose="020B0400000000000000" pitchFamily="50" charset="-128"/>
            <a:ea typeface="BIZ UDPゴシック" panose="020B0400000000000000" pitchFamily="50" charset="-128"/>
          </a:endParaRPr>
        </a:p>
        <a:p>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　　</a:t>
          </a:r>
          <a:r>
            <a:rPr lang="en-US" altLang="ja-JP" sz="1000" b="0" i="0" u="none" strike="noStrike">
              <a:solidFill>
                <a:srgbClr val="C00000"/>
              </a:solidFill>
              <a:effectLst/>
              <a:latin typeface="BIZ UDPゴシック" panose="020B0400000000000000" pitchFamily="50" charset="-128"/>
              <a:ea typeface="BIZ UDPゴシック" panose="020B0400000000000000" pitchFamily="50" charset="-128"/>
            </a:rPr>
            <a:t>99</a:t>
          </a:r>
          <a:r>
            <a:rPr lang="ja-JP" altLang="en-US" sz="1000">
              <a:solidFill>
                <a:srgbClr val="C00000"/>
              </a:solidFill>
              <a:latin typeface="BIZ UDPゴシック" panose="020B0400000000000000" pitchFamily="50" charset="-128"/>
              <a:ea typeface="BIZ UDPゴシック" panose="020B0400000000000000" pitchFamily="50" charset="-128"/>
            </a:rPr>
            <a:t> </a:t>
          </a:r>
          <a:r>
            <a:rPr lang="ja-JP" altLang="en-US" sz="1000" b="0" i="0" u="none" strike="noStrike">
              <a:solidFill>
                <a:srgbClr val="C00000"/>
              </a:solidFill>
              <a:effectLst/>
              <a:latin typeface="BIZ UDPゴシック" panose="020B0400000000000000" pitchFamily="50" charset="-128"/>
              <a:ea typeface="BIZ UDPゴシック" panose="020B0400000000000000" pitchFamily="50" charset="-128"/>
            </a:rPr>
            <a:t>分類不能の産</a:t>
          </a:r>
          <a:r>
            <a:rPr lang="ja-JP" altLang="en-US" sz="1100" b="0" i="0" u="none" strike="noStrike">
              <a:solidFill>
                <a:srgbClr val="C00000"/>
              </a:solidFill>
              <a:effectLst/>
              <a:latin typeface="BIZ UDPゴシック" panose="020B0400000000000000" pitchFamily="50" charset="-128"/>
              <a:ea typeface="BIZ UDPゴシック" panose="020B0400000000000000" pitchFamily="50" charset="-128"/>
            </a:rPr>
            <a:t>業</a:t>
          </a:r>
          <a:r>
            <a:rPr lang="ja-JP" altLang="en-US">
              <a:solidFill>
                <a:srgbClr val="C00000"/>
              </a:solidFill>
              <a:latin typeface="BIZ UDPゴシック" panose="020B0400000000000000" pitchFamily="50" charset="-128"/>
              <a:ea typeface="BIZ UDPゴシック" panose="020B0400000000000000" pitchFamily="50" charset="-128"/>
            </a:rPr>
            <a:t>   </a:t>
          </a:r>
          <a:endParaRPr kumimoji="1" lang="ja-JP" altLang="en-US" sz="1100">
            <a:solidFill>
              <a:srgbClr val="C0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37</xdr:col>
      <xdr:colOff>0</xdr:colOff>
      <xdr:row>2</xdr:row>
      <xdr:rowOff>0</xdr:rowOff>
    </xdr:from>
    <xdr:to>
      <xdr:col>53</xdr:col>
      <xdr:colOff>22730</xdr:colOff>
      <xdr:row>5</xdr:row>
      <xdr:rowOff>168507</xdr:rowOff>
    </xdr:to>
    <xdr:sp macro="" textlink="">
      <xdr:nvSpPr>
        <xdr:cNvPr id="10" name="正方形/長方形 9">
          <a:extLst>
            <a:ext uri="{FF2B5EF4-FFF2-40B4-BE49-F238E27FC236}">
              <a16:creationId xmlns:a16="http://schemas.microsoft.com/office/drawing/2014/main" id="{1AAA560E-0A07-49CB-BDF0-074E0227AD9B}"/>
            </a:ext>
          </a:extLst>
        </xdr:cNvPr>
        <xdr:cNvSpPr/>
      </xdr:nvSpPr>
      <xdr:spPr>
        <a:xfrm>
          <a:off x="8509000" y="518583"/>
          <a:ext cx="3885647" cy="898757"/>
        </a:xfrm>
        <a:prstGeom prst="rect">
          <a:avLst/>
        </a:prstGeom>
        <a:solidFill>
          <a:srgbClr val="FFCCFF"/>
        </a:solid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b="1">
              <a:solidFill>
                <a:srgbClr val="C00000"/>
              </a:solidFill>
              <a:latin typeface="Meiryo UI" panose="020B0604030504040204" pitchFamily="50" charset="-128"/>
              <a:ea typeface="Meiryo UI" panose="020B0604030504040204" pitchFamily="50" charset="-128"/>
            </a:rPr>
            <a:t>●本書式は黄色　　　　　　部分が入力項目です。</a:t>
          </a:r>
          <a:endParaRPr kumimoji="1" lang="en-US" altLang="ja-JP" sz="1400" b="1">
            <a:solidFill>
              <a:srgbClr val="C00000"/>
            </a:solidFill>
            <a:latin typeface="Meiryo UI" panose="020B0604030504040204" pitchFamily="50" charset="-128"/>
            <a:ea typeface="Meiryo UI" panose="020B0604030504040204" pitchFamily="50" charset="-128"/>
          </a:endParaRPr>
        </a:p>
        <a:p>
          <a:pPr algn="l"/>
          <a:r>
            <a:rPr kumimoji="1" lang="ja-JP" altLang="en-US" sz="1400" b="1">
              <a:solidFill>
                <a:srgbClr val="C00000"/>
              </a:solidFill>
              <a:latin typeface="Meiryo UI" panose="020B0604030504040204" pitchFamily="50" charset="-128"/>
              <a:ea typeface="Meiryo UI" panose="020B0604030504040204" pitchFamily="50" charset="-128"/>
            </a:rPr>
            <a:t>●行の削除・挿入は絶対に行わないでください。</a:t>
          </a:r>
        </a:p>
      </xdr:txBody>
    </xdr:sp>
    <xdr:clientData/>
  </xdr:twoCellAnchor>
  <xdr:twoCellAnchor>
    <xdr:from>
      <xdr:col>42</xdr:col>
      <xdr:colOff>154754</xdr:colOff>
      <xdr:row>2</xdr:row>
      <xdr:rowOff>182976</xdr:rowOff>
    </xdr:from>
    <xdr:to>
      <xdr:col>45</xdr:col>
      <xdr:colOff>6802</xdr:colOff>
      <xdr:row>3</xdr:row>
      <xdr:rowOff>148904</xdr:rowOff>
    </xdr:to>
    <xdr:sp macro="" textlink="">
      <xdr:nvSpPr>
        <xdr:cNvPr id="34" name="正方形/長方形 33">
          <a:extLst>
            <a:ext uri="{FF2B5EF4-FFF2-40B4-BE49-F238E27FC236}">
              <a16:creationId xmlns:a16="http://schemas.microsoft.com/office/drawing/2014/main" id="{19429904-AB7B-48B6-BF2C-7D015FC20180}"/>
            </a:ext>
          </a:extLst>
        </xdr:cNvPr>
        <xdr:cNvSpPr/>
      </xdr:nvSpPr>
      <xdr:spPr>
        <a:xfrm>
          <a:off x="9880837" y="701559"/>
          <a:ext cx="582298" cy="241095"/>
        </a:xfrm>
        <a:prstGeom prst="rect">
          <a:avLst/>
        </a:prstGeom>
        <a:solidFill>
          <a:schemeClr val="accent4">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b="1">
            <a:solidFill>
              <a:schemeClr val="tx1"/>
            </a:solidFill>
          </a:endParaRPr>
        </a:p>
      </xdr:txBody>
    </xdr:sp>
    <xdr:clientData/>
  </xdr:twoCellAnchor>
  <xdr:twoCellAnchor>
    <xdr:from>
      <xdr:col>36</xdr:col>
      <xdr:colOff>56448</xdr:colOff>
      <xdr:row>139</xdr:row>
      <xdr:rowOff>0</xdr:rowOff>
    </xdr:from>
    <xdr:to>
      <xdr:col>37</xdr:col>
      <xdr:colOff>2662</xdr:colOff>
      <xdr:row>150</xdr:row>
      <xdr:rowOff>181432</xdr:rowOff>
    </xdr:to>
    <xdr:sp macro="" textlink="">
      <xdr:nvSpPr>
        <xdr:cNvPr id="14" name="右中かっこ 13">
          <a:extLst>
            <a:ext uri="{FF2B5EF4-FFF2-40B4-BE49-F238E27FC236}">
              <a16:creationId xmlns:a16="http://schemas.microsoft.com/office/drawing/2014/main" id="{962757D6-594E-48B3-A335-CD127BA28640}"/>
            </a:ext>
          </a:extLst>
        </xdr:cNvPr>
        <xdr:cNvSpPr/>
      </xdr:nvSpPr>
      <xdr:spPr>
        <a:xfrm>
          <a:off x="8212670" y="28440944"/>
          <a:ext cx="186103" cy="3116544"/>
        </a:xfrm>
        <a:prstGeom prst="rightBrace">
          <a:avLst>
            <a:gd name="adj1" fmla="val 23039"/>
            <a:gd name="adj2" fmla="val 44178"/>
          </a:avLst>
        </a:prstGeom>
        <a:ln w="28575">
          <a:solidFill>
            <a:srgbClr val="0000FF"/>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37</xdr:col>
      <xdr:colOff>118561</xdr:colOff>
      <xdr:row>142</xdr:row>
      <xdr:rowOff>179083</xdr:rowOff>
    </xdr:from>
    <xdr:to>
      <xdr:col>52</xdr:col>
      <xdr:colOff>119043</xdr:colOff>
      <xdr:row>146</xdr:row>
      <xdr:rowOff>103357</xdr:rowOff>
    </xdr:to>
    <xdr:sp macro="" textlink="">
      <xdr:nvSpPr>
        <xdr:cNvPr id="15" name="正方形/長方形 14">
          <a:extLst>
            <a:ext uri="{FF2B5EF4-FFF2-40B4-BE49-F238E27FC236}">
              <a16:creationId xmlns:a16="http://schemas.microsoft.com/office/drawing/2014/main" id="{D9C49804-6F69-4DC0-8ABB-00486A8F8F71}"/>
            </a:ext>
          </a:extLst>
        </xdr:cNvPr>
        <xdr:cNvSpPr/>
      </xdr:nvSpPr>
      <xdr:spPr>
        <a:xfrm>
          <a:off x="8514672" y="29297361"/>
          <a:ext cx="3598815" cy="1053163"/>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b="0">
              <a:solidFill>
                <a:sysClr val="windowText" lastClr="000000"/>
              </a:solidFill>
              <a:latin typeface="Meiryo UI" panose="020B0604030504040204" pitchFamily="50" charset="-128"/>
              <a:ea typeface="Meiryo UI" panose="020B0604030504040204" pitchFamily="50" charset="-128"/>
            </a:rPr>
            <a:t>●（１）の記載内容と（２）の積算に矛盾がないよう注意してください。</a:t>
          </a:r>
          <a:endParaRPr kumimoji="1" lang="en-US" altLang="ja-JP" sz="1050" b="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050" b="0">
              <a:solidFill>
                <a:sysClr val="windowText" lastClr="000000"/>
              </a:solidFill>
              <a:latin typeface="Meiryo UI" panose="020B0604030504040204" pitchFamily="50" charset="-128"/>
              <a:ea typeface="Meiryo UI" panose="020B0604030504040204" pitchFamily="50" charset="-128"/>
            </a:rPr>
            <a:t>●積算の計算に誤りがないか、十分に確認してください。</a:t>
          </a:r>
          <a:endParaRPr kumimoji="1" lang="en-US" altLang="ja-JP" sz="1050" b="0">
            <a:solidFill>
              <a:sysClr val="windowText" lastClr="000000"/>
            </a:solidFill>
            <a:latin typeface="Meiryo UI" panose="020B0604030504040204" pitchFamily="50" charset="-128"/>
            <a:ea typeface="Meiryo UI" panose="020B0604030504040204" pitchFamily="50" charset="-128"/>
          </a:endParaRP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7205DD-16D1-44D8-B542-258FDB5E753D}">
  <sheetPr>
    <tabColor rgb="FFFFC000"/>
    <pageSetUpPr fitToPage="1"/>
  </sheetPr>
  <dimension ref="B1:AJ45"/>
  <sheetViews>
    <sheetView tabSelected="1" view="pageBreakPreview" zoomScaleNormal="100" zoomScaleSheetLayoutView="100" workbookViewId="0">
      <selection activeCell="C1" sqref="C1"/>
    </sheetView>
  </sheetViews>
  <sheetFormatPr defaultRowHeight="16.5" x14ac:dyDescent="0.2"/>
  <cols>
    <col min="1" max="2" width="0.54296875" style="124" customWidth="1"/>
    <col min="3" max="33" width="3.1796875" style="124" customWidth="1"/>
    <col min="34" max="34" width="0.54296875" style="124" customWidth="1"/>
    <col min="35" max="45" width="3.6328125" style="124" customWidth="1"/>
    <col min="46" max="16384" width="8.7265625" style="124"/>
  </cols>
  <sheetData>
    <row r="1" spans="2:36" ht="21" customHeight="1" x14ac:dyDescent="0.2">
      <c r="C1" s="124" t="s">
        <v>113</v>
      </c>
    </row>
    <row r="2" spans="2:36" ht="21" customHeight="1" x14ac:dyDescent="0.2"/>
    <row r="3" spans="2:36" ht="21" customHeight="1" x14ac:dyDescent="0.2"/>
    <row r="4" spans="2:36" ht="21" customHeight="1" x14ac:dyDescent="0.2">
      <c r="B4" s="611" t="s">
        <v>727</v>
      </c>
      <c r="C4" s="612"/>
      <c r="D4" s="612"/>
      <c r="E4" s="612"/>
      <c r="F4" s="612"/>
      <c r="G4" s="612"/>
      <c r="H4" s="612"/>
      <c r="I4" s="612"/>
      <c r="J4" s="612"/>
      <c r="K4" s="612"/>
      <c r="L4" s="612"/>
      <c r="M4" s="612"/>
      <c r="N4" s="612"/>
      <c r="O4" s="612"/>
      <c r="P4" s="612"/>
      <c r="Q4" s="612"/>
      <c r="R4" s="612"/>
      <c r="S4" s="612"/>
      <c r="T4" s="612"/>
      <c r="U4" s="612"/>
      <c r="V4" s="612"/>
      <c r="W4" s="612"/>
      <c r="X4" s="612"/>
      <c r="Y4" s="612"/>
      <c r="Z4" s="612"/>
      <c r="AA4" s="612"/>
      <c r="AB4" s="612"/>
      <c r="AC4" s="612"/>
      <c r="AD4" s="612"/>
      <c r="AE4" s="612"/>
      <c r="AF4" s="612"/>
      <c r="AG4" s="612"/>
      <c r="AH4" s="612"/>
    </row>
    <row r="5" spans="2:36" ht="21" customHeight="1" x14ac:dyDescent="0.2">
      <c r="B5" s="612"/>
      <c r="C5" s="612"/>
      <c r="D5" s="612"/>
      <c r="E5" s="612"/>
      <c r="F5" s="612"/>
      <c r="G5" s="612"/>
      <c r="H5" s="612"/>
      <c r="I5" s="612"/>
      <c r="J5" s="612"/>
      <c r="K5" s="612"/>
      <c r="L5" s="612"/>
      <c r="M5" s="612"/>
      <c r="N5" s="612"/>
      <c r="O5" s="612"/>
      <c r="P5" s="612"/>
      <c r="Q5" s="612"/>
      <c r="R5" s="612"/>
      <c r="S5" s="612"/>
      <c r="T5" s="612"/>
      <c r="U5" s="612"/>
      <c r="V5" s="612"/>
      <c r="W5" s="612"/>
      <c r="X5" s="612"/>
      <c r="Y5" s="612"/>
      <c r="Z5" s="612"/>
      <c r="AA5" s="612"/>
      <c r="AB5" s="612"/>
      <c r="AC5" s="612"/>
      <c r="AD5" s="612"/>
      <c r="AE5" s="612"/>
      <c r="AF5" s="612"/>
      <c r="AG5" s="612"/>
      <c r="AH5" s="612"/>
    </row>
    <row r="6" spans="2:36" ht="21" customHeight="1" x14ac:dyDescent="0.2"/>
    <row r="7" spans="2:36" ht="21" customHeight="1" x14ac:dyDescent="0.2"/>
    <row r="8" spans="2:36" ht="21" customHeight="1" x14ac:dyDescent="0.2">
      <c r="T8" s="125"/>
      <c r="U8" s="125"/>
      <c r="V8" s="125"/>
      <c r="W8" s="125"/>
      <c r="X8" s="124" t="s">
        <v>117</v>
      </c>
      <c r="Z8" s="126"/>
      <c r="AA8" s="124" t="s">
        <v>118</v>
      </c>
      <c r="AB8" s="620"/>
      <c r="AC8" s="620"/>
      <c r="AD8" s="124" t="s">
        <v>119</v>
      </c>
      <c r="AE8" s="620"/>
      <c r="AF8" s="620"/>
      <c r="AG8" s="124" t="s">
        <v>120</v>
      </c>
      <c r="AJ8" s="132" t="str">
        <f>X8&amp;Z8&amp;AA8&amp;AB8&amp;AD8&amp;AE8&amp;AG8</f>
        <v>令和年月日</v>
      </c>
    </row>
    <row r="9" spans="2:36" ht="21" customHeight="1" x14ac:dyDescent="0.2"/>
    <row r="10" spans="2:36" ht="21" customHeight="1" x14ac:dyDescent="0.2">
      <c r="D10" s="124" t="s">
        <v>123</v>
      </c>
    </row>
    <row r="11" spans="2:36" ht="21" customHeight="1" x14ac:dyDescent="0.2"/>
    <row r="12" spans="2:36" ht="21" customHeight="1" x14ac:dyDescent="0.2"/>
    <row r="13" spans="2:36" ht="21" customHeight="1" x14ac:dyDescent="0.2">
      <c r="J13" s="124" t="s">
        <v>121</v>
      </c>
      <c r="N13" s="616" t="s">
        <v>122</v>
      </c>
      <c r="O13" s="616"/>
      <c r="P13" s="616"/>
      <c r="Q13" s="616"/>
      <c r="R13" s="616"/>
      <c r="T13" s="615">
        <f>'様式第9号の2（実施計画書）'!M10</f>
        <v>0</v>
      </c>
      <c r="U13" s="615"/>
      <c r="V13" s="615"/>
      <c r="W13" s="615"/>
      <c r="X13" s="615"/>
      <c r="Y13" s="615"/>
      <c r="Z13" s="615"/>
      <c r="AA13" s="615"/>
      <c r="AB13" s="615"/>
      <c r="AC13" s="615"/>
      <c r="AD13" s="615"/>
      <c r="AE13" s="615"/>
      <c r="AF13" s="615"/>
      <c r="AG13" s="615"/>
    </row>
    <row r="14" spans="2:36" ht="21" customHeight="1" x14ac:dyDescent="0.2">
      <c r="D14" s="127"/>
      <c r="E14" s="127"/>
      <c r="F14" s="127"/>
      <c r="G14" s="127"/>
      <c r="H14" s="127"/>
      <c r="I14" s="127"/>
      <c r="N14" s="617"/>
      <c r="O14" s="617"/>
      <c r="P14" s="617"/>
      <c r="Q14" s="617"/>
      <c r="R14" s="617"/>
      <c r="S14" s="127"/>
      <c r="T14" s="615"/>
      <c r="U14" s="615"/>
      <c r="V14" s="615"/>
      <c r="W14" s="615"/>
      <c r="X14" s="615"/>
      <c r="Y14" s="615"/>
      <c r="Z14" s="615"/>
      <c r="AA14" s="615"/>
      <c r="AB14" s="615"/>
      <c r="AC14" s="615"/>
      <c r="AD14" s="615"/>
      <c r="AE14" s="615"/>
      <c r="AF14" s="615"/>
      <c r="AG14" s="615"/>
    </row>
    <row r="15" spans="2:36" ht="21" customHeight="1" x14ac:dyDescent="0.2">
      <c r="D15" s="127"/>
      <c r="E15" s="127"/>
      <c r="F15" s="127"/>
      <c r="G15" s="127"/>
      <c r="H15" s="127"/>
      <c r="I15" s="127"/>
      <c r="N15" s="618" t="s">
        <v>726</v>
      </c>
      <c r="O15" s="618"/>
      <c r="P15" s="618"/>
      <c r="Q15" s="618"/>
      <c r="R15" s="618"/>
      <c r="S15" s="127"/>
      <c r="T15" s="614">
        <f>'様式第9号の2（実施計画書）'!M6</f>
        <v>0</v>
      </c>
      <c r="U15" s="614"/>
      <c r="V15" s="614"/>
      <c r="W15" s="614"/>
      <c r="X15" s="614"/>
      <c r="Y15" s="614"/>
      <c r="Z15" s="614"/>
      <c r="AA15" s="614"/>
      <c r="AB15" s="614"/>
      <c r="AC15" s="614"/>
      <c r="AD15" s="614"/>
      <c r="AE15" s="614"/>
      <c r="AF15" s="614"/>
      <c r="AG15" s="614"/>
    </row>
    <row r="16" spans="2:36" ht="21" customHeight="1" x14ac:dyDescent="0.2">
      <c r="N16" s="618" t="s">
        <v>724</v>
      </c>
      <c r="O16" s="618"/>
      <c r="P16" s="618"/>
      <c r="Q16" s="618"/>
      <c r="R16" s="618"/>
      <c r="T16" s="613" t="str">
        <f>'様式第9号の2（実施計画書）'!O9&amp;"　"&amp;'様式第9号の2（実施計画書）'!Y9</f>
        <v>　</v>
      </c>
      <c r="U16" s="613"/>
      <c r="V16" s="613"/>
      <c r="W16" s="613"/>
      <c r="X16" s="613"/>
      <c r="Y16" s="613"/>
      <c r="Z16" s="613"/>
      <c r="AA16" s="613"/>
      <c r="AB16" s="613"/>
      <c r="AC16" s="613"/>
      <c r="AD16" s="613"/>
      <c r="AE16" s="613"/>
      <c r="AF16" s="613"/>
      <c r="AG16" s="613"/>
    </row>
    <row r="17" spans="2:36" ht="21" customHeight="1" x14ac:dyDescent="0.2"/>
    <row r="18" spans="2:36" ht="21" customHeight="1" x14ac:dyDescent="0.2"/>
    <row r="19" spans="2:36" ht="21" customHeight="1" x14ac:dyDescent="0.2">
      <c r="C19" s="621" t="s">
        <v>728</v>
      </c>
      <c r="D19" s="621"/>
      <c r="E19" s="621"/>
      <c r="F19" s="621"/>
      <c r="G19" s="621"/>
      <c r="H19" s="621"/>
      <c r="I19" s="621"/>
      <c r="J19" s="621"/>
      <c r="K19" s="621"/>
      <c r="L19" s="621"/>
      <c r="M19" s="621"/>
      <c r="N19" s="621"/>
      <c r="O19" s="621"/>
      <c r="P19" s="621"/>
      <c r="Q19" s="621"/>
      <c r="R19" s="621"/>
      <c r="S19" s="621"/>
      <c r="T19" s="621"/>
      <c r="U19" s="621"/>
      <c r="V19" s="621"/>
      <c r="W19" s="621"/>
      <c r="X19" s="621"/>
      <c r="Y19" s="621"/>
      <c r="Z19" s="621"/>
      <c r="AA19" s="621"/>
      <c r="AB19" s="621"/>
      <c r="AC19" s="621"/>
      <c r="AD19" s="621"/>
      <c r="AE19" s="621"/>
      <c r="AF19" s="621"/>
      <c r="AG19" s="621"/>
    </row>
    <row r="20" spans="2:36" ht="21" customHeight="1" x14ac:dyDescent="0.2">
      <c r="C20" s="621" t="s">
        <v>729</v>
      </c>
      <c r="D20" s="621"/>
      <c r="E20" s="621"/>
      <c r="F20" s="621"/>
      <c r="G20" s="621"/>
      <c r="H20" s="621"/>
      <c r="I20" s="621"/>
      <c r="J20" s="621"/>
      <c r="K20" s="621"/>
      <c r="L20" s="621"/>
      <c r="M20" s="621"/>
      <c r="N20" s="621"/>
      <c r="O20" s="621"/>
      <c r="P20" s="621"/>
      <c r="Q20" s="621"/>
      <c r="R20" s="621"/>
      <c r="S20" s="621"/>
      <c r="T20" s="621"/>
      <c r="U20" s="621"/>
      <c r="V20" s="621"/>
      <c r="W20" s="621"/>
      <c r="X20" s="621"/>
      <c r="Y20" s="621"/>
      <c r="Z20" s="621"/>
      <c r="AA20" s="621"/>
      <c r="AB20" s="621"/>
      <c r="AC20" s="621"/>
      <c r="AD20" s="621"/>
      <c r="AE20" s="621"/>
      <c r="AF20" s="621"/>
      <c r="AG20" s="621"/>
    </row>
    <row r="21" spans="2:36" ht="21" customHeight="1" x14ac:dyDescent="0.2">
      <c r="C21" s="616" t="s">
        <v>730</v>
      </c>
      <c r="D21" s="616"/>
      <c r="E21" s="616"/>
      <c r="F21" s="616"/>
      <c r="G21" s="616"/>
      <c r="H21" s="616"/>
      <c r="K21" s="127"/>
      <c r="L21" s="127"/>
      <c r="M21" s="127"/>
      <c r="N21" s="127"/>
      <c r="O21" s="127"/>
      <c r="P21" s="127"/>
      <c r="Q21" s="127"/>
      <c r="R21" s="127"/>
      <c r="S21" s="127"/>
      <c r="T21" s="127"/>
      <c r="U21" s="127"/>
      <c r="V21" s="127"/>
      <c r="W21" s="127"/>
      <c r="X21" s="127"/>
      <c r="Y21" s="127"/>
      <c r="Z21" s="127"/>
      <c r="AA21" s="127"/>
      <c r="AB21" s="127"/>
      <c r="AC21" s="127"/>
      <c r="AD21" s="127"/>
      <c r="AE21" s="127"/>
      <c r="AF21" s="127"/>
      <c r="AG21" s="127"/>
    </row>
    <row r="22" spans="2:36" ht="21" customHeight="1" x14ac:dyDescent="0.2"/>
    <row r="23" spans="2:36" ht="21" customHeight="1" x14ac:dyDescent="0.2">
      <c r="B23" s="622" t="s">
        <v>114</v>
      </c>
      <c r="C23" s="622"/>
      <c r="D23" s="622"/>
      <c r="E23" s="622"/>
      <c r="F23" s="622"/>
      <c r="G23" s="622"/>
      <c r="H23" s="622"/>
      <c r="I23" s="622"/>
      <c r="J23" s="622"/>
      <c r="K23" s="622"/>
      <c r="L23" s="622"/>
      <c r="M23" s="622"/>
      <c r="N23" s="622"/>
      <c r="O23" s="622"/>
      <c r="P23" s="622"/>
      <c r="Q23" s="622"/>
      <c r="R23" s="622"/>
      <c r="S23" s="622"/>
      <c r="T23" s="622"/>
      <c r="U23" s="622"/>
      <c r="V23" s="622"/>
      <c r="W23" s="622"/>
      <c r="X23" s="622"/>
      <c r="Y23" s="622"/>
      <c r="Z23" s="622"/>
      <c r="AA23" s="622"/>
      <c r="AB23" s="622"/>
      <c r="AC23" s="622"/>
      <c r="AD23" s="622"/>
      <c r="AE23" s="622"/>
      <c r="AF23" s="622"/>
      <c r="AG23" s="622"/>
      <c r="AH23" s="622"/>
    </row>
    <row r="24" spans="2:36" ht="21" customHeight="1" x14ac:dyDescent="0.2"/>
    <row r="25" spans="2:36" ht="21" customHeight="1" x14ac:dyDescent="0.2">
      <c r="C25" s="128" t="s">
        <v>115</v>
      </c>
      <c r="D25" s="124" t="s">
        <v>124</v>
      </c>
      <c r="E25" s="129"/>
      <c r="F25" s="129"/>
      <c r="G25" s="129"/>
      <c r="H25" s="129"/>
    </row>
    <row r="26" spans="2:36" ht="21" customHeight="1" x14ac:dyDescent="0.2">
      <c r="D26" s="124" t="s">
        <v>234</v>
      </c>
    </row>
    <row r="27" spans="2:36" ht="21" customHeight="1" x14ac:dyDescent="0.2"/>
    <row r="28" spans="2:36" ht="21" customHeight="1" x14ac:dyDescent="0.2">
      <c r="C28" s="128" t="s">
        <v>116</v>
      </c>
      <c r="D28" s="124" t="s">
        <v>125</v>
      </c>
      <c r="E28" s="129"/>
      <c r="F28" s="129"/>
      <c r="G28" s="129"/>
      <c r="H28" s="129"/>
      <c r="I28" s="129"/>
      <c r="J28" s="129"/>
      <c r="K28" s="129"/>
      <c r="L28" s="129"/>
      <c r="M28" s="129"/>
      <c r="N28" s="129"/>
      <c r="O28" s="129"/>
      <c r="P28" s="129"/>
      <c r="Q28" s="129"/>
      <c r="R28" s="129"/>
      <c r="S28" s="129"/>
      <c r="T28" s="129"/>
      <c r="U28" s="129"/>
      <c r="V28" s="129"/>
      <c r="W28" s="129"/>
      <c r="X28" s="129"/>
      <c r="Y28" s="129"/>
      <c r="Z28" s="129"/>
    </row>
    <row r="29" spans="2:36" ht="21" customHeight="1" x14ac:dyDescent="0.2">
      <c r="C29" s="130"/>
      <c r="D29" s="124" t="s">
        <v>133</v>
      </c>
      <c r="E29" s="127"/>
      <c r="F29" s="127"/>
      <c r="G29" s="127"/>
      <c r="H29" s="127"/>
      <c r="I29" s="127"/>
      <c r="J29" s="127"/>
      <c r="K29" s="127"/>
      <c r="L29" s="127"/>
      <c r="M29" s="127"/>
      <c r="N29" s="127"/>
      <c r="O29" s="127"/>
      <c r="P29" s="127"/>
      <c r="Q29" s="127"/>
      <c r="R29" s="127"/>
      <c r="S29" s="127"/>
      <c r="T29" s="127"/>
      <c r="U29" s="127"/>
      <c r="V29" s="127"/>
      <c r="W29" s="127"/>
      <c r="X29" s="127"/>
      <c r="Y29" s="127"/>
      <c r="Z29" s="127"/>
      <c r="AA29" s="127"/>
      <c r="AB29" s="127"/>
      <c r="AC29" s="127"/>
      <c r="AD29" s="127"/>
      <c r="AE29" s="127"/>
      <c r="AF29" s="127"/>
      <c r="AG29" s="127"/>
      <c r="AJ29" s="133" t="b">
        <f>IF(D31="○","新規導入",IF(D32="○","新規導入",IF(D33="○","新規導入",IF(D34="○","設備更新",IF(D35="○","設備更新",IF(D36="○","設備更新"))))))</f>
        <v>0</v>
      </c>
    </row>
    <row r="30" spans="2:36" ht="21" customHeight="1" x14ac:dyDescent="0.2">
      <c r="D30" s="123" t="s">
        <v>150</v>
      </c>
      <c r="E30" s="607" t="s">
        <v>126</v>
      </c>
      <c r="F30" s="607"/>
      <c r="G30" s="607"/>
      <c r="H30" s="607"/>
      <c r="I30" s="607"/>
      <c r="J30" s="619" t="s">
        <v>218</v>
      </c>
      <c r="K30" s="619"/>
      <c r="L30" s="619"/>
      <c r="M30" s="619"/>
      <c r="N30" s="619"/>
      <c r="O30" s="619"/>
      <c r="P30" s="619"/>
      <c r="Q30" s="619"/>
      <c r="R30" s="619" t="s">
        <v>225</v>
      </c>
      <c r="S30" s="619"/>
      <c r="T30" s="619"/>
      <c r="U30" s="619"/>
      <c r="V30" s="619"/>
      <c r="W30" s="619"/>
      <c r="X30" s="619"/>
      <c r="Y30" s="619"/>
      <c r="Z30" s="619"/>
      <c r="AA30" s="619"/>
      <c r="AB30" s="619"/>
      <c r="AC30" s="619"/>
      <c r="AD30" s="619"/>
      <c r="AE30" s="619"/>
      <c r="AF30" s="619"/>
      <c r="AG30" s="619"/>
      <c r="AJ30" s="133" t="b">
        <f>IF(D31="○","人手不足",IF(D32="○","賃上げ",IF(D33="○","人手不足＋賃上げ",IF(D34="○","人手不足",IF(D35="○","賃上げ",IF(D36="○","人手不足＋賃上げ"))))))</f>
        <v>0</v>
      </c>
    </row>
    <row r="31" spans="2:36" ht="21" customHeight="1" x14ac:dyDescent="0.2">
      <c r="D31" s="178"/>
      <c r="E31" s="606" t="s">
        <v>223</v>
      </c>
      <c r="F31" s="606"/>
      <c r="G31" s="606"/>
      <c r="H31" s="606"/>
      <c r="I31" s="606"/>
      <c r="J31" s="608" t="s">
        <v>219</v>
      </c>
      <c r="K31" s="608"/>
      <c r="L31" s="608"/>
      <c r="M31" s="608"/>
      <c r="N31" s="608"/>
      <c r="O31" s="608"/>
      <c r="P31" s="608"/>
      <c r="Q31" s="608"/>
      <c r="R31" s="609" t="s">
        <v>732</v>
      </c>
      <c r="S31" s="609"/>
      <c r="T31" s="609"/>
      <c r="U31" s="609"/>
      <c r="V31" s="609"/>
      <c r="W31" s="609"/>
      <c r="X31" s="609"/>
      <c r="Y31" s="609"/>
      <c r="Z31" s="609"/>
      <c r="AA31" s="609"/>
      <c r="AB31" s="609"/>
      <c r="AC31" s="609"/>
      <c r="AD31" s="609"/>
      <c r="AE31" s="609"/>
      <c r="AF31" s="609"/>
      <c r="AG31" s="609"/>
    </row>
    <row r="32" spans="2:36" ht="21" customHeight="1" x14ac:dyDescent="0.2">
      <c r="D32" s="178"/>
      <c r="E32" s="606" t="s">
        <v>223</v>
      </c>
      <c r="F32" s="606"/>
      <c r="G32" s="606"/>
      <c r="H32" s="606"/>
      <c r="I32" s="606"/>
      <c r="J32" s="608" t="s">
        <v>220</v>
      </c>
      <c r="K32" s="608"/>
      <c r="L32" s="608"/>
      <c r="M32" s="608"/>
      <c r="N32" s="608"/>
      <c r="O32" s="608"/>
      <c r="P32" s="608"/>
      <c r="Q32" s="608"/>
      <c r="R32" s="609" t="s">
        <v>733</v>
      </c>
      <c r="S32" s="609"/>
      <c r="T32" s="609"/>
      <c r="U32" s="609"/>
      <c r="V32" s="609"/>
      <c r="W32" s="609"/>
      <c r="X32" s="609"/>
      <c r="Y32" s="609"/>
      <c r="Z32" s="609"/>
      <c r="AA32" s="609"/>
      <c r="AB32" s="609"/>
      <c r="AC32" s="609"/>
      <c r="AD32" s="609"/>
      <c r="AE32" s="609"/>
      <c r="AF32" s="609"/>
      <c r="AG32" s="609"/>
    </row>
    <row r="33" spans="3:33" ht="21" customHeight="1" x14ac:dyDescent="0.2">
      <c r="D33" s="178"/>
      <c r="E33" s="606" t="s">
        <v>223</v>
      </c>
      <c r="F33" s="606"/>
      <c r="G33" s="606"/>
      <c r="H33" s="606"/>
      <c r="I33" s="606"/>
      <c r="J33" s="608" t="s">
        <v>224</v>
      </c>
      <c r="K33" s="608"/>
      <c r="L33" s="608"/>
      <c r="M33" s="608"/>
      <c r="N33" s="608"/>
      <c r="O33" s="608"/>
      <c r="P33" s="608"/>
      <c r="Q33" s="608"/>
      <c r="R33" s="609"/>
      <c r="S33" s="609"/>
      <c r="T33" s="609"/>
      <c r="U33" s="609"/>
      <c r="V33" s="609"/>
      <c r="W33" s="609"/>
      <c r="X33" s="609"/>
      <c r="Y33" s="609"/>
      <c r="Z33" s="609"/>
      <c r="AA33" s="609"/>
      <c r="AB33" s="609"/>
      <c r="AC33" s="609"/>
      <c r="AD33" s="609"/>
      <c r="AE33" s="609"/>
      <c r="AF33" s="609"/>
      <c r="AG33" s="609"/>
    </row>
    <row r="34" spans="3:33" ht="21" customHeight="1" x14ac:dyDescent="0.2">
      <c r="D34" s="131"/>
      <c r="E34" s="606" t="s">
        <v>127</v>
      </c>
      <c r="F34" s="606"/>
      <c r="G34" s="606"/>
      <c r="H34" s="606"/>
      <c r="I34" s="606"/>
      <c r="J34" s="608" t="s">
        <v>219</v>
      </c>
      <c r="K34" s="608"/>
      <c r="L34" s="608"/>
      <c r="M34" s="608"/>
      <c r="N34" s="608"/>
      <c r="O34" s="608"/>
      <c r="P34" s="608"/>
      <c r="Q34" s="608"/>
      <c r="R34" s="609" t="s">
        <v>732</v>
      </c>
      <c r="S34" s="609"/>
      <c r="T34" s="609"/>
      <c r="U34" s="609"/>
      <c r="V34" s="609"/>
      <c r="W34" s="609"/>
      <c r="X34" s="609"/>
      <c r="Y34" s="609"/>
      <c r="Z34" s="609"/>
      <c r="AA34" s="609"/>
      <c r="AB34" s="609"/>
      <c r="AC34" s="609"/>
      <c r="AD34" s="609"/>
      <c r="AE34" s="609"/>
      <c r="AF34" s="609"/>
      <c r="AG34" s="609"/>
    </row>
    <row r="35" spans="3:33" ht="21" customHeight="1" x14ac:dyDescent="0.2">
      <c r="D35" s="131"/>
      <c r="E35" s="606" t="s">
        <v>127</v>
      </c>
      <c r="F35" s="606"/>
      <c r="G35" s="606"/>
      <c r="H35" s="606"/>
      <c r="I35" s="606"/>
      <c r="J35" s="608" t="s">
        <v>220</v>
      </c>
      <c r="K35" s="608"/>
      <c r="L35" s="608"/>
      <c r="M35" s="608"/>
      <c r="N35" s="608"/>
      <c r="O35" s="608"/>
      <c r="P35" s="608"/>
      <c r="Q35" s="608"/>
      <c r="R35" s="609" t="s">
        <v>733</v>
      </c>
      <c r="S35" s="609"/>
      <c r="T35" s="609"/>
      <c r="U35" s="609"/>
      <c r="V35" s="609"/>
      <c r="W35" s="609"/>
      <c r="X35" s="609"/>
      <c r="Y35" s="609"/>
      <c r="Z35" s="609"/>
      <c r="AA35" s="609"/>
      <c r="AB35" s="609"/>
      <c r="AC35" s="609"/>
      <c r="AD35" s="609"/>
      <c r="AE35" s="609"/>
      <c r="AF35" s="609"/>
      <c r="AG35" s="609"/>
    </row>
    <row r="36" spans="3:33" ht="21" customHeight="1" x14ac:dyDescent="0.2">
      <c r="D36" s="131"/>
      <c r="E36" s="606" t="s">
        <v>127</v>
      </c>
      <c r="F36" s="606"/>
      <c r="G36" s="606"/>
      <c r="H36" s="606"/>
      <c r="I36" s="606"/>
      <c r="J36" s="608" t="s">
        <v>224</v>
      </c>
      <c r="K36" s="608"/>
      <c r="L36" s="608"/>
      <c r="M36" s="608"/>
      <c r="N36" s="608"/>
      <c r="O36" s="608"/>
      <c r="P36" s="608"/>
      <c r="Q36" s="608"/>
      <c r="R36" s="609"/>
      <c r="S36" s="609"/>
      <c r="T36" s="609"/>
      <c r="U36" s="609"/>
      <c r="V36" s="609"/>
      <c r="W36" s="609"/>
      <c r="X36" s="609"/>
      <c r="Y36" s="609"/>
      <c r="Z36" s="609"/>
      <c r="AA36" s="609"/>
      <c r="AB36" s="609"/>
      <c r="AC36" s="609"/>
      <c r="AD36" s="609"/>
      <c r="AE36" s="609"/>
      <c r="AF36" s="609"/>
      <c r="AG36" s="609"/>
    </row>
    <row r="37" spans="3:33" ht="21" customHeight="1" x14ac:dyDescent="0.2"/>
    <row r="38" spans="3:33" ht="21" customHeight="1" x14ac:dyDescent="0.2">
      <c r="C38" s="128" t="s">
        <v>128</v>
      </c>
      <c r="D38" s="124" t="s">
        <v>129</v>
      </c>
    </row>
    <row r="39" spans="3:33" ht="18.5" customHeight="1" x14ac:dyDescent="0.2">
      <c r="D39" s="124" t="s">
        <v>130</v>
      </c>
      <c r="N39" s="610"/>
      <c r="O39" s="610"/>
      <c r="P39" s="610"/>
      <c r="Q39" s="610"/>
      <c r="R39" s="610"/>
      <c r="S39" s="610"/>
      <c r="T39" s="610"/>
      <c r="U39" s="124" t="s">
        <v>132</v>
      </c>
    </row>
    <row r="40" spans="3:33" ht="4.5" customHeight="1" x14ac:dyDescent="0.2"/>
    <row r="41" spans="3:33" ht="18.5" customHeight="1" x14ac:dyDescent="0.2">
      <c r="D41" s="124" t="s">
        <v>131</v>
      </c>
      <c r="N41" s="610"/>
      <c r="O41" s="610"/>
      <c r="P41" s="610"/>
      <c r="Q41" s="610"/>
      <c r="R41" s="610"/>
      <c r="S41" s="610"/>
      <c r="T41" s="610"/>
      <c r="U41" s="124" t="s">
        <v>132</v>
      </c>
    </row>
    <row r="42" spans="3:33" ht="18.5" customHeight="1" x14ac:dyDescent="0.2"/>
    <row r="43" spans="3:33" ht="18.5" customHeight="1" x14ac:dyDescent="0.2"/>
    <row r="44" spans="3:33" ht="18.5" customHeight="1" x14ac:dyDescent="0.2"/>
    <row r="45" spans="3:33" ht="18.5" customHeight="1" x14ac:dyDescent="0.2"/>
  </sheetData>
  <mergeCells count="35">
    <mergeCell ref="J30:Q30"/>
    <mergeCell ref="R30:AG30"/>
    <mergeCell ref="AB8:AC8"/>
    <mergeCell ref="AE8:AF8"/>
    <mergeCell ref="J33:Q33"/>
    <mergeCell ref="C19:AG19"/>
    <mergeCell ref="C20:AG20"/>
    <mergeCell ref="B23:AH23"/>
    <mergeCell ref="J31:Q31"/>
    <mergeCell ref="R31:AG31"/>
    <mergeCell ref="J32:Q32"/>
    <mergeCell ref="R32:AG33"/>
    <mergeCell ref="C21:H21"/>
    <mergeCell ref="B4:AH5"/>
    <mergeCell ref="T16:AG16"/>
    <mergeCell ref="T15:AG15"/>
    <mergeCell ref="T13:AG14"/>
    <mergeCell ref="N13:R13"/>
    <mergeCell ref="N14:R14"/>
    <mergeCell ref="N15:R15"/>
    <mergeCell ref="N16:R16"/>
    <mergeCell ref="J34:Q34"/>
    <mergeCell ref="R34:AG34"/>
    <mergeCell ref="N39:T39"/>
    <mergeCell ref="N41:T41"/>
    <mergeCell ref="J35:Q35"/>
    <mergeCell ref="R35:AG36"/>
    <mergeCell ref="J36:Q36"/>
    <mergeCell ref="E36:I36"/>
    <mergeCell ref="E30:I30"/>
    <mergeCell ref="E35:I35"/>
    <mergeCell ref="E34:I34"/>
    <mergeCell ref="E31:I31"/>
    <mergeCell ref="E33:I33"/>
    <mergeCell ref="E32:I32"/>
  </mergeCells>
  <phoneticPr fontId="3"/>
  <conditionalFormatting sqref="D31:D36">
    <cfRule type="expression" dxfId="24" priority="28">
      <formula>AND(#REF!="",$C$26="",$C$27="",#REF!="",$C$28="",#REF!="",$C$30="",$C$31="",$C$32="",$C$33="",$C$34="",$C$37="",#REF!="",$C$39="",#REF!="",$C$41="",$C$42="",$C$43="",$C$44="")</formula>
    </cfRule>
  </conditionalFormatting>
  <conditionalFormatting sqref="D14:I15">
    <cfRule type="expression" dxfId="23" priority="24">
      <formula>D14="※未記入／未選択または不備の個所があります。見直し・確認をお願いします"</formula>
    </cfRule>
  </conditionalFormatting>
  <conditionalFormatting sqref="S14:S15">
    <cfRule type="expression" dxfId="22" priority="6">
      <formula>S14="※未記入／未選択または不備の個所があります。見直し・確認をお願いします"</formula>
    </cfRule>
  </conditionalFormatting>
  <dataValidations count="2">
    <dataValidation allowBlank="1" showErrorMessage="1" sqref="T13 T15:T16" xr:uid="{91B26D05-1620-4B89-8440-7DBD88C44856}"/>
    <dataValidation type="list" allowBlank="1" showInputMessage="1" showErrorMessage="1" promptTitle="区分を1つ選択してください" sqref="D31:D36" xr:uid="{7721D027-1C40-4B8F-A9B4-4ECA19D7E7BA}">
      <formula1>"○"</formula1>
    </dataValidation>
  </dataValidations>
  <printOptions horizontalCentered="1"/>
  <pageMargins left="0.51181102362204722" right="0.51181102362204722" top="0.55118110236220474" bottom="0.55118110236220474" header="0.31496062992125984" footer="0.31496062992125984"/>
  <pageSetup paperSize="9" scale="93" orientation="portrait" horizontalDpi="360" verticalDpi="360" r:id="rId1"/>
  <drawing r:id="rId2"/>
  <extLst>
    <ext xmlns:x14="http://schemas.microsoft.com/office/spreadsheetml/2009/9/main" uri="{78C0D931-6437-407d-A8EE-F0AAD7539E65}">
      <x14:conditionalFormattings>
        <x14:conditionalFormatting xmlns:xm="http://schemas.microsoft.com/office/excel/2006/main">
          <x14:cfRule type="expression" priority="3" id="{B1D0E93C-D82A-418C-83C3-02A4AACC50C0}">
            <xm:f>'様式第9号の2（実施計画書）'!$M$6:$AI$6=""</xm:f>
            <x14:dxf>
              <fill>
                <patternFill>
                  <bgColor theme="0" tint="-0.14996795556505021"/>
                </patternFill>
              </fill>
            </x14:dxf>
          </x14:cfRule>
          <xm:sqref>T15</xm:sqref>
        </x14:conditionalFormatting>
        <x14:conditionalFormatting xmlns:xm="http://schemas.microsoft.com/office/excel/2006/main">
          <x14:cfRule type="expression" priority="35" id="{B282529E-B76A-431B-807C-2F16CC2EEC1B}">
            <xm:f>'様式第9号の2（実施計画書）'!$M$10:$AI$10=""</xm:f>
            <x14:dxf>
              <fill>
                <patternFill>
                  <bgColor theme="0" tint="-0.14996795556505021"/>
                </patternFill>
              </fill>
            </x14:dxf>
          </x14:cfRule>
          <xm:sqref>T13:AG14</xm:sqref>
        </x14:conditionalFormatting>
        <x14:conditionalFormatting xmlns:xm="http://schemas.microsoft.com/office/excel/2006/main">
          <x14:cfRule type="expression" priority="1" id="{E23E064C-2C44-42C2-8018-2AED288A660A}">
            <xm:f>'様式第9号の2（実施計画書）'!$Y$9:$AI$9=""</xm:f>
            <x14:dxf>
              <fill>
                <patternFill>
                  <bgColor theme="0" tint="-0.14996795556505021"/>
                </patternFill>
              </fill>
            </x14:dxf>
          </x14:cfRule>
          <xm:sqref>T16:AG16</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5D39F-F7BF-4988-BFBD-026DB0261E86}">
  <sheetPr>
    <tabColor rgb="FFFFC000"/>
    <pageSetUpPr fitToPage="1"/>
  </sheetPr>
  <dimension ref="A1:BL401"/>
  <sheetViews>
    <sheetView view="pageBreakPreview" zoomScaleNormal="100" zoomScaleSheetLayoutView="100" workbookViewId="0">
      <selection activeCell="AO10" sqref="AO10"/>
    </sheetView>
  </sheetViews>
  <sheetFormatPr defaultColWidth="3" defaultRowHeight="15" outlineLevelRow="1" x14ac:dyDescent="0.2"/>
  <cols>
    <col min="1" max="1" width="1.36328125" style="11" customWidth="1"/>
    <col min="2" max="2" width="0.7265625" style="11" customWidth="1"/>
    <col min="3" max="4" width="3.453125" style="11" customWidth="1"/>
    <col min="5" max="5" width="4.453125" style="11" customWidth="1"/>
    <col min="6" max="35" width="3.453125" style="11" customWidth="1"/>
    <col min="36" max="36" width="1.26953125" style="11" customWidth="1"/>
    <col min="37" max="52" width="3.453125" style="11" customWidth="1"/>
    <col min="53" max="54" width="3" style="11"/>
    <col min="55" max="55" width="11.7265625" style="11" bestFit="1" customWidth="1"/>
    <col min="56" max="16384" width="3" style="11"/>
  </cols>
  <sheetData>
    <row r="1" spans="2:38" ht="18.75" customHeight="1" x14ac:dyDescent="0.2">
      <c r="B1" s="10"/>
      <c r="C1" s="10" t="s">
        <v>235</v>
      </c>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row>
    <row r="2" spans="2:38" ht="22" customHeight="1" x14ac:dyDescent="0.2">
      <c r="B2" s="12"/>
      <c r="C2" s="391" t="s">
        <v>731</v>
      </c>
      <c r="D2" s="391"/>
      <c r="E2" s="391"/>
      <c r="F2" s="391"/>
      <c r="G2" s="391"/>
      <c r="H2" s="391"/>
      <c r="I2" s="391"/>
      <c r="J2" s="391"/>
      <c r="K2" s="391"/>
      <c r="L2" s="391"/>
      <c r="M2" s="391"/>
      <c r="N2" s="391"/>
      <c r="O2" s="391"/>
      <c r="P2" s="391"/>
      <c r="Q2" s="391"/>
      <c r="R2" s="391"/>
      <c r="S2" s="391"/>
      <c r="T2" s="391"/>
      <c r="U2" s="391"/>
      <c r="V2" s="391"/>
      <c r="W2" s="391"/>
      <c r="X2" s="391"/>
      <c r="Y2" s="391"/>
      <c r="Z2" s="391"/>
      <c r="AA2" s="391"/>
      <c r="AB2" s="391"/>
      <c r="AC2" s="391"/>
      <c r="AD2" s="391"/>
      <c r="AE2" s="391"/>
      <c r="AF2" s="391"/>
      <c r="AG2" s="391"/>
      <c r="AH2" s="391"/>
      <c r="AI2" s="391"/>
      <c r="AJ2" s="13"/>
      <c r="AK2" s="14"/>
      <c r="AL2" s="14"/>
    </row>
    <row r="3" spans="2:38" ht="22" customHeight="1" x14ac:dyDescent="0.2">
      <c r="B3" s="12"/>
      <c r="C3" s="391"/>
      <c r="D3" s="391"/>
      <c r="E3" s="391"/>
      <c r="F3" s="391"/>
      <c r="G3" s="391"/>
      <c r="H3" s="391"/>
      <c r="I3" s="391"/>
      <c r="J3" s="391"/>
      <c r="K3" s="391"/>
      <c r="L3" s="391"/>
      <c r="M3" s="391"/>
      <c r="N3" s="391"/>
      <c r="O3" s="391"/>
      <c r="P3" s="391"/>
      <c r="Q3" s="391"/>
      <c r="R3" s="391"/>
      <c r="S3" s="391"/>
      <c r="T3" s="391"/>
      <c r="U3" s="391"/>
      <c r="V3" s="391"/>
      <c r="W3" s="391"/>
      <c r="X3" s="391"/>
      <c r="Y3" s="391"/>
      <c r="Z3" s="391"/>
      <c r="AA3" s="391"/>
      <c r="AB3" s="391"/>
      <c r="AC3" s="391"/>
      <c r="AD3" s="391"/>
      <c r="AE3" s="391"/>
      <c r="AF3" s="391"/>
      <c r="AG3" s="391"/>
      <c r="AH3" s="391"/>
      <c r="AI3" s="391"/>
      <c r="AJ3" s="13"/>
      <c r="AK3" s="14"/>
      <c r="AL3" s="14"/>
    </row>
    <row r="4" spans="2:38" ht="16" x14ac:dyDescent="0.2">
      <c r="B4" s="15"/>
      <c r="C4" s="15" t="s">
        <v>47</v>
      </c>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c r="AI4" s="10"/>
      <c r="AJ4" s="10"/>
    </row>
    <row r="5" spans="2:38" x14ac:dyDescent="0.2">
      <c r="B5" s="10"/>
      <c r="C5" s="423" t="s">
        <v>77</v>
      </c>
      <c r="D5" s="423"/>
      <c r="E5" s="423"/>
      <c r="F5" s="423"/>
      <c r="G5" s="423"/>
      <c r="H5" s="423"/>
      <c r="I5" s="423"/>
      <c r="J5" s="423"/>
      <c r="K5" s="423"/>
      <c r="L5" s="423"/>
      <c r="M5" s="16" t="s">
        <v>0</v>
      </c>
      <c r="N5" s="411"/>
      <c r="O5" s="411"/>
      <c r="P5" s="411"/>
      <c r="Q5" s="411"/>
      <c r="R5" s="411"/>
      <c r="S5" s="411"/>
      <c r="T5" s="411"/>
      <c r="U5" s="411"/>
      <c r="V5" s="411"/>
      <c r="W5" s="411"/>
      <c r="X5" s="411"/>
      <c r="Y5" s="411"/>
      <c r="Z5" s="411"/>
      <c r="AA5" s="411"/>
      <c r="AB5" s="411"/>
      <c r="AC5" s="411"/>
      <c r="AD5" s="411"/>
      <c r="AE5" s="411"/>
      <c r="AF5" s="411"/>
      <c r="AG5" s="411"/>
      <c r="AH5" s="411"/>
      <c r="AI5" s="17" t="s">
        <v>1</v>
      </c>
      <c r="AJ5" s="10"/>
    </row>
    <row r="6" spans="2:38" ht="19.5" customHeight="1" x14ac:dyDescent="0.2">
      <c r="B6" s="10"/>
      <c r="C6" s="423" t="s">
        <v>725</v>
      </c>
      <c r="D6" s="423"/>
      <c r="E6" s="423"/>
      <c r="F6" s="423"/>
      <c r="G6" s="423"/>
      <c r="H6" s="423"/>
      <c r="I6" s="423"/>
      <c r="J6" s="423"/>
      <c r="K6" s="423"/>
      <c r="L6" s="423"/>
      <c r="M6" s="412"/>
      <c r="N6" s="411"/>
      <c r="O6" s="411"/>
      <c r="P6" s="411"/>
      <c r="Q6" s="411"/>
      <c r="R6" s="411"/>
      <c r="S6" s="411"/>
      <c r="T6" s="411"/>
      <c r="U6" s="411"/>
      <c r="V6" s="411"/>
      <c r="W6" s="411"/>
      <c r="X6" s="411"/>
      <c r="Y6" s="411"/>
      <c r="Z6" s="411"/>
      <c r="AA6" s="411"/>
      <c r="AB6" s="411"/>
      <c r="AC6" s="411"/>
      <c r="AD6" s="411"/>
      <c r="AE6" s="411"/>
      <c r="AF6" s="411"/>
      <c r="AG6" s="411"/>
      <c r="AH6" s="411"/>
      <c r="AI6" s="413"/>
      <c r="AJ6" s="10"/>
    </row>
    <row r="7" spans="2:38" x14ac:dyDescent="0.2">
      <c r="B7" s="10"/>
      <c r="C7" s="393" t="s">
        <v>4</v>
      </c>
      <c r="D7" s="394"/>
      <c r="E7" s="394"/>
      <c r="F7" s="394"/>
      <c r="G7" s="394"/>
      <c r="H7" s="394"/>
      <c r="I7" s="394"/>
      <c r="J7" s="394"/>
      <c r="K7" s="394"/>
      <c r="L7" s="395"/>
      <c r="M7" s="489"/>
      <c r="N7" s="490"/>
      <c r="O7" s="490"/>
      <c r="P7" s="490"/>
      <c r="Q7" s="490"/>
      <c r="R7" s="490"/>
      <c r="S7" s="490"/>
      <c r="T7" s="18"/>
      <c r="U7" s="18" t="s">
        <v>135</v>
      </c>
      <c r="V7" s="19"/>
      <c r="W7" s="19"/>
      <c r="X7" s="19"/>
      <c r="Y7" s="18"/>
      <c r="Z7" s="18"/>
      <c r="AA7" s="490"/>
      <c r="AB7" s="490"/>
      <c r="AC7" s="490"/>
      <c r="AD7" s="490"/>
      <c r="AE7" s="490"/>
      <c r="AF7" s="490"/>
      <c r="AG7" s="490"/>
      <c r="AH7" s="490"/>
      <c r="AI7" s="20" t="s">
        <v>11</v>
      </c>
      <c r="AJ7" s="10"/>
    </row>
    <row r="8" spans="2:38" x14ac:dyDescent="0.2">
      <c r="B8" s="10"/>
      <c r="C8" s="393" t="s">
        <v>5</v>
      </c>
      <c r="D8" s="394"/>
      <c r="E8" s="394"/>
      <c r="F8" s="394"/>
      <c r="G8" s="394"/>
      <c r="H8" s="394"/>
      <c r="I8" s="394"/>
      <c r="J8" s="394"/>
      <c r="K8" s="394"/>
      <c r="L8" s="395"/>
      <c r="M8" s="491"/>
      <c r="N8" s="492"/>
      <c r="O8" s="492"/>
      <c r="P8" s="492"/>
      <c r="Q8" s="492"/>
      <c r="R8" s="492"/>
      <c r="S8" s="492"/>
      <c r="T8" s="492"/>
      <c r="U8" s="492"/>
      <c r="V8" s="492"/>
      <c r="W8" s="492"/>
      <c r="X8" s="492"/>
      <c r="Y8" s="493"/>
      <c r="Z8" s="21" t="s">
        <v>3</v>
      </c>
      <c r="AA8" s="22"/>
      <c r="AB8" s="22"/>
      <c r="AC8" s="22"/>
      <c r="AD8" s="23"/>
      <c r="AE8" s="23"/>
      <c r="AF8" s="22"/>
      <c r="AG8" s="22"/>
      <c r="AH8" s="22"/>
      <c r="AI8" s="24"/>
      <c r="AJ8" s="10"/>
    </row>
    <row r="9" spans="2:38" x14ac:dyDescent="0.2">
      <c r="B9" s="10"/>
      <c r="C9" s="393" t="s">
        <v>10</v>
      </c>
      <c r="D9" s="394"/>
      <c r="E9" s="394"/>
      <c r="F9" s="394"/>
      <c r="G9" s="394"/>
      <c r="H9" s="394"/>
      <c r="I9" s="394"/>
      <c r="J9" s="394"/>
      <c r="K9" s="394"/>
      <c r="L9" s="395"/>
      <c r="M9" s="497" t="s">
        <v>8</v>
      </c>
      <c r="N9" s="498"/>
      <c r="O9" s="499"/>
      <c r="P9" s="500"/>
      <c r="Q9" s="500"/>
      <c r="R9" s="500"/>
      <c r="S9" s="500"/>
      <c r="T9" s="500"/>
      <c r="U9" s="500"/>
      <c r="V9" s="501"/>
      <c r="W9" s="406" t="s">
        <v>9</v>
      </c>
      <c r="X9" s="407"/>
      <c r="Y9" s="414"/>
      <c r="Z9" s="415"/>
      <c r="AA9" s="415"/>
      <c r="AB9" s="415"/>
      <c r="AC9" s="415"/>
      <c r="AD9" s="415"/>
      <c r="AE9" s="415"/>
      <c r="AF9" s="415"/>
      <c r="AG9" s="415"/>
      <c r="AH9" s="415"/>
      <c r="AI9" s="416"/>
      <c r="AJ9" s="10"/>
    </row>
    <row r="10" spans="2:38" ht="41.5" customHeight="1" x14ac:dyDescent="0.2">
      <c r="B10" s="10"/>
      <c r="C10" s="396" t="s">
        <v>228</v>
      </c>
      <c r="D10" s="397"/>
      <c r="E10" s="397"/>
      <c r="F10" s="397"/>
      <c r="G10" s="397"/>
      <c r="H10" s="397"/>
      <c r="I10" s="397"/>
      <c r="J10" s="397"/>
      <c r="K10" s="397"/>
      <c r="L10" s="398"/>
      <c r="M10" s="417"/>
      <c r="N10" s="418"/>
      <c r="O10" s="418"/>
      <c r="P10" s="418"/>
      <c r="Q10" s="418"/>
      <c r="R10" s="418"/>
      <c r="S10" s="418"/>
      <c r="T10" s="418"/>
      <c r="U10" s="418"/>
      <c r="V10" s="418"/>
      <c r="W10" s="418"/>
      <c r="X10" s="418"/>
      <c r="Y10" s="418"/>
      <c r="Z10" s="418"/>
      <c r="AA10" s="418"/>
      <c r="AB10" s="418"/>
      <c r="AC10" s="418"/>
      <c r="AD10" s="418"/>
      <c r="AE10" s="418"/>
      <c r="AF10" s="418"/>
      <c r="AG10" s="418"/>
      <c r="AH10" s="418"/>
      <c r="AI10" s="419"/>
      <c r="AJ10" s="10"/>
    </row>
    <row r="11" spans="2:38" ht="15" customHeight="1" x14ac:dyDescent="0.2">
      <c r="B11" s="25"/>
      <c r="C11" s="396" t="s">
        <v>60</v>
      </c>
      <c r="D11" s="400"/>
      <c r="E11" s="400"/>
      <c r="F11" s="400"/>
      <c r="G11" s="400"/>
      <c r="H11" s="400"/>
      <c r="I11" s="400"/>
      <c r="J11" s="400"/>
      <c r="K11" s="400"/>
      <c r="L11" s="401"/>
      <c r="M11" s="427" t="s">
        <v>75</v>
      </c>
      <c r="N11" s="428"/>
      <c r="O11" s="428"/>
      <c r="P11" s="428"/>
      <c r="Q11" s="428"/>
      <c r="R11" s="428"/>
      <c r="S11" s="428"/>
      <c r="T11" s="428"/>
      <c r="U11" s="428"/>
      <c r="V11" s="428"/>
      <c r="W11" s="428"/>
      <c r="X11" s="428"/>
      <c r="Y11" s="428"/>
      <c r="Z11" s="428"/>
      <c r="AA11" s="428"/>
      <c r="AB11" s="428"/>
      <c r="AC11" s="428"/>
      <c r="AD11" s="428"/>
      <c r="AE11" s="428"/>
      <c r="AF11" s="428"/>
      <c r="AG11" s="428"/>
      <c r="AH11" s="428"/>
      <c r="AI11" s="429"/>
      <c r="AJ11" s="10"/>
    </row>
    <row r="12" spans="2:38" x14ac:dyDescent="0.2">
      <c r="B12" s="25"/>
      <c r="C12" s="424"/>
      <c r="D12" s="425"/>
      <c r="E12" s="425"/>
      <c r="F12" s="425"/>
      <c r="G12" s="425"/>
      <c r="H12" s="425"/>
      <c r="I12" s="425"/>
      <c r="J12" s="425"/>
      <c r="K12" s="425"/>
      <c r="L12" s="426"/>
      <c r="M12" s="420"/>
      <c r="N12" s="421"/>
      <c r="O12" s="421"/>
      <c r="P12" s="421"/>
      <c r="Q12" s="421"/>
      <c r="R12" s="421"/>
      <c r="S12" s="421"/>
      <c r="T12" s="421"/>
      <c r="U12" s="421"/>
      <c r="V12" s="421"/>
      <c r="W12" s="421"/>
      <c r="X12" s="421"/>
      <c r="Y12" s="421"/>
      <c r="Z12" s="421"/>
      <c r="AA12" s="421"/>
      <c r="AB12" s="421"/>
      <c r="AC12" s="421"/>
      <c r="AD12" s="421"/>
      <c r="AE12" s="421"/>
      <c r="AF12" s="421"/>
      <c r="AG12" s="421"/>
      <c r="AH12" s="421"/>
      <c r="AI12" s="422"/>
      <c r="AJ12" s="10"/>
    </row>
    <row r="13" spans="2:38" x14ac:dyDescent="0.2">
      <c r="B13" s="25"/>
      <c r="C13" s="430" t="s">
        <v>134</v>
      </c>
      <c r="D13" s="423"/>
      <c r="E13" s="423"/>
      <c r="F13" s="423"/>
      <c r="G13" s="423"/>
      <c r="H13" s="423"/>
      <c r="I13" s="423"/>
      <c r="J13" s="423"/>
      <c r="K13" s="423"/>
      <c r="L13" s="423"/>
      <c r="M13" s="26" t="s">
        <v>163</v>
      </c>
      <c r="N13" s="27"/>
      <c r="O13" s="27"/>
      <c r="P13" s="27"/>
      <c r="Q13" s="27"/>
      <c r="R13" s="27"/>
      <c r="S13" s="27"/>
      <c r="T13" s="27"/>
      <c r="U13" s="27"/>
      <c r="V13" s="27"/>
      <c r="W13" s="27"/>
      <c r="X13" s="27"/>
      <c r="Y13" s="27"/>
      <c r="Z13" s="27"/>
      <c r="AA13" s="27"/>
      <c r="AB13" s="27"/>
      <c r="AC13" s="27"/>
      <c r="AD13" s="27"/>
      <c r="AE13" s="28"/>
      <c r="AF13" s="28"/>
      <c r="AG13" s="27"/>
      <c r="AH13" s="27"/>
      <c r="AI13" s="29"/>
      <c r="AJ13" s="10"/>
    </row>
    <row r="14" spans="2:38" x14ac:dyDescent="0.2">
      <c r="B14" s="25"/>
      <c r="C14" s="423"/>
      <c r="D14" s="423"/>
      <c r="E14" s="423"/>
      <c r="F14" s="423"/>
      <c r="G14" s="423"/>
      <c r="H14" s="423"/>
      <c r="I14" s="423"/>
      <c r="J14" s="423"/>
      <c r="K14" s="423"/>
      <c r="L14" s="423"/>
      <c r="M14" s="420"/>
      <c r="N14" s="421"/>
      <c r="O14" s="421"/>
      <c r="P14" s="421"/>
      <c r="Q14" s="421"/>
      <c r="R14" s="421"/>
      <c r="S14" s="421"/>
      <c r="T14" s="421"/>
      <c r="U14" s="421"/>
      <c r="V14" s="421"/>
      <c r="W14" s="421"/>
      <c r="X14" s="421"/>
      <c r="Y14" s="421"/>
      <c r="Z14" s="421"/>
      <c r="AA14" s="421"/>
      <c r="AB14" s="421"/>
      <c r="AC14" s="421"/>
      <c r="AD14" s="421"/>
      <c r="AE14" s="421"/>
      <c r="AF14" s="421"/>
      <c r="AG14" s="421"/>
      <c r="AH14" s="421"/>
      <c r="AI14" s="422"/>
      <c r="AJ14" s="10"/>
    </row>
    <row r="15" spans="2:38" x14ac:dyDescent="0.2">
      <c r="B15" s="25"/>
      <c r="C15" s="399" t="s">
        <v>110</v>
      </c>
      <c r="D15" s="400"/>
      <c r="E15" s="400"/>
      <c r="F15" s="400"/>
      <c r="G15" s="400"/>
      <c r="H15" s="400"/>
      <c r="I15" s="400"/>
      <c r="J15" s="400"/>
      <c r="K15" s="400"/>
      <c r="L15" s="401"/>
      <c r="M15" s="405" t="s">
        <v>152</v>
      </c>
      <c r="N15" s="405"/>
      <c r="O15" s="405"/>
      <c r="P15" s="525"/>
      <c r="Q15" s="526"/>
      <c r="R15" s="526"/>
      <c r="S15" s="526"/>
      <c r="T15" s="526"/>
      <c r="U15" s="526"/>
      <c r="V15" s="526"/>
      <c r="W15" s="526"/>
      <c r="X15" s="526"/>
      <c r="Y15" s="526"/>
      <c r="Z15" s="526"/>
      <c r="AA15" s="526"/>
      <c r="AB15" s="526"/>
      <c r="AC15" s="526"/>
      <c r="AD15" s="527" t="s">
        <v>438</v>
      </c>
      <c r="AE15" s="528"/>
      <c r="AF15" s="528"/>
      <c r="AG15" s="528"/>
      <c r="AH15" s="528"/>
      <c r="AI15" s="529"/>
      <c r="AJ15" s="10"/>
      <c r="AL15" s="11" t="str">
        <f>LEFT(P15,2)</f>
        <v/>
      </c>
    </row>
    <row r="16" spans="2:38" x14ac:dyDescent="0.2">
      <c r="B16" s="25"/>
      <c r="C16" s="402"/>
      <c r="D16" s="403"/>
      <c r="E16" s="403"/>
      <c r="F16" s="403"/>
      <c r="G16" s="403"/>
      <c r="H16" s="403"/>
      <c r="I16" s="403"/>
      <c r="J16" s="403"/>
      <c r="K16" s="403"/>
      <c r="L16" s="404"/>
      <c r="M16" s="405" t="s">
        <v>153</v>
      </c>
      <c r="N16" s="405"/>
      <c r="O16" s="405"/>
      <c r="P16" s="525"/>
      <c r="Q16" s="526"/>
      <c r="R16" s="526"/>
      <c r="S16" s="526"/>
      <c r="T16" s="526"/>
      <c r="U16" s="526"/>
      <c r="V16" s="526"/>
      <c r="W16" s="526"/>
      <c r="X16" s="526"/>
      <c r="Y16" s="526"/>
      <c r="Z16" s="526"/>
      <c r="AA16" s="526"/>
      <c r="AB16" s="526"/>
      <c r="AC16" s="526"/>
      <c r="AD16" s="530" t="str">
        <f>IFERROR(IF(P15=J280,"OK","NG：業種コードを確認"),"")</f>
        <v/>
      </c>
      <c r="AE16" s="531"/>
      <c r="AF16" s="531"/>
      <c r="AG16" s="531"/>
      <c r="AH16" s="531"/>
      <c r="AI16" s="532"/>
      <c r="AJ16" s="10"/>
    </row>
    <row r="17" spans="2:38" ht="15" customHeight="1" x14ac:dyDescent="0.2">
      <c r="B17" s="25"/>
      <c r="C17" s="396" t="s">
        <v>151</v>
      </c>
      <c r="D17" s="400"/>
      <c r="E17" s="400"/>
      <c r="F17" s="400"/>
      <c r="G17" s="400"/>
      <c r="H17" s="400"/>
      <c r="I17" s="400"/>
      <c r="J17" s="400"/>
      <c r="K17" s="400"/>
      <c r="L17" s="401"/>
      <c r="M17" s="494" t="s">
        <v>226</v>
      </c>
      <c r="N17" s="495"/>
      <c r="O17" s="495"/>
      <c r="P17" s="495"/>
      <c r="Q17" s="495"/>
      <c r="R17" s="495"/>
      <c r="S17" s="495"/>
      <c r="T17" s="495"/>
      <c r="U17" s="495"/>
      <c r="V17" s="495"/>
      <c r="W17" s="495"/>
      <c r="X17" s="495"/>
      <c r="Y17" s="495"/>
      <c r="Z17" s="495"/>
      <c r="AA17" s="495"/>
      <c r="AB17" s="495"/>
      <c r="AC17" s="495"/>
      <c r="AD17" s="495"/>
      <c r="AE17" s="495"/>
      <c r="AF17" s="495"/>
      <c r="AG17" s="495"/>
      <c r="AH17" s="495"/>
      <c r="AI17" s="496"/>
      <c r="AJ17" s="10"/>
    </row>
    <row r="18" spans="2:38" ht="22" customHeight="1" x14ac:dyDescent="0.2">
      <c r="B18" s="25"/>
      <c r="C18" s="402"/>
      <c r="D18" s="403"/>
      <c r="E18" s="403"/>
      <c r="F18" s="403"/>
      <c r="G18" s="403"/>
      <c r="H18" s="403"/>
      <c r="I18" s="403"/>
      <c r="J18" s="403"/>
      <c r="K18" s="403"/>
      <c r="L18" s="404"/>
      <c r="M18" s="420"/>
      <c r="N18" s="421"/>
      <c r="O18" s="421"/>
      <c r="P18" s="421"/>
      <c r="Q18" s="421"/>
      <c r="R18" s="421"/>
      <c r="S18" s="421"/>
      <c r="T18" s="421"/>
      <c r="U18" s="421"/>
      <c r="V18" s="421"/>
      <c r="W18" s="421"/>
      <c r="X18" s="421"/>
      <c r="Y18" s="421"/>
      <c r="Z18" s="421"/>
      <c r="AA18" s="421"/>
      <c r="AB18" s="421"/>
      <c r="AC18" s="421"/>
      <c r="AD18" s="421"/>
      <c r="AE18" s="421"/>
      <c r="AF18" s="421"/>
      <c r="AG18" s="421"/>
      <c r="AH18" s="421"/>
      <c r="AI18" s="422"/>
      <c r="AJ18" s="10"/>
    </row>
    <row r="19" spans="2:38" x14ac:dyDescent="0.2">
      <c r="B19" s="10"/>
      <c r="C19" s="392" t="s">
        <v>76</v>
      </c>
      <c r="D19" s="392"/>
      <c r="E19" s="392"/>
      <c r="F19" s="392"/>
      <c r="G19" s="392"/>
      <c r="H19" s="392"/>
      <c r="I19" s="408"/>
      <c r="J19" s="409"/>
      <c r="K19" s="410"/>
      <c r="L19" s="3"/>
      <c r="M19" s="22" t="s">
        <v>118</v>
      </c>
      <c r="N19" s="3"/>
      <c r="O19" s="22" t="s">
        <v>119</v>
      </c>
      <c r="P19" s="3"/>
      <c r="Q19" s="22" t="s">
        <v>120</v>
      </c>
      <c r="R19" s="30"/>
      <c r="S19" s="24"/>
      <c r="T19" s="393" t="s">
        <v>2</v>
      </c>
      <c r="U19" s="394"/>
      <c r="V19" s="394"/>
      <c r="W19" s="394"/>
      <c r="X19" s="395"/>
      <c r="Y19" s="431"/>
      <c r="Z19" s="432"/>
      <c r="AA19" s="432"/>
      <c r="AB19" s="432"/>
      <c r="AC19" s="432"/>
      <c r="AD19" s="432"/>
      <c r="AE19" s="432"/>
      <c r="AF19" s="432"/>
      <c r="AG19" s="432"/>
      <c r="AH19" s="545" t="s">
        <v>12</v>
      </c>
      <c r="AI19" s="546"/>
      <c r="AJ19" s="10"/>
      <c r="AL19" s="31" t="str">
        <f>I19&amp;L19&amp;M19&amp;N19&amp;O19&amp;P19&amp;Q19</f>
        <v>年月日</v>
      </c>
    </row>
    <row r="20" spans="2:38" x14ac:dyDescent="0.2">
      <c r="B20" s="10"/>
      <c r="C20" s="392" t="s">
        <v>264</v>
      </c>
      <c r="D20" s="392"/>
      <c r="E20" s="392"/>
      <c r="F20" s="392"/>
      <c r="G20" s="392"/>
      <c r="H20" s="548"/>
      <c r="I20" s="535" t="s">
        <v>9</v>
      </c>
      <c r="J20" s="536"/>
      <c r="K20" s="412"/>
      <c r="L20" s="411"/>
      <c r="M20" s="411"/>
      <c r="N20" s="411"/>
      <c r="O20" s="413"/>
      <c r="P20" s="537" t="s">
        <v>265</v>
      </c>
      <c r="Q20" s="537"/>
      <c r="R20" s="538"/>
      <c r="S20" s="538"/>
      <c r="T20" s="538"/>
      <c r="U20" s="538"/>
      <c r="V20" s="538"/>
      <c r="W20" s="538"/>
      <c r="X20" s="539" t="s">
        <v>266</v>
      </c>
      <c r="Y20" s="540"/>
      <c r="Z20" s="541"/>
      <c r="AA20" s="542"/>
      <c r="AB20" s="543"/>
      <c r="AC20" s="543"/>
      <c r="AD20" s="543"/>
      <c r="AE20" s="543"/>
      <c r="AF20" s="543"/>
      <c r="AG20" s="543"/>
      <c r="AH20" s="543"/>
      <c r="AI20" s="544"/>
      <c r="AJ20" s="10"/>
      <c r="AL20" s="31"/>
    </row>
    <row r="21" spans="2:38" x14ac:dyDescent="0.2">
      <c r="B21" s="10"/>
      <c r="C21" s="32"/>
      <c r="D21" s="33"/>
      <c r="E21" s="33"/>
      <c r="F21" s="33"/>
      <c r="G21" s="34"/>
      <c r="H21" s="34"/>
      <c r="I21" s="34"/>
      <c r="J21" s="34"/>
      <c r="K21" s="34"/>
      <c r="L21" s="34"/>
      <c r="M21" s="34"/>
      <c r="N21" s="34"/>
      <c r="O21" s="34"/>
      <c r="P21" s="34"/>
      <c r="Q21" s="34"/>
      <c r="R21" s="10"/>
      <c r="S21" s="10"/>
      <c r="T21" s="10"/>
      <c r="U21" s="10"/>
      <c r="V21" s="10"/>
      <c r="W21" s="10"/>
      <c r="X21" s="10"/>
      <c r="Y21" s="10"/>
      <c r="Z21" s="10"/>
      <c r="AA21" s="10"/>
      <c r="AB21" s="10"/>
      <c r="AC21" s="10"/>
      <c r="AD21" s="10"/>
      <c r="AE21" s="10"/>
      <c r="AF21" s="10"/>
      <c r="AG21" s="10"/>
      <c r="AH21" s="10"/>
      <c r="AI21" s="10"/>
      <c r="AJ21" s="10"/>
    </row>
    <row r="22" spans="2:38" s="39" customFormat="1" ht="16" x14ac:dyDescent="0.35">
      <c r="B22" s="15"/>
      <c r="C22" s="15" t="s">
        <v>90</v>
      </c>
      <c r="D22" s="35"/>
      <c r="E22" s="36"/>
      <c r="F22" s="36"/>
      <c r="G22" s="37"/>
      <c r="H22" s="37"/>
      <c r="I22" s="37"/>
      <c r="J22" s="37"/>
      <c r="K22" s="37"/>
      <c r="L22" s="37"/>
      <c r="M22" s="37"/>
      <c r="N22" s="37"/>
      <c r="O22" s="37"/>
      <c r="P22" s="37"/>
      <c r="Q22" s="37"/>
      <c r="R22" s="38"/>
      <c r="S22" s="38"/>
      <c r="T22" s="38"/>
      <c r="U22" s="38"/>
      <c r="V22" s="38"/>
      <c r="W22" s="38"/>
      <c r="X22" s="38"/>
      <c r="Y22" s="38"/>
      <c r="Z22" s="38"/>
      <c r="AA22" s="38"/>
      <c r="AB22" s="38"/>
      <c r="AC22" s="38"/>
      <c r="AD22" s="38"/>
      <c r="AE22" s="38"/>
      <c r="AF22" s="38"/>
      <c r="AG22" s="38"/>
      <c r="AH22" s="38"/>
      <c r="AI22" s="38"/>
      <c r="AJ22" s="38"/>
    </row>
    <row r="23" spans="2:38" s="39" customFormat="1" ht="16" x14ac:dyDescent="0.35">
      <c r="B23" s="15"/>
      <c r="C23" s="549" t="s">
        <v>720</v>
      </c>
      <c r="D23" s="550"/>
      <c r="E23" s="550"/>
      <c r="F23" s="550"/>
      <c r="G23" s="550"/>
      <c r="H23" s="550"/>
      <c r="I23" s="550"/>
      <c r="J23" s="550"/>
      <c r="K23" s="550"/>
      <c r="L23" s="550"/>
      <c r="M23" s="550"/>
      <c r="N23" s="550"/>
      <c r="O23" s="550"/>
      <c r="P23" s="550"/>
      <c r="Q23" s="550"/>
      <c r="R23" s="550"/>
      <c r="S23" s="550"/>
      <c r="T23" s="550"/>
      <c r="U23" s="550"/>
      <c r="V23" s="550"/>
      <c r="W23" s="551"/>
      <c r="X23" s="555" t="s">
        <v>721</v>
      </c>
      <c r="Y23" s="556"/>
      <c r="Z23" s="556"/>
      <c r="AA23" s="557"/>
      <c r="AB23" s="561" t="s">
        <v>227</v>
      </c>
      <c r="AC23" s="562"/>
      <c r="AD23" s="562"/>
      <c r="AE23" s="562"/>
      <c r="AF23" s="562"/>
      <c r="AG23" s="562"/>
      <c r="AH23" s="562"/>
      <c r="AI23" s="563"/>
      <c r="AJ23" s="38"/>
      <c r="AK23" s="38"/>
    </row>
    <row r="24" spans="2:38" s="39" customFormat="1" ht="16" x14ac:dyDescent="0.35">
      <c r="B24" s="15"/>
      <c r="C24" s="552"/>
      <c r="D24" s="553"/>
      <c r="E24" s="553"/>
      <c r="F24" s="553"/>
      <c r="G24" s="553"/>
      <c r="H24" s="553"/>
      <c r="I24" s="553"/>
      <c r="J24" s="553"/>
      <c r="K24" s="553"/>
      <c r="L24" s="553"/>
      <c r="M24" s="553"/>
      <c r="N24" s="553"/>
      <c r="O24" s="553"/>
      <c r="P24" s="553"/>
      <c r="Q24" s="553"/>
      <c r="R24" s="553"/>
      <c r="S24" s="553"/>
      <c r="T24" s="553"/>
      <c r="U24" s="553"/>
      <c r="V24" s="553"/>
      <c r="W24" s="554"/>
      <c r="X24" s="558"/>
      <c r="Y24" s="559"/>
      <c r="Z24" s="559"/>
      <c r="AA24" s="560"/>
      <c r="AB24" s="561" t="s">
        <v>711</v>
      </c>
      <c r="AC24" s="562"/>
      <c r="AD24" s="562"/>
      <c r="AE24" s="563"/>
      <c r="AF24" s="561" t="s">
        <v>447</v>
      </c>
      <c r="AG24" s="562"/>
      <c r="AH24" s="562"/>
      <c r="AI24" s="563"/>
      <c r="AJ24" s="38"/>
      <c r="AK24" s="38"/>
    </row>
    <row r="25" spans="2:38" s="39" customFormat="1" ht="16" customHeight="1" x14ac:dyDescent="0.35">
      <c r="B25" s="15"/>
      <c r="C25" s="564" t="s">
        <v>91</v>
      </c>
      <c r="D25" s="564"/>
      <c r="E25" s="564"/>
      <c r="F25" s="564"/>
      <c r="G25" s="564"/>
      <c r="H25" s="564"/>
      <c r="I25" s="564"/>
      <c r="J25" s="564"/>
      <c r="K25" s="564"/>
      <c r="L25" s="564"/>
      <c r="M25" s="564"/>
      <c r="N25" s="564"/>
      <c r="O25" s="564"/>
      <c r="P25" s="564"/>
      <c r="Q25" s="564"/>
      <c r="R25" s="564"/>
      <c r="S25" s="564"/>
      <c r="T25" s="564"/>
      <c r="U25" s="564"/>
      <c r="V25" s="564"/>
      <c r="W25" s="564"/>
      <c r="X25" s="179"/>
      <c r="Y25" s="179"/>
      <c r="Z25" s="179"/>
      <c r="AA25" s="179"/>
      <c r="AB25" s="179"/>
      <c r="AC25" s="179"/>
      <c r="AD25" s="179"/>
      <c r="AE25" s="179"/>
      <c r="AF25" s="240" t="str">
        <f>IF(AB25="","",AB25)</f>
        <v/>
      </c>
      <c r="AG25" s="241"/>
      <c r="AH25" s="241"/>
      <c r="AI25" s="242"/>
      <c r="AJ25" s="38"/>
      <c r="AK25" s="38"/>
    </row>
    <row r="26" spans="2:38" s="39" customFormat="1" ht="16" customHeight="1" x14ac:dyDescent="0.35">
      <c r="B26" s="15"/>
      <c r="C26" s="588" t="s">
        <v>448</v>
      </c>
      <c r="D26" s="589"/>
      <c r="E26" s="249" t="s">
        <v>102</v>
      </c>
      <c r="F26" s="249"/>
      <c r="G26" s="249"/>
      <c r="H26" s="249"/>
      <c r="I26" s="249"/>
      <c r="J26" s="249"/>
      <c r="K26" s="249"/>
      <c r="L26" s="249"/>
      <c r="M26" s="249"/>
      <c r="N26" s="249"/>
      <c r="O26" s="249"/>
      <c r="P26" s="249"/>
      <c r="Q26" s="249"/>
      <c r="R26" s="249"/>
      <c r="S26" s="249"/>
      <c r="T26" s="249"/>
      <c r="U26" s="249"/>
      <c r="V26" s="249"/>
      <c r="W26" s="249"/>
      <c r="X26" s="179"/>
      <c r="Y26" s="179"/>
      <c r="Z26" s="179"/>
      <c r="AA26" s="179"/>
      <c r="AB26" s="179"/>
      <c r="AC26" s="179"/>
      <c r="AD26" s="179"/>
      <c r="AE26" s="179"/>
      <c r="AF26" s="240" t="str">
        <f>IF(AB26="","",AB26)</f>
        <v/>
      </c>
      <c r="AG26" s="241"/>
      <c r="AH26" s="241"/>
      <c r="AI26" s="242"/>
      <c r="AJ26" s="38"/>
      <c r="AK26" s="38"/>
    </row>
    <row r="27" spans="2:38" s="39" customFormat="1" ht="16" x14ac:dyDescent="0.35">
      <c r="B27" s="15"/>
      <c r="C27" s="590"/>
      <c r="D27" s="591"/>
      <c r="E27" s="246" t="s">
        <v>708</v>
      </c>
      <c r="F27" s="243" t="s">
        <v>103</v>
      </c>
      <c r="G27" s="244"/>
      <c r="H27" s="244"/>
      <c r="I27" s="244"/>
      <c r="J27" s="244"/>
      <c r="K27" s="244"/>
      <c r="L27" s="244"/>
      <c r="M27" s="244"/>
      <c r="N27" s="244"/>
      <c r="O27" s="244"/>
      <c r="P27" s="244"/>
      <c r="Q27" s="244"/>
      <c r="R27" s="244"/>
      <c r="S27" s="244"/>
      <c r="T27" s="244"/>
      <c r="U27" s="244"/>
      <c r="V27" s="244"/>
      <c r="W27" s="245"/>
      <c r="X27" s="179"/>
      <c r="Y27" s="179"/>
      <c r="Z27" s="179"/>
      <c r="AA27" s="179"/>
      <c r="AB27" s="179"/>
      <c r="AC27" s="179"/>
      <c r="AD27" s="179"/>
      <c r="AE27" s="179"/>
      <c r="AF27" s="180"/>
      <c r="AG27" s="181"/>
      <c r="AH27" s="181"/>
      <c r="AI27" s="182"/>
      <c r="AJ27" s="38"/>
      <c r="AK27" s="38"/>
    </row>
    <row r="28" spans="2:38" s="39" customFormat="1" ht="16" x14ac:dyDescent="0.35">
      <c r="B28" s="15"/>
      <c r="C28" s="590"/>
      <c r="D28" s="591"/>
      <c r="E28" s="247"/>
      <c r="F28" s="243" t="s">
        <v>104</v>
      </c>
      <c r="G28" s="244"/>
      <c r="H28" s="244"/>
      <c r="I28" s="244"/>
      <c r="J28" s="244"/>
      <c r="K28" s="244"/>
      <c r="L28" s="244"/>
      <c r="M28" s="244"/>
      <c r="N28" s="244"/>
      <c r="O28" s="244"/>
      <c r="P28" s="244"/>
      <c r="Q28" s="244"/>
      <c r="R28" s="244"/>
      <c r="S28" s="244"/>
      <c r="T28" s="244"/>
      <c r="U28" s="244"/>
      <c r="V28" s="244"/>
      <c r="W28" s="245"/>
      <c r="X28" s="179"/>
      <c r="Y28" s="179"/>
      <c r="Z28" s="179"/>
      <c r="AA28" s="179"/>
      <c r="AB28" s="179"/>
      <c r="AC28" s="179"/>
      <c r="AD28" s="179"/>
      <c r="AE28" s="179"/>
      <c r="AF28" s="180"/>
      <c r="AG28" s="181"/>
      <c r="AH28" s="181"/>
      <c r="AI28" s="182"/>
      <c r="AJ28" s="38"/>
      <c r="AK28" s="38"/>
    </row>
    <row r="29" spans="2:38" s="39" customFormat="1" ht="16.5" customHeight="1" x14ac:dyDescent="0.35">
      <c r="B29" s="15"/>
      <c r="C29" s="590"/>
      <c r="D29" s="591"/>
      <c r="E29" s="247"/>
      <c r="F29" s="243" t="s">
        <v>105</v>
      </c>
      <c r="G29" s="244"/>
      <c r="H29" s="244"/>
      <c r="I29" s="244"/>
      <c r="J29" s="244"/>
      <c r="K29" s="244"/>
      <c r="L29" s="244"/>
      <c r="M29" s="244"/>
      <c r="N29" s="244"/>
      <c r="O29" s="244"/>
      <c r="P29" s="244"/>
      <c r="Q29" s="244"/>
      <c r="R29" s="244"/>
      <c r="S29" s="244"/>
      <c r="T29" s="244"/>
      <c r="U29" s="244"/>
      <c r="V29" s="244"/>
      <c r="W29" s="245"/>
      <c r="X29" s="179"/>
      <c r="Y29" s="179"/>
      <c r="Z29" s="179"/>
      <c r="AA29" s="179"/>
      <c r="AB29" s="179"/>
      <c r="AC29" s="179"/>
      <c r="AD29" s="179"/>
      <c r="AE29" s="179"/>
      <c r="AF29" s="180"/>
      <c r="AG29" s="181"/>
      <c r="AH29" s="181"/>
      <c r="AI29" s="182"/>
      <c r="AJ29" s="38"/>
      <c r="AK29" s="38"/>
    </row>
    <row r="30" spans="2:38" s="39" customFormat="1" ht="16.5" customHeight="1" x14ac:dyDescent="0.35">
      <c r="B30" s="15"/>
      <c r="C30" s="590"/>
      <c r="D30" s="591"/>
      <c r="E30" s="247"/>
      <c r="F30" s="243" t="s">
        <v>106</v>
      </c>
      <c r="G30" s="244"/>
      <c r="H30" s="244"/>
      <c r="I30" s="244"/>
      <c r="J30" s="244"/>
      <c r="K30" s="244"/>
      <c r="L30" s="244"/>
      <c r="M30" s="244"/>
      <c r="N30" s="244"/>
      <c r="O30" s="244"/>
      <c r="P30" s="244"/>
      <c r="Q30" s="244"/>
      <c r="R30" s="244"/>
      <c r="S30" s="244"/>
      <c r="T30" s="244"/>
      <c r="U30" s="244"/>
      <c r="V30" s="244"/>
      <c r="W30" s="245"/>
      <c r="X30" s="179"/>
      <c r="Y30" s="179"/>
      <c r="Z30" s="179"/>
      <c r="AA30" s="179"/>
      <c r="AB30" s="179"/>
      <c r="AC30" s="179"/>
      <c r="AD30" s="179"/>
      <c r="AE30" s="179"/>
      <c r="AF30" s="180"/>
      <c r="AG30" s="181"/>
      <c r="AH30" s="181"/>
      <c r="AI30" s="182"/>
      <c r="AJ30" s="38"/>
      <c r="AK30" s="38"/>
    </row>
    <row r="31" spans="2:38" s="39" customFormat="1" ht="16" x14ac:dyDescent="0.35">
      <c r="B31" s="15"/>
      <c r="C31" s="590"/>
      <c r="D31" s="591"/>
      <c r="E31" s="248"/>
      <c r="F31" s="243" t="s">
        <v>107</v>
      </c>
      <c r="G31" s="244"/>
      <c r="H31" s="244"/>
      <c r="I31" s="244"/>
      <c r="J31" s="244"/>
      <c r="K31" s="244"/>
      <c r="L31" s="244"/>
      <c r="M31" s="244"/>
      <c r="N31" s="244"/>
      <c r="O31" s="244"/>
      <c r="P31" s="244"/>
      <c r="Q31" s="244"/>
      <c r="R31" s="244"/>
      <c r="S31" s="244"/>
      <c r="T31" s="244"/>
      <c r="U31" s="244"/>
      <c r="V31" s="244"/>
      <c r="W31" s="245"/>
      <c r="X31" s="179"/>
      <c r="Y31" s="179"/>
      <c r="Z31" s="179"/>
      <c r="AA31" s="179"/>
      <c r="AB31" s="179"/>
      <c r="AC31" s="179"/>
      <c r="AD31" s="179"/>
      <c r="AE31" s="179"/>
      <c r="AF31" s="180"/>
      <c r="AG31" s="181"/>
      <c r="AH31" s="181"/>
      <c r="AI31" s="182"/>
      <c r="AJ31" s="38"/>
      <c r="AK31" s="38"/>
    </row>
    <row r="32" spans="2:38" s="39" customFormat="1" ht="16.5" thickBot="1" x14ac:dyDescent="0.4">
      <c r="B32" s="15"/>
      <c r="C32" s="592" t="s">
        <v>712</v>
      </c>
      <c r="D32" s="593"/>
      <c r="E32" s="593"/>
      <c r="F32" s="593"/>
      <c r="G32" s="593"/>
      <c r="H32" s="593"/>
      <c r="I32" s="593"/>
      <c r="J32" s="593"/>
      <c r="K32" s="593"/>
      <c r="L32" s="593"/>
      <c r="M32" s="593"/>
      <c r="N32" s="593"/>
      <c r="O32" s="593"/>
      <c r="P32" s="593"/>
      <c r="Q32" s="593"/>
      <c r="R32" s="593"/>
      <c r="S32" s="593"/>
      <c r="T32" s="593"/>
      <c r="U32" s="593"/>
      <c r="V32" s="593"/>
      <c r="W32" s="594"/>
      <c r="X32" s="215" t="str">
        <f>IF(SUM(X26:AA31)=0,"",SUM(X26:AA31))</f>
        <v/>
      </c>
      <c r="Y32" s="215"/>
      <c r="Z32" s="215"/>
      <c r="AA32" s="215"/>
      <c r="AB32" s="215" t="str">
        <f>IF(SUM(AB26:AE31)=0,"",SUM(AB26:AE31))</f>
        <v/>
      </c>
      <c r="AC32" s="215"/>
      <c r="AD32" s="215"/>
      <c r="AE32" s="215"/>
      <c r="AF32" s="216" t="str">
        <f>IF(SUM(AF26:AI31)=0,"",SUM(AF26:AI31))</f>
        <v/>
      </c>
      <c r="AG32" s="217"/>
      <c r="AH32" s="217"/>
      <c r="AI32" s="218"/>
      <c r="AJ32" s="38"/>
      <c r="AK32" s="38"/>
    </row>
    <row r="33" spans="2:37" s="39" customFormat="1" ht="16.5" thickTop="1" x14ac:dyDescent="0.35">
      <c r="B33" s="15"/>
      <c r="C33" s="219" t="s">
        <v>108</v>
      </c>
      <c r="D33" s="220"/>
      <c r="E33" s="220"/>
      <c r="F33" s="220"/>
      <c r="G33" s="220"/>
      <c r="H33" s="220"/>
      <c r="I33" s="220"/>
      <c r="J33" s="220"/>
      <c r="K33" s="220"/>
      <c r="L33" s="220"/>
      <c r="M33" s="220"/>
      <c r="N33" s="220"/>
      <c r="O33" s="220"/>
      <c r="P33" s="220"/>
      <c r="Q33" s="220"/>
      <c r="R33" s="220"/>
      <c r="S33" s="220"/>
      <c r="T33" s="220"/>
      <c r="U33" s="220"/>
      <c r="V33" s="220"/>
      <c r="W33" s="221"/>
      <c r="X33" s="222" t="str">
        <f>IF(SUM(X25,X32)=0,"",SUM(X25,X32))</f>
        <v/>
      </c>
      <c r="Y33" s="222"/>
      <c r="Z33" s="222"/>
      <c r="AA33" s="222"/>
      <c r="AB33" s="222" t="str">
        <f>IF(SUM(AB25,AB32)=0,"",SUM(AB25,AB32))</f>
        <v/>
      </c>
      <c r="AC33" s="222"/>
      <c r="AD33" s="222"/>
      <c r="AE33" s="222"/>
      <c r="AF33" s="223" t="str">
        <f>IF(SUM(AF25,AF32)=0,"",SUM(AF25,AF32))</f>
        <v/>
      </c>
      <c r="AG33" s="224"/>
      <c r="AH33" s="224"/>
      <c r="AI33" s="225"/>
      <c r="AJ33" s="38"/>
      <c r="AK33" s="38"/>
    </row>
    <row r="34" spans="2:37" s="39" customFormat="1" ht="16" x14ac:dyDescent="0.35">
      <c r="B34" s="15"/>
      <c r="C34" s="226" t="s">
        <v>439</v>
      </c>
      <c r="D34" s="227"/>
      <c r="E34" s="227"/>
      <c r="F34" s="227"/>
      <c r="G34" s="227"/>
      <c r="H34" s="227"/>
      <c r="I34" s="227"/>
      <c r="J34" s="227"/>
      <c r="K34" s="227"/>
      <c r="L34" s="227"/>
      <c r="M34" s="227"/>
      <c r="N34" s="227"/>
      <c r="O34" s="227"/>
      <c r="P34" s="227"/>
      <c r="Q34" s="227"/>
      <c r="R34" s="227"/>
      <c r="S34" s="227"/>
      <c r="T34" s="227"/>
      <c r="U34" s="227"/>
      <c r="V34" s="227"/>
      <c r="W34" s="228"/>
      <c r="X34" s="229" t="str">
        <f>IF(X32="","",(IF(OR(R280="小規模",S280="小規模"),"○","×")))</f>
        <v/>
      </c>
      <c r="Y34" s="229"/>
      <c r="Z34" s="229"/>
      <c r="AA34" s="229"/>
      <c r="AB34" s="157"/>
      <c r="AC34" s="158"/>
      <c r="AD34" s="158"/>
      <c r="AE34" s="38"/>
      <c r="AF34" s="157"/>
      <c r="AG34" s="158"/>
      <c r="AH34" s="158"/>
      <c r="AI34" s="38"/>
      <c r="AJ34" s="38"/>
    </row>
    <row r="35" spans="2:37" s="39" customFormat="1" ht="16" x14ac:dyDescent="0.35">
      <c r="B35" s="48"/>
      <c r="C35" s="49"/>
      <c r="D35" s="35"/>
      <c r="E35" s="36"/>
      <c r="F35" s="36"/>
      <c r="G35" s="37"/>
      <c r="H35" s="37"/>
      <c r="I35" s="37"/>
      <c r="J35" s="37"/>
      <c r="K35" s="37"/>
      <c r="L35" s="37"/>
      <c r="M35" s="37"/>
      <c r="N35" s="37"/>
      <c r="O35" s="37"/>
      <c r="P35" s="37"/>
      <c r="Q35" s="37"/>
      <c r="R35" s="38"/>
      <c r="S35" s="38"/>
      <c r="T35" s="38"/>
      <c r="U35" s="38"/>
      <c r="V35" s="38"/>
      <c r="W35" s="38"/>
      <c r="X35" s="38"/>
      <c r="Y35" s="38"/>
      <c r="Z35" s="38"/>
      <c r="AA35" s="38"/>
      <c r="AB35" s="38"/>
      <c r="AC35" s="38"/>
      <c r="AD35" s="38"/>
      <c r="AE35" s="38"/>
      <c r="AF35" s="38"/>
      <c r="AG35" s="38"/>
      <c r="AH35" s="38"/>
      <c r="AI35" s="38"/>
      <c r="AJ35" s="38"/>
    </row>
    <row r="36" spans="2:37" ht="19.5" x14ac:dyDescent="0.2">
      <c r="B36" s="15"/>
      <c r="C36" s="15" t="s">
        <v>73</v>
      </c>
      <c r="D36" s="10"/>
      <c r="E36" s="10"/>
      <c r="F36" s="10"/>
      <c r="G36" s="10"/>
      <c r="H36" s="10"/>
      <c r="I36" s="10"/>
      <c r="J36" s="10"/>
      <c r="K36" s="10"/>
      <c r="L36" s="10"/>
      <c r="M36" s="10"/>
      <c r="N36" s="40" t="str">
        <f>IF(OR('様式第1号（申請書）'!$D$32="○",'様式第1号（申請書）'!$D$35="○"),"⇒記入不要","")</f>
        <v/>
      </c>
      <c r="O36" s="10"/>
      <c r="P36" s="10"/>
      <c r="Q36" s="10"/>
      <c r="R36" s="10"/>
      <c r="S36" s="10"/>
      <c r="T36" s="10"/>
      <c r="U36" s="10"/>
      <c r="V36" s="10"/>
      <c r="W36" s="10"/>
      <c r="X36" s="10"/>
      <c r="Y36" s="10"/>
      <c r="Z36" s="10"/>
      <c r="AA36" s="10"/>
      <c r="AB36" s="10"/>
      <c r="AC36" s="10"/>
      <c r="AD36" s="10"/>
      <c r="AE36" s="10"/>
      <c r="AF36" s="10"/>
      <c r="AG36" s="10"/>
      <c r="AH36" s="10"/>
      <c r="AI36" s="10"/>
      <c r="AJ36" s="41"/>
    </row>
    <row r="37" spans="2:37" ht="16" x14ac:dyDescent="0.2">
      <c r="B37" s="15"/>
      <c r="C37" s="42" t="s">
        <v>37</v>
      </c>
      <c r="D37" s="42"/>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43"/>
      <c r="AE37" s="43"/>
      <c r="AF37" s="10"/>
      <c r="AG37" s="10"/>
      <c r="AH37" s="10"/>
      <c r="AI37" s="10"/>
      <c r="AJ37" s="10"/>
    </row>
    <row r="38" spans="2:37" ht="21.75" customHeight="1" x14ac:dyDescent="0.2">
      <c r="B38" s="15"/>
      <c r="C38" s="44" t="s">
        <v>111</v>
      </c>
      <c r="D38" s="547" t="s">
        <v>112</v>
      </c>
      <c r="E38" s="547"/>
      <c r="F38" s="547"/>
      <c r="G38" s="547"/>
      <c r="H38" s="547"/>
      <c r="I38" s="547"/>
      <c r="J38" s="547"/>
      <c r="K38" s="547"/>
      <c r="L38" s="547"/>
      <c r="M38" s="547"/>
      <c r="N38" s="547"/>
      <c r="O38" s="547"/>
      <c r="P38" s="547"/>
      <c r="Q38" s="547"/>
      <c r="R38" s="547"/>
      <c r="S38" s="547"/>
      <c r="T38" s="547"/>
      <c r="U38" s="547"/>
      <c r="V38" s="547"/>
      <c r="W38" s="547"/>
      <c r="X38" s="547"/>
      <c r="Y38" s="547"/>
      <c r="Z38" s="547"/>
      <c r="AA38" s="547"/>
      <c r="AB38" s="547"/>
      <c r="AC38" s="547"/>
      <c r="AD38" s="547"/>
      <c r="AE38" s="547"/>
      <c r="AF38" s="547"/>
      <c r="AG38" s="547"/>
      <c r="AH38" s="547"/>
      <c r="AI38" s="547"/>
      <c r="AJ38" s="10"/>
    </row>
    <row r="39" spans="2:37" ht="16" x14ac:dyDescent="0.2">
      <c r="B39" s="10"/>
      <c r="C39" s="1"/>
      <c r="D39" s="45" t="s">
        <v>30</v>
      </c>
      <c r="E39" s="533" t="s">
        <v>61</v>
      </c>
      <c r="F39" s="533"/>
      <c r="G39" s="533"/>
      <c r="H39" s="533"/>
      <c r="I39" s="533"/>
      <c r="J39" s="533"/>
      <c r="K39" s="533"/>
      <c r="L39" s="533"/>
      <c r="M39" s="533"/>
      <c r="N39" s="533"/>
      <c r="O39" s="533"/>
      <c r="P39" s="533"/>
      <c r="Q39" s="533"/>
      <c r="R39" s="533"/>
      <c r="S39" s="533"/>
      <c r="T39" s="533"/>
      <c r="U39" s="533"/>
      <c r="V39" s="533"/>
      <c r="W39" s="533"/>
      <c r="X39" s="533"/>
      <c r="Y39" s="533"/>
      <c r="Z39" s="533"/>
      <c r="AA39" s="533"/>
      <c r="AB39" s="533"/>
      <c r="AC39" s="533"/>
      <c r="AD39" s="533"/>
      <c r="AE39" s="533"/>
      <c r="AF39" s="533"/>
      <c r="AG39" s="533"/>
      <c r="AH39" s="533"/>
      <c r="AI39" s="534"/>
      <c r="AJ39" s="41"/>
    </row>
    <row r="40" spans="2:37" ht="16" x14ac:dyDescent="0.2">
      <c r="B40" s="10"/>
      <c r="C40" s="1"/>
      <c r="D40" s="46" t="s">
        <v>31</v>
      </c>
      <c r="E40" s="349" t="s">
        <v>62</v>
      </c>
      <c r="F40" s="349"/>
      <c r="G40" s="349"/>
      <c r="H40" s="349"/>
      <c r="I40" s="349"/>
      <c r="J40" s="349"/>
      <c r="K40" s="349"/>
      <c r="L40" s="349"/>
      <c r="M40" s="349"/>
      <c r="N40" s="349"/>
      <c r="O40" s="349"/>
      <c r="P40" s="349"/>
      <c r="Q40" s="349"/>
      <c r="R40" s="349"/>
      <c r="S40" s="349"/>
      <c r="T40" s="349"/>
      <c r="U40" s="349"/>
      <c r="V40" s="349"/>
      <c r="W40" s="349"/>
      <c r="X40" s="349"/>
      <c r="Y40" s="349"/>
      <c r="Z40" s="349"/>
      <c r="AA40" s="349"/>
      <c r="AB40" s="349"/>
      <c r="AC40" s="349"/>
      <c r="AD40" s="349"/>
      <c r="AE40" s="349"/>
      <c r="AF40" s="349"/>
      <c r="AG40" s="349"/>
      <c r="AH40" s="349"/>
      <c r="AI40" s="350"/>
      <c r="AJ40" s="41"/>
    </row>
    <row r="41" spans="2:37" ht="16" x14ac:dyDescent="0.2">
      <c r="B41" s="10"/>
      <c r="C41" s="1"/>
      <c r="D41" s="45" t="s">
        <v>32</v>
      </c>
      <c r="E41" s="533" t="s">
        <v>63</v>
      </c>
      <c r="F41" s="533"/>
      <c r="G41" s="533"/>
      <c r="H41" s="533"/>
      <c r="I41" s="533"/>
      <c r="J41" s="533"/>
      <c r="K41" s="533"/>
      <c r="L41" s="533"/>
      <c r="M41" s="533"/>
      <c r="N41" s="533"/>
      <c r="O41" s="533"/>
      <c r="P41" s="533"/>
      <c r="Q41" s="533"/>
      <c r="R41" s="533"/>
      <c r="S41" s="533"/>
      <c r="T41" s="533"/>
      <c r="U41" s="533"/>
      <c r="V41" s="533"/>
      <c r="W41" s="533"/>
      <c r="X41" s="533"/>
      <c r="Y41" s="533"/>
      <c r="Z41" s="533"/>
      <c r="AA41" s="533"/>
      <c r="AB41" s="533"/>
      <c r="AC41" s="533"/>
      <c r="AD41" s="533"/>
      <c r="AE41" s="533"/>
      <c r="AF41" s="533"/>
      <c r="AG41" s="533"/>
      <c r="AH41" s="533"/>
      <c r="AI41" s="534"/>
      <c r="AJ41" s="41"/>
    </row>
    <row r="42" spans="2:37" ht="16" x14ac:dyDescent="0.2">
      <c r="B42" s="10"/>
      <c r="C42" s="1"/>
      <c r="D42" s="45" t="s">
        <v>440</v>
      </c>
      <c r="E42" s="533" t="s">
        <v>441</v>
      </c>
      <c r="F42" s="533"/>
      <c r="G42" s="533"/>
      <c r="H42" s="533"/>
      <c r="I42" s="533"/>
      <c r="J42" s="533"/>
      <c r="K42" s="533"/>
      <c r="L42" s="533"/>
      <c r="M42" s="533"/>
      <c r="N42" s="533"/>
      <c r="O42" s="533"/>
      <c r="P42" s="533"/>
      <c r="Q42" s="533"/>
      <c r="R42" s="533"/>
      <c r="S42" s="533"/>
      <c r="T42" s="533"/>
      <c r="U42" s="533"/>
      <c r="V42" s="533"/>
      <c r="W42" s="533"/>
      <c r="X42" s="533"/>
      <c r="Y42" s="533"/>
      <c r="Z42" s="533"/>
      <c r="AA42" s="533"/>
      <c r="AB42" s="533"/>
      <c r="AC42" s="533"/>
      <c r="AD42" s="533"/>
      <c r="AE42" s="533"/>
      <c r="AF42" s="533"/>
      <c r="AG42" s="533"/>
      <c r="AH42" s="533"/>
      <c r="AI42" s="534"/>
      <c r="AJ42" s="41"/>
    </row>
    <row r="43" spans="2:37" s="39" customFormat="1" ht="13.5" customHeight="1" x14ac:dyDescent="0.35">
      <c r="B43" s="48"/>
      <c r="C43" s="49"/>
      <c r="D43" s="35"/>
      <c r="E43" s="36"/>
      <c r="F43" s="36"/>
      <c r="G43" s="37"/>
      <c r="H43" s="37"/>
      <c r="I43" s="37"/>
      <c r="J43" s="37"/>
      <c r="K43" s="37"/>
      <c r="L43" s="37"/>
      <c r="M43" s="37"/>
      <c r="N43" s="37"/>
      <c r="O43" s="37"/>
      <c r="P43" s="37"/>
      <c r="Q43" s="37"/>
      <c r="R43" s="38"/>
      <c r="S43" s="38"/>
      <c r="T43" s="38"/>
      <c r="U43" s="38"/>
      <c r="V43" s="38"/>
      <c r="W43" s="38"/>
      <c r="X43" s="38"/>
      <c r="Y43" s="38"/>
      <c r="Z43" s="38"/>
      <c r="AA43" s="38"/>
      <c r="AB43" s="38"/>
      <c r="AC43" s="38"/>
      <c r="AD43" s="38"/>
      <c r="AE43" s="38"/>
      <c r="AF43" s="38"/>
      <c r="AG43" s="38"/>
      <c r="AH43" s="38"/>
      <c r="AI43" s="38"/>
      <c r="AJ43" s="38"/>
    </row>
    <row r="44" spans="2:37" ht="16" x14ac:dyDescent="0.35">
      <c r="B44" s="15"/>
      <c r="C44" s="15" t="s">
        <v>236</v>
      </c>
      <c r="D44" s="35"/>
      <c r="E44" s="36"/>
      <c r="F44" s="36"/>
      <c r="G44" s="37"/>
      <c r="H44" s="37"/>
      <c r="I44" s="37"/>
      <c r="J44" s="37"/>
      <c r="K44" s="37"/>
      <c r="L44" s="37"/>
      <c r="M44" s="37"/>
      <c r="N44" s="37"/>
      <c r="O44" s="37"/>
      <c r="P44" s="37"/>
      <c r="Q44" s="37"/>
      <c r="R44" s="38"/>
      <c r="S44" s="38"/>
      <c r="T44" s="38"/>
      <c r="U44" s="38"/>
      <c r="V44" s="38"/>
      <c r="W44" s="38"/>
      <c r="X44" s="38"/>
      <c r="Y44" s="38"/>
      <c r="Z44" s="38"/>
      <c r="AA44" s="38"/>
      <c r="AB44" s="38"/>
      <c r="AC44" s="38"/>
      <c r="AD44" s="38"/>
      <c r="AE44" s="38"/>
      <c r="AF44" s="38"/>
      <c r="AG44" s="38"/>
      <c r="AH44" s="38"/>
      <c r="AI44" s="38"/>
      <c r="AJ44" s="10"/>
    </row>
    <row r="45" spans="2:37" ht="16" x14ac:dyDescent="0.35">
      <c r="B45" s="15"/>
      <c r="C45" s="10" t="s">
        <v>237</v>
      </c>
      <c r="D45" s="43"/>
      <c r="E45" s="43"/>
      <c r="F45" s="43"/>
      <c r="G45" s="43"/>
      <c r="H45" s="43"/>
      <c r="I45" s="43"/>
      <c r="J45" s="43"/>
      <c r="K45" s="43"/>
      <c r="L45" s="43"/>
      <c r="M45" s="43"/>
      <c r="N45" s="43"/>
      <c r="O45" s="43"/>
      <c r="P45" s="43"/>
      <c r="Q45" s="43"/>
      <c r="R45" s="43"/>
      <c r="S45" s="43"/>
      <c r="T45" s="43"/>
      <c r="U45" s="43"/>
      <c r="V45" s="43"/>
      <c r="W45" s="43"/>
      <c r="X45" s="43"/>
      <c r="Y45" s="43"/>
      <c r="Z45" s="43"/>
      <c r="AA45" s="43"/>
      <c r="AB45" s="43"/>
      <c r="AC45" s="43"/>
      <c r="AD45" s="43"/>
      <c r="AE45" s="43"/>
      <c r="AF45" s="43"/>
      <c r="AG45" s="43"/>
      <c r="AH45" s="38"/>
      <c r="AI45" s="38"/>
      <c r="AJ45" s="10"/>
    </row>
    <row r="46" spans="2:37" ht="16" x14ac:dyDescent="0.35">
      <c r="B46" s="15"/>
      <c r="C46" s="582" t="s">
        <v>238</v>
      </c>
      <c r="D46" s="582"/>
      <c r="E46" s="582"/>
      <c r="F46" s="582"/>
      <c r="G46" s="583"/>
      <c r="H46" s="584"/>
      <c r="I46" s="584"/>
      <c r="J46" s="584"/>
      <c r="K46" s="584"/>
      <c r="L46" s="584"/>
      <c r="M46" s="584"/>
      <c r="N46" s="584"/>
      <c r="O46" s="584"/>
      <c r="P46" s="584"/>
      <c r="Q46" s="585"/>
      <c r="R46" s="43"/>
      <c r="S46" s="43"/>
      <c r="T46" s="43"/>
      <c r="U46" s="43"/>
      <c r="V46" s="43"/>
      <c r="W46" s="43"/>
      <c r="X46" s="43"/>
      <c r="Y46" s="43"/>
      <c r="Z46" s="43"/>
      <c r="AA46" s="43"/>
      <c r="AB46" s="43"/>
      <c r="AC46" s="43"/>
      <c r="AD46" s="43"/>
      <c r="AE46" s="43"/>
      <c r="AF46" s="43"/>
      <c r="AG46" s="43"/>
      <c r="AH46" s="38"/>
      <c r="AI46" s="38"/>
      <c r="AJ46" s="10"/>
    </row>
    <row r="47" spans="2:37" ht="12" customHeight="1" x14ac:dyDescent="0.35">
      <c r="B47" s="15"/>
      <c r="C47" s="50"/>
      <c r="D47" s="50"/>
      <c r="E47" s="50"/>
      <c r="F47" s="50"/>
      <c r="G47" s="50"/>
      <c r="H47" s="50"/>
      <c r="I47" s="50"/>
      <c r="J47" s="50"/>
      <c r="K47" s="50"/>
      <c r="L47" s="50"/>
      <c r="M47" s="50"/>
      <c r="N47" s="50"/>
      <c r="O47" s="50"/>
      <c r="P47" s="50"/>
      <c r="Q47" s="50"/>
      <c r="R47" s="43"/>
      <c r="S47" s="43"/>
      <c r="T47" s="43"/>
      <c r="U47" s="43"/>
      <c r="V47" s="43"/>
      <c r="W47" s="43"/>
      <c r="X47" s="43"/>
      <c r="Y47" s="43"/>
      <c r="Z47" s="43"/>
      <c r="AA47" s="43"/>
      <c r="AB47" s="43"/>
      <c r="AC47" s="43"/>
      <c r="AD47" s="43"/>
      <c r="AE47" s="43"/>
      <c r="AF47" s="43"/>
      <c r="AG47" s="43"/>
      <c r="AH47" s="38"/>
      <c r="AI47" s="38"/>
      <c r="AJ47" s="10"/>
    </row>
    <row r="48" spans="2:37" ht="16" x14ac:dyDescent="0.2">
      <c r="B48" s="15"/>
      <c r="C48" s="586" t="s">
        <v>243</v>
      </c>
      <c r="D48" s="586"/>
      <c r="E48" s="586"/>
      <c r="F48" s="586"/>
      <c r="G48" s="586"/>
      <c r="H48" s="587" t="s">
        <v>239</v>
      </c>
      <c r="I48" s="587"/>
      <c r="J48" s="587"/>
      <c r="K48" s="587"/>
      <c r="L48" s="524"/>
      <c r="M48" s="524"/>
      <c r="N48" s="524"/>
      <c r="O48" s="524"/>
      <c r="P48" s="524"/>
      <c r="Q48" s="524"/>
      <c r="R48" s="524"/>
      <c r="S48" s="524"/>
      <c r="T48" s="524"/>
      <c r="U48" s="524"/>
      <c r="V48" s="587" t="s">
        <v>242</v>
      </c>
      <c r="W48" s="587"/>
      <c r="X48" s="587"/>
      <c r="Y48" s="524"/>
      <c r="Z48" s="524"/>
      <c r="AA48" s="524"/>
      <c r="AB48" s="524"/>
      <c r="AC48" s="524"/>
      <c r="AD48" s="524"/>
      <c r="AE48" s="524"/>
      <c r="AF48" s="524"/>
      <c r="AG48" s="524"/>
      <c r="AH48" s="524"/>
      <c r="AI48" s="524"/>
      <c r="AJ48" s="10"/>
    </row>
    <row r="49" spans="2:38" ht="16" x14ac:dyDescent="0.2">
      <c r="B49" s="15"/>
      <c r="C49" s="586"/>
      <c r="D49" s="586"/>
      <c r="E49" s="586"/>
      <c r="F49" s="586"/>
      <c r="G49" s="586"/>
      <c r="H49" s="587" t="s">
        <v>240</v>
      </c>
      <c r="I49" s="587"/>
      <c r="J49" s="587"/>
      <c r="K49" s="587"/>
      <c r="L49" s="524"/>
      <c r="M49" s="524"/>
      <c r="N49" s="524"/>
      <c r="O49" s="524"/>
      <c r="P49" s="524"/>
      <c r="Q49" s="524"/>
      <c r="R49" s="524"/>
      <c r="S49" s="524"/>
      <c r="T49" s="524"/>
      <c r="U49" s="524"/>
      <c r="V49" s="581" t="s">
        <v>241</v>
      </c>
      <c r="W49" s="581"/>
      <c r="X49" s="581"/>
      <c r="Y49" s="524"/>
      <c r="Z49" s="524"/>
      <c r="AA49" s="524"/>
      <c r="AB49" s="524"/>
      <c r="AC49" s="524"/>
      <c r="AD49" s="524"/>
      <c r="AE49" s="524"/>
      <c r="AF49" s="524"/>
      <c r="AG49" s="524"/>
      <c r="AH49" s="524"/>
      <c r="AI49" s="524"/>
      <c r="AJ49" s="10"/>
    </row>
    <row r="50" spans="2:38" ht="20.5" customHeight="1" x14ac:dyDescent="0.35">
      <c r="B50" s="15"/>
      <c r="C50" s="49"/>
      <c r="D50" s="35"/>
      <c r="E50" s="36"/>
      <c r="F50" s="36"/>
      <c r="G50" s="37"/>
      <c r="H50" s="37"/>
      <c r="I50" s="37"/>
      <c r="J50" s="37"/>
      <c r="K50" s="37"/>
      <c r="L50" s="37"/>
      <c r="M50" s="37"/>
      <c r="N50" s="37"/>
      <c r="O50" s="37"/>
      <c r="P50" s="37"/>
      <c r="Q50" s="37"/>
      <c r="R50" s="38"/>
      <c r="S50" s="38"/>
      <c r="T50" s="38"/>
      <c r="U50" s="38"/>
      <c r="V50" s="38"/>
      <c r="W50" s="38"/>
      <c r="X50" s="38"/>
      <c r="Y50" s="38"/>
      <c r="Z50" s="38"/>
      <c r="AA50" s="38"/>
      <c r="AB50" s="38"/>
      <c r="AC50" s="38"/>
      <c r="AD50" s="38"/>
      <c r="AE50" s="38"/>
      <c r="AF50" s="38"/>
      <c r="AG50" s="38"/>
      <c r="AH50" s="38"/>
      <c r="AI50" s="38"/>
      <c r="AJ50" s="10"/>
    </row>
    <row r="51" spans="2:38" ht="16" x14ac:dyDescent="0.35">
      <c r="B51" s="10"/>
      <c r="C51" s="53" t="s">
        <v>272</v>
      </c>
      <c r="D51" s="10"/>
      <c r="E51" s="10"/>
      <c r="F51" s="10"/>
      <c r="G51" s="10"/>
      <c r="H51" s="10"/>
      <c r="I51" s="10"/>
      <c r="J51" s="10"/>
      <c r="L51" s="10"/>
      <c r="M51" s="10"/>
      <c r="N51" s="10"/>
      <c r="O51" s="10"/>
      <c r="P51" s="10"/>
      <c r="Q51" s="10"/>
      <c r="R51" s="38"/>
      <c r="S51" s="10"/>
      <c r="T51" s="10"/>
      <c r="U51" s="10"/>
      <c r="V51" s="10"/>
      <c r="W51" s="10"/>
      <c r="X51" s="10"/>
      <c r="Y51" s="10"/>
      <c r="Z51" s="10"/>
      <c r="AA51" s="10"/>
      <c r="AB51" s="10"/>
      <c r="AC51" s="10"/>
      <c r="AD51" s="10"/>
      <c r="AE51" s="10"/>
      <c r="AF51" s="138"/>
      <c r="AG51" s="327">
        <f>LEN(C52)</f>
        <v>0</v>
      </c>
      <c r="AH51" s="327"/>
      <c r="AI51" s="139" t="s">
        <v>273</v>
      </c>
      <c r="AJ51" s="10"/>
      <c r="AL51" s="39"/>
    </row>
    <row r="52" spans="2:38" s="9" customFormat="1" ht="23.5" customHeight="1" x14ac:dyDescent="0.2">
      <c r="C52" s="523"/>
      <c r="D52" s="523"/>
      <c r="E52" s="523"/>
      <c r="F52" s="523"/>
      <c r="G52" s="523"/>
      <c r="H52" s="523"/>
      <c r="I52" s="523"/>
      <c r="J52" s="523"/>
      <c r="K52" s="523"/>
      <c r="L52" s="523"/>
      <c r="M52" s="523"/>
      <c r="N52" s="523"/>
      <c r="O52" s="523"/>
      <c r="P52" s="523"/>
      <c r="Q52" s="523"/>
      <c r="R52" s="523"/>
      <c r="S52" s="523"/>
      <c r="T52" s="523"/>
      <c r="U52" s="523"/>
      <c r="V52" s="523"/>
      <c r="W52" s="523"/>
      <c r="X52" s="523"/>
      <c r="Y52" s="523"/>
      <c r="Z52" s="523"/>
      <c r="AA52" s="523"/>
      <c r="AB52" s="523"/>
      <c r="AC52" s="523"/>
      <c r="AD52" s="523"/>
      <c r="AE52" s="523"/>
      <c r="AF52" s="523"/>
      <c r="AG52" s="523"/>
      <c r="AH52" s="523"/>
      <c r="AI52" s="523"/>
      <c r="AJ52" s="42"/>
    </row>
    <row r="53" spans="2:38" x14ac:dyDescent="0.35">
      <c r="B53" s="10"/>
      <c r="C53" s="10"/>
      <c r="D53" s="10"/>
      <c r="E53" s="10"/>
      <c r="F53" s="10"/>
      <c r="G53" s="10"/>
      <c r="H53" s="10"/>
      <c r="I53" s="10"/>
      <c r="J53" s="10"/>
      <c r="K53" s="10"/>
      <c r="L53" s="10"/>
      <c r="M53" s="10"/>
      <c r="N53" s="10"/>
      <c r="O53" s="10"/>
      <c r="P53" s="10"/>
      <c r="Q53" s="10"/>
      <c r="R53" s="38"/>
      <c r="S53" s="10"/>
      <c r="T53" s="10"/>
      <c r="U53" s="10"/>
      <c r="V53" s="10"/>
      <c r="W53" s="10"/>
      <c r="X53" s="10"/>
      <c r="Y53" s="10"/>
      <c r="Z53" s="10"/>
      <c r="AA53" s="10"/>
      <c r="AB53" s="10"/>
      <c r="AC53" s="10"/>
      <c r="AD53" s="10"/>
      <c r="AE53" s="10"/>
      <c r="AF53" s="10"/>
      <c r="AG53" s="10"/>
      <c r="AH53" s="38"/>
      <c r="AI53" s="38"/>
      <c r="AJ53" s="10"/>
      <c r="AL53" s="39"/>
    </row>
    <row r="54" spans="2:38" ht="16" x14ac:dyDescent="0.25">
      <c r="B54" s="53"/>
      <c r="C54" s="53" t="s">
        <v>719</v>
      </c>
      <c r="D54" s="53"/>
      <c r="E54" s="53"/>
      <c r="F54" s="53"/>
      <c r="G54" s="53"/>
      <c r="H54" s="53"/>
      <c r="I54" s="53"/>
      <c r="J54" s="53"/>
      <c r="K54" s="53"/>
      <c r="L54" s="53"/>
      <c r="M54" s="53"/>
      <c r="N54" s="53"/>
      <c r="O54" s="53"/>
      <c r="P54" s="53"/>
      <c r="Q54" s="53"/>
      <c r="R54" s="53"/>
      <c r="S54" s="53"/>
      <c r="T54" s="53"/>
      <c r="U54" s="53"/>
      <c r="V54" s="53"/>
      <c r="W54" s="53"/>
      <c r="X54" s="53"/>
      <c r="Y54" s="53"/>
      <c r="Z54" s="53"/>
      <c r="AA54" s="10"/>
      <c r="AB54" s="10"/>
      <c r="AC54" s="10"/>
      <c r="AD54" s="10"/>
      <c r="AE54" s="10"/>
      <c r="AF54" s="136"/>
      <c r="AG54" s="137"/>
      <c r="AH54" s="137"/>
      <c r="AI54" s="137"/>
      <c r="AJ54" s="135"/>
      <c r="AK54" s="10"/>
    </row>
    <row r="55" spans="2:38" x14ac:dyDescent="0.2">
      <c r="B55" s="10"/>
      <c r="C55" s="140" t="s">
        <v>269</v>
      </c>
      <c r="D55" s="141"/>
      <c r="E55" s="141"/>
      <c r="F55" s="141"/>
      <c r="G55" s="141"/>
      <c r="H55" s="141"/>
      <c r="I55" s="141"/>
      <c r="J55" s="141"/>
      <c r="K55" s="141"/>
      <c r="L55" s="141"/>
      <c r="M55" s="141"/>
      <c r="N55" s="141"/>
      <c r="O55" s="141"/>
      <c r="P55" s="141"/>
      <c r="Q55" s="141"/>
      <c r="R55" s="141"/>
      <c r="S55" s="141"/>
      <c r="T55" s="141"/>
      <c r="U55" s="141"/>
      <c r="V55" s="141"/>
      <c r="W55" s="141"/>
      <c r="X55" s="141"/>
      <c r="Y55" s="141"/>
      <c r="Z55" s="141"/>
      <c r="AA55" s="141"/>
      <c r="AB55" s="141"/>
      <c r="AC55" s="141"/>
      <c r="AD55" s="141"/>
      <c r="AE55" s="141"/>
      <c r="AF55" s="142"/>
      <c r="AG55" s="459">
        <f>LEN(SUBSTITUTE(C56,CHAR(10),""))</f>
        <v>0</v>
      </c>
      <c r="AH55" s="459"/>
      <c r="AI55" s="143" t="s">
        <v>273</v>
      </c>
      <c r="AJ55" s="10"/>
    </row>
    <row r="56" spans="2:38" ht="17" customHeight="1" x14ac:dyDescent="0.2">
      <c r="B56" s="10"/>
      <c r="C56" s="331"/>
      <c r="D56" s="332"/>
      <c r="E56" s="332"/>
      <c r="F56" s="332"/>
      <c r="G56" s="332"/>
      <c r="H56" s="332"/>
      <c r="I56" s="332"/>
      <c r="J56" s="332"/>
      <c r="K56" s="332"/>
      <c r="L56" s="332"/>
      <c r="M56" s="332"/>
      <c r="N56" s="332"/>
      <c r="O56" s="332"/>
      <c r="P56" s="332"/>
      <c r="Q56" s="332"/>
      <c r="R56" s="332"/>
      <c r="S56" s="332"/>
      <c r="T56" s="332"/>
      <c r="U56" s="332"/>
      <c r="V56" s="332"/>
      <c r="W56" s="332"/>
      <c r="X56" s="332"/>
      <c r="Y56" s="332"/>
      <c r="Z56" s="332"/>
      <c r="AA56" s="332"/>
      <c r="AB56" s="332"/>
      <c r="AC56" s="332"/>
      <c r="AD56" s="332"/>
      <c r="AE56" s="332"/>
      <c r="AF56" s="332"/>
      <c r="AG56" s="332"/>
      <c r="AH56" s="332"/>
      <c r="AI56" s="333"/>
      <c r="AJ56" s="10"/>
    </row>
    <row r="57" spans="2:38" ht="17" customHeight="1" x14ac:dyDescent="0.2">
      <c r="B57" s="10"/>
      <c r="C57" s="331"/>
      <c r="D57" s="332"/>
      <c r="E57" s="332"/>
      <c r="F57" s="332"/>
      <c r="G57" s="332"/>
      <c r="H57" s="332"/>
      <c r="I57" s="332"/>
      <c r="J57" s="332"/>
      <c r="K57" s="332"/>
      <c r="L57" s="332"/>
      <c r="M57" s="332"/>
      <c r="N57" s="332"/>
      <c r="O57" s="332"/>
      <c r="P57" s="332"/>
      <c r="Q57" s="332"/>
      <c r="R57" s="332"/>
      <c r="S57" s="332"/>
      <c r="T57" s="332"/>
      <c r="U57" s="332"/>
      <c r="V57" s="332"/>
      <c r="W57" s="332"/>
      <c r="X57" s="332"/>
      <c r="Y57" s="332"/>
      <c r="Z57" s="332"/>
      <c r="AA57" s="332"/>
      <c r="AB57" s="332"/>
      <c r="AC57" s="332"/>
      <c r="AD57" s="332"/>
      <c r="AE57" s="332"/>
      <c r="AF57" s="332"/>
      <c r="AG57" s="332"/>
      <c r="AH57" s="332"/>
      <c r="AI57" s="333"/>
      <c r="AJ57" s="10"/>
    </row>
    <row r="58" spans="2:38" ht="17" customHeight="1" x14ac:dyDescent="0.2">
      <c r="B58" s="10"/>
      <c r="C58" s="331"/>
      <c r="D58" s="332"/>
      <c r="E58" s="332"/>
      <c r="F58" s="332"/>
      <c r="G58" s="332"/>
      <c r="H58" s="332"/>
      <c r="I58" s="332"/>
      <c r="J58" s="332"/>
      <c r="K58" s="332"/>
      <c r="L58" s="332"/>
      <c r="M58" s="332"/>
      <c r="N58" s="332"/>
      <c r="O58" s="332"/>
      <c r="P58" s="332"/>
      <c r="Q58" s="332"/>
      <c r="R58" s="332"/>
      <c r="S58" s="332"/>
      <c r="T58" s="332"/>
      <c r="U58" s="332"/>
      <c r="V58" s="332"/>
      <c r="W58" s="332"/>
      <c r="X58" s="332"/>
      <c r="Y58" s="332"/>
      <c r="Z58" s="332"/>
      <c r="AA58" s="332"/>
      <c r="AB58" s="332"/>
      <c r="AC58" s="332"/>
      <c r="AD58" s="332"/>
      <c r="AE58" s="332"/>
      <c r="AF58" s="332"/>
      <c r="AG58" s="332"/>
      <c r="AH58" s="332"/>
      <c r="AI58" s="333"/>
      <c r="AJ58" s="10"/>
    </row>
    <row r="59" spans="2:38" ht="17" customHeight="1" x14ac:dyDescent="0.2">
      <c r="B59" s="10"/>
      <c r="C59" s="334"/>
      <c r="D59" s="335"/>
      <c r="E59" s="335"/>
      <c r="F59" s="335"/>
      <c r="G59" s="335"/>
      <c r="H59" s="335"/>
      <c r="I59" s="335"/>
      <c r="J59" s="335"/>
      <c r="K59" s="335"/>
      <c r="L59" s="335"/>
      <c r="M59" s="335"/>
      <c r="N59" s="335"/>
      <c r="O59" s="335"/>
      <c r="P59" s="335"/>
      <c r="Q59" s="335"/>
      <c r="R59" s="335"/>
      <c r="S59" s="335"/>
      <c r="T59" s="335"/>
      <c r="U59" s="335"/>
      <c r="V59" s="335"/>
      <c r="W59" s="335"/>
      <c r="X59" s="335"/>
      <c r="Y59" s="335"/>
      <c r="Z59" s="335"/>
      <c r="AA59" s="335"/>
      <c r="AB59" s="335"/>
      <c r="AC59" s="335"/>
      <c r="AD59" s="335"/>
      <c r="AE59" s="335"/>
      <c r="AF59" s="335"/>
      <c r="AG59" s="335"/>
      <c r="AH59" s="335"/>
      <c r="AI59" s="336"/>
      <c r="AJ59" s="10"/>
    </row>
    <row r="60" spans="2:38" ht="15" customHeight="1" x14ac:dyDescent="0.2">
      <c r="B60" s="10"/>
      <c r="C60" s="140" t="s">
        <v>718</v>
      </c>
      <c r="D60" s="141"/>
      <c r="E60" s="141"/>
      <c r="F60" s="141"/>
      <c r="G60" s="141"/>
      <c r="H60" s="141"/>
      <c r="I60" s="141"/>
      <c r="J60" s="141"/>
      <c r="K60" s="141"/>
      <c r="L60" s="141"/>
      <c r="M60" s="141"/>
      <c r="N60" s="141"/>
      <c r="O60" s="141"/>
      <c r="P60" s="141"/>
      <c r="Q60" s="141"/>
      <c r="R60" s="141"/>
      <c r="S60" s="141"/>
      <c r="T60" s="141"/>
      <c r="U60" s="141"/>
      <c r="V60" s="141"/>
      <c r="W60" s="141"/>
      <c r="X60" s="141"/>
      <c r="Y60" s="141"/>
      <c r="Z60" s="141"/>
      <c r="AA60" s="141"/>
      <c r="AB60" s="141"/>
      <c r="AC60" s="141"/>
      <c r="AD60" s="141"/>
      <c r="AE60" s="141"/>
      <c r="AF60" s="142"/>
      <c r="AG60" s="459">
        <f>LEN(SUBSTITUTE(C62,CHAR(10),""))</f>
        <v>0</v>
      </c>
      <c r="AH60" s="459"/>
      <c r="AI60" s="143" t="s">
        <v>273</v>
      </c>
      <c r="AJ60" s="10"/>
    </row>
    <row r="61" spans="2:38" ht="15" customHeight="1" x14ac:dyDescent="0.2">
      <c r="B61" s="10"/>
      <c r="C61" s="460" t="s">
        <v>82</v>
      </c>
      <c r="D61" s="461"/>
      <c r="E61" s="461"/>
      <c r="F61" s="461"/>
      <c r="G61" s="461"/>
      <c r="H61" s="461"/>
      <c r="I61" s="461"/>
      <c r="J61" s="461"/>
      <c r="K61" s="461"/>
      <c r="L61" s="461"/>
      <c r="M61" s="461"/>
      <c r="N61" s="461"/>
      <c r="O61" s="461"/>
      <c r="P61" s="461"/>
      <c r="Q61" s="461"/>
      <c r="R61" s="461"/>
      <c r="S61" s="461"/>
      <c r="T61" s="461"/>
      <c r="U61" s="461"/>
      <c r="V61" s="461"/>
      <c r="W61" s="461"/>
      <c r="X61" s="461"/>
      <c r="Y61" s="461"/>
      <c r="Z61" s="461"/>
      <c r="AA61" s="461"/>
      <c r="AB61" s="461"/>
      <c r="AC61" s="461"/>
      <c r="AD61" s="461"/>
      <c r="AE61" s="461"/>
      <c r="AF61" s="461"/>
      <c r="AG61" s="461"/>
      <c r="AH61" s="461"/>
      <c r="AI61" s="462"/>
      <c r="AJ61" s="10"/>
    </row>
    <row r="62" spans="2:38" ht="17.5" customHeight="1" x14ac:dyDescent="0.2">
      <c r="B62" s="10"/>
      <c r="C62" s="331"/>
      <c r="D62" s="332"/>
      <c r="E62" s="332"/>
      <c r="F62" s="332"/>
      <c r="G62" s="332"/>
      <c r="H62" s="332"/>
      <c r="I62" s="332"/>
      <c r="J62" s="332"/>
      <c r="K62" s="332"/>
      <c r="L62" s="332"/>
      <c r="M62" s="332"/>
      <c r="N62" s="332"/>
      <c r="O62" s="332"/>
      <c r="P62" s="332"/>
      <c r="Q62" s="332"/>
      <c r="R62" s="332"/>
      <c r="S62" s="332"/>
      <c r="T62" s="332"/>
      <c r="U62" s="332"/>
      <c r="V62" s="332"/>
      <c r="W62" s="332"/>
      <c r="X62" s="332"/>
      <c r="Y62" s="332"/>
      <c r="Z62" s="332"/>
      <c r="AA62" s="332"/>
      <c r="AB62" s="332"/>
      <c r="AC62" s="332"/>
      <c r="AD62" s="332"/>
      <c r="AE62" s="332"/>
      <c r="AF62" s="332"/>
      <c r="AG62" s="332"/>
      <c r="AH62" s="332"/>
      <c r="AI62" s="333"/>
      <c r="AJ62" s="10"/>
    </row>
    <row r="63" spans="2:38" ht="17.5" customHeight="1" x14ac:dyDescent="0.2">
      <c r="B63" s="10"/>
      <c r="C63" s="331"/>
      <c r="D63" s="332"/>
      <c r="E63" s="332"/>
      <c r="F63" s="332"/>
      <c r="G63" s="332"/>
      <c r="H63" s="332"/>
      <c r="I63" s="332"/>
      <c r="J63" s="332"/>
      <c r="K63" s="332"/>
      <c r="L63" s="332"/>
      <c r="M63" s="332"/>
      <c r="N63" s="332"/>
      <c r="O63" s="332"/>
      <c r="P63" s="332"/>
      <c r="Q63" s="332"/>
      <c r="R63" s="332"/>
      <c r="S63" s="332"/>
      <c r="T63" s="332"/>
      <c r="U63" s="332"/>
      <c r="V63" s="332"/>
      <c r="W63" s="332"/>
      <c r="X63" s="332"/>
      <c r="Y63" s="332"/>
      <c r="Z63" s="332"/>
      <c r="AA63" s="332"/>
      <c r="AB63" s="332"/>
      <c r="AC63" s="332"/>
      <c r="AD63" s="332"/>
      <c r="AE63" s="332"/>
      <c r="AF63" s="332"/>
      <c r="AG63" s="332"/>
      <c r="AH63" s="332"/>
      <c r="AI63" s="333"/>
      <c r="AJ63" s="10"/>
    </row>
    <row r="64" spans="2:38" ht="17.5" customHeight="1" x14ac:dyDescent="0.2">
      <c r="B64" s="10"/>
      <c r="C64" s="331"/>
      <c r="D64" s="332"/>
      <c r="E64" s="332"/>
      <c r="F64" s="332"/>
      <c r="G64" s="332"/>
      <c r="H64" s="332"/>
      <c r="I64" s="332"/>
      <c r="J64" s="332"/>
      <c r="K64" s="332"/>
      <c r="L64" s="332"/>
      <c r="M64" s="332"/>
      <c r="N64" s="332"/>
      <c r="O64" s="332"/>
      <c r="P64" s="332"/>
      <c r="Q64" s="332"/>
      <c r="R64" s="332"/>
      <c r="S64" s="332"/>
      <c r="T64" s="332"/>
      <c r="U64" s="332"/>
      <c r="V64" s="332"/>
      <c r="W64" s="332"/>
      <c r="X64" s="332"/>
      <c r="Y64" s="332"/>
      <c r="Z64" s="332"/>
      <c r="AA64" s="332"/>
      <c r="AB64" s="332"/>
      <c r="AC64" s="332"/>
      <c r="AD64" s="332"/>
      <c r="AE64" s="332"/>
      <c r="AF64" s="332"/>
      <c r="AG64" s="332"/>
      <c r="AH64" s="332"/>
      <c r="AI64" s="333"/>
      <c r="AJ64" s="10"/>
    </row>
    <row r="65" spans="2:36" ht="17.5" customHeight="1" x14ac:dyDescent="0.2">
      <c r="B65" s="10"/>
      <c r="C65" s="331"/>
      <c r="D65" s="332"/>
      <c r="E65" s="332"/>
      <c r="F65" s="332"/>
      <c r="G65" s="332"/>
      <c r="H65" s="332"/>
      <c r="I65" s="332"/>
      <c r="J65" s="332"/>
      <c r="K65" s="332"/>
      <c r="L65" s="332"/>
      <c r="M65" s="332"/>
      <c r="N65" s="332"/>
      <c r="O65" s="332"/>
      <c r="P65" s="332"/>
      <c r="Q65" s="332"/>
      <c r="R65" s="332"/>
      <c r="S65" s="332"/>
      <c r="T65" s="332"/>
      <c r="U65" s="332"/>
      <c r="V65" s="332"/>
      <c r="W65" s="332"/>
      <c r="X65" s="332"/>
      <c r="Y65" s="332"/>
      <c r="Z65" s="332"/>
      <c r="AA65" s="332"/>
      <c r="AB65" s="332"/>
      <c r="AC65" s="332"/>
      <c r="AD65" s="332"/>
      <c r="AE65" s="332"/>
      <c r="AF65" s="332"/>
      <c r="AG65" s="332"/>
      <c r="AH65" s="332"/>
      <c r="AI65" s="333"/>
      <c r="AJ65" s="10"/>
    </row>
    <row r="66" spans="2:36" ht="17.5" customHeight="1" x14ac:dyDescent="0.2">
      <c r="B66" s="10"/>
      <c r="C66" s="331"/>
      <c r="D66" s="332"/>
      <c r="E66" s="332"/>
      <c r="F66" s="332"/>
      <c r="G66" s="332"/>
      <c r="H66" s="332"/>
      <c r="I66" s="332"/>
      <c r="J66" s="332"/>
      <c r="K66" s="332"/>
      <c r="L66" s="332"/>
      <c r="M66" s="332"/>
      <c r="N66" s="332"/>
      <c r="O66" s="332"/>
      <c r="P66" s="332"/>
      <c r="Q66" s="332"/>
      <c r="R66" s="332"/>
      <c r="S66" s="332"/>
      <c r="T66" s="332"/>
      <c r="U66" s="332"/>
      <c r="V66" s="332"/>
      <c r="W66" s="332"/>
      <c r="X66" s="332"/>
      <c r="Y66" s="332"/>
      <c r="Z66" s="332"/>
      <c r="AA66" s="332"/>
      <c r="AB66" s="332"/>
      <c r="AC66" s="332"/>
      <c r="AD66" s="332"/>
      <c r="AE66" s="332"/>
      <c r="AF66" s="332"/>
      <c r="AG66" s="332"/>
      <c r="AH66" s="332"/>
      <c r="AI66" s="333"/>
      <c r="AJ66" s="10"/>
    </row>
    <row r="67" spans="2:36" ht="17.5" customHeight="1" x14ac:dyDescent="0.2">
      <c r="B67" s="10"/>
      <c r="C67" s="331"/>
      <c r="D67" s="332"/>
      <c r="E67" s="332"/>
      <c r="F67" s="332"/>
      <c r="G67" s="332"/>
      <c r="H67" s="332"/>
      <c r="I67" s="332"/>
      <c r="J67" s="332"/>
      <c r="K67" s="332"/>
      <c r="L67" s="332"/>
      <c r="M67" s="332"/>
      <c r="N67" s="332"/>
      <c r="O67" s="332"/>
      <c r="P67" s="332"/>
      <c r="Q67" s="332"/>
      <c r="R67" s="332"/>
      <c r="S67" s="332"/>
      <c r="T67" s="332"/>
      <c r="U67" s="332"/>
      <c r="V67" s="332"/>
      <c r="W67" s="332"/>
      <c r="X67" s="332"/>
      <c r="Y67" s="332"/>
      <c r="Z67" s="332"/>
      <c r="AA67" s="332"/>
      <c r="AB67" s="332"/>
      <c r="AC67" s="332"/>
      <c r="AD67" s="332"/>
      <c r="AE67" s="332"/>
      <c r="AF67" s="332"/>
      <c r="AG67" s="332"/>
      <c r="AH67" s="332"/>
      <c r="AI67" s="333"/>
      <c r="AJ67" s="10"/>
    </row>
    <row r="68" spans="2:36" ht="17.5" customHeight="1" x14ac:dyDescent="0.2">
      <c r="B68" s="10"/>
      <c r="C68" s="331"/>
      <c r="D68" s="332"/>
      <c r="E68" s="332"/>
      <c r="F68" s="332"/>
      <c r="G68" s="332"/>
      <c r="H68" s="332"/>
      <c r="I68" s="332"/>
      <c r="J68" s="332"/>
      <c r="K68" s="332"/>
      <c r="L68" s="332"/>
      <c r="M68" s="332"/>
      <c r="N68" s="332"/>
      <c r="O68" s="332"/>
      <c r="P68" s="332"/>
      <c r="Q68" s="332"/>
      <c r="R68" s="332"/>
      <c r="S68" s="332"/>
      <c r="T68" s="332"/>
      <c r="U68" s="332"/>
      <c r="V68" s="332"/>
      <c r="W68" s="332"/>
      <c r="X68" s="332"/>
      <c r="Y68" s="332"/>
      <c r="Z68" s="332"/>
      <c r="AA68" s="332"/>
      <c r="AB68" s="332"/>
      <c r="AC68" s="332"/>
      <c r="AD68" s="332"/>
      <c r="AE68" s="332"/>
      <c r="AF68" s="332"/>
      <c r="AG68" s="332"/>
      <c r="AH68" s="332"/>
      <c r="AI68" s="333"/>
      <c r="AJ68" s="10"/>
    </row>
    <row r="69" spans="2:36" ht="17.5" customHeight="1" x14ac:dyDescent="0.2">
      <c r="B69" s="10"/>
      <c r="C69" s="331"/>
      <c r="D69" s="332"/>
      <c r="E69" s="332"/>
      <c r="F69" s="332"/>
      <c r="G69" s="332"/>
      <c r="H69" s="332"/>
      <c r="I69" s="332"/>
      <c r="J69" s="332"/>
      <c r="K69" s="332"/>
      <c r="L69" s="332"/>
      <c r="M69" s="332"/>
      <c r="N69" s="332"/>
      <c r="O69" s="332"/>
      <c r="P69" s="332"/>
      <c r="Q69" s="332"/>
      <c r="R69" s="332"/>
      <c r="S69" s="332"/>
      <c r="T69" s="332"/>
      <c r="U69" s="332"/>
      <c r="V69" s="332"/>
      <c r="W69" s="332"/>
      <c r="X69" s="332"/>
      <c r="Y69" s="332"/>
      <c r="Z69" s="332"/>
      <c r="AA69" s="332"/>
      <c r="AB69" s="332"/>
      <c r="AC69" s="332"/>
      <c r="AD69" s="332"/>
      <c r="AE69" s="332"/>
      <c r="AF69" s="332"/>
      <c r="AG69" s="332"/>
      <c r="AH69" s="332"/>
      <c r="AI69" s="333"/>
      <c r="AJ69" s="10"/>
    </row>
    <row r="70" spans="2:36" ht="17.5" customHeight="1" x14ac:dyDescent="0.2">
      <c r="B70" s="10"/>
      <c r="C70" s="334"/>
      <c r="D70" s="335"/>
      <c r="E70" s="335"/>
      <c r="F70" s="335"/>
      <c r="G70" s="335"/>
      <c r="H70" s="335"/>
      <c r="I70" s="335"/>
      <c r="J70" s="335"/>
      <c r="K70" s="335"/>
      <c r="L70" s="335"/>
      <c r="M70" s="335"/>
      <c r="N70" s="335"/>
      <c r="O70" s="335"/>
      <c r="P70" s="335"/>
      <c r="Q70" s="335"/>
      <c r="R70" s="335"/>
      <c r="S70" s="335"/>
      <c r="T70" s="335"/>
      <c r="U70" s="335"/>
      <c r="V70" s="335"/>
      <c r="W70" s="335"/>
      <c r="X70" s="335"/>
      <c r="Y70" s="335"/>
      <c r="Z70" s="335"/>
      <c r="AA70" s="335"/>
      <c r="AB70" s="335"/>
      <c r="AC70" s="335"/>
      <c r="AD70" s="335"/>
      <c r="AE70" s="335"/>
      <c r="AF70" s="335"/>
      <c r="AG70" s="335"/>
      <c r="AH70" s="335"/>
      <c r="AI70" s="336"/>
      <c r="AJ70" s="10"/>
    </row>
    <row r="71" spans="2:36" x14ac:dyDescent="0.2">
      <c r="B71" s="10"/>
      <c r="C71" s="140" t="s">
        <v>716</v>
      </c>
      <c r="D71" s="141"/>
      <c r="E71" s="141"/>
      <c r="F71" s="141"/>
      <c r="G71" s="141"/>
      <c r="H71" s="141"/>
      <c r="I71" s="141"/>
      <c r="J71" s="141"/>
      <c r="K71" s="141"/>
      <c r="L71" s="141"/>
      <c r="M71" s="141"/>
      <c r="N71" s="141"/>
      <c r="O71" s="141"/>
      <c r="P71" s="141"/>
      <c r="Q71" s="141"/>
      <c r="R71" s="141"/>
      <c r="S71" s="141"/>
      <c r="T71" s="141"/>
      <c r="U71" s="141"/>
      <c r="V71" s="141"/>
      <c r="W71" s="141"/>
      <c r="X71" s="141"/>
      <c r="Y71" s="141"/>
      <c r="Z71" s="141"/>
      <c r="AA71" s="141"/>
      <c r="AB71" s="141"/>
      <c r="AC71" s="141"/>
      <c r="AD71" s="141"/>
      <c r="AE71" s="141"/>
      <c r="AF71" s="142"/>
      <c r="AG71" s="459">
        <f>LEN(SUBSTITUTE(C73,CHAR(10),""))</f>
        <v>0</v>
      </c>
      <c r="AH71" s="459"/>
      <c r="AI71" s="143" t="s">
        <v>273</v>
      </c>
      <c r="AJ71" s="10"/>
    </row>
    <row r="72" spans="2:36" ht="15" customHeight="1" x14ac:dyDescent="0.2">
      <c r="B72" s="10"/>
      <c r="C72" s="460" t="s">
        <v>717</v>
      </c>
      <c r="D72" s="461"/>
      <c r="E72" s="461"/>
      <c r="F72" s="461"/>
      <c r="G72" s="461"/>
      <c r="H72" s="461"/>
      <c r="I72" s="461"/>
      <c r="J72" s="461"/>
      <c r="K72" s="461"/>
      <c r="L72" s="461"/>
      <c r="M72" s="461"/>
      <c r="N72" s="461"/>
      <c r="O72" s="461"/>
      <c r="P72" s="461"/>
      <c r="Q72" s="461"/>
      <c r="R72" s="461"/>
      <c r="S72" s="461"/>
      <c r="T72" s="461"/>
      <c r="U72" s="461"/>
      <c r="V72" s="461"/>
      <c r="W72" s="461"/>
      <c r="X72" s="461"/>
      <c r="Y72" s="461"/>
      <c r="Z72" s="461"/>
      <c r="AA72" s="461"/>
      <c r="AB72" s="461"/>
      <c r="AC72" s="461"/>
      <c r="AD72" s="461"/>
      <c r="AE72" s="461"/>
      <c r="AF72" s="461"/>
      <c r="AG72" s="461"/>
      <c r="AH72" s="461"/>
      <c r="AI72" s="462"/>
      <c r="AJ72" s="10"/>
    </row>
    <row r="73" spans="2:36" ht="17" customHeight="1" x14ac:dyDescent="0.2">
      <c r="B73" s="10"/>
      <c r="C73" s="331"/>
      <c r="D73" s="332"/>
      <c r="E73" s="332"/>
      <c r="F73" s="332"/>
      <c r="G73" s="332"/>
      <c r="H73" s="332"/>
      <c r="I73" s="332"/>
      <c r="J73" s="332"/>
      <c r="K73" s="332"/>
      <c r="L73" s="332"/>
      <c r="M73" s="332"/>
      <c r="N73" s="332"/>
      <c r="O73" s="332"/>
      <c r="P73" s="332"/>
      <c r="Q73" s="332"/>
      <c r="R73" s="332"/>
      <c r="S73" s="332"/>
      <c r="T73" s="332"/>
      <c r="U73" s="332"/>
      <c r="V73" s="332"/>
      <c r="W73" s="332"/>
      <c r="X73" s="332"/>
      <c r="Y73" s="332"/>
      <c r="Z73" s="332"/>
      <c r="AA73" s="332"/>
      <c r="AB73" s="332"/>
      <c r="AC73" s="332"/>
      <c r="AD73" s="332"/>
      <c r="AE73" s="332"/>
      <c r="AF73" s="332"/>
      <c r="AG73" s="332"/>
      <c r="AH73" s="332"/>
      <c r="AI73" s="333"/>
      <c r="AJ73" s="10"/>
    </row>
    <row r="74" spans="2:36" ht="17" customHeight="1" x14ac:dyDescent="0.2">
      <c r="B74" s="10"/>
      <c r="C74" s="331"/>
      <c r="D74" s="332"/>
      <c r="E74" s="332"/>
      <c r="F74" s="332"/>
      <c r="G74" s="332"/>
      <c r="H74" s="332"/>
      <c r="I74" s="332"/>
      <c r="J74" s="332"/>
      <c r="K74" s="332"/>
      <c r="L74" s="332"/>
      <c r="M74" s="332"/>
      <c r="N74" s="332"/>
      <c r="O74" s="332"/>
      <c r="P74" s="332"/>
      <c r="Q74" s="332"/>
      <c r="R74" s="332"/>
      <c r="S74" s="332"/>
      <c r="T74" s="332"/>
      <c r="U74" s="332"/>
      <c r="V74" s="332"/>
      <c r="W74" s="332"/>
      <c r="X74" s="332"/>
      <c r="Y74" s="332"/>
      <c r="Z74" s="332"/>
      <c r="AA74" s="332"/>
      <c r="AB74" s="332"/>
      <c r="AC74" s="332"/>
      <c r="AD74" s="332"/>
      <c r="AE74" s="332"/>
      <c r="AF74" s="332"/>
      <c r="AG74" s="332"/>
      <c r="AH74" s="332"/>
      <c r="AI74" s="333"/>
      <c r="AJ74" s="10"/>
    </row>
    <row r="75" spans="2:36" ht="17" customHeight="1" x14ac:dyDescent="0.2">
      <c r="B75" s="10"/>
      <c r="C75" s="331"/>
      <c r="D75" s="332"/>
      <c r="E75" s="332"/>
      <c r="F75" s="332"/>
      <c r="G75" s="332"/>
      <c r="H75" s="332"/>
      <c r="I75" s="332"/>
      <c r="J75" s="332"/>
      <c r="K75" s="332"/>
      <c r="L75" s="332"/>
      <c r="M75" s="332"/>
      <c r="N75" s="332"/>
      <c r="O75" s="332"/>
      <c r="P75" s="332"/>
      <c r="Q75" s="332"/>
      <c r="R75" s="332"/>
      <c r="S75" s="332"/>
      <c r="T75" s="332"/>
      <c r="U75" s="332"/>
      <c r="V75" s="332"/>
      <c r="W75" s="332"/>
      <c r="X75" s="332"/>
      <c r="Y75" s="332"/>
      <c r="Z75" s="332"/>
      <c r="AA75" s="332"/>
      <c r="AB75" s="332"/>
      <c r="AC75" s="332"/>
      <c r="AD75" s="332"/>
      <c r="AE75" s="332"/>
      <c r="AF75" s="332"/>
      <c r="AG75" s="332"/>
      <c r="AH75" s="332"/>
      <c r="AI75" s="333"/>
      <c r="AJ75" s="10"/>
    </row>
    <row r="76" spans="2:36" ht="17" customHeight="1" x14ac:dyDescent="0.2">
      <c r="B76" s="10"/>
      <c r="C76" s="331"/>
      <c r="D76" s="332"/>
      <c r="E76" s="332"/>
      <c r="F76" s="332"/>
      <c r="G76" s="332"/>
      <c r="H76" s="332"/>
      <c r="I76" s="332"/>
      <c r="J76" s="332"/>
      <c r="K76" s="332"/>
      <c r="L76" s="332"/>
      <c r="M76" s="332"/>
      <c r="N76" s="332"/>
      <c r="O76" s="332"/>
      <c r="P76" s="332"/>
      <c r="Q76" s="332"/>
      <c r="R76" s="332"/>
      <c r="S76" s="332"/>
      <c r="T76" s="332"/>
      <c r="U76" s="332"/>
      <c r="V76" s="332"/>
      <c r="W76" s="332"/>
      <c r="X76" s="332"/>
      <c r="Y76" s="332"/>
      <c r="Z76" s="332"/>
      <c r="AA76" s="332"/>
      <c r="AB76" s="332"/>
      <c r="AC76" s="332"/>
      <c r="AD76" s="332"/>
      <c r="AE76" s="332"/>
      <c r="AF76" s="332"/>
      <c r="AG76" s="332"/>
      <c r="AH76" s="332"/>
      <c r="AI76" s="333"/>
      <c r="AJ76" s="10"/>
    </row>
    <row r="77" spans="2:36" ht="17" customHeight="1" x14ac:dyDescent="0.2">
      <c r="B77" s="10"/>
      <c r="C77" s="331"/>
      <c r="D77" s="332"/>
      <c r="E77" s="332"/>
      <c r="F77" s="332"/>
      <c r="G77" s="332"/>
      <c r="H77" s="332"/>
      <c r="I77" s="332"/>
      <c r="J77" s="332"/>
      <c r="K77" s="332"/>
      <c r="L77" s="332"/>
      <c r="M77" s="332"/>
      <c r="N77" s="332"/>
      <c r="O77" s="332"/>
      <c r="P77" s="332"/>
      <c r="Q77" s="332"/>
      <c r="R77" s="332"/>
      <c r="S77" s="332"/>
      <c r="T77" s="332"/>
      <c r="U77" s="332"/>
      <c r="V77" s="332"/>
      <c r="W77" s="332"/>
      <c r="X77" s="332"/>
      <c r="Y77" s="332"/>
      <c r="Z77" s="332"/>
      <c r="AA77" s="332"/>
      <c r="AB77" s="332"/>
      <c r="AC77" s="332"/>
      <c r="AD77" s="332"/>
      <c r="AE77" s="332"/>
      <c r="AF77" s="332"/>
      <c r="AG77" s="332"/>
      <c r="AH77" s="332"/>
      <c r="AI77" s="333"/>
      <c r="AJ77" s="10"/>
    </row>
    <row r="78" spans="2:36" ht="17" customHeight="1" x14ac:dyDescent="0.2">
      <c r="B78" s="10"/>
      <c r="C78" s="331"/>
      <c r="D78" s="332"/>
      <c r="E78" s="332"/>
      <c r="F78" s="332"/>
      <c r="G78" s="332"/>
      <c r="H78" s="332"/>
      <c r="I78" s="332"/>
      <c r="J78" s="332"/>
      <c r="K78" s="332"/>
      <c r="L78" s="332"/>
      <c r="M78" s="332"/>
      <c r="N78" s="332"/>
      <c r="O78" s="332"/>
      <c r="P78" s="332"/>
      <c r="Q78" s="332"/>
      <c r="R78" s="332"/>
      <c r="S78" s="332"/>
      <c r="T78" s="332"/>
      <c r="U78" s="332"/>
      <c r="V78" s="332"/>
      <c r="W78" s="332"/>
      <c r="X78" s="332"/>
      <c r="Y78" s="332"/>
      <c r="Z78" s="332"/>
      <c r="AA78" s="332"/>
      <c r="AB78" s="332"/>
      <c r="AC78" s="332"/>
      <c r="AD78" s="332"/>
      <c r="AE78" s="332"/>
      <c r="AF78" s="332"/>
      <c r="AG78" s="332"/>
      <c r="AH78" s="332"/>
      <c r="AI78" s="333"/>
      <c r="AJ78" s="10"/>
    </row>
    <row r="79" spans="2:36" ht="17" customHeight="1" x14ac:dyDescent="0.2">
      <c r="B79" s="10"/>
      <c r="C79" s="331"/>
      <c r="D79" s="332"/>
      <c r="E79" s="332"/>
      <c r="F79" s="332"/>
      <c r="G79" s="332"/>
      <c r="H79" s="332"/>
      <c r="I79" s="332"/>
      <c r="J79" s="332"/>
      <c r="K79" s="332"/>
      <c r="L79" s="332"/>
      <c r="M79" s="332"/>
      <c r="N79" s="332"/>
      <c r="O79" s="332"/>
      <c r="P79" s="332"/>
      <c r="Q79" s="332"/>
      <c r="R79" s="332"/>
      <c r="S79" s="332"/>
      <c r="T79" s="332"/>
      <c r="U79" s="332"/>
      <c r="V79" s="332"/>
      <c r="W79" s="332"/>
      <c r="X79" s="332"/>
      <c r="Y79" s="332"/>
      <c r="Z79" s="332"/>
      <c r="AA79" s="332"/>
      <c r="AB79" s="332"/>
      <c r="AC79" s="332"/>
      <c r="AD79" s="332"/>
      <c r="AE79" s="332"/>
      <c r="AF79" s="332"/>
      <c r="AG79" s="332"/>
      <c r="AH79" s="332"/>
      <c r="AI79" s="333"/>
      <c r="AJ79" s="10"/>
    </row>
    <row r="80" spans="2:36" ht="17" customHeight="1" x14ac:dyDescent="0.2">
      <c r="B80" s="10"/>
      <c r="C80" s="331"/>
      <c r="D80" s="332"/>
      <c r="E80" s="332"/>
      <c r="F80" s="332"/>
      <c r="G80" s="332"/>
      <c r="H80" s="332"/>
      <c r="I80" s="332"/>
      <c r="J80" s="332"/>
      <c r="K80" s="332"/>
      <c r="L80" s="332"/>
      <c r="M80" s="332"/>
      <c r="N80" s="332"/>
      <c r="O80" s="332"/>
      <c r="P80" s="332"/>
      <c r="Q80" s="332"/>
      <c r="R80" s="332"/>
      <c r="S80" s="332"/>
      <c r="T80" s="332"/>
      <c r="U80" s="332"/>
      <c r="V80" s="332"/>
      <c r="W80" s="332"/>
      <c r="X80" s="332"/>
      <c r="Y80" s="332"/>
      <c r="Z80" s="332"/>
      <c r="AA80" s="332"/>
      <c r="AB80" s="332"/>
      <c r="AC80" s="332"/>
      <c r="AD80" s="332"/>
      <c r="AE80" s="332"/>
      <c r="AF80" s="332"/>
      <c r="AG80" s="332"/>
      <c r="AH80" s="332"/>
      <c r="AI80" s="333"/>
      <c r="AJ80" s="10"/>
    </row>
    <row r="81" spans="2:38" ht="17" customHeight="1" x14ac:dyDescent="0.2">
      <c r="B81" s="10"/>
      <c r="C81" s="334"/>
      <c r="D81" s="335"/>
      <c r="E81" s="335"/>
      <c r="F81" s="335"/>
      <c r="G81" s="335"/>
      <c r="H81" s="335"/>
      <c r="I81" s="335"/>
      <c r="J81" s="335"/>
      <c r="K81" s="335"/>
      <c r="L81" s="335"/>
      <c r="M81" s="335"/>
      <c r="N81" s="335"/>
      <c r="O81" s="335"/>
      <c r="P81" s="335"/>
      <c r="Q81" s="335"/>
      <c r="R81" s="335"/>
      <c r="S81" s="335"/>
      <c r="T81" s="335"/>
      <c r="U81" s="335"/>
      <c r="V81" s="335"/>
      <c r="W81" s="335"/>
      <c r="X81" s="335"/>
      <c r="Y81" s="335"/>
      <c r="Z81" s="335"/>
      <c r="AA81" s="335"/>
      <c r="AB81" s="335"/>
      <c r="AC81" s="335"/>
      <c r="AD81" s="335"/>
      <c r="AE81" s="335"/>
      <c r="AF81" s="335"/>
      <c r="AG81" s="335"/>
      <c r="AH81" s="335"/>
      <c r="AI81" s="336"/>
      <c r="AJ81" s="10"/>
    </row>
    <row r="82" spans="2:38" x14ac:dyDescent="0.35">
      <c r="B82" s="10"/>
      <c r="C82" s="10"/>
      <c r="D82" s="28"/>
      <c r="E82" s="10"/>
      <c r="F82" s="10"/>
      <c r="G82" s="10"/>
      <c r="H82" s="10"/>
      <c r="I82" s="10"/>
      <c r="J82" s="10"/>
      <c r="K82" s="10"/>
      <c r="L82" s="10"/>
      <c r="M82" s="10"/>
      <c r="N82" s="10"/>
      <c r="O82" s="10"/>
      <c r="P82" s="10"/>
      <c r="Q82" s="10"/>
      <c r="R82" s="38"/>
      <c r="S82" s="10"/>
      <c r="T82" s="10"/>
      <c r="U82" s="10"/>
      <c r="V82" s="10"/>
      <c r="W82" s="10"/>
      <c r="X82" s="10"/>
      <c r="Y82" s="10"/>
      <c r="Z82" s="10"/>
      <c r="AA82" s="10"/>
      <c r="AB82" s="10"/>
      <c r="AC82" s="10"/>
      <c r="AD82" s="10"/>
      <c r="AE82" s="10"/>
      <c r="AF82" s="10"/>
      <c r="AG82" s="10"/>
      <c r="AH82" s="38"/>
      <c r="AI82" s="38"/>
      <c r="AJ82" s="10"/>
      <c r="AL82" s="39"/>
    </row>
    <row r="83" spans="2:38" s="56" customFormat="1" ht="16" x14ac:dyDescent="0.35">
      <c r="B83" s="53"/>
      <c r="C83" s="53" t="s">
        <v>48</v>
      </c>
      <c r="D83" s="54"/>
      <c r="E83" s="54"/>
      <c r="F83" s="54"/>
      <c r="G83" s="54"/>
      <c r="H83" s="54"/>
      <c r="I83" s="54"/>
      <c r="J83" s="54"/>
      <c r="K83" s="54"/>
      <c r="L83" s="54"/>
      <c r="M83" s="54"/>
      <c r="N83" s="54"/>
      <c r="O83" s="54"/>
      <c r="P83" s="54"/>
      <c r="Q83" s="54"/>
      <c r="R83" s="54"/>
      <c r="S83" s="54"/>
      <c r="T83" s="54"/>
      <c r="U83" s="54"/>
      <c r="V83" s="54"/>
      <c r="W83" s="54"/>
      <c r="X83" s="54"/>
      <c r="Y83" s="54"/>
      <c r="Z83" s="54"/>
      <c r="AA83" s="54"/>
      <c r="AB83" s="54"/>
      <c r="AC83" s="54"/>
      <c r="AD83" s="54"/>
      <c r="AE83" s="54"/>
      <c r="AF83" s="54"/>
      <c r="AG83" s="54"/>
      <c r="AH83" s="54"/>
      <c r="AI83" s="54"/>
      <c r="AJ83" s="55"/>
    </row>
    <row r="84" spans="2:38" x14ac:dyDescent="0.2">
      <c r="B84" s="42"/>
      <c r="C84" s="57" t="s">
        <v>736</v>
      </c>
      <c r="D84" s="57"/>
      <c r="E84" s="57"/>
      <c r="F84" s="57"/>
      <c r="G84" s="57"/>
      <c r="H84" s="57"/>
      <c r="I84" s="57"/>
      <c r="J84" s="57"/>
      <c r="K84" s="57"/>
      <c r="L84" s="57"/>
      <c r="M84" s="57"/>
      <c r="N84" s="57"/>
      <c r="O84" s="57"/>
      <c r="P84" s="57"/>
      <c r="Q84" s="57"/>
      <c r="R84" s="57"/>
      <c r="S84" s="57"/>
      <c r="T84" s="57"/>
      <c r="U84" s="57"/>
      <c r="V84" s="57"/>
      <c r="W84" s="57"/>
      <c r="X84" s="57"/>
      <c r="Y84" s="57"/>
      <c r="Z84" s="57"/>
      <c r="AA84" s="57"/>
      <c r="AB84" s="57"/>
      <c r="AC84" s="57"/>
      <c r="AD84" s="57"/>
      <c r="AE84" s="57"/>
      <c r="AF84" s="57"/>
      <c r="AG84" s="57"/>
      <c r="AH84" s="57"/>
      <c r="AI84" s="57"/>
      <c r="AJ84" s="10"/>
    </row>
    <row r="85" spans="2:38" x14ac:dyDescent="0.2">
      <c r="B85" s="58"/>
      <c r="C85" s="595" t="s">
        <v>737</v>
      </c>
      <c r="D85" s="596"/>
      <c r="E85" s="596"/>
      <c r="F85" s="596"/>
      <c r="G85" s="596"/>
      <c r="H85" s="596"/>
      <c r="I85" s="596"/>
      <c r="J85" s="596"/>
      <c r="K85" s="596"/>
      <c r="L85" s="596"/>
      <c r="M85" s="596"/>
      <c r="N85" s="596"/>
      <c r="O85" s="596"/>
      <c r="P85" s="596"/>
      <c r="Q85" s="596"/>
      <c r="R85" s="596"/>
      <c r="S85" s="596"/>
      <c r="T85" s="596"/>
      <c r="U85" s="596"/>
      <c r="V85" s="596"/>
      <c r="W85" s="596"/>
      <c r="X85" s="596"/>
      <c r="Y85" s="596"/>
      <c r="Z85" s="596"/>
      <c r="AA85" s="596"/>
      <c r="AB85" s="596"/>
      <c r="AC85" s="596"/>
      <c r="AD85" s="596"/>
      <c r="AE85" s="596"/>
      <c r="AF85" s="596"/>
      <c r="AG85" s="596"/>
      <c r="AH85" s="596"/>
      <c r="AI85" s="597"/>
      <c r="AJ85" s="10"/>
    </row>
    <row r="86" spans="2:38" x14ac:dyDescent="0.2">
      <c r="B86" s="58"/>
      <c r="C86" s="59"/>
      <c r="D86" s="60"/>
      <c r="E86" s="60"/>
      <c r="F86" s="183" t="s">
        <v>244</v>
      </c>
      <c r="G86" s="184"/>
      <c r="H86" s="184"/>
      <c r="I86" s="184"/>
      <c r="J86" s="184"/>
      <c r="K86" s="184"/>
      <c r="L86" s="184"/>
      <c r="M86" s="184"/>
      <c r="N86" s="184"/>
      <c r="O86" s="184"/>
      <c r="P86" s="184"/>
      <c r="Q86" s="184"/>
      <c r="R86" s="184"/>
      <c r="S86" s="184"/>
      <c r="T86" s="184"/>
      <c r="U86" s="600" t="s">
        <v>245</v>
      </c>
      <c r="V86" s="600"/>
      <c r="W86" s="600"/>
      <c r="X86" s="600"/>
      <c r="Y86" s="600"/>
      <c r="Z86" s="600"/>
      <c r="AA86" s="600"/>
      <c r="AB86" s="600"/>
      <c r="AC86" s="600"/>
      <c r="AD86" s="600"/>
      <c r="AE86" s="600"/>
      <c r="AF86" s="600"/>
      <c r="AG86" s="600"/>
      <c r="AH86" s="600"/>
      <c r="AI86" s="600"/>
      <c r="AJ86" s="10"/>
    </row>
    <row r="87" spans="2:38" x14ac:dyDescent="0.2">
      <c r="B87" s="58"/>
      <c r="C87" s="567" t="s">
        <v>735</v>
      </c>
      <c r="D87" s="568"/>
      <c r="E87" s="569"/>
      <c r="F87" s="573" t="s">
        <v>249</v>
      </c>
      <c r="G87" s="574"/>
      <c r="H87" s="574"/>
      <c r="I87" s="574"/>
      <c r="J87" s="574"/>
      <c r="K87" s="574"/>
      <c r="L87" s="574"/>
      <c r="M87" s="575"/>
      <c r="N87" s="574" t="s">
        <v>734</v>
      </c>
      <c r="O87" s="574"/>
      <c r="P87" s="574"/>
      <c r="Q87" s="574"/>
      <c r="R87" s="574"/>
      <c r="S87" s="574"/>
      <c r="T87" s="576"/>
      <c r="U87" s="573" t="s">
        <v>249</v>
      </c>
      <c r="V87" s="574"/>
      <c r="W87" s="574"/>
      <c r="X87" s="574"/>
      <c r="Y87" s="574"/>
      <c r="Z87" s="574"/>
      <c r="AA87" s="574"/>
      <c r="AB87" s="575"/>
      <c r="AC87" s="574" t="s">
        <v>734</v>
      </c>
      <c r="AD87" s="574"/>
      <c r="AE87" s="574"/>
      <c r="AF87" s="574"/>
      <c r="AG87" s="574"/>
      <c r="AH87" s="574"/>
      <c r="AI87" s="576"/>
      <c r="AJ87" s="10"/>
    </row>
    <row r="88" spans="2:38" ht="26.5" customHeight="1" x14ac:dyDescent="0.2">
      <c r="C88" s="570"/>
      <c r="D88" s="571"/>
      <c r="E88" s="572"/>
      <c r="F88" s="577"/>
      <c r="G88" s="578"/>
      <c r="H88" s="578"/>
      <c r="I88" s="578"/>
      <c r="J88" s="578"/>
      <c r="K88" s="578"/>
      <c r="L88" s="578"/>
      <c r="M88" s="579"/>
      <c r="N88" s="578"/>
      <c r="O88" s="578"/>
      <c r="P88" s="578"/>
      <c r="Q88" s="578"/>
      <c r="R88" s="578"/>
      <c r="S88" s="578"/>
      <c r="T88" s="580"/>
      <c r="U88" s="577"/>
      <c r="V88" s="578"/>
      <c r="W88" s="578"/>
      <c r="X88" s="578"/>
      <c r="Y88" s="578"/>
      <c r="Z88" s="578"/>
      <c r="AA88" s="578"/>
      <c r="AB88" s="579"/>
      <c r="AC88" s="578"/>
      <c r="AD88" s="578"/>
      <c r="AE88" s="578"/>
      <c r="AF88" s="578"/>
      <c r="AG88" s="578"/>
      <c r="AH88" s="578"/>
      <c r="AI88" s="580"/>
      <c r="AJ88" s="10"/>
    </row>
    <row r="89" spans="2:38" ht="26.5" customHeight="1" x14ac:dyDescent="0.2">
      <c r="C89" s="565" t="s">
        <v>246</v>
      </c>
      <c r="D89" s="565"/>
      <c r="E89" s="565"/>
      <c r="F89" s="566"/>
      <c r="G89" s="566"/>
      <c r="H89" s="566"/>
      <c r="I89" s="566"/>
      <c r="J89" s="566"/>
      <c r="K89" s="566"/>
      <c r="L89" s="566"/>
      <c r="M89" s="566"/>
      <c r="N89" s="566"/>
      <c r="O89" s="566"/>
      <c r="P89" s="566"/>
      <c r="Q89" s="566"/>
      <c r="R89" s="566"/>
      <c r="S89" s="566"/>
      <c r="T89" s="566"/>
      <c r="U89" s="566"/>
      <c r="V89" s="566"/>
      <c r="W89" s="566"/>
      <c r="X89" s="566"/>
      <c r="Y89" s="566"/>
      <c r="Z89" s="566"/>
      <c r="AA89" s="566"/>
      <c r="AB89" s="566"/>
      <c r="AC89" s="566"/>
      <c r="AD89" s="566"/>
      <c r="AE89" s="566"/>
      <c r="AF89" s="566"/>
      <c r="AG89" s="566"/>
      <c r="AH89" s="566"/>
      <c r="AI89" s="566"/>
      <c r="AJ89" s="10"/>
    </row>
    <row r="90" spans="2:38" x14ac:dyDescent="0.2">
      <c r="B90" s="42"/>
      <c r="C90" s="144" t="s">
        <v>278</v>
      </c>
      <c r="D90" s="145"/>
      <c r="E90" s="145"/>
      <c r="F90" s="145"/>
      <c r="G90" s="145"/>
      <c r="H90" s="145"/>
      <c r="I90" s="145"/>
      <c r="J90" s="145"/>
      <c r="K90" s="145"/>
      <c r="L90" s="145"/>
      <c r="M90" s="145"/>
      <c r="N90" s="145"/>
      <c r="O90" s="145"/>
      <c r="P90" s="145"/>
      <c r="Q90" s="145"/>
      <c r="R90" s="145"/>
      <c r="S90" s="145"/>
      <c r="T90" s="145"/>
      <c r="U90" s="145"/>
      <c r="V90" s="145"/>
      <c r="W90" s="145"/>
      <c r="X90" s="145"/>
      <c r="Y90" s="145"/>
      <c r="Z90" s="145"/>
      <c r="AA90" s="145"/>
      <c r="AB90" s="145"/>
      <c r="AC90" s="145"/>
      <c r="AD90" s="145"/>
      <c r="AE90" s="145"/>
      <c r="AF90" s="145"/>
      <c r="AG90" s="598">
        <f>LEN(SUBSTITUTE(C92,CHAR(10),""))</f>
        <v>0</v>
      </c>
      <c r="AH90" s="598"/>
      <c r="AI90" s="146" t="s">
        <v>273</v>
      </c>
      <c r="AJ90" s="10"/>
    </row>
    <row r="91" spans="2:38" ht="15" customHeight="1" x14ac:dyDescent="0.2">
      <c r="B91" s="42"/>
      <c r="C91" s="463" t="s">
        <v>59</v>
      </c>
      <c r="D91" s="464"/>
      <c r="E91" s="464"/>
      <c r="F91" s="464"/>
      <c r="G91" s="464"/>
      <c r="H91" s="464"/>
      <c r="I91" s="464"/>
      <c r="J91" s="464"/>
      <c r="K91" s="464"/>
      <c r="L91" s="464"/>
      <c r="M91" s="464"/>
      <c r="N91" s="464"/>
      <c r="O91" s="464"/>
      <c r="P91" s="464"/>
      <c r="Q91" s="464"/>
      <c r="R91" s="464"/>
      <c r="S91" s="464"/>
      <c r="T91" s="464"/>
      <c r="U91" s="464"/>
      <c r="V91" s="464"/>
      <c r="W91" s="464"/>
      <c r="X91" s="464"/>
      <c r="Y91" s="464"/>
      <c r="Z91" s="464"/>
      <c r="AA91" s="464"/>
      <c r="AB91" s="464"/>
      <c r="AC91" s="464"/>
      <c r="AD91" s="464"/>
      <c r="AE91" s="464"/>
      <c r="AF91" s="464"/>
      <c r="AG91" s="464"/>
      <c r="AH91" s="464"/>
      <c r="AI91" s="465"/>
      <c r="AJ91" s="10"/>
    </row>
    <row r="92" spans="2:38" ht="17" customHeight="1" x14ac:dyDescent="0.2">
      <c r="B92" s="10"/>
      <c r="C92" s="331"/>
      <c r="D92" s="332"/>
      <c r="E92" s="332"/>
      <c r="F92" s="332"/>
      <c r="G92" s="332"/>
      <c r="H92" s="332"/>
      <c r="I92" s="332"/>
      <c r="J92" s="332"/>
      <c r="K92" s="332"/>
      <c r="L92" s="332"/>
      <c r="M92" s="332"/>
      <c r="N92" s="332"/>
      <c r="O92" s="332"/>
      <c r="P92" s="332"/>
      <c r="Q92" s="332"/>
      <c r="R92" s="332"/>
      <c r="S92" s="332"/>
      <c r="T92" s="332"/>
      <c r="U92" s="332"/>
      <c r="V92" s="332"/>
      <c r="W92" s="332"/>
      <c r="X92" s="332"/>
      <c r="Y92" s="332"/>
      <c r="Z92" s="332"/>
      <c r="AA92" s="332"/>
      <c r="AB92" s="332"/>
      <c r="AC92" s="332"/>
      <c r="AD92" s="332"/>
      <c r="AE92" s="332"/>
      <c r="AF92" s="332"/>
      <c r="AG92" s="332"/>
      <c r="AH92" s="332"/>
      <c r="AI92" s="333"/>
      <c r="AJ92" s="10"/>
    </row>
    <row r="93" spans="2:38" ht="17" customHeight="1" x14ac:dyDescent="0.2">
      <c r="B93" s="10"/>
      <c r="C93" s="331"/>
      <c r="D93" s="332"/>
      <c r="E93" s="332"/>
      <c r="F93" s="332"/>
      <c r="G93" s="332"/>
      <c r="H93" s="332"/>
      <c r="I93" s="332"/>
      <c r="J93" s="332"/>
      <c r="K93" s="332"/>
      <c r="L93" s="332"/>
      <c r="M93" s="332"/>
      <c r="N93" s="332"/>
      <c r="O93" s="332"/>
      <c r="P93" s="332"/>
      <c r="Q93" s="332"/>
      <c r="R93" s="332"/>
      <c r="S93" s="332"/>
      <c r="T93" s="332"/>
      <c r="U93" s="332"/>
      <c r="V93" s="332"/>
      <c r="W93" s="332"/>
      <c r="X93" s="332"/>
      <c r="Y93" s="332"/>
      <c r="Z93" s="332"/>
      <c r="AA93" s="332"/>
      <c r="AB93" s="332"/>
      <c r="AC93" s="332"/>
      <c r="AD93" s="332"/>
      <c r="AE93" s="332"/>
      <c r="AF93" s="332"/>
      <c r="AG93" s="332"/>
      <c r="AH93" s="332"/>
      <c r="AI93" s="333"/>
      <c r="AJ93" s="10"/>
    </row>
    <row r="94" spans="2:38" ht="17" customHeight="1" x14ac:dyDescent="0.2">
      <c r="B94" s="10"/>
      <c r="C94" s="331"/>
      <c r="D94" s="332"/>
      <c r="E94" s="332"/>
      <c r="F94" s="332"/>
      <c r="G94" s="332"/>
      <c r="H94" s="332"/>
      <c r="I94" s="332"/>
      <c r="J94" s="332"/>
      <c r="K94" s="332"/>
      <c r="L94" s="332"/>
      <c r="M94" s="332"/>
      <c r="N94" s="332"/>
      <c r="O94" s="332"/>
      <c r="P94" s="332"/>
      <c r="Q94" s="332"/>
      <c r="R94" s="332"/>
      <c r="S94" s="332"/>
      <c r="T94" s="332"/>
      <c r="U94" s="332"/>
      <c r="V94" s="332"/>
      <c r="W94" s="332"/>
      <c r="X94" s="332"/>
      <c r="Y94" s="332"/>
      <c r="Z94" s="332"/>
      <c r="AA94" s="332"/>
      <c r="AB94" s="332"/>
      <c r="AC94" s="332"/>
      <c r="AD94" s="332"/>
      <c r="AE94" s="332"/>
      <c r="AF94" s="332"/>
      <c r="AG94" s="332"/>
      <c r="AH94" s="332"/>
      <c r="AI94" s="333"/>
      <c r="AJ94" s="10"/>
    </row>
    <row r="95" spans="2:38" ht="17" customHeight="1" x14ac:dyDescent="0.2">
      <c r="B95" s="10"/>
      <c r="C95" s="331"/>
      <c r="D95" s="332"/>
      <c r="E95" s="332"/>
      <c r="F95" s="332"/>
      <c r="G95" s="332"/>
      <c r="H95" s="332"/>
      <c r="I95" s="332"/>
      <c r="J95" s="332"/>
      <c r="K95" s="332"/>
      <c r="L95" s="332"/>
      <c r="M95" s="332"/>
      <c r="N95" s="332"/>
      <c r="O95" s="332"/>
      <c r="P95" s="332"/>
      <c r="Q95" s="332"/>
      <c r="R95" s="332"/>
      <c r="S95" s="332"/>
      <c r="T95" s="332"/>
      <c r="U95" s="332"/>
      <c r="V95" s="332"/>
      <c r="W95" s="332"/>
      <c r="X95" s="332"/>
      <c r="Y95" s="332"/>
      <c r="Z95" s="332"/>
      <c r="AA95" s="332"/>
      <c r="AB95" s="332"/>
      <c r="AC95" s="332"/>
      <c r="AD95" s="332"/>
      <c r="AE95" s="332"/>
      <c r="AF95" s="332"/>
      <c r="AG95" s="332"/>
      <c r="AH95" s="332"/>
      <c r="AI95" s="333"/>
      <c r="AJ95" s="10"/>
    </row>
    <row r="96" spans="2:38" ht="17" customHeight="1" x14ac:dyDescent="0.2">
      <c r="B96" s="10"/>
      <c r="C96" s="331"/>
      <c r="D96" s="332"/>
      <c r="E96" s="332"/>
      <c r="F96" s="332"/>
      <c r="G96" s="332"/>
      <c r="H96" s="332"/>
      <c r="I96" s="332"/>
      <c r="J96" s="332"/>
      <c r="K96" s="332"/>
      <c r="L96" s="332"/>
      <c r="M96" s="332"/>
      <c r="N96" s="332"/>
      <c r="O96" s="332"/>
      <c r="P96" s="332"/>
      <c r="Q96" s="332"/>
      <c r="R96" s="332"/>
      <c r="S96" s="332"/>
      <c r="T96" s="332"/>
      <c r="U96" s="332"/>
      <c r="V96" s="332"/>
      <c r="W96" s="332"/>
      <c r="X96" s="332"/>
      <c r="Y96" s="332"/>
      <c r="Z96" s="332"/>
      <c r="AA96" s="332"/>
      <c r="AB96" s="332"/>
      <c r="AC96" s="332"/>
      <c r="AD96" s="332"/>
      <c r="AE96" s="332"/>
      <c r="AF96" s="332"/>
      <c r="AG96" s="332"/>
      <c r="AH96" s="332"/>
      <c r="AI96" s="333"/>
      <c r="AJ96" s="10"/>
    </row>
    <row r="97" spans="2:36" ht="17" customHeight="1" x14ac:dyDescent="0.2">
      <c r="B97" s="10"/>
      <c r="C97" s="331"/>
      <c r="D97" s="332"/>
      <c r="E97" s="332"/>
      <c r="F97" s="332"/>
      <c r="G97" s="332"/>
      <c r="H97" s="332"/>
      <c r="I97" s="332"/>
      <c r="J97" s="332"/>
      <c r="K97" s="332"/>
      <c r="L97" s="332"/>
      <c r="M97" s="332"/>
      <c r="N97" s="332"/>
      <c r="O97" s="332"/>
      <c r="P97" s="332"/>
      <c r="Q97" s="332"/>
      <c r="R97" s="332"/>
      <c r="S97" s="332"/>
      <c r="T97" s="332"/>
      <c r="U97" s="332"/>
      <c r="V97" s="332"/>
      <c r="W97" s="332"/>
      <c r="X97" s="332"/>
      <c r="Y97" s="332"/>
      <c r="Z97" s="332"/>
      <c r="AA97" s="332"/>
      <c r="AB97" s="332"/>
      <c r="AC97" s="332"/>
      <c r="AD97" s="332"/>
      <c r="AE97" s="332"/>
      <c r="AF97" s="332"/>
      <c r="AG97" s="332"/>
      <c r="AH97" s="332"/>
      <c r="AI97" s="333"/>
      <c r="AJ97" s="10"/>
    </row>
    <row r="98" spans="2:36" ht="17" customHeight="1" x14ac:dyDescent="0.2">
      <c r="B98" s="10"/>
      <c r="C98" s="331"/>
      <c r="D98" s="332"/>
      <c r="E98" s="332"/>
      <c r="F98" s="332"/>
      <c r="G98" s="332"/>
      <c r="H98" s="332"/>
      <c r="I98" s="332"/>
      <c r="J98" s="332"/>
      <c r="K98" s="332"/>
      <c r="L98" s="332"/>
      <c r="M98" s="332"/>
      <c r="N98" s="332"/>
      <c r="O98" s="332"/>
      <c r="P98" s="332"/>
      <c r="Q98" s="332"/>
      <c r="R98" s="332"/>
      <c r="S98" s="332"/>
      <c r="T98" s="332"/>
      <c r="U98" s="332"/>
      <c r="V98" s="332"/>
      <c r="W98" s="332"/>
      <c r="X98" s="332"/>
      <c r="Y98" s="332"/>
      <c r="Z98" s="332"/>
      <c r="AA98" s="332"/>
      <c r="AB98" s="332"/>
      <c r="AC98" s="332"/>
      <c r="AD98" s="332"/>
      <c r="AE98" s="332"/>
      <c r="AF98" s="332"/>
      <c r="AG98" s="332"/>
      <c r="AH98" s="332"/>
      <c r="AI98" s="333"/>
      <c r="AJ98" s="10"/>
    </row>
    <row r="99" spans="2:36" ht="17" customHeight="1" x14ac:dyDescent="0.2">
      <c r="B99" s="10"/>
      <c r="C99" s="331"/>
      <c r="D99" s="332"/>
      <c r="E99" s="332"/>
      <c r="F99" s="332"/>
      <c r="G99" s="332"/>
      <c r="H99" s="332"/>
      <c r="I99" s="332"/>
      <c r="J99" s="332"/>
      <c r="K99" s="332"/>
      <c r="L99" s="332"/>
      <c r="M99" s="332"/>
      <c r="N99" s="332"/>
      <c r="O99" s="332"/>
      <c r="P99" s="332"/>
      <c r="Q99" s="332"/>
      <c r="R99" s="332"/>
      <c r="S99" s="332"/>
      <c r="T99" s="332"/>
      <c r="U99" s="332"/>
      <c r="V99" s="332"/>
      <c r="W99" s="332"/>
      <c r="X99" s="332"/>
      <c r="Y99" s="332"/>
      <c r="Z99" s="332"/>
      <c r="AA99" s="332"/>
      <c r="AB99" s="332"/>
      <c r="AC99" s="332"/>
      <c r="AD99" s="332"/>
      <c r="AE99" s="332"/>
      <c r="AF99" s="332"/>
      <c r="AG99" s="332"/>
      <c r="AH99" s="332"/>
      <c r="AI99" s="333"/>
      <c r="AJ99" s="10"/>
    </row>
    <row r="100" spans="2:36" ht="17" customHeight="1" x14ac:dyDescent="0.2">
      <c r="B100" s="10"/>
      <c r="C100" s="331"/>
      <c r="D100" s="332"/>
      <c r="E100" s="332"/>
      <c r="F100" s="332"/>
      <c r="G100" s="332"/>
      <c r="H100" s="332"/>
      <c r="I100" s="332"/>
      <c r="J100" s="332"/>
      <c r="K100" s="332"/>
      <c r="L100" s="332"/>
      <c r="M100" s="332"/>
      <c r="N100" s="332"/>
      <c r="O100" s="332"/>
      <c r="P100" s="332"/>
      <c r="Q100" s="332"/>
      <c r="R100" s="332"/>
      <c r="S100" s="332"/>
      <c r="T100" s="332"/>
      <c r="U100" s="332"/>
      <c r="V100" s="332"/>
      <c r="W100" s="332"/>
      <c r="X100" s="332"/>
      <c r="Y100" s="332"/>
      <c r="Z100" s="332"/>
      <c r="AA100" s="332"/>
      <c r="AB100" s="332"/>
      <c r="AC100" s="332"/>
      <c r="AD100" s="332"/>
      <c r="AE100" s="332"/>
      <c r="AF100" s="332"/>
      <c r="AG100" s="332"/>
      <c r="AH100" s="332"/>
      <c r="AI100" s="333"/>
      <c r="AJ100" s="10"/>
    </row>
    <row r="101" spans="2:36" ht="17" customHeight="1" x14ac:dyDescent="0.2">
      <c r="B101" s="10"/>
      <c r="C101" s="331"/>
      <c r="D101" s="332"/>
      <c r="E101" s="332"/>
      <c r="F101" s="332"/>
      <c r="G101" s="332"/>
      <c r="H101" s="332"/>
      <c r="I101" s="332"/>
      <c r="J101" s="332"/>
      <c r="K101" s="332"/>
      <c r="L101" s="332"/>
      <c r="M101" s="332"/>
      <c r="N101" s="332"/>
      <c r="O101" s="332"/>
      <c r="P101" s="332"/>
      <c r="Q101" s="332"/>
      <c r="R101" s="332"/>
      <c r="S101" s="332"/>
      <c r="T101" s="332"/>
      <c r="U101" s="332"/>
      <c r="V101" s="332"/>
      <c r="W101" s="332"/>
      <c r="X101" s="332"/>
      <c r="Y101" s="332"/>
      <c r="Z101" s="332"/>
      <c r="AA101" s="332"/>
      <c r="AB101" s="332"/>
      <c r="AC101" s="332"/>
      <c r="AD101" s="332"/>
      <c r="AE101" s="332"/>
      <c r="AF101" s="332"/>
      <c r="AG101" s="332"/>
      <c r="AH101" s="332"/>
      <c r="AI101" s="333"/>
      <c r="AJ101" s="10"/>
    </row>
    <row r="102" spans="2:36" ht="17" customHeight="1" x14ac:dyDescent="0.2">
      <c r="B102" s="10"/>
      <c r="C102" s="331"/>
      <c r="D102" s="332"/>
      <c r="E102" s="332"/>
      <c r="F102" s="332"/>
      <c r="G102" s="332"/>
      <c r="H102" s="332"/>
      <c r="I102" s="332"/>
      <c r="J102" s="332"/>
      <c r="K102" s="332"/>
      <c r="L102" s="332"/>
      <c r="M102" s="332"/>
      <c r="N102" s="332"/>
      <c r="O102" s="332"/>
      <c r="P102" s="332"/>
      <c r="Q102" s="332"/>
      <c r="R102" s="332"/>
      <c r="S102" s="332"/>
      <c r="T102" s="332"/>
      <c r="U102" s="332"/>
      <c r="V102" s="332"/>
      <c r="W102" s="332"/>
      <c r="X102" s="332"/>
      <c r="Y102" s="332"/>
      <c r="Z102" s="332"/>
      <c r="AA102" s="332"/>
      <c r="AB102" s="332"/>
      <c r="AC102" s="332"/>
      <c r="AD102" s="332"/>
      <c r="AE102" s="332"/>
      <c r="AF102" s="332"/>
      <c r="AG102" s="332"/>
      <c r="AH102" s="332"/>
      <c r="AI102" s="333"/>
      <c r="AJ102" s="10"/>
    </row>
    <row r="103" spans="2:36" ht="17" customHeight="1" x14ac:dyDescent="0.2">
      <c r="B103" s="10"/>
      <c r="C103" s="331"/>
      <c r="D103" s="332"/>
      <c r="E103" s="332"/>
      <c r="F103" s="332"/>
      <c r="G103" s="332"/>
      <c r="H103" s="332"/>
      <c r="I103" s="332"/>
      <c r="J103" s="332"/>
      <c r="K103" s="332"/>
      <c r="L103" s="332"/>
      <c r="M103" s="332"/>
      <c r="N103" s="332"/>
      <c r="O103" s="332"/>
      <c r="P103" s="332"/>
      <c r="Q103" s="332"/>
      <c r="R103" s="332"/>
      <c r="S103" s="332"/>
      <c r="T103" s="332"/>
      <c r="U103" s="332"/>
      <c r="V103" s="332"/>
      <c r="W103" s="332"/>
      <c r="X103" s="332"/>
      <c r="Y103" s="332"/>
      <c r="Z103" s="332"/>
      <c r="AA103" s="332"/>
      <c r="AB103" s="332"/>
      <c r="AC103" s="332"/>
      <c r="AD103" s="332"/>
      <c r="AE103" s="332"/>
      <c r="AF103" s="332"/>
      <c r="AG103" s="332"/>
      <c r="AH103" s="332"/>
      <c r="AI103" s="333"/>
      <c r="AJ103" s="10"/>
    </row>
    <row r="104" spans="2:36" ht="17" customHeight="1" x14ac:dyDescent="0.2">
      <c r="B104" s="10"/>
      <c r="C104" s="331"/>
      <c r="D104" s="332"/>
      <c r="E104" s="332"/>
      <c r="F104" s="332"/>
      <c r="G104" s="332"/>
      <c r="H104" s="332"/>
      <c r="I104" s="332"/>
      <c r="J104" s="332"/>
      <c r="K104" s="332"/>
      <c r="L104" s="332"/>
      <c r="M104" s="332"/>
      <c r="N104" s="332"/>
      <c r="O104" s="332"/>
      <c r="P104" s="332"/>
      <c r="Q104" s="332"/>
      <c r="R104" s="332"/>
      <c r="S104" s="332"/>
      <c r="T104" s="332"/>
      <c r="U104" s="332"/>
      <c r="V104" s="332"/>
      <c r="W104" s="332"/>
      <c r="X104" s="332"/>
      <c r="Y104" s="332"/>
      <c r="Z104" s="332"/>
      <c r="AA104" s="332"/>
      <c r="AB104" s="332"/>
      <c r="AC104" s="332"/>
      <c r="AD104" s="332"/>
      <c r="AE104" s="332"/>
      <c r="AF104" s="332"/>
      <c r="AG104" s="332"/>
      <c r="AH104" s="332"/>
      <c r="AI104" s="333"/>
      <c r="AJ104" s="10"/>
    </row>
    <row r="105" spans="2:36" ht="17" customHeight="1" x14ac:dyDescent="0.2">
      <c r="B105" s="10"/>
      <c r="C105" s="331"/>
      <c r="D105" s="332"/>
      <c r="E105" s="332"/>
      <c r="F105" s="332"/>
      <c r="G105" s="332"/>
      <c r="H105" s="332"/>
      <c r="I105" s="332"/>
      <c r="J105" s="332"/>
      <c r="K105" s="332"/>
      <c r="L105" s="332"/>
      <c r="M105" s="332"/>
      <c r="N105" s="332"/>
      <c r="O105" s="332"/>
      <c r="P105" s="332"/>
      <c r="Q105" s="332"/>
      <c r="R105" s="332"/>
      <c r="S105" s="332"/>
      <c r="T105" s="332"/>
      <c r="U105" s="332"/>
      <c r="V105" s="332"/>
      <c r="W105" s="332"/>
      <c r="X105" s="332"/>
      <c r="Y105" s="332"/>
      <c r="Z105" s="332"/>
      <c r="AA105" s="332"/>
      <c r="AB105" s="332"/>
      <c r="AC105" s="332"/>
      <c r="AD105" s="332"/>
      <c r="AE105" s="332"/>
      <c r="AF105" s="332"/>
      <c r="AG105" s="332"/>
      <c r="AH105" s="332"/>
      <c r="AI105" s="333"/>
      <c r="AJ105" s="10"/>
    </row>
    <row r="106" spans="2:36" ht="17" customHeight="1" x14ac:dyDescent="0.2">
      <c r="B106" s="10"/>
      <c r="C106" s="334"/>
      <c r="D106" s="335"/>
      <c r="E106" s="335"/>
      <c r="F106" s="335"/>
      <c r="G106" s="335"/>
      <c r="H106" s="335"/>
      <c r="I106" s="335"/>
      <c r="J106" s="335"/>
      <c r="K106" s="335"/>
      <c r="L106" s="335"/>
      <c r="M106" s="335"/>
      <c r="N106" s="335"/>
      <c r="O106" s="335"/>
      <c r="P106" s="335"/>
      <c r="Q106" s="335"/>
      <c r="R106" s="335"/>
      <c r="S106" s="335"/>
      <c r="T106" s="335"/>
      <c r="U106" s="335"/>
      <c r="V106" s="335"/>
      <c r="W106" s="335"/>
      <c r="X106" s="335"/>
      <c r="Y106" s="335"/>
      <c r="Z106" s="335"/>
      <c r="AA106" s="335"/>
      <c r="AB106" s="335"/>
      <c r="AC106" s="335"/>
      <c r="AD106" s="335"/>
      <c r="AE106" s="335"/>
      <c r="AF106" s="335"/>
      <c r="AG106" s="335"/>
      <c r="AH106" s="335"/>
      <c r="AI106" s="336"/>
      <c r="AJ106" s="10"/>
    </row>
    <row r="107" spans="2:36" x14ac:dyDescent="0.2">
      <c r="B107" s="10"/>
      <c r="C107" s="595" t="s">
        <v>38</v>
      </c>
      <c r="D107" s="596"/>
      <c r="E107" s="596"/>
      <c r="F107" s="596"/>
      <c r="G107" s="596"/>
      <c r="H107" s="596"/>
      <c r="I107" s="596"/>
      <c r="J107" s="596"/>
      <c r="K107" s="596"/>
      <c r="L107" s="596"/>
      <c r="M107" s="596"/>
      <c r="N107" s="596"/>
      <c r="O107" s="596"/>
      <c r="P107" s="596"/>
      <c r="Q107" s="596"/>
      <c r="R107" s="596"/>
      <c r="S107" s="596"/>
      <c r="T107" s="596"/>
      <c r="U107" s="596"/>
      <c r="V107" s="596"/>
      <c r="W107" s="596"/>
      <c r="X107" s="596"/>
      <c r="Y107" s="596"/>
      <c r="Z107" s="596"/>
      <c r="AA107" s="596"/>
      <c r="AB107" s="596"/>
      <c r="AC107" s="596"/>
      <c r="AD107" s="596"/>
      <c r="AE107" s="596"/>
      <c r="AF107" s="596"/>
      <c r="AG107" s="596"/>
      <c r="AH107" s="596"/>
      <c r="AI107" s="597"/>
      <c r="AJ107" s="10"/>
    </row>
    <row r="108" spans="2:36" ht="15" customHeight="1" x14ac:dyDescent="0.2">
      <c r="B108" s="10"/>
      <c r="C108" s="340" t="s">
        <v>33</v>
      </c>
      <c r="D108" s="341"/>
      <c r="E108" s="341"/>
      <c r="F108" s="341"/>
      <c r="G108" s="341"/>
      <c r="H108" s="341"/>
      <c r="I108" s="341"/>
      <c r="J108" s="341"/>
      <c r="K108" s="341"/>
      <c r="L108" s="341"/>
      <c r="M108" s="341"/>
      <c r="N108" s="341"/>
      <c r="O108" s="341"/>
      <c r="P108" s="341"/>
      <c r="Q108" s="341"/>
      <c r="R108" s="341"/>
      <c r="S108" s="341"/>
      <c r="T108" s="341"/>
      <c r="U108" s="341"/>
      <c r="V108" s="341"/>
      <c r="W108" s="341"/>
      <c r="X108" s="341"/>
      <c r="Y108" s="341"/>
      <c r="Z108" s="341"/>
      <c r="AA108" s="341"/>
      <c r="AB108" s="341"/>
      <c r="AC108" s="341"/>
      <c r="AD108" s="341"/>
      <c r="AE108" s="341"/>
      <c r="AF108" s="341"/>
      <c r="AG108" s="341"/>
      <c r="AH108" s="341"/>
      <c r="AI108" s="342"/>
      <c r="AJ108" s="10"/>
    </row>
    <row r="109" spans="2:36" ht="18.5" customHeight="1" x14ac:dyDescent="0.2">
      <c r="B109" s="10"/>
      <c r="C109" s="331"/>
      <c r="D109" s="332"/>
      <c r="E109" s="332"/>
      <c r="F109" s="332"/>
      <c r="G109" s="332"/>
      <c r="H109" s="332"/>
      <c r="I109" s="332"/>
      <c r="J109" s="332"/>
      <c r="K109" s="332"/>
      <c r="L109" s="332"/>
      <c r="M109" s="332"/>
      <c r="N109" s="332"/>
      <c r="O109" s="332"/>
      <c r="P109" s="332"/>
      <c r="Q109" s="332"/>
      <c r="R109" s="332"/>
      <c r="S109" s="332"/>
      <c r="T109" s="332"/>
      <c r="U109" s="332"/>
      <c r="V109" s="332"/>
      <c r="W109" s="332"/>
      <c r="X109" s="332"/>
      <c r="Y109" s="332"/>
      <c r="Z109" s="332"/>
      <c r="AA109" s="332"/>
      <c r="AB109" s="332"/>
      <c r="AC109" s="332"/>
      <c r="AD109" s="332"/>
      <c r="AE109" s="332"/>
      <c r="AF109" s="332"/>
      <c r="AG109" s="332"/>
      <c r="AH109" s="332"/>
      <c r="AI109" s="333"/>
      <c r="AJ109" s="10"/>
    </row>
    <row r="110" spans="2:36" ht="18.5" customHeight="1" x14ac:dyDescent="0.2">
      <c r="B110" s="10"/>
      <c r="C110" s="331"/>
      <c r="D110" s="332"/>
      <c r="E110" s="332"/>
      <c r="F110" s="332"/>
      <c r="G110" s="332"/>
      <c r="H110" s="332"/>
      <c r="I110" s="332"/>
      <c r="J110" s="332"/>
      <c r="K110" s="332"/>
      <c r="L110" s="332"/>
      <c r="M110" s="332"/>
      <c r="N110" s="332"/>
      <c r="O110" s="332"/>
      <c r="P110" s="332"/>
      <c r="Q110" s="332"/>
      <c r="R110" s="332"/>
      <c r="S110" s="332"/>
      <c r="T110" s="332"/>
      <c r="U110" s="332"/>
      <c r="V110" s="332"/>
      <c r="W110" s="332"/>
      <c r="X110" s="332"/>
      <c r="Y110" s="332"/>
      <c r="Z110" s="332"/>
      <c r="AA110" s="332"/>
      <c r="AB110" s="332"/>
      <c r="AC110" s="332"/>
      <c r="AD110" s="332"/>
      <c r="AE110" s="332"/>
      <c r="AF110" s="332"/>
      <c r="AG110" s="332"/>
      <c r="AH110" s="332"/>
      <c r="AI110" s="333"/>
      <c r="AJ110" s="10"/>
    </row>
    <row r="111" spans="2:36" ht="18.5" customHeight="1" x14ac:dyDescent="0.2">
      <c r="B111" s="10"/>
      <c r="C111" s="331"/>
      <c r="D111" s="332"/>
      <c r="E111" s="332"/>
      <c r="F111" s="332"/>
      <c r="G111" s="332"/>
      <c r="H111" s="332"/>
      <c r="I111" s="332"/>
      <c r="J111" s="332"/>
      <c r="K111" s="332"/>
      <c r="L111" s="332"/>
      <c r="M111" s="332"/>
      <c r="N111" s="332"/>
      <c r="O111" s="332"/>
      <c r="P111" s="332"/>
      <c r="Q111" s="332"/>
      <c r="R111" s="332"/>
      <c r="S111" s="332"/>
      <c r="T111" s="332"/>
      <c r="U111" s="332"/>
      <c r="V111" s="332"/>
      <c r="W111" s="332"/>
      <c r="X111" s="332"/>
      <c r="Y111" s="332"/>
      <c r="Z111" s="332"/>
      <c r="AA111" s="332"/>
      <c r="AB111" s="332"/>
      <c r="AC111" s="332"/>
      <c r="AD111" s="332"/>
      <c r="AE111" s="332"/>
      <c r="AF111" s="332"/>
      <c r="AG111" s="332"/>
      <c r="AH111" s="332"/>
      <c r="AI111" s="333"/>
      <c r="AJ111" s="10"/>
    </row>
    <row r="112" spans="2:36" ht="18.5" customHeight="1" x14ac:dyDescent="0.2">
      <c r="B112" s="10"/>
      <c r="C112" s="331"/>
      <c r="D112" s="332"/>
      <c r="E112" s="332"/>
      <c r="F112" s="332"/>
      <c r="G112" s="332"/>
      <c r="H112" s="332"/>
      <c r="I112" s="332"/>
      <c r="J112" s="332"/>
      <c r="K112" s="332"/>
      <c r="L112" s="332"/>
      <c r="M112" s="332"/>
      <c r="N112" s="332"/>
      <c r="O112" s="332"/>
      <c r="P112" s="332"/>
      <c r="Q112" s="332"/>
      <c r="R112" s="332"/>
      <c r="S112" s="332"/>
      <c r="T112" s="332"/>
      <c r="U112" s="332"/>
      <c r="V112" s="332"/>
      <c r="W112" s="332"/>
      <c r="X112" s="332"/>
      <c r="Y112" s="332"/>
      <c r="Z112" s="332"/>
      <c r="AA112" s="332"/>
      <c r="AB112" s="332"/>
      <c r="AC112" s="332"/>
      <c r="AD112" s="332"/>
      <c r="AE112" s="332"/>
      <c r="AF112" s="332"/>
      <c r="AG112" s="332"/>
      <c r="AH112" s="332"/>
      <c r="AI112" s="333"/>
      <c r="AJ112" s="10"/>
    </row>
    <row r="113" spans="2:36" ht="18.5" customHeight="1" x14ac:dyDescent="0.2">
      <c r="B113" s="10"/>
      <c r="C113" s="331"/>
      <c r="D113" s="332"/>
      <c r="E113" s="332"/>
      <c r="F113" s="332"/>
      <c r="G113" s="332"/>
      <c r="H113" s="332"/>
      <c r="I113" s="332"/>
      <c r="J113" s="332"/>
      <c r="K113" s="332"/>
      <c r="L113" s="332"/>
      <c r="M113" s="332"/>
      <c r="N113" s="332"/>
      <c r="O113" s="332"/>
      <c r="P113" s="332"/>
      <c r="Q113" s="332"/>
      <c r="R113" s="332"/>
      <c r="S113" s="332"/>
      <c r="T113" s="332"/>
      <c r="U113" s="332"/>
      <c r="V113" s="332"/>
      <c r="W113" s="332"/>
      <c r="X113" s="332"/>
      <c r="Y113" s="332"/>
      <c r="Z113" s="332"/>
      <c r="AA113" s="332"/>
      <c r="AB113" s="332"/>
      <c r="AC113" s="332"/>
      <c r="AD113" s="332"/>
      <c r="AE113" s="332"/>
      <c r="AF113" s="332"/>
      <c r="AG113" s="332"/>
      <c r="AH113" s="332"/>
      <c r="AI113" s="333"/>
      <c r="AJ113" s="10"/>
    </row>
    <row r="114" spans="2:36" ht="18.5" customHeight="1" x14ac:dyDescent="0.2">
      <c r="B114" s="10"/>
      <c r="C114" s="334"/>
      <c r="D114" s="335"/>
      <c r="E114" s="335"/>
      <c r="F114" s="335"/>
      <c r="G114" s="335"/>
      <c r="H114" s="335"/>
      <c r="I114" s="335"/>
      <c r="J114" s="335"/>
      <c r="K114" s="335"/>
      <c r="L114" s="335"/>
      <c r="M114" s="335"/>
      <c r="N114" s="335"/>
      <c r="O114" s="335"/>
      <c r="P114" s="335"/>
      <c r="Q114" s="335"/>
      <c r="R114" s="335"/>
      <c r="S114" s="335"/>
      <c r="T114" s="335"/>
      <c r="U114" s="335"/>
      <c r="V114" s="335"/>
      <c r="W114" s="335"/>
      <c r="X114" s="335"/>
      <c r="Y114" s="335"/>
      <c r="Z114" s="335"/>
      <c r="AA114" s="335"/>
      <c r="AB114" s="335"/>
      <c r="AC114" s="335"/>
      <c r="AD114" s="335"/>
      <c r="AE114" s="335"/>
      <c r="AF114" s="335"/>
      <c r="AG114" s="335"/>
      <c r="AH114" s="335"/>
      <c r="AI114" s="336"/>
      <c r="AJ114" s="10"/>
    </row>
    <row r="115" spans="2:36" x14ac:dyDescent="0.2">
      <c r="B115" s="10"/>
      <c r="C115" s="337" t="s">
        <v>34</v>
      </c>
      <c r="D115" s="338"/>
      <c r="E115" s="338"/>
      <c r="F115" s="338"/>
      <c r="G115" s="338"/>
      <c r="H115" s="338"/>
      <c r="I115" s="338"/>
      <c r="J115" s="338"/>
      <c r="K115" s="338"/>
      <c r="L115" s="338"/>
      <c r="M115" s="338"/>
      <c r="N115" s="338"/>
      <c r="O115" s="338"/>
      <c r="P115" s="338"/>
      <c r="Q115" s="338"/>
      <c r="R115" s="338"/>
      <c r="S115" s="338"/>
      <c r="T115" s="338"/>
      <c r="U115" s="338"/>
      <c r="V115" s="338"/>
      <c r="W115" s="338"/>
      <c r="X115" s="338"/>
      <c r="Y115" s="338"/>
      <c r="Z115" s="338"/>
      <c r="AA115" s="338"/>
      <c r="AB115" s="338"/>
      <c r="AC115" s="338"/>
      <c r="AD115" s="338"/>
      <c r="AE115" s="338"/>
      <c r="AF115" s="338"/>
      <c r="AG115" s="338"/>
      <c r="AH115" s="338"/>
      <c r="AI115" s="339"/>
      <c r="AJ115" s="10"/>
    </row>
    <row r="116" spans="2:36" ht="15" customHeight="1" x14ac:dyDescent="0.2">
      <c r="B116" s="10"/>
      <c r="C116" s="340" t="s">
        <v>35</v>
      </c>
      <c r="D116" s="341"/>
      <c r="E116" s="341"/>
      <c r="F116" s="341"/>
      <c r="G116" s="341"/>
      <c r="H116" s="341"/>
      <c r="I116" s="341"/>
      <c r="J116" s="341"/>
      <c r="K116" s="341"/>
      <c r="L116" s="341"/>
      <c r="M116" s="341"/>
      <c r="N116" s="341"/>
      <c r="O116" s="341"/>
      <c r="P116" s="341"/>
      <c r="Q116" s="341"/>
      <c r="R116" s="341"/>
      <c r="S116" s="341"/>
      <c r="T116" s="341"/>
      <c r="U116" s="341"/>
      <c r="V116" s="341"/>
      <c r="W116" s="341"/>
      <c r="X116" s="341"/>
      <c r="Y116" s="341"/>
      <c r="Z116" s="341"/>
      <c r="AA116" s="341"/>
      <c r="AB116" s="341"/>
      <c r="AC116" s="341"/>
      <c r="AD116" s="341"/>
      <c r="AE116" s="341"/>
      <c r="AF116" s="341"/>
      <c r="AG116" s="341"/>
      <c r="AH116" s="341"/>
      <c r="AI116" s="342"/>
      <c r="AJ116" s="10"/>
    </row>
    <row r="117" spans="2:36" ht="17" customHeight="1" x14ac:dyDescent="0.2">
      <c r="B117" s="10"/>
      <c r="C117" s="331"/>
      <c r="D117" s="332"/>
      <c r="E117" s="332"/>
      <c r="F117" s="332"/>
      <c r="G117" s="332"/>
      <c r="H117" s="332"/>
      <c r="I117" s="332"/>
      <c r="J117" s="332"/>
      <c r="K117" s="332"/>
      <c r="L117" s="332"/>
      <c r="M117" s="332"/>
      <c r="N117" s="332"/>
      <c r="O117" s="332"/>
      <c r="P117" s="332"/>
      <c r="Q117" s="332"/>
      <c r="R117" s="332"/>
      <c r="S117" s="332"/>
      <c r="T117" s="332"/>
      <c r="U117" s="332"/>
      <c r="V117" s="332"/>
      <c r="W117" s="332"/>
      <c r="X117" s="332"/>
      <c r="Y117" s="332"/>
      <c r="Z117" s="332"/>
      <c r="AA117" s="332"/>
      <c r="AB117" s="332"/>
      <c r="AC117" s="332"/>
      <c r="AD117" s="332"/>
      <c r="AE117" s="332"/>
      <c r="AF117" s="332"/>
      <c r="AG117" s="332"/>
      <c r="AH117" s="332"/>
      <c r="AI117" s="333"/>
      <c r="AJ117" s="10"/>
    </row>
    <row r="118" spans="2:36" ht="17" customHeight="1" x14ac:dyDescent="0.2">
      <c r="B118" s="10"/>
      <c r="C118" s="331"/>
      <c r="D118" s="332"/>
      <c r="E118" s="332"/>
      <c r="F118" s="332"/>
      <c r="G118" s="332"/>
      <c r="H118" s="332"/>
      <c r="I118" s="332"/>
      <c r="J118" s="332"/>
      <c r="K118" s="332"/>
      <c r="L118" s="332"/>
      <c r="M118" s="332"/>
      <c r="N118" s="332"/>
      <c r="O118" s="332"/>
      <c r="P118" s="332"/>
      <c r="Q118" s="332"/>
      <c r="R118" s="332"/>
      <c r="S118" s="332"/>
      <c r="T118" s="332"/>
      <c r="U118" s="332"/>
      <c r="V118" s="332"/>
      <c r="W118" s="332"/>
      <c r="X118" s="332"/>
      <c r="Y118" s="332"/>
      <c r="Z118" s="332"/>
      <c r="AA118" s="332"/>
      <c r="AB118" s="332"/>
      <c r="AC118" s="332"/>
      <c r="AD118" s="332"/>
      <c r="AE118" s="332"/>
      <c r="AF118" s="332"/>
      <c r="AG118" s="332"/>
      <c r="AH118" s="332"/>
      <c r="AI118" s="333"/>
      <c r="AJ118" s="10"/>
    </row>
    <row r="119" spans="2:36" ht="17" customHeight="1" x14ac:dyDescent="0.2">
      <c r="B119" s="10"/>
      <c r="C119" s="331"/>
      <c r="D119" s="332"/>
      <c r="E119" s="332"/>
      <c r="F119" s="332"/>
      <c r="G119" s="332"/>
      <c r="H119" s="332"/>
      <c r="I119" s="332"/>
      <c r="J119" s="332"/>
      <c r="K119" s="332"/>
      <c r="L119" s="332"/>
      <c r="M119" s="332"/>
      <c r="N119" s="332"/>
      <c r="O119" s="332"/>
      <c r="P119" s="332"/>
      <c r="Q119" s="332"/>
      <c r="R119" s="332"/>
      <c r="S119" s="332"/>
      <c r="T119" s="332"/>
      <c r="U119" s="332"/>
      <c r="V119" s="332"/>
      <c r="W119" s="332"/>
      <c r="X119" s="332"/>
      <c r="Y119" s="332"/>
      <c r="Z119" s="332"/>
      <c r="AA119" s="332"/>
      <c r="AB119" s="332"/>
      <c r="AC119" s="332"/>
      <c r="AD119" s="332"/>
      <c r="AE119" s="332"/>
      <c r="AF119" s="332"/>
      <c r="AG119" s="332"/>
      <c r="AH119" s="332"/>
      <c r="AI119" s="333"/>
      <c r="AJ119" s="10"/>
    </row>
    <row r="120" spans="2:36" ht="17" customHeight="1" x14ac:dyDescent="0.2">
      <c r="B120" s="10"/>
      <c r="C120" s="331"/>
      <c r="D120" s="332"/>
      <c r="E120" s="332"/>
      <c r="F120" s="332"/>
      <c r="G120" s="332"/>
      <c r="H120" s="332"/>
      <c r="I120" s="332"/>
      <c r="J120" s="332"/>
      <c r="K120" s="332"/>
      <c r="L120" s="332"/>
      <c r="M120" s="332"/>
      <c r="N120" s="332"/>
      <c r="O120" s="332"/>
      <c r="P120" s="332"/>
      <c r="Q120" s="332"/>
      <c r="R120" s="332"/>
      <c r="S120" s="332"/>
      <c r="T120" s="332"/>
      <c r="U120" s="332"/>
      <c r="V120" s="332"/>
      <c r="W120" s="332"/>
      <c r="X120" s="332"/>
      <c r="Y120" s="332"/>
      <c r="Z120" s="332"/>
      <c r="AA120" s="332"/>
      <c r="AB120" s="332"/>
      <c r="AC120" s="332"/>
      <c r="AD120" s="332"/>
      <c r="AE120" s="332"/>
      <c r="AF120" s="332"/>
      <c r="AG120" s="332"/>
      <c r="AH120" s="332"/>
      <c r="AI120" s="333"/>
      <c r="AJ120" s="10"/>
    </row>
    <row r="121" spans="2:36" ht="17" customHeight="1" x14ac:dyDescent="0.2">
      <c r="B121" s="10"/>
      <c r="C121" s="331"/>
      <c r="D121" s="332"/>
      <c r="E121" s="332"/>
      <c r="F121" s="332"/>
      <c r="G121" s="332"/>
      <c r="H121" s="332"/>
      <c r="I121" s="332"/>
      <c r="J121" s="332"/>
      <c r="K121" s="332"/>
      <c r="L121" s="332"/>
      <c r="M121" s="332"/>
      <c r="N121" s="332"/>
      <c r="O121" s="332"/>
      <c r="P121" s="332"/>
      <c r="Q121" s="332"/>
      <c r="R121" s="332"/>
      <c r="S121" s="332"/>
      <c r="T121" s="332"/>
      <c r="U121" s="332"/>
      <c r="V121" s="332"/>
      <c r="W121" s="332"/>
      <c r="X121" s="332"/>
      <c r="Y121" s="332"/>
      <c r="Z121" s="332"/>
      <c r="AA121" s="332"/>
      <c r="AB121" s="332"/>
      <c r="AC121" s="332"/>
      <c r="AD121" s="332"/>
      <c r="AE121" s="332"/>
      <c r="AF121" s="332"/>
      <c r="AG121" s="332"/>
      <c r="AH121" s="332"/>
      <c r="AI121" s="333"/>
      <c r="AJ121" s="10"/>
    </row>
    <row r="122" spans="2:36" ht="17" customHeight="1" x14ac:dyDescent="0.2">
      <c r="B122" s="10"/>
      <c r="C122" s="334"/>
      <c r="D122" s="335"/>
      <c r="E122" s="335"/>
      <c r="F122" s="335"/>
      <c r="G122" s="335"/>
      <c r="H122" s="335"/>
      <c r="I122" s="335"/>
      <c r="J122" s="335"/>
      <c r="K122" s="335"/>
      <c r="L122" s="335"/>
      <c r="M122" s="335"/>
      <c r="N122" s="335"/>
      <c r="O122" s="335"/>
      <c r="P122" s="335"/>
      <c r="Q122" s="335"/>
      <c r="R122" s="335"/>
      <c r="S122" s="335"/>
      <c r="T122" s="335"/>
      <c r="U122" s="335"/>
      <c r="V122" s="335"/>
      <c r="W122" s="335"/>
      <c r="X122" s="335"/>
      <c r="Y122" s="335"/>
      <c r="Z122" s="335"/>
      <c r="AA122" s="335"/>
      <c r="AB122" s="335"/>
      <c r="AC122" s="335"/>
      <c r="AD122" s="335"/>
      <c r="AE122" s="335"/>
      <c r="AF122" s="335"/>
      <c r="AG122" s="335"/>
      <c r="AH122" s="335"/>
      <c r="AI122" s="336"/>
      <c r="AJ122" s="10"/>
    </row>
    <row r="123" spans="2:36" ht="15" customHeight="1" x14ac:dyDescent="0.2">
      <c r="B123" s="10"/>
      <c r="C123" s="61"/>
      <c r="D123" s="61"/>
      <c r="E123" s="61"/>
      <c r="F123" s="61"/>
      <c r="G123" s="61"/>
      <c r="H123" s="61"/>
      <c r="I123" s="61"/>
      <c r="J123" s="61"/>
      <c r="K123" s="61"/>
      <c r="L123" s="61"/>
      <c r="M123" s="61"/>
      <c r="N123" s="61"/>
      <c r="O123" s="61"/>
      <c r="P123" s="61"/>
      <c r="Q123" s="61"/>
      <c r="R123" s="61"/>
      <c r="S123" s="61"/>
      <c r="T123" s="61"/>
      <c r="U123" s="61"/>
      <c r="V123" s="61"/>
      <c r="W123" s="61"/>
      <c r="X123" s="61"/>
      <c r="Y123" s="61"/>
      <c r="Z123" s="61"/>
      <c r="AA123" s="61"/>
      <c r="AB123" s="61"/>
      <c r="AC123" s="61"/>
      <c r="AD123" s="61"/>
      <c r="AE123" s="61"/>
      <c r="AF123" s="61"/>
      <c r="AG123" s="61"/>
      <c r="AH123" s="61"/>
      <c r="AI123" s="61"/>
      <c r="AJ123" s="10"/>
    </row>
    <row r="124" spans="2:36" ht="16" x14ac:dyDescent="0.2">
      <c r="B124" s="53"/>
      <c r="C124" s="53" t="s">
        <v>49</v>
      </c>
      <c r="D124" s="42"/>
      <c r="E124" s="42"/>
      <c r="F124" s="42"/>
      <c r="G124" s="42"/>
      <c r="H124" s="42"/>
      <c r="I124" s="42"/>
      <c r="J124" s="42"/>
      <c r="K124" s="42"/>
      <c r="L124" s="42"/>
      <c r="M124" s="42"/>
      <c r="N124" s="42"/>
      <c r="O124" s="42"/>
      <c r="P124" s="42"/>
      <c r="Q124" s="42"/>
      <c r="R124" s="42"/>
      <c r="S124" s="42"/>
      <c r="T124" s="42"/>
      <c r="U124" s="42"/>
      <c r="V124" s="42"/>
      <c r="W124" s="42"/>
      <c r="X124" s="42"/>
      <c r="Y124" s="42"/>
      <c r="Z124" s="42"/>
      <c r="AA124" s="42"/>
      <c r="AB124" s="42"/>
      <c r="AC124" s="42"/>
      <c r="AD124" s="42"/>
      <c r="AE124" s="42"/>
      <c r="AF124" s="42"/>
      <c r="AG124" s="42"/>
      <c r="AH124" s="42"/>
      <c r="AI124" s="42"/>
      <c r="AJ124" s="10"/>
    </row>
    <row r="125" spans="2:36" ht="16" x14ac:dyDescent="0.2">
      <c r="B125" s="53"/>
      <c r="C125" s="347" t="s">
        <v>232</v>
      </c>
      <c r="D125" s="347"/>
      <c r="E125" s="347"/>
      <c r="F125" s="347"/>
      <c r="G125" s="347"/>
      <c r="H125" s="347"/>
      <c r="I125" s="347"/>
      <c r="J125" s="347"/>
      <c r="K125" s="347"/>
      <c r="L125" s="347"/>
      <c r="M125" s="347"/>
      <c r="N125" s="347"/>
      <c r="O125" s="347"/>
      <c r="P125" s="347"/>
      <c r="Q125" s="347"/>
      <c r="R125" s="347"/>
      <c r="S125" s="347"/>
      <c r="T125" s="347"/>
      <c r="U125" s="347"/>
      <c r="V125" s="347"/>
      <c r="W125" s="347"/>
      <c r="X125" s="347"/>
      <c r="Y125" s="347"/>
      <c r="Z125" s="347"/>
      <c r="AA125" s="347"/>
      <c r="AB125" s="347"/>
      <c r="AC125" s="347"/>
      <c r="AD125" s="347"/>
      <c r="AE125" s="347"/>
      <c r="AF125" s="347"/>
      <c r="AG125" s="347"/>
      <c r="AH125" s="347"/>
      <c r="AI125" s="347"/>
      <c r="AJ125" s="10"/>
    </row>
    <row r="126" spans="2:36" ht="16" x14ac:dyDescent="0.35">
      <c r="B126" s="63"/>
      <c r="C126" s="63" t="s">
        <v>274</v>
      </c>
      <c r="D126" s="64"/>
      <c r="E126" s="64"/>
      <c r="F126" s="64"/>
      <c r="G126" s="64"/>
      <c r="H126" s="64"/>
      <c r="I126" s="65"/>
      <c r="J126" s="65"/>
      <c r="K126" s="65"/>
      <c r="L126" s="64"/>
      <c r="M126" s="64"/>
      <c r="N126" s="64"/>
      <c r="O126" s="64"/>
      <c r="P126" s="66"/>
      <c r="Q126" s="66"/>
      <c r="R126" s="66"/>
      <c r="S126" s="66"/>
      <c r="T126" s="66"/>
      <c r="U126" s="66"/>
      <c r="V126" s="66"/>
      <c r="W126" s="66"/>
      <c r="X126" s="66"/>
      <c r="Y126" s="66"/>
      <c r="Z126" s="66"/>
      <c r="AA126" s="66"/>
      <c r="AB126" s="66"/>
      <c r="AC126" s="66"/>
      <c r="AD126" s="66"/>
      <c r="AE126" s="66"/>
      <c r="AF126" s="55"/>
      <c r="AG126" s="346">
        <f>LEN(SUBSTITUTE(C128,CHAR(10),""))</f>
        <v>0</v>
      </c>
      <c r="AH126" s="346"/>
      <c r="AI126" s="147" t="s">
        <v>273</v>
      </c>
      <c r="AJ126" s="10"/>
    </row>
    <row r="127" spans="2:36" ht="15" customHeight="1" x14ac:dyDescent="0.2">
      <c r="B127" s="10"/>
      <c r="C127" s="343" t="s">
        <v>67</v>
      </c>
      <c r="D127" s="344"/>
      <c r="E127" s="344"/>
      <c r="F127" s="344"/>
      <c r="G127" s="344"/>
      <c r="H127" s="344"/>
      <c r="I127" s="344"/>
      <c r="J127" s="344"/>
      <c r="K127" s="344"/>
      <c r="L127" s="344"/>
      <c r="M127" s="344"/>
      <c r="N127" s="344"/>
      <c r="O127" s="344"/>
      <c r="P127" s="344"/>
      <c r="Q127" s="344"/>
      <c r="R127" s="344"/>
      <c r="S127" s="344"/>
      <c r="T127" s="344"/>
      <c r="U127" s="344"/>
      <c r="V127" s="344"/>
      <c r="W127" s="344"/>
      <c r="X127" s="344"/>
      <c r="Y127" s="344"/>
      <c r="Z127" s="344"/>
      <c r="AA127" s="344"/>
      <c r="AB127" s="344"/>
      <c r="AC127" s="344"/>
      <c r="AD127" s="344"/>
      <c r="AE127" s="344"/>
      <c r="AF127" s="344"/>
      <c r="AG127" s="344"/>
      <c r="AH127" s="344"/>
      <c r="AI127" s="345"/>
      <c r="AJ127" s="10"/>
    </row>
    <row r="128" spans="2:36" ht="16.5" customHeight="1" x14ac:dyDescent="0.2">
      <c r="B128" s="10"/>
      <c r="C128" s="331"/>
      <c r="D128" s="332"/>
      <c r="E128" s="332"/>
      <c r="F128" s="332"/>
      <c r="G128" s="332"/>
      <c r="H128" s="332"/>
      <c r="I128" s="332"/>
      <c r="J128" s="332"/>
      <c r="K128" s="332"/>
      <c r="L128" s="332"/>
      <c r="M128" s="332"/>
      <c r="N128" s="332"/>
      <c r="O128" s="332"/>
      <c r="P128" s="332"/>
      <c r="Q128" s="332"/>
      <c r="R128" s="332"/>
      <c r="S128" s="332"/>
      <c r="T128" s="332"/>
      <c r="U128" s="332"/>
      <c r="V128" s="332"/>
      <c r="W128" s="332"/>
      <c r="X128" s="332"/>
      <c r="Y128" s="332"/>
      <c r="Z128" s="332"/>
      <c r="AA128" s="332"/>
      <c r="AB128" s="332"/>
      <c r="AC128" s="332"/>
      <c r="AD128" s="332"/>
      <c r="AE128" s="332"/>
      <c r="AF128" s="332"/>
      <c r="AG128" s="332"/>
      <c r="AH128" s="332"/>
      <c r="AI128" s="333"/>
      <c r="AJ128" s="10"/>
    </row>
    <row r="129" spans="2:36" ht="16.5" customHeight="1" x14ac:dyDescent="0.2">
      <c r="B129" s="10"/>
      <c r="C129" s="331"/>
      <c r="D129" s="332"/>
      <c r="E129" s="332"/>
      <c r="F129" s="332"/>
      <c r="G129" s="332"/>
      <c r="H129" s="332"/>
      <c r="I129" s="332"/>
      <c r="J129" s="332"/>
      <c r="K129" s="332"/>
      <c r="L129" s="332"/>
      <c r="M129" s="332"/>
      <c r="N129" s="332"/>
      <c r="O129" s="332"/>
      <c r="P129" s="332"/>
      <c r="Q129" s="332"/>
      <c r="R129" s="332"/>
      <c r="S129" s="332"/>
      <c r="T129" s="332"/>
      <c r="U129" s="332"/>
      <c r="V129" s="332"/>
      <c r="W129" s="332"/>
      <c r="X129" s="332"/>
      <c r="Y129" s="332"/>
      <c r="Z129" s="332"/>
      <c r="AA129" s="332"/>
      <c r="AB129" s="332"/>
      <c r="AC129" s="332"/>
      <c r="AD129" s="332"/>
      <c r="AE129" s="332"/>
      <c r="AF129" s="332"/>
      <c r="AG129" s="332"/>
      <c r="AH129" s="332"/>
      <c r="AI129" s="333"/>
      <c r="AJ129" s="10"/>
    </row>
    <row r="130" spans="2:36" ht="16.5" customHeight="1" x14ac:dyDescent="0.2">
      <c r="B130" s="10"/>
      <c r="C130" s="331"/>
      <c r="D130" s="332"/>
      <c r="E130" s="332"/>
      <c r="F130" s="332"/>
      <c r="G130" s="332"/>
      <c r="H130" s="332"/>
      <c r="I130" s="332"/>
      <c r="J130" s="332"/>
      <c r="K130" s="332"/>
      <c r="L130" s="332"/>
      <c r="M130" s="332"/>
      <c r="N130" s="332"/>
      <c r="O130" s="332"/>
      <c r="P130" s="332"/>
      <c r="Q130" s="332"/>
      <c r="R130" s="332"/>
      <c r="S130" s="332"/>
      <c r="T130" s="332"/>
      <c r="U130" s="332"/>
      <c r="V130" s="332"/>
      <c r="W130" s="332"/>
      <c r="X130" s="332"/>
      <c r="Y130" s="332"/>
      <c r="Z130" s="332"/>
      <c r="AA130" s="332"/>
      <c r="AB130" s="332"/>
      <c r="AC130" s="332"/>
      <c r="AD130" s="332"/>
      <c r="AE130" s="332"/>
      <c r="AF130" s="332"/>
      <c r="AG130" s="332"/>
      <c r="AH130" s="332"/>
      <c r="AI130" s="333"/>
      <c r="AJ130" s="10"/>
    </row>
    <row r="131" spans="2:36" ht="16.5" customHeight="1" x14ac:dyDescent="0.2">
      <c r="B131" s="10"/>
      <c r="C131" s="331"/>
      <c r="D131" s="332"/>
      <c r="E131" s="332"/>
      <c r="F131" s="332"/>
      <c r="G131" s="332"/>
      <c r="H131" s="332"/>
      <c r="I131" s="332"/>
      <c r="J131" s="332"/>
      <c r="K131" s="332"/>
      <c r="L131" s="332"/>
      <c r="M131" s="332"/>
      <c r="N131" s="332"/>
      <c r="O131" s="332"/>
      <c r="P131" s="332"/>
      <c r="Q131" s="332"/>
      <c r="R131" s="332"/>
      <c r="S131" s="332"/>
      <c r="T131" s="332"/>
      <c r="U131" s="332"/>
      <c r="V131" s="332"/>
      <c r="W131" s="332"/>
      <c r="X131" s="332"/>
      <c r="Y131" s="332"/>
      <c r="Z131" s="332"/>
      <c r="AA131" s="332"/>
      <c r="AB131" s="332"/>
      <c r="AC131" s="332"/>
      <c r="AD131" s="332"/>
      <c r="AE131" s="332"/>
      <c r="AF131" s="332"/>
      <c r="AG131" s="332"/>
      <c r="AH131" s="332"/>
      <c r="AI131" s="333"/>
      <c r="AJ131" s="10"/>
    </row>
    <row r="132" spans="2:36" ht="16.5" customHeight="1" x14ac:dyDescent="0.2">
      <c r="B132" s="10"/>
      <c r="C132" s="331"/>
      <c r="D132" s="332"/>
      <c r="E132" s="332"/>
      <c r="F132" s="332"/>
      <c r="G132" s="332"/>
      <c r="H132" s="332"/>
      <c r="I132" s="332"/>
      <c r="J132" s="332"/>
      <c r="K132" s="332"/>
      <c r="L132" s="332"/>
      <c r="M132" s="332"/>
      <c r="N132" s="332"/>
      <c r="O132" s="332"/>
      <c r="P132" s="332"/>
      <c r="Q132" s="332"/>
      <c r="R132" s="332"/>
      <c r="S132" s="332"/>
      <c r="T132" s="332"/>
      <c r="U132" s="332"/>
      <c r="V132" s="332"/>
      <c r="W132" s="332"/>
      <c r="X132" s="332"/>
      <c r="Y132" s="332"/>
      <c r="Z132" s="332"/>
      <c r="AA132" s="332"/>
      <c r="AB132" s="332"/>
      <c r="AC132" s="332"/>
      <c r="AD132" s="332"/>
      <c r="AE132" s="332"/>
      <c r="AF132" s="332"/>
      <c r="AG132" s="332"/>
      <c r="AH132" s="332"/>
      <c r="AI132" s="333"/>
      <c r="AJ132" s="10"/>
    </row>
    <row r="133" spans="2:36" ht="16.5" customHeight="1" x14ac:dyDescent="0.2">
      <c r="B133" s="10"/>
      <c r="C133" s="331"/>
      <c r="D133" s="332"/>
      <c r="E133" s="332"/>
      <c r="F133" s="332"/>
      <c r="G133" s="332"/>
      <c r="H133" s="332"/>
      <c r="I133" s="332"/>
      <c r="J133" s="332"/>
      <c r="K133" s="332"/>
      <c r="L133" s="332"/>
      <c r="M133" s="332"/>
      <c r="N133" s="332"/>
      <c r="O133" s="332"/>
      <c r="P133" s="332"/>
      <c r="Q133" s="332"/>
      <c r="R133" s="332"/>
      <c r="S133" s="332"/>
      <c r="T133" s="332"/>
      <c r="U133" s="332"/>
      <c r="V133" s="332"/>
      <c r="W133" s="332"/>
      <c r="X133" s="332"/>
      <c r="Y133" s="332"/>
      <c r="Z133" s="332"/>
      <c r="AA133" s="332"/>
      <c r="AB133" s="332"/>
      <c r="AC133" s="332"/>
      <c r="AD133" s="332"/>
      <c r="AE133" s="332"/>
      <c r="AF133" s="332"/>
      <c r="AG133" s="332"/>
      <c r="AH133" s="332"/>
      <c r="AI133" s="333"/>
      <c r="AJ133" s="10"/>
    </row>
    <row r="134" spans="2:36" ht="16.5" customHeight="1" x14ac:dyDescent="0.2">
      <c r="B134" s="10"/>
      <c r="C134" s="331"/>
      <c r="D134" s="332"/>
      <c r="E134" s="332"/>
      <c r="F134" s="332"/>
      <c r="G134" s="332"/>
      <c r="H134" s="332"/>
      <c r="I134" s="332"/>
      <c r="J134" s="332"/>
      <c r="K134" s="332"/>
      <c r="L134" s="332"/>
      <c r="M134" s="332"/>
      <c r="N134" s="332"/>
      <c r="O134" s="332"/>
      <c r="P134" s="332"/>
      <c r="Q134" s="332"/>
      <c r="R134" s="332"/>
      <c r="S134" s="332"/>
      <c r="T134" s="332"/>
      <c r="U134" s="332"/>
      <c r="V134" s="332"/>
      <c r="W134" s="332"/>
      <c r="X134" s="332"/>
      <c r="Y134" s="332"/>
      <c r="Z134" s="332"/>
      <c r="AA134" s="332"/>
      <c r="AB134" s="332"/>
      <c r="AC134" s="332"/>
      <c r="AD134" s="332"/>
      <c r="AE134" s="332"/>
      <c r="AF134" s="332"/>
      <c r="AG134" s="332"/>
      <c r="AH134" s="332"/>
      <c r="AI134" s="333"/>
      <c r="AJ134" s="10"/>
    </row>
    <row r="135" spans="2:36" ht="16.5" customHeight="1" x14ac:dyDescent="0.2">
      <c r="B135" s="10"/>
      <c r="C135" s="331"/>
      <c r="D135" s="332"/>
      <c r="E135" s="332"/>
      <c r="F135" s="332"/>
      <c r="G135" s="332"/>
      <c r="H135" s="332"/>
      <c r="I135" s="332"/>
      <c r="J135" s="332"/>
      <c r="K135" s="332"/>
      <c r="L135" s="332"/>
      <c r="M135" s="332"/>
      <c r="N135" s="332"/>
      <c r="O135" s="332"/>
      <c r="P135" s="332"/>
      <c r="Q135" s="332"/>
      <c r="R135" s="332"/>
      <c r="S135" s="332"/>
      <c r="T135" s="332"/>
      <c r="U135" s="332"/>
      <c r="V135" s="332"/>
      <c r="W135" s="332"/>
      <c r="X135" s="332"/>
      <c r="Y135" s="332"/>
      <c r="Z135" s="332"/>
      <c r="AA135" s="332"/>
      <c r="AB135" s="332"/>
      <c r="AC135" s="332"/>
      <c r="AD135" s="332"/>
      <c r="AE135" s="332"/>
      <c r="AF135" s="332"/>
      <c r="AG135" s="332"/>
      <c r="AH135" s="332"/>
      <c r="AI135" s="333"/>
      <c r="AJ135" s="10"/>
    </row>
    <row r="136" spans="2:36" ht="16.5" customHeight="1" x14ac:dyDescent="0.2">
      <c r="B136" s="10"/>
      <c r="C136" s="334"/>
      <c r="D136" s="335"/>
      <c r="E136" s="335"/>
      <c r="F136" s="335"/>
      <c r="G136" s="335"/>
      <c r="H136" s="335"/>
      <c r="I136" s="335"/>
      <c r="J136" s="335"/>
      <c r="K136" s="335"/>
      <c r="L136" s="335"/>
      <c r="M136" s="335"/>
      <c r="N136" s="335"/>
      <c r="O136" s="335"/>
      <c r="P136" s="335"/>
      <c r="Q136" s="335"/>
      <c r="R136" s="335"/>
      <c r="S136" s="335"/>
      <c r="T136" s="335"/>
      <c r="U136" s="335"/>
      <c r="V136" s="335"/>
      <c r="W136" s="335"/>
      <c r="X136" s="335"/>
      <c r="Y136" s="335"/>
      <c r="Z136" s="335"/>
      <c r="AA136" s="335"/>
      <c r="AB136" s="335"/>
      <c r="AC136" s="335"/>
      <c r="AD136" s="335"/>
      <c r="AE136" s="335"/>
      <c r="AF136" s="335"/>
      <c r="AG136" s="335"/>
      <c r="AH136" s="335"/>
      <c r="AI136" s="336"/>
      <c r="AJ136" s="10"/>
    </row>
    <row r="137" spans="2:36" ht="21" customHeight="1" x14ac:dyDescent="0.35">
      <c r="B137" s="63"/>
      <c r="C137" s="63" t="s">
        <v>99</v>
      </c>
      <c r="D137" s="64"/>
      <c r="E137" s="64"/>
      <c r="F137" s="64"/>
      <c r="G137" s="64"/>
      <c r="H137" s="64"/>
      <c r="I137" s="65"/>
      <c r="J137" s="65"/>
      <c r="K137" s="65"/>
      <c r="L137" s="64"/>
      <c r="M137" s="64"/>
      <c r="N137" s="64"/>
      <c r="O137" s="64"/>
      <c r="P137" s="66"/>
      <c r="Q137" s="66"/>
      <c r="R137" s="66"/>
      <c r="S137" s="66"/>
      <c r="T137" s="66"/>
      <c r="U137" s="66"/>
      <c r="V137" s="66"/>
      <c r="W137" s="66"/>
      <c r="X137" s="66"/>
      <c r="Y137" s="66"/>
      <c r="Z137" s="66"/>
      <c r="AA137" s="66"/>
      <c r="AB137" s="66"/>
      <c r="AC137" s="66"/>
      <c r="AD137" s="66"/>
      <c r="AE137" s="66"/>
      <c r="AF137" s="357"/>
      <c r="AG137" s="357"/>
      <c r="AH137" s="357"/>
      <c r="AI137" s="357"/>
      <c r="AJ137" s="10"/>
    </row>
    <row r="138" spans="2:36" ht="18.5" customHeight="1" x14ac:dyDescent="0.35">
      <c r="B138" s="10"/>
      <c r="C138" s="55" t="s">
        <v>446</v>
      </c>
      <c r="D138" s="68"/>
      <c r="E138" s="68"/>
      <c r="F138" s="68"/>
      <c r="G138" s="68"/>
      <c r="H138" s="68"/>
      <c r="I138" s="68"/>
      <c r="J138" s="68"/>
      <c r="K138" s="68"/>
      <c r="L138" s="68"/>
      <c r="M138" s="68"/>
      <c r="N138" s="68"/>
      <c r="O138" s="68"/>
      <c r="P138" s="68"/>
      <c r="Q138" s="68"/>
      <c r="R138" s="68"/>
      <c r="S138" s="68"/>
      <c r="T138" s="68"/>
      <c r="U138" s="68"/>
      <c r="V138" s="68"/>
      <c r="W138" s="68"/>
      <c r="X138" s="68"/>
      <c r="Y138" s="68"/>
      <c r="Z138" s="68"/>
      <c r="AA138" s="68"/>
      <c r="AB138" s="68"/>
      <c r="AC138" s="68"/>
      <c r="AD138" s="68"/>
      <c r="AE138" s="68"/>
      <c r="AF138" s="68"/>
      <c r="AG138" s="68"/>
      <c r="AH138" s="68"/>
      <c r="AI138" s="68"/>
      <c r="AJ138" s="10"/>
    </row>
    <row r="139" spans="2:36" ht="18" customHeight="1" x14ac:dyDescent="0.2">
      <c r="B139" s="10"/>
      <c r="C139" s="160" t="s">
        <v>85</v>
      </c>
      <c r="D139" s="161"/>
      <c r="E139" s="161"/>
      <c r="F139" s="159"/>
      <c r="G139" s="159"/>
      <c r="H139" s="159"/>
      <c r="I139" s="159"/>
      <c r="J139" s="159"/>
      <c r="K139" s="159"/>
      <c r="L139" s="162"/>
      <c r="M139" s="163"/>
      <c r="N139" s="163"/>
      <c r="O139" s="163"/>
      <c r="P139" s="164"/>
      <c r="Q139" s="164"/>
      <c r="R139" s="164"/>
      <c r="S139" s="164"/>
      <c r="T139" s="164"/>
      <c r="U139" s="164"/>
      <c r="V139" s="164"/>
      <c r="W139" s="164"/>
      <c r="X139" s="164"/>
      <c r="Y139" s="164"/>
      <c r="Z139" s="164"/>
      <c r="AA139" s="164"/>
      <c r="AB139" s="164"/>
      <c r="AC139" s="164"/>
      <c r="AD139" s="164"/>
      <c r="AE139" s="164"/>
      <c r="AF139" s="164"/>
      <c r="AG139" s="164"/>
      <c r="AH139" s="164"/>
      <c r="AI139" s="165"/>
      <c r="AJ139" s="10"/>
    </row>
    <row r="140" spans="2:36" ht="18" customHeight="1" x14ac:dyDescent="0.2">
      <c r="B140" s="10"/>
      <c r="C140" s="256" t="s">
        <v>88</v>
      </c>
      <c r="D140" s="256"/>
      <c r="E140" s="256"/>
      <c r="F140" s="256"/>
      <c r="G140" s="297" t="s">
        <v>257</v>
      </c>
      <c r="H140" s="297"/>
      <c r="I140" s="297"/>
      <c r="J140" s="297"/>
      <c r="K140" s="297"/>
      <c r="L140" s="297"/>
      <c r="M140" s="298" t="s">
        <v>86</v>
      </c>
      <c r="N140" s="299"/>
      <c r="O140" s="299"/>
      <c r="P140" s="299"/>
      <c r="Q140" s="299"/>
      <c r="R140" s="299"/>
      <c r="S140" s="299"/>
      <c r="T140" s="299"/>
      <c r="U140" s="299"/>
      <c r="V140" s="299"/>
      <c r="W140" s="299"/>
      <c r="X140" s="299"/>
      <c r="Y140" s="299"/>
      <c r="Z140" s="299"/>
      <c r="AA140" s="299"/>
      <c r="AB140" s="299"/>
      <c r="AC140" s="299"/>
      <c r="AD140" s="299"/>
      <c r="AE140" s="299"/>
      <c r="AF140" s="299"/>
      <c r="AG140" s="299"/>
      <c r="AH140" s="299"/>
      <c r="AI140" s="300"/>
      <c r="AJ140" s="10"/>
    </row>
    <row r="141" spans="2:36" ht="18" customHeight="1" x14ac:dyDescent="0.2">
      <c r="B141" s="10"/>
      <c r="C141" s="256"/>
      <c r="D141" s="256"/>
      <c r="E141" s="256"/>
      <c r="F141" s="256"/>
      <c r="G141" s="301"/>
      <c r="H141" s="302"/>
      <c r="I141" s="302"/>
      <c r="J141" s="302"/>
      <c r="K141" s="305" t="s">
        <v>65</v>
      </c>
      <c r="L141" s="306"/>
      <c r="M141" s="309"/>
      <c r="N141" s="310"/>
      <c r="O141" s="310"/>
      <c r="P141" s="310"/>
      <c r="Q141" s="310"/>
      <c r="R141" s="310"/>
      <c r="S141" s="310"/>
      <c r="T141" s="310"/>
      <c r="U141" s="310"/>
      <c r="V141" s="310"/>
      <c r="W141" s="310"/>
      <c r="X141" s="310"/>
      <c r="Y141" s="310"/>
      <c r="Z141" s="310"/>
      <c r="AA141" s="310"/>
      <c r="AB141" s="310"/>
      <c r="AC141" s="310"/>
      <c r="AD141" s="310"/>
      <c r="AE141" s="310"/>
      <c r="AF141" s="310"/>
      <c r="AG141" s="310"/>
      <c r="AH141" s="310"/>
      <c r="AI141" s="311"/>
      <c r="AJ141" s="10"/>
    </row>
    <row r="142" spans="2:36" ht="18" customHeight="1" x14ac:dyDescent="0.2">
      <c r="B142" s="10"/>
      <c r="C142" s="256"/>
      <c r="D142" s="256"/>
      <c r="E142" s="256"/>
      <c r="F142" s="256"/>
      <c r="G142" s="301"/>
      <c r="H142" s="302"/>
      <c r="I142" s="302"/>
      <c r="J142" s="302"/>
      <c r="K142" s="305"/>
      <c r="L142" s="306"/>
      <c r="M142" s="312"/>
      <c r="N142" s="313"/>
      <c r="O142" s="313"/>
      <c r="P142" s="313"/>
      <c r="Q142" s="313"/>
      <c r="R142" s="313"/>
      <c r="S142" s="313"/>
      <c r="T142" s="313"/>
      <c r="U142" s="313"/>
      <c r="V142" s="313"/>
      <c r="W142" s="313"/>
      <c r="X142" s="313"/>
      <c r="Y142" s="313"/>
      <c r="Z142" s="313"/>
      <c r="AA142" s="313"/>
      <c r="AB142" s="313"/>
      <c r="AC142" s="313"/>
      <c r="AD142" s="313"/>
      <c r="AE142" s="313"/>
      <c r="AF142" s="313"/>
      <c r="AG142" s="313"/>
      <c r="AH142" s="313"/>
      <c r="AI142" s="314"/>
      <c r="AJ142" s="10"/>
    </row>
    <row r="143" spans="2:36" ht="18" customHeight="1" x14ac:dyDescent="0.2">
      <c r="B143" s="10"/>
      <c r="C143" s="256"/>
      <c r="D143" s="256"/>
      <c r="E143" s="256"/>
      <c r="F143" s="256"/>
      <c r="G143" s="301"/>
      <c r="H143" s="302"/>
      <c r="I143" s="302"/>
      <c r="J143" s="302"/>
      <c r="K143" s="305"/>
      <c r="L143" s="306"/>
      <c r="M143" s="312"/>
      <c r="N143" s="313"/>
      <c r="O143" s="313"/>
      <c r="P143" s="313"/>
      <c r="Q143" s="313"/>
      <c r="R143" s="313"/>
      <c r="S143" s="313"/>
      <c r="T143" s="313"/>
      <c r="U143" s="313"/>
      <c r="V143" s="313"/>
      <c r="W143" s="313"/>
      <c r="X143" s="313"/>
      <c r="Y143" s="313"/>
      <c r="Z143" s="313"/>
      <c r="AA143" s="313"/>
      <c r="AB143" s="313"/>
      <c r="AC143" s="313"/>
      <c r="AD143" s="313"/>
      <c r="AE143" s="313"/>
      <c r="AF143" s="313"/>
      <c r="AG143" s="313"/>
      <c r="AH143" s="313"/>
      <c r="AI143" s="314"/>
      <c r="AJ143" s="10"/>
    </row>
    <row r="144" spans="2:36" s="70" customFormat="1" ht="18" customHeight="1" x14ac:dyDescent="0.2">
      <c r="B144" s="69"/>
      <c r="C144" s="256"/>
      <c r="D144" s="256"/>
      <c r="E144" s="256"/>
      <c r="F144" s="256"/>
      <c r="G144" s="301"/>
      <c r="H144" s="302"/>
      <c r="I144" s="302"/>
      <c r="J144" s="302"/>
      <c r="K144" s="305"/>
      <c r="L144" s="306"/>
      <c r="M144" s="312"/>
      <c r="N144" s="313"/>
      <c r="O144" s="313"/>
      <c r="P144" s="313"/>
      <c r="Q144" s="313"/>
      <c r="R144" s="313"/>
      <c r="S144" s="313"/>
      <c r="T144" s="313"/>
      <c r="U144" s="313"/>
      <c r="V144" s="313"/>
      <c r="W144" s="313"/>
      <c r="X144" s="313"/>
      <c r="Y144" s="313"/>
      <c r="Z144" s="313"/>
      <c r="AA144" s="313"/>
      <c r="AB144" s="313"/>
      <c r="AC144" s="313"/>
      <c r="AD144" s="313"/>
      <c r="AE144" s="313"/>
      <c r="AF144" s="313"/>
      <c r="AG144" s="313"/>
      <c r="AH144" s="313"/>
      <c r="AI144" s="314"/>
      <c r="AJ144" s="69"/>
    </row>
    <row r="145" spans="2:36" ht="18" customHeight="1" x14ac:dyDescent="0.2">
      <c r="B145" s="10"/>
      <c r="C145" s="256"/>
      <c r="D145" s="256"/>
      <c r="E145" s="256"/>
      <c r="F145" s="256"/>
      <c r="G145" s="301"/>
      <c r="H145" s="302"/>
      <c r="I145" s="302"/>
      <c r="J145" s="302"/>
      <c r="K145" s="305"/>
      <c r="L145" s="306"/>
      <c r="M145" s="315"/>
      <c r="N145" s="316"/>
      <c r="O145" s="316"/>
      <c r="P145" s="316"/>
      <c r="Q145" s="316"/>
      <c r="R145" s="316"/>
      <c r="S145" s="316"/>
      <c r="T145" s="316"/>
      <c r="U145" s="316"/>
      <c r="V145" s="316"/>
      <c r="W145" s="316"/>
      <c r="X145" s="316"/>
      <c r="Y145" s="316"/>
      <c r="Z145" s="316"/>
      <c r="AA145" s="316"/>
      <c r="AB145" s="316"/>
      <c r="AC145" s="316"/>
      <c r="AD145" s="316"/>
      <c r="AE145" s="316"/>
      <c r="AF145" s="316"/>
      <c r="AG145" s="316"/>
      <c r="AH145" s="316"/>
      <c r="AI145" s="317"/>
      <c r="AJ145" s="10"/>
    </row>
    <row r="146" spans="2:36" ht="18" customHeight="1" x14ac:dyDescent="0.2">
      <c r="B146" s="10"/>
      <c r="C146" s="256" t="s">
        <v>89</v>
      </c>
      <c r="D146" s="256"/>
      <c r="E146" s="256"/>
      <c r="F146" s="256"/>
      <c r="G146" s="297" t="s">
        <v>257</v>
      </c>
      <c r="H146" s="297"/>
      <c r="I146" s="297"/>
      <c r="J146" s="297"/>
      <c r="K146" s="297"/>
      <c r="L146" s="297"/>
      <c r="M146" s="298" t="s">
        <v>87</v>
      </c>
      <c r="N146" s="299"/>
      <c r="O146" s="299"/>
      <c r="P146" s="299"/>
      <c r="Q146" s="299"/>
      <c r="R146" s="299"/>
      <c r="S146" s="299"/>
      <c r="T146" s="299"/>
      <c r="U146" s="299"/>
      <c r="V146" s="299"/>
      <c r="W146" s="299"/>
      <c r="X146" s="299"/>
      <c r="Y146" s="299"/>
      <c r="Z146" s="299"/>
      <c r="AA146" s="299"/>
      <c r="AB146" s="299"/>
      <c r="AC146" s="299"/>
      <c r="AD146" s="299"/>
      <c r="AE146" s="299"/>
      <c r="AF146" s="299"/>
      <c r="AG146" s="299"/>
      <c r="AH146" s="299"/>
      <c r="AI146" s="300"/>
      <c r="AJ146" s="10"/>
    </row>
    <row r="147" spans="2:36" ht="18" customHeight="1" x14ac:dyDescent="0.2">
      <c r="B147" s="10"/>
      <c r="C147" s="256"/>
      <c r="D147" s="256"/>
      <c r="E147" s="256"/>
      <c r="F147" s="256"/>
      <c r="G147" s="301"/>
      <c r="H147" s="302"/>
      <c r="I147" s="302"/>
      <c r="J147" s="302"/>
      <c r="K147" s="305" t="s">
        <v>65</v>
      </c>
      <c r="L147" s="306"/>
      <c r="M147" s="309"/>
      <c r="N147" s="310"/>
      <c r="O147" s="310"/>
      <c r="P147" s="310"/>
      <c r="Q147" s="310"/>
      <c r="R147" s="310"/>
      <c r="S147" s="310"/>
      <c r="T147" s="310"/>
      <c r="U147" s="310"/>
      <c r="V147" s="310"/>
      <c r="W147" s="310"/>
      <c r="X147" s="310"/>
      <c r="Y147" s="310"/>
      <c r="Z147" s="310"/>
      <c r="AA147" s="310"/>
      <c r="AB147" s="310"/>
      <c r="AC147" s="310"/>
      <c r="AD147" s="310"/>
      <c r="AE147" s="310"/>
      <c r="AF147" s="310"/>
      <c r="AG147" s="310"/>
      <c r="AH147" s="310"/>
      <c r="AI147" s="311"/>
      <c r="AJ147" s="10"/>
    </row>
    <row r="148" spans="2:36" ht="18" customHeight="1" x14ac:dyDescent="0.2">
      <c r="B148" s="10"/>
      <c r="C148" s="256"/>
      <c r="D148" s="256"/>
      <c r="E148" s="256"/>
      <c r="F148" s="256"/>
      <c r="G148" s="301"/>
      <c r="H148" s="302"/>
      <c r="I148" s="302"/>
      <c r="J148" s="302"/>
      <c r="K148" s="305"/>
      <c r="L148" s="306"/>
      <c r="M148" s="312"/>
      <c r="N148" s="313"/>
      <c r="O148" s="313"/>
      <c r="P148" s="313"/>
      <c r="Q148" s="313"/>
      <c r="R148" s="313"/>
      <c r="S148" s="313"/>
      <c r="T148" s="313"/>
      <c r="U148" s="313"/>
      <c r="V148" s="313"/>
      <c r="W148" s="313"/>
      <c r="X148" s="313"/>
      <c r="Y148" s="313"/>
      <c r="Z148" s="313"/>
      <c r="AA148" s="313"/>
      <c r="AB148" s="313"/>
      <c r="AC148" s="313"/>
      <c r="AD148" s="313"/>
      <c r="AE148" s="313"/>
      <c r="AF148" s="313"/>
      <c r="AG148" s="313"/>
      <c r="AH148" s="313"/>
      <c r="AI148" s="314"/>
      <c r="AJ148" s="10"/>
    </row>
    <row r="149" spans="2:36" ht="18" customHeight="1" x14ac:dyDescent="0.2">
      <c r="B149" s="10"/>
      <c r="C149" s="256"/>
      <c r="D149" s="256"/>
      <c r="E149" s="256"/>
      <c r="F149" s="256"/>
      <c r="G149" s="301"/>
      <c r="H149" s="302"/>
      <c r="I149" s="302"/>
      <c r="J149" s="302"/>
      <c r="K149" s="305"/>
      <c r="L149" s="306"/>
      <c r="M149" s="312"/>
      <c r="N149" s="313"/>
      <c r="O149" s="313"/>
      <c r="P149" s="313"/>
      <c r="Q149" s="313"/>
      <c r="R149" s="313"/>
      <c r="S149" s="313"/>
      <c r="T149" s="313"/>
      <c r="U149" s="313"/>
      <c r="V149" s="313"/>
      <c r="W149" s="313"/>
      <c r="X149" s="313"/>
      <c r="Y149" s="313"/>
      <c r="Z149" s="313"/>
      <c r="AA149" s="313"/>
      <c r="AB149" s="313"/>
      <c r="AC149" s="313"/>
      <c r="AD149" s="313"/>
      <c r="AE149" s="313"/>
      <c r="AF149" s="313"/>
      <c r="AG149" s="313"/>
      <c r="AH149" s="313"/>
      <c r="AI149" s="314"/>
      <c r="AJ149" s="10"/>
    </row>
    <row r="150" spans="2:36" s="70" customFormat="1" ht="18" customHeight="1" x14ac:dyDescent="0.2">
      <c r="B150" s="69"/>
      <c r="C150" s="256"/>
      <c r="D150" s="256"/>
      <c r="E150" s="256"/>
      <c r="F150" s="256"/>
      <c r="G150" s="301"/>
      <c r="H150" s="302"/>
      <c r="I150" s="302"/>
      <c r="J150" s="302"/>
      <c r="K150" s="305"/>
      <c r="L150" s="306"/>
      <c r="M150" s="312"/>
      <c r="N150" s="313"/>
      <c r="O150" s="313"/>
      <c r="P150" s="313"/>
      <c r="Q150" s="313"/>
      <c r="R150" s="313"/>
      <c r="S150" s="313"/>
      <c r="T150" s="313"/>
      <c r="U150" s="313"/>
      <c r="V150" s="313"/>
      <c r="W150" s="313"/>
      <c r="X150" s="313"/>
      <c r="Y150" s="313"/>
      <c r="Z150" s="313"/>
      <c r="AA150" s="313"/>
      <c r="AB150" s="313"/>
      <c r="AC150" s="313"/>
      <c r="AD150" s="313"/>
      <c r="AE150" s="313"/>
      <c r="AF150" s="313"/>
      <c r="AG150" s="313"/>
      <c r="AH150" s="313"/>
      <c r="AI150" s="314"/>
      <c r="AJ150" s="69"/>
    </row>
    <row r="151" spans="2:36" ht="18" customHeight="1" x14ac:dyDescent="0.2">
      <c r="B151" s="10"/>
      <c r="C151" s="256"/>
      <c r="D151" s="256"/>
      <c r="E151" s="256"/>
      <c r="F151" s="256"/>
      <c r="G151" s="303"/>
      <c r="H151" s="304"/>
      <c r="I151" s="304"/>
      <c r="J151" s="304"/>
      <c r="K151" s="307"/>
      <c r="L151" s="308"/>
      <c r="M151" s="315"/>
      <c r="N151" s="316"/>
      <c r="O151" s="316"/>
      <c r="P151" s="316"/>
      <c r="Q151" s="316"/>
      <c r="R151" s="316"/>
      <c r="S151" s="316"/>
      <c r="T151" s="316"/>
      <c r="U151" s="316"/>
      <c r="V151" s="316"/>
      <c r="W151" s="316"/>
      <c r="X151" s="316"/>
      <c r="Y151" s="316"/>
      <c r="Z151" s="316"/>
      <c r="AA151" s="316"/>
      <c r="AB151" s="316"/>
      <c r="AC151" s="316"/>
      <c r="AD151" s="316"/>
      <c r="AE151" s="316"/>
      <c r="AF151" s="316"/>
      <c r="AG151" s="316"/>
      <c r="AH151" s="316"/>
      <c r="AI151" s="317"/>
      <c r="AJ151" s="10"/>
    </row>
    <row r="152" spans="2:36" ht="18" customHeight="1" thickBot="1" x14ac:dyDescent="0.25">
      <c r="B152" s="10"/>
      <c r="C152" s="172" t="s">
        <v>256</v>
      </c>
      <c r="D152" s="173"/>
      <c r="E152" s="173"/>
      <c r="F152" s="174"/>
      <c r="G152" s="174"/>
      <c r="H152" s="174"/>
      <c r="I152" s="174"/>
      <c r="J152" s="174"/>
      <c r="K152" s="174"/>
      <c r="L152" s="175"/>
      <c r="M152" s="163"/>
      <c r="N152" s="163"/>
      <c r="O152" s="163"/>
      <c r="P152" s="164"/>
      <c r="Q152" s="164"/>
      <c r="R152" s="164"/>
      <c r="S152" s="164"/>
      <c r="T152" s="164"/>
      <c r="U152" s="164"/>
      <c r="V152" s="164"/>
      <c r="W152" s="164"/>
      <c r="X152" s="164"/>
      <c r="Y152" s="164"/>
      <c r="Z152" s="164"/>
      <c r="AA152" s="164"/>
      <c r="AB152" s="164"/>
      <c r="AC152" s="164"/>
      <c r="AD152" s="164"/>
      <c r="AE152" s="164"/>
      <c r="AF152" s="164"/>
      <c r="AG152" s="164"/>
      <c r="AH152" s="164"/>
      <c r="AI152" s="165"/>
      <c r="AJ152" s="10"/>
    </row>
    <row r="153" spans="2:36" ht="25" customHeight="1" thickBot="1" x14ac:dyDescent="0.25">
      <c r="B153" s="10"/>
      <c r="C153" s="236" t="s">
        <v>92</v>
      </c>
      <c r="D153" s="237"/>
      <c r="E153" s="237"/>
      <c r="F153" s="237"/>
      <c r="G153" s="187" t="str">
        <f>IF(G141="","",ROUND(G141-G147,2))</f>
        <v/>
      </c>
      <c r="H153" s="187"/>
      <c r="I153" s="187"/>
      <c r="J153" s="188"/>
      <c r="K153" s="601" t="s">
        <v>65</v>
      </c>
      <c r="L153" s="602"/>
      <c r="M153" s="599" t="s">
        <v>79</v>
      </c>
      <c r="N153" s="599"/>
      <c r="O153" s="599"/>
      <c r="P153" s="599"/>
      <c r="Q153" s="599"/>
      <c r="R153" s="599"/>
      <c r="S153" s="599"/>
      <c r="T153" s="599"/>
      <c r="U153" s="456" t="str">
        <f>IFERROR(ROUND(P154/Y154,2),"")</f>
        <v/>
      </c>
      <c r="V153" s="456"/>
      <c r="W153" s="456"/>
      <c r="X153" s="456"/>
      <c r="Y153" s="47" t="s">
        <v>80</v>
      </c>
      <c r="Z153" s="47"/>
      <c r="AA153" s="47"/>
      <c r="AB153" s="504" t="s">
        <v>450</v>
      </c>
      <c r="AC153" s="505"/>
      <c r="AD153" s="505"/>
      <c r="AE153" s="320" t="str">
        <f>AB33</f>
        <v/>
      </c>
      <c r="AF153" s="320"/>
      <c r="AG153" s="176" t="s">
        <v>66</v>
      </c>
      <c r="AH153" s="324" t="s">
        <v>706</v>
      </c>
      <c r="AI153" s="325"/>
      <c r="AJ153" s="10"/>
    </row>
    <row r="154" spans="2:36" ht="25" customHeight="1" thickBot="1" x14ac:dyDescent="0.25">
      <c r="B154" s="10"/>
      <c r="C154" s="238"/>
      <c r="D154" s="239"/>
      <c r="E154" s="239"/>
      <c r="F154" s="239"/>
      <c r="G154" s="189"/>
      <c r="H154" s="189"/>
      <c r="I154" s="189"/>
      <c r="J154" s="190"/>
      <c r="K154" s="603"/>
      <c r="L154" s="604"/>
      <c r="M154" s="605" t="s">
        <v>449</v>
      </c>
      <c r="N154" s="605"/>
      <c r="O154" s="605"/>
      <c r="P154" s="274" t="str">
        <f>G153</f>
        <v/>
      </c>
      <c r="Q154" s="274"/>
      <c r="R154" s="274"/>
      <c r="S154" s="171" t="s">
        <v>709</v>
      </c>
      <c r="T154" s="30"/>
      <c r="U154" s="326" t="s">
        <v>710</v>
      </c>
      <c r="V154" s="326"/>
      <c r="W154" s="326"/>
      <c r="X154" s="326"/>
      <c r="Y154" s="235" t="str">
        <f>AF33</f>
        <v/>
      </c>
      <c r="Z154" s="235"/>
      <c r="AA154" s="47" t="s">
        <v>66</v>
      </c>
      <c r="AB154" s="318" t="s">
        <v>94</v>
      </c>
      <c r="AC154" s="319"/>
      <c r="AD154" s="319"/>
      <c r="AE154" s="321" t="str">
        <f>IF(AE153="","",IF(AE153&lt;=9,AE153*8,80))</f>
        <v/>
      </c>
      <c r="AF154" s="321"/>
      <c r="AG154" s="177" t="s">
        <v>93</v>
      </c>
      <c r="AH154" s="322" t="str">
        <f>IF(G153&gt;=AE154,"○","×")</f>
        <v>○</v>
      </c>
      <c r="AI154" s="323"/>
      <c r="AJ154" s="10"/>
    </row>
    <row r="155" spans="2:36" s="58" customFormat="1" ht="22" customHeight="1" x14ac:dyDescent="0.35">
      <c r="B155" s="71"/>
      <c r="C155" s="71" t="s">
        <v>275</v>
      </c>
      <c r="D155" s="62"/>
      <c r="E155" s="62"/>
      <c r="F155" s="62"/>
      <c r="G155" s="62"/>
      <c r="H155" s="62"/>
      <c r="I155" s="62"/>
      <c r="J155" s="62"/>
      <c r="K155" s="62"/>
      <c r="L155" s="62"/>
      <c r="M155" s="62"/>
      <c r="N155" s="62"/>
      <c r="O155" s="62"/>
      <c r="P155" s="62"/>
      <c r="Q155" s="62"/>
      <c r="R155" s="62"/>
      <c r="S155" s="62"/>
      <c r="T155" s="62"/>
      <c r="U155" s="62"/>
      <c r="V155" s="62"/>
      <c r="W155" s="62"/>
      <c r="X155" s="62"/>
      <c r="Y155" s="62"/>
      <c r="Z155" s="62"/>
      <c r="AA155" s="62"/>
      <c r="AB155" s="62"/>
      <c r="AC155" s="62"/>
      <c r="AD155" s="72"/>
      <c r="AE155" s="62"/>
      <c r="AF155" s="62"/>
      <c r="AG155" s="327">
        <f>LEN(SUBSTITUTE(C157,CHAR(10),""))</f>
        <v>0</v>
      </c>
      <c r="AH155" s="327"/>
      <c r="AI155" s="139" t="s">
        <v>273</v>
      </c>
      <c r="AJ155" s="42"/>
    </row>
    <row r="156" spans="2:36" ht="15" customHeight="1" x14ac:dyDescent="0.2">
      <c r="C156" s="148" t="s">
        <v>276</v>
      </c>
      <c r="D156" s="149"/>
      <c r="E156" s="149"/>
      <c r="F156" s="149"/>
      <c r="G156" s="149"/>
      <c r="H156" s="149"/>
      <c r="I156" s="149"/>
      <c r="J156" s="149"/>
      <c r="K156" s="149"/>
      <c r="L156" s="149"/>
      <c r="M156" s="149"/>
      <c r="N156" s="149"/>
      <c r="O156" s="149"/>
      <c r="P156" s="149"/>
      <c r="Q156" s="149"/>
      <c r="R156" s="149"/>
      <c r="S156" s="149"/>
      <c r="T156" s="149"/>
      <c r="U156" s="149"/>
      <c r="V156" s="149"/>
      <c r="W156" s="149"/>
      <c r="X156" s="149"/>
      <c r="Y156" s="149"/>
      <c r="Z156" s="149"/>
      <c r="AA156" s="149"/>
      <c r="AB156" s="149"/>
      <c r="AC156" s="149"/>
      <c r="AD156" s="149"/>
      <c r="AE156" s="149"/>
      <c r="AF156" s="149"/>
      <c r="AG156" s="149"/>
      <c r="AH156" s="149"/>
      <c r="AI156" s="150"/>
      <c r="AJ156" s="10"/>
    </row>
    <row r="157" spans="2:36" ht="16.5" customHeight="1" x14ac:dyDescent="0.2">
      <c r="C157" s="312"/>
      <c r="D157" s="313"/>
      <c r="E157" s="313"/>
      <c r="F157" s="313"/>
      <c r="G157" s="313"/>
      <c r="H157" s="313"/>
      <c r="I157" s="313"/>
      <c r="J157" s="313"/>
      <c r="K157" s="313"/>
      <c r="L157" s="313"/>
      <c r="M157" s="313"/>
      <c r="N157" s="313"/>
      <c r="O157" s="313"/>
      <c r="P157" s="313"/>
      <c r="Q157" s="313"/>
      <c r="R157" s="313"/>
      <c r="S157" s="313"/>
      <c r="T157" s="313"/>
      <c r="U157" s="313"/>
      <c r="V157" s="313"/>
      <c r="W157" s="313"/>
      <c r="X157" s="313"/>
      <c r="Y157" s="313"/>
      <c r="Z157" s="313"/>
      <c r="AA157" s="313"/>
      <c r="AB157" s="313"/>
      <c r="AC157" s="313"/>
      <c r="AD157" s="313"/>
      <c r="AE157" s="313"/>
      <c r="AF157" s="313"/>
      <c r="AG157" s="313"/>
      <c r="AH157" s="313"/>
      <c r="AI157" s="314"/>
      <c r="AJ157" s="10"/>
    </row>
    <row r="158" spans="2:36" ht="16.5" customHeight="1" x14ac:dyDescent="0.2">
      <c r="C158" s="312"/>
      <c r="D158" s="313"/>
      <c r="E158" s="313"/>
      <c r="F158" s="313"/>
      <c r="G158" s="313"/>
      <c r="H158" s="313"/>
      <c r="I158" s="313"/>
      <c r="J158" s="313"/>
      <c r="K158" s="313"/>
      <c r="L158" s="313"/>
      <c r="M158" s="313"/>
      <c r="N158" s="313"/>
      <c r="O158" s="313"/>
      <c r="P158" s="313"/>
      <c r="Q158" s="313"/>
      <c r="R158" s="313"/>
      <c r="S158" s="313"/>
      <c r="T158" s="313"/>
      <c r="U158" s="313"/>
      <c r="V158" s="313"/>
      <c r="W158" s="313"/>
      <c r="X158" s="313"/>
      <c r="Y158" s="313"/>
      <c r="Z158" s="313"/>
      <c r="AA158" s="313"/>
      <c r="AB158" s="313"/>
      <c r="AC158" s="313"/>
      <c r="AD158" s="313"/>
      <c r="AE158" s="313"/>
      <c r="AF158" s="313"/>
      <c r="AG158" s="313"/>
      <c r="AH158" s="313"/>
      <c r="AI158" s="314"/>
      <c r="AJ158" s="10"/>
    </row>
    <row r="159" spans="2:36" ht="16.5" customHeight="1" x14ac:dyDescent="0.2">
      <c r="C159" s="312"/>
      <c r="D159" s="313"/>
      <c r="E159" s="313"/>
      <c r="F159" s="313"/>
      <c r="G159" s="313"/>
      <c r="H159" s="313"/>
      <c r="I159" s="313"/>
      <c r="J159" s="313"/>
      <c r="K159" s="313"/>
      <c r="L159" s="313"/>
      <c r="M159" s="313"/>
      <c r="N159" s="313"/>
      <c r="O159" s="313"/>
      <c r="P159" s="313"/>
      <c r="Q159" s="313"/>
      <c r="R159" s="313"/>
      <c r="S159" s="313"/>
      <c r="T159" s="313"/>
      <c r="U159" s="313"/>
      <c r="V159" s="313"/>
      <c r="W159" s="313"/>
      <c r="X159" s="313"/>
      <c r="Y159" s="313"/>
      <c r="Z159" s="313"/>
      <c r="AA159" s="313"/>
      <c r="AB159" s="313"/>
      <c r="AC159" s="313"/>
      <c r="AD159" s="313"/>
      <c r="AE159" s="313"/>
      <c r="AF159" s="313"/>
      <c r="AG159" s="313"/>
      <c r="AH159" s="313"/>
      <c r="AI159" s="314"/>
      <c r="AJ159" s="10"/>
    </row>
    <row r="160" spans="2:36" ht="16.5" customHeight="1" x14ac:dyDescent="0.2">
      <c r="C160" s="312"/>
      <c r="D160" s="313"/>
      <c r="E160" s="313"/>
      <c r="F160" s="313"/>
      <c r="G160" s="313"/>
      <c r="H160" s="313"/>
      <c r="I160" s="313"/>
      <c r="J160" s="313"/>
      <c r="K160" s="313"/>
      <c r="L160" s="313"/>
      <c r="M160" s="313"/>
      <c r="N160" s="313"/>
      <c r="O160" s="313"/>
      <c r="P160" s="313"/>
      <c r="Q160" s="313"/>
      <c r="R160" s="313"/>
      <c r="S160" s="313"/>
      <c r="T160" s="313"/>
      <c r="U160" s="313"/>
      <c r="V160" s="313"/>
      <c r="W160" s="313"/>
      <c r="X160" s="313"/>
      <c r="Y160" s="313"/>
      <c r="Z160" s="313"/>
      <c r="AA160" s="313"/>
      <c r="AB160" s="313"/>
      <c r="AC160" s="313"/>
      <c r="AD160" s="313"/>
      <c r="AE160" s="313"/>
      <c r="AF160" s="313"/>
      <c r="AG160" s="313"/>
      <c r="AH160" s="313"/>
      <c r="AI160" s="314"/>
      <c r="AJ160" s="10"/>
    </row>
    <row r="161" spans="2:64" ht="16.5" customHeight="1" x14ac:dyDescent="0.2">
      <c r="C161" s="312"/>
      <c r="D161" s="313"/>
      <c r="E161" s="313"/>
      <c r="F161" s="313"/>
      <c r="G161" s="313"/>
      <c r="H161" s="313"/>
      <c r="I161" s="313"/>
      <c r="J161" s="313"/>
      <c r="K161" s="313"/>
      <c r="L161" s="313"/>
      <c r="M161" s="313"/>
      <c r="N161" s="313"/>
      <c r="O161" s="313"/>
      <c r="P161" s="313"/>
      <c r="Q161" s="313"/>
      <c r="R161" s="313"/>
      <c r="S161" s="313"/>
      <c r="T161" s="313"/>
      <c r="U161" s="313"/>
      <c r="V161" s="313"/>
      <c r="W161" s="313"/>
      <c r="X161" s="313"/>
      <c r="Y161" s="313"/>
      <c r="Z161" s="313"/>
      <c r="AA161" s="313"/>
      <c r="AB161" s="313"/>
      <c r="AC161" s="313"/>
      <c r="AD161" s="313"/>
      <c r="AE161" s="313"/>
      <c r="AF161" s="313"/>
      <c r="AG161" s="313"/>
      <c r="AH161" s="313"/>
      <c r="AI161" s="314"/>
      <c r="AJ161" s="10"/>
    </row>
    <row r="162" spans="2:64" ht="16.5" customHeight="1" x14ac:dyDescent="0.2">
      <c r="C162" s="312"/>
      <c r="D162" s="313"/>
      <c r="E162" s="313"/>
      <c r="F162" s="313"/>
      <c r="G162" s="313"/>
      <c r="H162" s="313"/>
      <c r="I162" s="313"/>
      <c r="J162" s="313"/>
      <c r="K162" s="313"/>
      <c r="L162" s="313"/>
      <c r="M162" s="313"/>
      <c r="N162" s="313"/>
      <c r="O162" s="313"/>
      <c r="P162" s="313"/>
      <c r="Q162" s="313"/>
      <c r="R162" s="313"/>
      <c r="S162" s="313"/>
      <c r="T162" s="313"/>
      <c r="U162" s="313"/>
      <c r="V162" s="313"/>
      <c r="W162" s="313"/>
      <c r="X162" s="313"/>
      <c r="Y162" s="313"/>
      <c r="Z162" s="313"/>
      <c r="AA162" s="313"/>
      <c r="AB162" s="313"/>
      <c r="AC162" s="313"/>
      <c r="AD162" s="313"/>
      <c r="AE162" s="313"/>
      <c r="AF162" s="313"/>
      <c r="AG162" s="313"/>
      <c r="AH162" s="313"/>
      <c r="AI162" s="314"/>
      <c r="AJ162" s="10"/>
    </row>
    <row r="163" spans="2:64" ht="16.5" customHeight="1" x14ac:dyDescent="0.2">
      <c r="C163" s="312"/>
      <c r="D163" s="313"/>
      <c r="E163" s="313"/>
      <c r="F163" s="313"/>
      <c r="G163" s="313"/>
      <c r="H163" s="313"/>
      <c r="I163" s="313"/>
      <c r="J163" s="313"/>
      <c r="K163" s="313"/>
      <c r="L163" s="313"/>
      <c r="M163" s="313"/>
      <c r="N163" s="313"/>
      <c r="O163" s="313"/>
      <c r="P163" s="313"/>
      <c r="Q163" s="313"/>
      <c r="R163" s="313"/>
      <c r="S163" s="313"/>
      <c r="T163" s="313"/>
      <c r="U163" s="313"/>
      <c r="V163" s="313"/>
      <c r="W163" s="313"/>
      <c r="X163" s="313"/>
      <c r="Y163" s="313"/>
      <c r="Z163" s="313"/>
      <c r="AA163" s="313"/>
      <c r="AB163" s="313"/>
      <c r="AC163" s="313"/>
      <c r="AD163" s="313"/>
      <c r="AE163" s="313"/>
      <c r="AF163" s="313"/>
      <c r="AG163" s="313"/>
      <c r="AH163" s="313"/>
      <c r="AI163" s="314"/>
      <c r="AJ163" s="10"/>
    </row>
    <row r="164" spans="2:64" ht="49.5" customHeight="1" x14ac:dyDescent="0.2">
      <c r="C164" s="315"/>
      <c r="D164" s="316"/>
      <c r="E164" s="316"/>
      <c r="F164" s="316"/>
      <c r="G164" s="316"/>
      <c r="H164" s="316"/>
      <c r="I164" s="316"/>
      <c r="J164" s="316"/>
      <c r="K164" s="316"/>
      <c r="L164" s="316"/>
      <c r="M164" s="316"/>
      <c r="N164" s="316"/>
      <c r="O164" s="316"/>
      <c r="P164" s="316"/>
      <c r="Q164" s="316"/>
      <c r="R164" s="316"/>
      <c r="S164" s="316"/>
      <c r="T164" s="316"/>
      <c r="U164" s="316"/>
      <c r="V164" s="316"/>
      <c r="W164" s="316"/>
      <c r="X164" s="316"/>
      <c r="Y164" s="316"/>
      <c r="Z164" s="316"/>
      <c r="AA164" s="316"/>
      <c r="AB164" s="316"/>
      <c r="AC164" s="316"/>
      <c r="AD164" s="316"/>
      <c r="AE164" s="316"/>
      <c r="AF164" s="316"/>
      <c r="AG164" s="316"/>
      <c r="AH164" s="316"/>
      <c r="AI164" s="317"/>
      <c r="AJ164" s="10"/>
    </row>
    <row r="165" spans="2:64" s="58" customFormat="1" ht="22" customHeight="1" x14ac:dyDescent="0.35">
      <c r="B165" s="71"/>
      <c r="C165" s="71" t="s">
        <v>277</v>
      </c>
      <c r="D165" s="62"/>
      <c r="E165" s="62"/>
      <c r="F165" s="62"/>
      <c r="G165" s="62"/>
      <c r="H165" s="62"/>
      <c r="I165" s="62"/>
      <c r="J165" s="62"/>
      <c r="K165" s="62"/>
      <c r="L165" s="62"/>
      <c r="M165" s="62"/>
      <c r="N165" s="62"/>
      <c r="O165" s="62"/>
      <c r="P165" s="62"/>
      <c r="Q165" s="62"/>
      <c r="R165" s="62"/>
      <c r="S165" s="62"/>
      <c r="T165" s="62"/>
      <c r="U165" s="62"/>
      <c r="V165" s="62"/>
      <c r="W165" s="62"/>
      <c r="X165" s="62"/>
      <c r="Y165" s="62"/>
      <c r="Z165" s="62"/>
      <c r="AA165" s="62"/>
      <c r="AB165" s="62"/>
      <c r="AC165" s="62"/>
      <c r="AD165" s="72"/>
      <c r="AE165" s="62"/>
      <c r="AF165" s="62"/>
      <c r="AG165" s="62"/>
      <c r="AH165" s="72"/>
      <c r="AI165" s="72"/>
      <c r="AJ165" s="42"/>
    </row>
    <row r="166" spans="2:64" s="58" customFormat="1" ht="15" customHeight="1" x14ac:dyDescent="0.35">
      <c r="B166" s="42"/>
      <c r="C166" s="38" t="s">
        <v>81</v>
      </c>
      <c r="D166" s="38"/>
      <c r="E166" s="62"/>
      <c r="F166" s="62"/>
      <c r="G166" s="62"/>
      <c r="H166" s="62"/>
      <c r="I166" s="62"/>
      <c r="J166" s="62"/>
      <c r="K166" s="62"/>
      <c r="L166" s="62"/>
      <c r="M166" s="62"/>
      <c r="N166" s="62"/>
      <c r="O166" s="62"/>
      <c r="P166" s="62"/>
      <c r="Q166" s="62"/>
      <c r="R166" s="62"/>
      <c r="S166" s="62"/>
      <c r="T166" s="62"/>
      <c r="U166" s="62"/>
      <c r="V166" s="62"/>
      <c r="W166" s="62"/>
      <c r="X166" s="62"/>
      <c r="Y166" s="62"/>
      <c r="Z166" s="62"/>
      <c r="AA166" s="62"/>
      <c r="AB166" s="62"/>
      <c r="AC166" s="62"/>
      <c r="AD166" s="72"/>
      <c r="AE166" s="67"/>
      <c r="AF166" s="67"/>
      <c r="AG166" s="67"/>
      <c r="AH166" s="67" t="s">
        <v>7</v>
      </c>
      <c r="AI166" s="72"/>
      <c r="AJ166" s="42"/>
    </row>
    <row r="167" spans="2:64" s="58" customFormat="1" x14ac:dyDescent="0.2">
      <c r="B167" s="42"/>
      <c r="C167" s="328" t="s">
        <v>44</v>
      </c>
      <c r="D167" s="329"/>
      <c r="E167" s="329"/>
      <c r="F167" s="329"/>
      <c r="G167" s="329"/>
      <c r="H167" s="329"/>
      <c r="I167" s="329"/>
      <c r="J167" s="329"/>
      <c r="K167" s="329"/>
      <c r="L167" s="329"/>
      <c r="M167" s="329"/>
      <c r="N167" s="330"/>
      <c r="O167" s="328" t="s">
        <v>740</v>
      </c>
      <c r="P167" s="329"/>
      <c r="Q167" s="329"/>
      <c r="R167" s="329"/>
      <c r="S167" s="329"/>
      <c r="T167" s="329"/>
      <c r="U167" s="329"/>
      <c r="V167" s="329"/>
      <c r="W167" s="329"/>
      <c r="X167" s="329"/>
      <c r="Y167" s="329"/>
      <c r="Z167" s="329"/>
      <c r="AA167" s="329"/>
      <c r="AB167" s="329"/>
      <c r="AC167" s="329"/>
      <c r="AD167" s="329"/>
      <c r="AE167" s="329"/>
      <c r="AF167" s="329"/>
      <c r="AG167" s="329"/>
      <c r="AH167" s="329"/>
      <c r="AI167" s="330"/>
      <c r="AJ167" s="42"/>
    </row>
    <row r="168" spans="2:64" s="58" customFormat="1" x14ac:dyDescent="0.2">
      <c r="B168" s="42"/>
      <c r="C168" s="281"/>
      <c r="D168" s="281"/>
      <c r="E168" s="281"/>
      <c r="F168" s="348" t="s">
        <v>13</v>
      </c>
      <c r="G168" s="349"/>
      <c r="H168" s="349"/>
      <c r="I168" s="349"/>
      <c r="J168" s="349"/>
      <c r="K168" s="350"/>
      <c r="L168" s="280" t="s">
        <v>14</v>
      </c>
      <c r="M168" s="280"/>
      <c r="N168" s="280"/>
      <c r="O168" s="281"/>
      <c r="P168" s="281"/>
      <c r="Q168" s="281"/>
      <c r="R168" s="280" t="s">
        <v>15</v>
      </c>
      <c r="S168" s="280"/>
      <c r="T168" s="280"/>
      <c r="U168" s="280"/>
      <c r="V168" s="280"/>
      <c r="W168" s="280"/>
      <c r="X168" s="280" t="s">
        <v>14</v>
      </c>
      <c r="Y168" s="280"/>
      <c r="Z168" s="280"/>
      <c r="AA168" s="280" t="s">
        <v>16</v>
      </c>
      <c r="AB168" s="280"/>
      <c r="AC168" s="280"/>
      <c r="AD168" s="280"/>
      <c r="AE168" s="280"/>
      <c r="AF168" s="280"/>
      <c r="AG168" s="280" t="s">
        <v>14</v>
      </c>
      <c r="AH168" s="280"/>
      <c r="AI168" s="280"/>
      <c r="AJ168" s="42"/>
    </row>
    <row r="169" spans="2:64" s="58" customFormat="1" ht="22" customHeight="1" x14ac:dyDescent="0.2">
      <c r="B169" s="42"/>
      <c r="C169" s="230" t="s">
        <v>17</v>
      </c>
      <c r="D169" s="230"/>
      <c r="E169" s="230"/>
      <c r="F169" s="275"/>
      <c r="G169" s="276"/>
      <c r="H169" s="276"/>
      <c r="I169" s="276"/>
      <c r="J169" s="276"/>
      <c r="K169" s="276"/>
      <c r="L169" s="277"/>
      <c r="M169" s="278"/>
      <c r="N169" s="279"/>
      <c r="O169" s="230" t="s">
        <v>17</v>
      </c>
      <c r="P169" s="230"/>
      <c r="Q169" s="230"/>
      <c r="R169" s="234"/>
      <c r="S169" s="234"/>
      <c r="T169" s="234"/>
      <c r="U169" s="234"/>
      <c r="V169" s="234"/>
      <c r="W169" s="234"/>
      <c r="X169" s="277"/>
      <c r="Y169" s="278"/>
      <c r="Z169" s="279"/>
      <c r="AA169" s="234"/>
      <c r="AB169" s="234"/>
      <c r="AC169" s="234"/>
      <c r="AD169" s="234"/>
      <c r="AE169" s="234"/>
      <c r="AF169" s="234"/>
      <c r="AG169" s="277"/>
      <c r="AH169" s="278"/>
      <c r="AI169" s="279"/>
      <c r="AJ169" s="42"/>
    </row>
    <row r="170" spans="2:64" s="58" customFormat="1" ht="22" customHeight="1" x14ac:dyDescent="0.2">
      <c r="B170" s="42"/>
      <c r="C170" s="230" t="s">
        <v>18</v>
      </c>
      <c r="D170" s="230"/>
      <c r="E170" s="230"/>
      <c r="F170" s="275"/>
      <c r="G170" s="276"/>
      <c r="H170" s="276"/>
      <c r="I170" s="276"/>
      <c r="J170" s="276"/>
      <c r="K170" s="276"/>
      <c r="L170" s="231" t="str">
        <f>IFERROR(F170/$F$169,"")</f>
        <v/>
      </c>
      <c r="M170" s="232"/>
      <c r="N170" s="233"/>
      <c r="O170" s="230" t="s">
        <v>18</v>
      </c>
      <c r="P170" s="230"/>
      <c r="Q170" s="230"/>
      <c r="R170" s="234"/>
      <c r="S170" s="234"/>
      <c r="T170" s="234"/>
      <c r="U170" s="234"/>
      <c r="V170" s="234"/>
      <c r="W170" s="234"/>
      <c r="X170" s="231" t="str">
        <f>IFERROR(R170/$R$169,"")</f>
        <v/>
      </c>
      <c r="Y170" s="232"/>
      <c r="Z170" s="233"/>
      <c r="AA170" s="234"/>
      <c r="AB170" s="234"/>
      <c r="AC170" s="234"/>
      <c r="AD170" s="234"/>
      <c r="AE170" s="234"/>
      <c r="AF170" s="234"/>
      <c r="AG170" s="231" t="str">
        <f>IFERROR(AA170/$AA$169,"")</f>
        <v/>
      </c>
      <c r="AH170" s="232"/>
      <c r="AI170" s="233"/>
      <c r="AJ170" s="42"/>
    </row>
    <row r="171" spans="2:64" s="58" customFormat="1" ht="22" customHeight="1" x14ac:dyDescent="0.2">
      <c r="B171" s="42"/>
      <c r="C171" s="230" t="s">
        <v>19</v>
      </c>
      <c r="D171" s="230"/>
      <c r="E171" s="230"/>
      <c r="F171" s="275"/>
      <c r="G171" s="276"/>
      <c r="H171" s="276"/>
      <c r="I171" s="276"/>
      <c r="J171" s="276"/>
      <c r="K171" s="276"/>
      <c r="L171" s="231" t="str">
        <f>IFERROR(F171/$F$169,"")</f>
        <v/>
      </c>
      <c r="M171" s="232"/>
      <c r="N171" s="233"/>
      <c r="O171" s="230" t="s">
        <v>19</v>
      </c>
      <c r="P171" s="230"/>
      <c r="Q171" s="230"/>
      <c r="R171" s="234"/>
      <c r="S171" s="234"/>
      <c r="T171" s="234"/>
      <c r="U171" s="234"/>
      <c r="V171" s="234"/>
      <c r="W171" s="234"/>
      <c r="X171" s="231" t="str">
        <f>IFERROR(R171/$R$169,"")</f>
        <v/>
      </c>
      <c r="Y171" s="232"/>
      <c r="Z171" s="233"/>
      <c r="AA171" s="234"/>
      <c r="AB171" s="234"/>
      <c r="AC171" s="234"/>
      <c r="AD171" s="234"/>
      <c r="AE171" s="234"/>
      <c r="AF171" s="234"/>
      <c r="AG171" s="231" t="str">
        <f>IFERROR(AA171/$AA$169,"")</f>
        <v/>
      </c>
      <c r="AH171" s="232"/>
      <c r="AI171" s="233"/>
      <c r="AJ171" s="42"/>
    </row>
    <row r="172" spans="2:64" s="58" customFormat="1" ht="22" customHeight="1" x14ac:dyDescent="0.2">
      <c r="B172" s="42"/>
      <c r="C172" s="230" t="s">
        <v>20</v>
      </c>
      <c r="D172" s="230"/>
      <c r="E172" s="230"/>
      <c r="F172" s="275"/>
      <c r="G172" s="276"/>
      <c r="H172" s="276"/>
      <c r="I172" s="276"/>
      <c r="J172" s="276"/>
      <c r="K172" s="276"/>
      <c r="L172" s="231" t="str">
        <f>IFERROR(F172/$F$169,"")</f>
        <v/>
      </c>
      <c r="M172" s="232"/>
      <c r="N172" s="233"/>
      <c r="O172" s="230" t="s">
        <v>20</v>
      </c>
      <c r="P172" s="230"/>
      <c r="Q172" s="230"/>
      <c r="R172" s="234"/>
      <c r="S172" s="234"/>
      <c r="T172" s="234"/>
      <c r="U172" s="234"/>
      <c r="V172" s="234"/>
      <c r="W172" s="234"/>
      <c r="X172" s="231" t="str">
        <f>IFERROR(R172/$R$169,"")</f>
        <v/>
      </c>
      <c r="Y172" s="232"/>
      <c r="Z172" s="233"/>
      <c r="AA172" s="234"/>
      <c r="AB172" s="234"/>
      <c r="AC172" s="234"/>
      <c r="AD172" s="234"/>
      <c r="AE172" s="234"/>
      <c r="AF172" s="234"/>
      <c r="AG172" s="231" t="str">
        <f>IFERROR(AA172/$AA$169,"")</f>
        <v/>
      </c>
      <c r="AH172" s="232"/>
      <c r="AI172" s="233"/>
      <c r="AJ172" s="42"/>
    </row>
    <row r="173" spans="2:64" ht="16" x14ac:dyDescent="0.2">
      <c r="B173" s="15"/>
      <c r="C173" s="61"/>
      <c r="D173" s="61"/>
      <c r="E173" s="61"/>
      <c r="F173" s="61"/>
      <c r="G173" s="61"/>
      <c r="H173" s="61"/>
      <c r="I173" s="61"/>
      <c r="J173" s="61"/>
      <c r="K173" s="61"/>
      <c r="L173" s="61"/>
      <c r="M173" s="61"/>
      <c r="N173" s="61"/>
      <c r="O173" s="61"/>
      <c r="P173" s="61"/>
      <c r="Q173" s="61"/>
      <c r="R173" s="61"/>
      <c r="S173" s="61"/>
      <c r="T173" s="61"/>
      <c r="U173" s="61"/>
      <c r="V173" s="61"/>
      <c r="W173" s="61"/>
      <c r="X173" s="61"/>
      <c r="Y173" s="61"/>
      <c r="Z173" s="61"/>
      <c r="AA173" s="61"/>
      <c r="AB173" s="61"/>
      <c r="AC173" s="61"/>
      <c r="AD173" s="61"/>
      <c r="AE173" s="61"/>
      <c r="AF173" s="61"/>
      <c r="AG173" s="61"/>
      <c r="AH173" s="61"/>
      <c r="AI173" s="61"/>
      <c r="AJ173" s="10"/>
    </row>
    <row r="174" spans="2:64" ht="16" x14ac:dyDescent="0.2">
      <c r="B174" s="15"/>
      <c r="C174" s="15" t="s">
        <v>50</v>
      </c>
      <c r="D174" s="10"/>
      <c r="E174" s="10"/>
      <c r="F174" s="10"/>
      <c r="G174" s="10"/>
      <c r="H174" s="10"/>
      <c r="I174" s="10"/>
      <c r="J174" s="10"/>
      <c r="K174" s="10"/>
      <c r="L174" s="10"/>
      <c r="M174" s="10"/>
      <c r="N174" s="10"/>
      <c r="O174" s="10"/>
      <c r="P174" s="10"/>
      <c r="Q174" s="10"/>
      <c r="R174" s="10"/>
      <c r="S174" s="10"/>
      <c r="T174" s="10"/>
      <c r="U174" s="10"/>
      <c r="V174" s="10"/>
      <c r="W174" s="10"/>
      <c r="X174" s="10"/>
      <c r="Y174" s="10"/>
      <c r="Z174" s="10"/>
      <c r="AA174" s="10"/>
      <c r="AB174" s="10"/>
      <c r="AC174" s="10"/>
      <c r="AD174" s="10"/>
      <c r="AE174" s="10"/>
      <c r="AF174" s="10"/>
      <c r="AG174" s="10"/>
      <c r="AH174" s="10"/>
      <c r="AI174" s="10"/>
      <c r="AJ174" s="10"/>
    </row>
    <row r="175" spans="2:64" x14ac:dyDescent="0.2">
      <c r="B175" s="74"/>
      <c r="C175" s="10" t="s">
        <v>100</v>
      </c>
      <c r="D175" s="10"/>
      <c r="E175" s="10"/>
      <c r="F175" s="10"/>
      <c r="G175" s="10"/>
      <c r="H175" s="10"/>
      <c r="I175" s="10"/>
      <c r="J175" s="10"/>
      <c r="K175" s="10"/>
      <c r="L175" s="10"/>
      <c r="M175" s="10"/>
      <c r="N175" s="10"/>
      <c r="O175" s="10"/>
      <c r="P175" s="10"/>
      <c r="Q175" s="10"/>
      <c r="R175" s="10"/>
      <c r="S175" s="10"/>
      <c r="T175" s="10"/>
      <c r="U175" s="10"/>
      <c r="V175" s="10"/>
      <c r="W175" s="10"/>
      <c r="X175" s="10"/>
      <c r="Y175" s="10"/>
      <c r="Z175" s="10"/>
      <c r="AA175" s="10"/>
      <c r="AB175" s="10"/>
      <c r="AC175" s="10"/>
      <c r="AD175" s="10"/>
      <c r="AE175" s="10"/>
      <c r="AF175" s="10"/>
      <c r="AG175" s="10"/>
      <c r="AH175" s="10"/>
      <c r="AI175" s="10"/>
      <c r="AJ175" s="10"/>
    </row>
    <row r="176" spans="2:64" ht="18" x14ac:dyDescent="0.35">
      <c r="B176" s="55"/>
      <c r="C176" s="63" t="s">
        <v>138</v>
      </c>
      <c r="D176" s="64"/>
      <c r="E176" s="64"/>
      <c r="F176" s="64"/>
      <c r="G176" s="64"/>
      <c r="H176" s="64"/>
      <c r="I176" s="65"/>
      <c r="J176" s="65"/>
      <c r="K176" s="65"/>
      <c r="L176" s="64"/>
      <c r="M176" s="64"/>
      <c r="N176" s="64"/>
      <c r="O176" s="64"/>
      <c r="P176" s="66"/>
      <c r="Q176" s="66"/>
      <c r="R176" s="66"/>
      <c r="S176" s="66"/>
      <c r="T176" s="66"/>
      <c r="U176" s="66"/>
      <c r="V176" s="66"/>
      <c r="W176" s="66"/>
      <c r="X176" s="66"/>
      <c r="Y176" s="66"/>
      <c r="Z176" s="66"/>
      <c r="AA176" s="66"/>
      <c r="AB176" s="66"/>
      <c r="AC176" s="66"/>
      <c r="AD176" s="66"/>
      <c r="AE176" s="66"/>
      <c r="AF176" s="357"/>
      <c r="AG176" s="357"/>
      <c r="AH176" s="357"/>
      <c r="AI176" s="357"/>
      <c r="AJ176" s="10"/>
      <c r="AK176" s="75"/>
      <c r="AL176" s="75"/>
      <c r="AM176" s="75"/>
      <c r="AN176" s="75"/>
      <c r="AO176" s="75"/>
      <c r="AP176" s="75"/>
      <c r="AQ176" s="75"/>
      <c r="AR176" s="75"/>
      <c r="AS176" s="75"/>
      <c r="AT176" s="75"/>
      <c r="AU176" s="75"/>
      <c r="AV176" s="75"/>
      <c r="AW176" s="75"/>
      <c r="AX176" s="75"/>
      <c r="AY176" s="75"/>
      <c r="AZ176" s="75"/>
      <c r="BA176" s="75"/>
      <c r="BB176" s="75"/>
      <c r="BC176" s="75"/>
      <c r="BD176" s="75"/>
      <c r="BE176" s="75"/>
      <c r="BF176" s="75"/>
      <c r="BG176" s="75"/>
      <c r="BH176" s="75"/>
      <c r="BI176" s="75"/>
      <c r="BJ176" s="75"/>
      <c r="BK176" s="75"/>
      <c r="BL176" s="75"/>
    </row>
    <row r="177" spans="2:64" ht="18" customHeight="1" x14ac:dyDescent="0.35">
      <c r="B177" s="55"/>
      <c r="C177" s="76" t="s">
        <v>139</v>
      </c>
      <c r="D177" s="64"/>
      <c r="E177" s="64"/>
      <c r="F177" s="64"/>
      <c r="G177" s="64"/>
      <c r="H177" s="64"/>
      <c r="I177" s="65"/>
      <c r="J177" s="65"/>
      <c r="K177" s="65"/>
      <c r="L177" s="64"/>
      <c r="M177" s="64"/>
      <c r="N177" s="64"/>
      <c r="O177" s="64"/>
      <c r="P177" s="66"/>
      <c r="Q177" s="66"/>
      <c r="R177" s="66"/>
      <c r="S177" s="66"/>
      <c r="T177" s="66"/>
      <c r="U177" s="66"/>
      <c r="V177" s="66"/>
      <c r="W177" s="66"/>
      <c r="X177" s="66"/>
      <c r="Y177" s="66"/>
      <c r="Z177" s="66"/>
      <c r="AA177" s="66"/>
      <c r="AB177" s="66"/>
      <c r="AC177" s="66"/>
      <c r="AD177" s="66"/>
      <c r="AE177" s="66"/>
      <c r="AF177" s="357" t="s">
        <v>7</v>
      </c>
      <c r="AG177" s="357"/>
      <c r="AH177" s="357"/>
      <c r="AI177" s="357"/>
      <c r="AJ177" s="10"/>
      <c r="AK177" s="75"/>
      <c r="AL177" s="75"/>
      <c r="AM177" s="75"/>
      <c r="AN177" s="75"/>
      <c r="AO177" s="75"/>
      <c r="AP177" s="75"/>
      <c r="AQ177" s="75"/>
      <c r="AR177" s="75"/>
      <c r="AS177" s="75"/>
      <c r="AT177" s="75"/>
      <c r="AU177" s="75"/>
      <c r="AV177" s="75"/>
      <c r="AW177" s="75"/>
      <c r="AX177" s="75"/>
      <c r="AY177" s="75"/>
      <c r="AZ177" s="75"/>
      <c r="BA177" s="75"/>
      <c r="BB177" s="75"/>
      <c r="BC177" s="75"/>
      <c r="BD177" s="75"/>
      <c r="BE177" s="75"/>
      <c r="BF177" s="75"/>
      <c r="BG177" s="75"/>
      <c r="BH177" s="75"/>
      <c r="BI177" s="75"/>
      <c r="BJ177" s="75"/>
      <c r="BK177" s="75"/>
      <c r="BL177" s="75"/>
    </row>
    <row r="178" spans="2:64" s="58" customFormat="1" ht="49.5" customHeight="1" x14ac:dyDescent="0.2">
      <c r="B178" s="42"/>
      <c r="C178" s="328" t="s">
        <v>39</v>
      </c>
      <c r="D178" s="329"/>
      <c r="E178" s="330"/>
      <c r="F178" s="77"/>
      <c r="G178" s="250" t="s">
        <v>54</v>
      </c>
      <c r="H178" s="251"/>
      <c r="I178" s="251"/>
      <c r="J178" s="251"/>
      <c r="K178" s="251"/>
      <c r="L178" s="251"/>
      <c r="M178" s="251"/>
      <c r="N178" s="251"/>
      <c r="O178" s="251"/>
      <c r="P178" s="251"/>
      <c r="Q178" s="251"/>
      <c r="R178" s="251"/>
      <c r="S178" s="251"/>
      <c r="T178" s="251"/>
      <c r="U178" s="252"/>
      <c r="V178" s="351" t="s">
        <v>41</v>
      </c>
      <c r="W178" s="352"/>
      <c r="X178" s="352"/>
      <c r="Y178" s="353"/>
      <c r="Z178" s="328" t="s">
        <v>6</v>
      </c>
      <c r="AA178" s="330"/>
      <c r="AB178" s="354" t="s">
        <v>42</v>
      </c>
      <c r="AC178" s="355"/>
      <c r="AD178" s="355"/>
      <c r="AE178" s="356"/>
      <c r="AF178" s="328" t="s">
        <v>40</v>
      </c>
      <c r="AG178" s="329"/>
      <c r="AH178" s="329"/>
      <c r="AI178" s="330"/>
      <c r="AJ178" s="42"/>
      <c r="AK178" s="75"/>
      <c r="AL178" s="75"/>
      <c r="AM178" s="75"/>
      <c r="AN178" s="75"/>
      <c r="AO178" s="75"/>
      <c r="AP178" s="75"/>
      <c r="AQ178" s="75"/>
      <c r="AR178" s="75"/>
      <c r="AS178" s="75"/>
      <c r="AT178" s="75"/>
      <c r="AU178" s="75"/>
      <c r="AV178" s="75"/>
      <c r="AW178" s="75"/>
      <c r="AX178" s="75"/>
      <c r="AY178" s="75"/>
      <c r="AZ178" s="75"/>
      <c r="BA178" s="75"/>
      <c r="BB178" s="75"/>
      <c r="BC178" s="75"/>
      <c r="BD178" s="75"/>
      <c r="BE178" s="75"/>
      <c r="BF178" s="75"/>
      <c r="BG178" s="75"/>
      <c r="BH178" s="75"/>
      <c r="BI178" s="75"/>
      <c r="BJ178" s="75"/>
      <c r="BK178" s="75"/>
      <c r="BL178" s="75"/>
    </row>
    <row r="179" spans="2:64" s="58" customFormat="1" ht="21" customHeight="1" x14ac:dyDescent="0.2">
      <c r="B179" s="42"/>
      <c r="C179" s="358" t="s">
        <v>738</v>
      </c>
      <c r="D179" s="359"/>
      <c r="E179" s="359"/>
      <c r="F179" s="78">
        <v>1</v>
      </c>
      <c r="G179" s="205"/>
      <c r="H179" s="206"/>
      <c r="I179" s="206"/>
      <c r="J179" s="206"/>
      <c r="K179" s="206"/>
      <c r="L179" s="206"/>
      <c r="M179" s="206"/>
      <c r="N179" s="206"/>
      <c r="O179" s="206"/>
      <c r="P179" s="206"/>
      <c r="Q179" s="206"/>
      <c r="R179" s="206"/>
      <c r="S179" s="206"/>
      <c r="T179" s="206"/>
      <c r="U179" s="207"/>
      <c r="V179" s="365"/>
      <c r="W179" s="366"/>
      <c r="X179" s="366"/>
      <c r="Y179" s="367"/>
      <c r="Z179" s="287"/>
      <c r="AA179" s="288"/>
      <c r="AB179" s="289">
        <f>V179*Z179</f>
        <v>0</v>
      </c>
      <c r="AC179" s="290"/>
      <c r="AD179" s="290"/>
      <c r="AE179" s="291"/>
      <c r="AF179" s="205"/>
      <c r="AG179" s="206"/>
      <c r="AH179" s="206"/>
      <c r="AI179" s="207"/>
      <c r="AJ179" s="42"/>
      <c r="AK179" s="75"/>
      <c r="AL179" s="75"/>
      <c r="AM179" s="75"/>
      <c r="AN179" s="75"/>
      <c r="AO179" s="75"/>
      <c r="AP179" s="75"/>
      <c r="AQ179" s="75"/>
      <c r="AR179" s="75"/>
      <c r="AS179" s="75"/>
      <c r="AT179" s="75"/>
      <c r="AU179" s="75"/>
      <c r="AV179" s="75"/>
      <c r="AW179" s="75"/>
      <c r="AX179" s="75"/>
      <c r="AY179" s="75"/>
      <c r="AZ179" s="75"/>
      <c r="BA179" s="75"/>
      <c r="BB179" s="75"/>
      <c r="BC179" s="75"/>
      <c r="BD179" s="75"/>
      <c r="BE179" s="75"/>
      <c r="BF179" s="75"/>
      <c r="BG179" s="75"/>
      <c r="BH179" s="75"/>
      <c r="BI179" s="75"/>
      <c r="BJ179" s="75"/>
      <c r="BK179" s="75"/>
      <c r="BL179" s="75"/>
    </row>
    <row r="180" spans="2:64" s="58" customFormat="1" ht="21" customHeight="1" x14ac:dyDescent="0.2">
      <c r="B180" s="42"/>
      <c r="C180" s="360"/>
      <c r="D180" s="361"/>
      <c r="E180" s="361"/>
      <c r="F180" s="79">
        <v>2</v>
      </c>
      <c r="G180" s="212"/>
      <c r="H180" s="213"/>
      <c r="I180" s="213"/>
      <c r="J180" s="213"/>
      <c r="K180" s="213"/>
      <c r="L180" s="213"/>
      <c r="M180" s="213"/>
      <c r="N180" s="213"/>
      <c r="O180" s="213"/>
      <c r="P180" s="213"/>
      <c r="Q180" s="213"/>
      <c r="R180" s="213"/>
      <c r="S180" s="213"/>
      <c r="T180" s="213"/>
      <c r="U180" s="214"/>
      <c r="V180" s="194"/>
      <c r="W180" s="195"/>
      <c r="X180" s="195"/>
      <c r="Y180" s="196"/>
      <c r="Z180" s="197"/>
      <c r="AA180" s="198"/>
      <c r="AB180" s="199">
        <f>V180*Z180</f>
        <v>0</v>
      </c>
      <c r="AC180" s="200"/>
      <c r="AD180" s="200"/>
      <c r="AE180" s="201"/>
      <c r="AF180" s="212"/>
      <c r="AG180" s="213"/>
      <c r="AH180" s="213"/>
      <c r="AI180" s="214"/>
      <c r="AJ180" s="42"/>
      <c r="AK180" s="75"/>
      <c r="AL180" s="75"/>
      <c r="AM180" s="75"/>
      <c r="AN180" s="75"/>
      <c r="AO180" s="75"/>
      <c r="AP180" s="75"/>
      <c r="AQ180" s="75"/>
      <c r="AR180" s="75"/>
      <c r="AS180" s="75"/>
      <c r="AT180" s="75"/>
      <c r="AU180" s="75"/>
      <c r="AV180" s="75"/>
      <c r="AW180" s="75"/>
      <c r="AX180" s="75"/>
      <c r="AY180" s="75"/>
      <c r="AZ180" s="75"/>
      <c r="BA180" s="75"/>
      <c r="BB180" s="75"/>
      <c r="BC180" s="75"/>
      <c r="BD180" s="75"/>
      <c r="BE180" s="75"/>
      <c r="BF180" s="75"/>
      <c r="BG180" s="75"/>
      <c r="BH180" s="75"/>
      <c r="BI180" s="75"/>
      <c r="BJ180" s="75"/>
      <c r="BK180" s="75"/>
      <c r="BL180" s="75"/>
    </row>
    <row r="181" spans="2:64" s="58" customFormat="1" ht="21" customHeight="1" x14ac:dyDescent="0.2">
      <c r="B181" s="42"/>
      <c r="C181" s="360"/>
      <c r="D181" s="361"/>
      <c r="E181" s="361"/>
      <c r="F181" s="79">
        <v>3</v>
      </c>
      <c r="G181" s="212"/>
      <c r="H181" s="213"/>
      <c r="I181" s="213"/>
      <c r="J181" s="213"/>
      <c r="K181" s="213"/>
      <c r="L181" s="213"/>
      <c r="M181" s="213"/>
      <c r="N181" s="213"/>
      <c r="O181" s="213"/>
      <c r="P181" s="213"/>
      <c r="Q181" s="213"/>
      <c r="R181" s="213"/>
      <c r="S181" s="213"/>
      <c r="T181" s="213"/>
      <c r="U181" s="214"/>
      <c r="V181" s="194"/>
      <c r="W181" s="195"/>
      <c r="X181" s="195"/>
      <c r="Y181" s="196"/>
      <c r="Z181" s="197"/>
      <c r="AA181" s="198"/>
      <c r="AB181" s="199">
        <f>V181*Z181</f>
        <v>0</v>
      </c>
      <c r="AC181" s="200"/>
      <c r="AD181" s="200"/>
      <c r="AE181" s="201"/>
      <c r="AF181" s="212"/>
      <c r="AG181" s="213"/>
      <c r="AH181" s="213"/>
      <c r="AI181" s="214"/>
      <c r="AJ181" s="42"/>
      <c r="AK181" s="75"/>
      <c r="AL181" s="75"/>
      <c r="AM181" s="75"/>
      <c r="AN181" s="75"/>
      <c r="AO181" s="75"/>
      <c r="AP181" s="75"/>
      <c r="AQ181" s="75"/>
      <c r="AR181" s="75"/>
      <c r="AS181" s="75"/>
      <c r="AT181" s="75"/>
      <c r="AU181" s="75"/>
      <c r="AV181" s="75"/>
      <c r="AW181" s="75"/>
      <c r="AX181" s="75"/>
      <c r="AY181" s="75"/>
      <c r="AZ181" s="75"/>
      <c r="BA181" s="75"/>
      <c r="BB181" s="75"/>
      <c r="BC181" s="75"/>
      <c r="BD181" s="75"/>
      <c r="BE181" s="75"/>
      <c r="BF181" s="75"/>
      <c r="BG181" s="75"/>
      <c r="BH181" s="75"/>
      <c r="BI181" s="75"/>
      <c r="BJ181" s="75"/>
      <c r="BK181" s="75"/>
      <c r="BL181" s="75"/>
    </row>
    <row r="182" spans="2:64" s="58" customFormat="1" ht="21" customHeight="1" x14ac:dyDescent="0.2">
      <c r="B182" s="42"/>
      <c r="C182" s="360"/>
      <c r="D182" s="361"/>
      <c r="E182" s="361"/>
      <c r="F182" s="80">
        <v>4</v>
      </c>
      <c r="G182" s="212"/>
      <c r="H182" s="213"/>
      <c r="I182" s="213"/>
      <c r="J182" s="213"/>
      <c r="K182" s="213"/>
      <c r="L182" s="213"/>
      <c r="M182" s="213"/>
      <c r="N182" s="213"/>
      <c r="O182" s="213"/>
      <c r="P182" s="213"/>
      <c r="Q182" s="213"/>
      <c r="R182" s="213"/>
      <c r="S182" s="213"/>
      <c r="T182" s="213"/>
      <c r="U182" s="214"/>
      <c r="V182" s="194"/>
      <c r="W182" s="195"/>
      <c r="X182" s="195"/>
      <c r="Y182" s="196"/>
      <c r="Z182" s="197"/>
      <c r="AA182" s="198"/>
      <c r="AB182" s="199">
        <f t="shared" ref="AB182" si="0">V182*Z182</f>
        <v>0</v>
      </c>
      <c r="AC182" s="200"/>
      <c r="AD182" s="200"/>
      <c r="AE182" s="201"/>
      <c r="AF182" s="212"/>
      <c r="AG182" s="213"/>
      <c r="AH182" s="213"/>
      <c r="AI182" s="214"/>
      <c r="AJ182" s="42"/>
      <c r="AK182" s="364"/>
    </row>
    <row r="183" spans="2:64" s="58" customFormat="1" ht="21" customHeight="1" thickBot="1" x14ac:dyDescent="0.25">
      <c r="B183" s="42"/>
      <c r="C183" s="360"/>
      <c r="D183" s="361"/>
      <c r="E183" s="361"/>
      <c r="F183" s="81">
        <v>5</v>
      </c>
      <c r="G183" s="208"/>
      <c r="H183" s="209"/>
      <c r="I183" s="209"/>
      <c r="J183" s="209"/>
      <c r="K183" s="209"/>
      <c r="L183" s="209"/>
      <c r="M183" s="209"/>
      <c r="N183" s="209"/>
      <c r="O183" s="209"/>
      <c r="P183" s="209"/>
      <c r="Q183" s="209"/>
      <c r="R183" s="209"/>
      <c r="S183" s="209"/>
      <c r="T183" s="209"/>
      <c r="U183" s="210"/>
      <c r="V183" s="282"/>
      <c r="W183" s="283"/>
      <c r="X183" s="283"/>
      <c r="Y183" s="284"/>
      <c r="Z183" s="285"/>
      <c r="AA183" s="286"/>
      <c r="AB183" s="202">
        <f>V183*Z183</f>
        <v>0</v>
      </c>
      <c r="AC183" s="203"/>
      <c r="AD183" s="203"/>
      <c r="AE183" s="204"/>
      <c r="AF183" s="208"/>
      <c r="AG183" s="209"/>
      <c r="AH183" s="209"/>
      <c r="AI183" s="210"/>
      <c r="AJ183" s="42"/>
      <c r="AK183" s="364"/>
    </row>
    <row r="184" spans="2:64" s="58" customFormat="1" ht="21" customHeight="1" thickTop="1" x14ac:dyDescent="0.2">
      <c r="B184" s="42"/>
      <c r="C184" s="362"/>
      <c r="D184" s="363"/>
      <c r="E184" s="363"/>
      <c r="F184" s="82"/>
      <c r="G184" s="211"/>
      <c r="H184" s="211"/>
      <c r="I184" s="211"/>
      <c r="J184" s="211"/>
      <c r="K184" s="211"/>
      <c r="L184" s="211"/>
      <c r="M184" s="211"/>
      <c r="N184" s="211"/>
      <c r="O184" s="211"/>
      <c r="P184" s="211"/>
      <c r="Q184" s="211"/>
      <c r="R184" s="211"/>
      <c r="S184" s="211"/>
      <c r="T184" s="211"/>
      <c r="U184" s="211"/>
      <c r="V184" s="272" t="s">
        <v>58</v>
      </c>
      <c r="W184" s="272"/>
      <c r="X184" s="272"/>
      <c r="Y184" s="272"/>
      <c r="Z184" s="272"/>
      <c r="AA184" s="273"/>
      <c r="AB184" s="191">
        <f>SUM(AB179:AE183)</f>
        <v>0</v>
      </c>
      <c r="AC184" s="192"/>
      <c r="AD184" s="192"/>
      <c r="AE184" s="193"/>
      <c r="AF184" s="292"/>
      <c r="AG184" s="211"/>
      <c r="AH184" s="211"/>
      <c r="AI184" s="293"/>
      <c r="AJ184" s="42"/>
      <c r="AK184" s="364"/>
    </row>
    <row r="185" spans="2:64" s="58" customFormat="1" ht="21" customHeight="1" x14ac:dyDescent="0.2">
      <c r="B185" s="42"/>
      <c r="C185" s="260" t="s">
        <v>247</v>
      </c>
      <c r="D185" s="261"/>
      <c r="E185" s="261"/>
      <c r="F185" s="78">
        <v>1</v>
      </c>
      <c r="G185" s="205"/>
      <c r="H185" s="206"/>
      <c r="I185" s="206"/>
      <c r="J185" s="206"/>
      <c r="K185" s="206"/>
      <c r="L185" s="206"/>
      <c r="M185" s="206"/>
      <c r="N185" s="206"/>
      <c r="O185" s="206"/>
      <c r="P185" s="206"/>
      <c r="Q185" s="206"/>
      <c r="R185" s="206"/>
      <c r="S185" s="206"/>
      <c r="T185" s="206"/>
      <c r="U185" s="207"/>
      <c r="V185" s="294"/>
      <c r="W185" s="295"/>
      <c r="X185" s="295"/>
      <c r="Y185" s="296"/>
      <c r="Z185" s="287"/>
      <c r="AA185" s="288"/>
      <c r="AB185" s="289">
        <f>V185*Z185</f>
        <v>0</v>
      </c>
      <c r="AC185" s="290"/>
      <c r="AD185" s="290"/>
      <c r="AE185" s="291"/>
      <c r="AF185" s="205"/>
      <c r="AG185" s="206"/>
      <c r="AH185" s="206"/>
      <c r="AI185" s="207"/>
      <c r="AJ185" s="42"/>
      <c r="AK185" s="364"/>
    </row>
    <row r="186" spans="2:64" s="58" customFormat="1" ht="21" customHeight="1" x14ac:dyDescent="0.2">
      <c r="B186" s="42"/>
      <c r="C186" s="262"/>
      <c r="D186" s="263"/>
      <c r="E186" s="263"/>
      <c r="F186" s="79">
        <v>2</v>
      </c>
      <c r="G186" s="212"/>
      <c r="H186" s="213"/>
      <c r="I186" s="213"/>
      <c r="J186" s="213"/>
      <c r="K186" s="213"/>
      <c r="L186" s="213"/>
      <c r="M186" s="213"/>
      <c r="N186" s="213"/>
      <c r="O186" s="213"/>
      <c r="P186" s="213"/>
      <c r="Q186" s="213"/>
      <c r="R186" s="213"/>
      <c r="S186" s="213"/>
      <c r="T186" s="213"/>
      <c r="U186" s="214"/>
      <c r="V186" s="194"/>
      <c r="W186" s="195"/>
      <c r="X186" s="195"/>
      <c r="Y186" s="196"/>
      <c r="Z186" s="197"/>
      <c r="AA186" s="198"/>
      <c r="AB186" s="199">
        <f>V186*Z186</f>
        <v>0</v>
      </c>
      <c r="AC186" s="200"/>
      <c r="AD186" s="200"/>
      <c r="AE186" s="201"/>
      <c r="AF186" s="212"/>
      <c r="AG186" s="213"/>
      <c r="AH186" s="213"/>
      <c r="AI186" s="214"/>
      <c r="AJ186" s="42"/>
      <c r="AK186" s="364"/>
    </row>
    <row r="187" spans="2:64" s="58" customFormat="1" ht="21" customHeight="1" thickBot="1" x14ac:dyDescent="0.25">
      <c r="B187" s="42"/>
      <c r="C187" s="262"/>
      <c r="D187" s="263"/>
      <c r="E187" s="263"/>
      <c r="F187" s="79">
        <v>3</v>
      </c>
      <c r="G187" s="212"/>
      <c r="H187" s="213"/>
      <c r="I187" s="213"/>
      <c r="J187" s="213"/>
      <c r="K187" s="213"/>
      <c r="L187" s="213"/>
      <c r="M187" s="213"/>
      <c r="N187" s="213"/>
      <c r="O187" s="213"/>
      <c r="P187" s="213"/>
      <c r="Q187" s="213"/>
      <c r="R187" s="213"/>
      <c r="S187" s="213"/>
      <c r="T187" s="213"/>
      <c r="U187" s="214"/>
      <c r="V187" s="194"/>
      <c r="W187" s="195"/>
      <c r="X187" s="195"/>
      <c r="Y187" s="196"/>
      <c r="Z187" s="197"/>
      <c r="AA187" s="198"/>
      <c r="AB187" s="199">
        <f>V187*Z187</f>
        <v>0</v>
      </c>
      <c r="AC187" s="200"/>
      <c r="AD187" s="200"/>
      <c r="AE187" s="201"/>
      <c r="AF187" s="212"/>
      <c r="AG187" s="213"/>
      <c r="AH187" s="213"/>
      <c r="AI187" s="214"/>
      <c r="AJ187" s="42"/>
      <c r="AK187" s="364"/>
    </row>
    <row r="188" spans="2:64" s="58" customFormat="1" ht="21" hidden="1" customHeight="1" outlineLevel="1" x14ac:dyDescent="0.2">
      <c r="B188" s="42"/>
      <c r="C188" s="262"/>
      <c r="D188" s="263"/>
      <c r="E188" s="263"/>
      <c r="F188" s="79">
        <v>4</v>
      </c>
      <c r="G188" s="212"/>
      <c r="H188" s="213"/>
      <c r="I188" s="213"/>
      <c r="J188" s="213"/>
      <c r="K188" s="213"/>
      <c r="L188" s="213"/>
      <c r="M188" s="213"/>
      <c r="N188" s="213"/>
      <c r="O188" s="213"/>
      <c r="P188" s="213"/>
      <c r="Q188" s="213"/>
      <c r="R188" s="213"/>
      <c r="S188" s="213"/>
      <c r="T188" s="213"/>
      <c r="U188" s="214"/>
      <c r="V188" s="194"/>
      <c r="W188" s="195"/>
      <c r="X188" s="195"/>
      <c r="Y188" s="196"/>
      <c r="Z188" s="197"/>
      <c r="AA188" s="198"/>
      <c r="AB188" s="199">
        <f t="shared" ref="AB188" si="1">V188*Z188</f>
        <v>0</v>
      </c>
      <c r="AC188" s="200"/>
      <c r="AD188" s="200"/>
      <c r="AE188" s="201"/>
      <c r="AF188" s="212"/>
      <c r="AG188" s="213"/>
      <c r="AH188" s="213"/>
      <c r="AI188" s="214"/>
      <c r="AJ188" s="42"/>
      <c r="AK188" s="364"/>
    </row>
    <row r="189" spans="2:64" s="58" customFormat="1" ht="21" hidden="1" customHeight="1" outlineLevel="1" thickBot="1" x14ac:dyDescent="0.25">
      <c r="B189" s="42"/>
      <c r="C189" s="262"/>
      <c r="D189" s="263"/>
      <c r="E189" s="263"/>
      <c r="F189" s="81">
        <v>5</v>
      </c>
      <c r="G189" s="208"/>
      <c r="H189" s="209"/>
      <c r="I189" s="209"/>
      <c r="J189" s="209"/>
      <c r="K189" s="209"/>
      <c r="L189" s="209"/>
      <c r="M189" s="209"/>
      <c r="N189" s="209"/>
      <c r="O189" s="209"/>
      <c r="P189" s="209"/>
      <c r="Q189" s="209"/>
      <c r="R189" s="209"/>
      <c r="S189" s="209"/>
      <c r="T189" s="209"/>
      <c r="U189" s="210"/>
      <c r="V189" s="282"/>
      <c r="W189" s="283"/>
      <c r="X189" s="283"/>
      <c r="Y189" s="284"/>
      <c r="Z189" s="285"/>
      <c r="AA189" s="286"/>
      <c r="AB189" s="202">
        <f>V189*Z189</f>
        <v>0</v>
      </c>
      <c r="AC189" s="203"/>
      <c r="AD189" s="203"/>
      <c r="AE189" s="204"/>
      <c r="AF189" s="208"/>
      <c r="AG189" s="209"/>
      <c r="AH189" s="209"/>
      <c r="AI189" s="210"/>
      <c r="AJ189" s="42"/>
      <c r="AK189" s="364"/>
    </row>
    <row r="190" spans="2:64" s="58" customFormat="1" ht="21" customHeight="1" collapsed="1" thickTop="1" x14ac:dyDescent="0.2">
      <c r="B190" s="42"/>
      <c r="C190" s="264"/>
      <c r="D190" s="265"/>
      <c r="E190" s="265"/>
      <c r="F190" s="82"/>
      <c r="G190" s="211"/>
      <c r="H190" s="211"/>
      <c r="I190" s="211"/>
      <c r="J190" s="211"/>
      <c r="K190" s="211"/>
      <c r="L190" s="211"/>
      <c r="M190" s="211"/>
      <c r="N190" s="211"/>
      <c r="O190" s="211"/>
      <c r="P190" s="211"/>
      <c r="Q190" s="211"/>
      <c r="R190" s="211"/>
      <c r="S190" s="211"/>
      <c r="T190" s="211"/>
      <c r="U190" s="211"/>
      <c r="V190" s="272" t="s">
        <v>58</v>
      </c>
      <c r="W190" s="272"/>
      <c r="X190" s="272"/>
      <c r="Y190" s="272"/>
      <c r="Z190" s="272"/>
      <c r="AA190" s="273"/>
      <c r="AB190" s="191">
        <f>SUM(AB185:AE189)</f>
        <v>0</v>
      </c>
      <c r="AC190" s="192"/>
      <c r="AD190" s="192"/>
      <c r="AE190" s="193"/>
      <c r="AF190" s="292"/>
      <c r="AG190" s="211"/>
      <c r="AH190" s="211"/>
      <c r="AI190" s="293"/>
      <c r="AJ190" s="42"/>
      <c r="AK190" s="364"/>
    </row>
    <row r="191" spans="2:64" s="58" customFormat="1" ht="21" customHeight="1" x14ac:dyDescent="0.2">
      <c r="B191" s="42"/>
      <c r="C191" s="266" t="s">
        <v>55</v>
      </c>
      <c r="D191" s="267"/>
      <c r="E191" s="267"/>
      <c r="F191" s="78">
        <v>1</v>
      </c>
      <c r="G191" s="205"/>
      <c r="H191" s="206"/>
      <c r="I191" s="206"/>
      <c r="J191" s="206"/>
      <c r="K191" s="206"/>
      <c r="L191" s="206"/>
      <c r="M191" s="206"/>
      <c r="N191" s="206"/>
      <c r="O191" s="206"/>
      <c r="P191" s="206"/>
      <c r="Q191" s="206"/>
      <c r="R191" s="206"/>
      <c r="S191" s="206"/>
      <c r="T191" s="206"/>
      <c r="U191" s="207"/>
      <c r="V191" s="294"/>
      <c r="W191" s="295"/>
      <c r="X191" s="295"/>
      <c r="Y191" s="296"/>
      <c r="Z191" s="287"/>
      <c r="AA191" s="288"/>
      <c r="AB191" s="289">
        <f>V191*Z191</f>
        <v>0</v>
      </c>
      <c r="AC191" s="290"/>
      <c r="AD191" s="290"/>
      <c r="AE191" s="291"/>
      <c r="AF191" s="205"/>
      <c r="AG191" s="206"/>
      <c r="AH191" s="206"/>
      <c r="AI191" s="207"/>
      <c r="AJ191" s="42"/>
      <c r="AK191" s="364"/>
    </row>
    <row r="192" spans="2:64" s="58" customFormat="1" ht="21" customHeight="1" thickBot="1" x14ac:dyDescent="0.25">
      <c r="B192" s="42"/>
      <c r="C192" s="268"/>
      <c r="D192" s="269"/>
      <c r="E192" s="269"/>
      <c r="F192" s="79">
        <v>2</v>
      </c>
      <c r="G192" s="212"/>
      <c r="H192" s="213"/>
      <c r="I192" s="213"/>
      <c r="J192" s="213"/>
      <c r="K192" s="213"/>
      <c r="L192" s="213"/>
      <c r="M192" s="213"/>
      <c r="N192" s="213"/>
      <c r="O192" s="213"/>
      <c r="P192" s="213"/>
      <c r="Q192" s="213"/>
      <c r="R192" s="213"/>
      <c r="S192" s="213"/>
      <c r="T192" s="213"/>
      <c r="U192" s="214"/>
      <c r="V192" s="194"/>
      <c r="W192" s="195"/>
      <c r="X192" s="195"/>
      <c r="Y192" s="196"/>
      <c r="Z192" s="197"/>
      <c r="AA192" s="198"/>
      <c r="AB192" s="199">
        <f>V192*Z192</f>
        <v>0</v>
      </c>
      <c r="AC192" s="200"/>
      <c r="AD192" s="200"/>
      <c r="AE192" s="201"/>
      <c r="AF192" s="212"/>
      <c r="AG192" s="213"/>
      <c r="AH192" s="213"/>
      <c r="AI192" s="214"/>
      <c r="AJ192" s="42"/>
      <c r="AK192" s="364"/>
    </row>
    <row r="193" spans="2:37" s="58" customFormat="1" ht="21" hidden="1" customHeight="1" outlineLevel="1" x14ac:dyDescent="0.2">
      <c r="B193" s="42"/>
      <c r="C193" s="268"/>
      <c r="D193" s="269"/>
      <c r="E193" s="269"/>
      <c r="F193" s="79">
        <v>3</v>
      </c>
      <c r="G193" s="212"/>
      <c r="H193" s="213"/>
      <c r="I193" s="213"/>
      <c r="J193" s="213"/>
      <c r="K193" s="213"/>
      <c r="L193" s="213"/>
      <c r="M193" s="213"/>
      <c r="N193" s="213"/>
      <c r="O193" s="213"/>
      <c r="P193" s="213"/>
      <c r="Q193" s="213"/>
      <c r="R193" s="213"/>
      <c r="S193" s="213"/>
      <c r="T193" s="213"/>
      <c r="U193" s="214"/>
      <c r="V193" s="194"/>
      <c r="W193" s="195"/>
      <c r="X193" s="195"/>
      <c r="Y193" s="196"/>
      <c r="Z193" s="197"/>
      <c r="AA193" s="198"/>
      <c r="AB193" s="199">
        <f>V193*Z193</f>
        <v>0</v>
      </c>
      <c r="AC193" s="200"/>
      <c r="AD193" s="200"/>
      <c r="AE193" s="201"/>
      <c r="AF193" s="212"/>
      <c r="AG193" s="213"/>
      <c r="AH193" s="213"/>
      <c r="AI193" s="214"/>
      <c r="AJ193" s="42"/>
      <c r="AK193" s="364"/>
    </row>
    <row r="194" spans="2:37" s="58" customFormat="1" ht="21" hidden="1" customHeight="1" outlineLevel="1" x14ac:dyDescent="0.2">
      <c r="B194" s="42"/>
      <c r="C194" s="268"/>
      <c r="D194" s="269"/>
      <c r="E194" s="269"/>
      <c r="F194" s="80">
        <v>4</v>
      </c>
      <c r="G194" s="212"/>
      <c r="H194" s="213"/>
      <c r="I194" s="213"/>
      <c r="J194" s="213"/>
      <c r="K194" s="213"/>
      <c r="L194" s="213"/>
      <c r="M194" s="213"/>
      <c r="N194" s="213"/>
      <c r="O194" s="213"/>
      <c r="P194" s="213"/>
      <c r="Q194" s="213"/>
      <c r="R194" s="213"/>
      <c r="S194" s="213"/>
      <c r="T194" s="213"/>
      <c r="U194" s="214"/>
      <c r="V194" s="194"/>
      <c r="W194" s="195"/>
      <c r="X194" s="195"/>
      <c r="Y194" s="196"/>
      <c r="Z194" s="197"/>
      <c r="AA194" s="198"/>
      <c r="AB194" s="199">
        <f t="shared" ref="AB194" si="2">V194*Z194</f>
        <v>0</v>
      </c>
      <c r="AC194" s="200"/>
      <c r="AD194" s="200"/>
      <c r="AE194" s="201"/>
      <c r="AF194" s="212"/>
      <c r="AG194" s="213"/>
      <c r="AH194" s="213"/>
      <c r="AI194" s="214"/>
      <c r="AJ194" s="42"/>
      <c r="AK194" s="364"/>
    </row>
    <row r="195" spans="2:37" s="58" customFormat="1" ht="21" hidden="1" customHeight="1" outlineLevel="1" thickBot="1" x14ac:dyDescent="0.25">
      <c r="B195" s="42"/>
      <c r="C195" s="268"/>
      <c r="D195" s="269"/>
      <c r="E195" s="269"/>
      <c r="F195" s="81">
        <v>5</v>
      </c>
      <c r="G195" s="208"/>
      <c r="H195" s="209"/>
      <c r="I195" s="209"/>
      <c r="J195" s="209"/>
      <c r="K195" s="209"/>
      <c r="L195" s="209"/>
      <c r="M195" s="209"/>
      <c r="N195" s="209"/>
      <c r="O195" s="209"/>
      <c r="P195" s="209"/>
      <c r="Q195" s="209"/>
      <c r="R195" s="209"/>
      <c r="S195" s="209"/>
      <c r="T195" s="209"/>
      <c r="U195" s="210"/>
      <c r="V195" s="282"/>
      <c r="W195" s="283"/>
      <c r="X195" s="283"/>
      <c r="Y195" s="284"/>
      <c r="Z195" s="285"/>
      <c r="AA195" s="286"/>
      <c r="AB195" s="202">
        <f>V195*Z195</f>
        <v>0</v>
      </c>
      <c r="AC195" s="203"/>
      <c r="AD195" s="203"/>
      <c r="AE195" s="204"/>
      <c r="AF195" s="208"/>
      <c r="AG195" s="209"/>
      <c r="AH195" s="209"/>
      <c r="AI195" s="210"/>
      <c r="AJ195" s="42"/>
      <c r="AK195" s="364"/>
    </row>
    <row r="196" spans="2:37" s="58" customFormat="1" ht="21" customHeight="1" collapsed="1" thickTop="1" x14ac:dyDescent="0.2">
      <c r="B196" s="42"/>
      <c r="C196" s="270"/>
      <c r="D196" s="271"/>
      <c r="E196" s="271"/>
      <c r="F196" s="82"/>
      <c r="G196" s="211"/>
      <c r="H196" s="211"/>
      <c r="I196" s="211"/>
      <c r="J196" s="211"/>
      <c r="K196" s="211"/>
      <c r="L196" s="211"/>
      <c r="M196" s="211"/>
      <c r="N196" s="211"/>
      <c r="O196" s="211"/>
      <c r="P196" s="211"/>
      <c r="Q196" s="211"/>
      <c r="R196" s="211"/>
      <c r="S196" s="211"/>
      <c r="T196" s="211"/>
      <c r="U196" s="211"/>
      <c r="V196" s="272" t="s">
        <v>58</v>
      </c>
      <c r="W196" s="272"/>
      <c r="X196" s="272"/>
      <c r="Y196" s="272"/>
      <c r="Z196" s="272"/>
      <c r="AA196" s="273"/>
      <c r="AB196" s="191">
        <f>SUM(AB191:AE195)</f>
        <v>0</v>
      </c>
      <c r="AC196" s="192"/>
      <c r="AD196" s="192"/>
      <c r="AE196" s="193"/>
      <c r="AF196" s="292"/>
      <c r="AG196" s="211"/>
      <c r="AH196" s="211"/>
      <c r="AI196" s="293"/>
      <c r="AJ196" s="42"/>
      <c r="AK196" s="364"/>
    </row>
    <row r="197" spans="2:37" s="58" customFormat="1" ht="21" customHeight="1" x14ac:dyDescent="0.2">
      <c r="B197" s="42"/>
      <c r="C197" s="266" t="s">
        <v>56</v>
      </c>
      <c r="D197" s="267"/>
      <c r="E197" s="267"/>
      <c r="F197" s="78">
        <v>1</v>
      </c>
      <c r="G197" s="205"/>
      <c r="H197" s="206"/>
      <c r="I197" s="206"/>
      <c r="J197" s="206"/>
      <c r="K197" s="206"/>
      <c r="L197" s="206"/>
      <c r="M197" s="206"/>
      <c r="N197" s="206"/>
      <c r="O197" s="206"/>
      <c r="P197" s="206"/>
      <c r="Q197" s="206"/>
      <c r="R197" s="206"/>
      <c r="S197" s="206"/>
      <c r="T197" s="206"/>
      <c r="U197" s="207"/>
      <c r="V197" s="294"/>
      <c r="W197" s="295"/>
      <c r="X197" s="295"/>
      <c r="Y197" s="296"/>
      <c r="Z197" s="287"/>
      <c r="AA197" s="288"/>
      <c r="AB197" s="289">
        <f>V197*Z197</f>
        <v>0</v>
      </c>
      <c r="AC197" s="290"/>
      <c r="AD197" s="290"/>
      <c r="AE197" s="291"/>
      <c r="AF197" s="205"/>
      <c r="AG197" s="206"/>
      <c r="AH197" s="206"/>
      <c r="AI197" s="207"/>
      <c r="AJ197" s="42"/>
      <c r="AK197" s="364"/>
    </row>
    <row r="198" spans="2:37" s="58" customFormat="1" ht="21" customHeight="1" thickBot="1" x14ac:dyDescent="0.25">
      <c r="B198" s="42"/>
      <c r="C198" s="268"/>
      <c r="D198" s="269"/>
      <c r="E198" s="269"/>
      <c r="F198" s="79">
        <v>2</v>
      </c>
      <c r="G198" s="212"/>
      <c r="H198" s="213"/>
      <c r="I198" s="213"/>
      <c r="J198" s="213"/>
      <c r="K198" s="213"/>
      <c r="L198" s="213"/>
      <c r="M198" s="213"/>
      <c r="N198" s="213"/>
      <c r="O198" s="213"/>
      <c r="P198" s="213"/>
      <c r="Q198" s="213"/>
      <c r="R198" s="213"/>
      <c r="S198" s="213"/>
      <c r="T198" s="213"/>
      <c r="U198" s="214"/>
      <c r="V198" s="194"/>
      <c r="W198" s="195"/>
      <c r="X198" s="195"/>
      <c r="Y198" s="196"/>
      <c r="Z198" s="197"/>
      <c r="AA198" s="198"/>
      <c r="AB198" s="199">
        <f>V198*Z198</f>
        <v>0</v>
      </c>
      <c r="AC198" s="200"/>
      <c r="AD198" s="200"/>
      <c r="AE198" s="201"/>
      <c r="AF198" s="212"/>
      <c r="AG198" s="213"/>
      <c r="AH198" s="213"/>
      <c r="AI198" s="214"/>
      <c r="AJ198" s="42"/>
      <c r="AK198" s="364"/>
    </row>
    <row r="199" spans="2:37" s="58" customFormat="1" ht="21" hidden="1" customHeight="1" outlineLevel="1" x14ac:dyDescent="0.2">
      <c r="B199" s="42"/>
      <c r="C199" s="268"/>
      <c r="D199" s="269"/>
      <c r="E199" s="269"/>
      <c r="F199" s="79">
        <v>3</v>
      </c>
      <c r="G199" s="212"/>
      <c r="H199" s="213"/>
      <c r="I199" s="213"/>
      <c r="J199" s="213"/>
      <c r="K199" s="213"/>
      <c r="L199" s="213"/>
      <c r="M199" s="213"/>
      <c r="N199" s="213"/>
      <c r="O199" s="213"/>
      <c r="P199" s="213"/>
      <c r="Q199" s="213"/>
      <c r="R199" s="213"/>
      <c r="S199" s="213"/>
      <c r="T199" s="213"/>
      <c r="U199" s="214"/>
      <c r="V199" s="194"/>
      <c r="W199" s="195"/>
      <c r="X199" s="195"/>
      <c r="Y199" s="196"/>
      <c r="Z199" s="197"/>
      <c r="AA199" s="198"/>
      <c r="AB199" s="199">
        <f>V199*Z199</f>
        <v>0</v>
      </c>
      <c r="AC199" s="200"/>
      <c r="AD199" s="200"/>
      <c r="AE199" s="201"/>
      <c r="AF199" s="212"/>
      <c r="AG199" s="213"/>
      <c r="AH199" s="213"/>
      <c r="AI199" s="214"/>
      <c r="AJ199" s="42"/>
      <c r="AK199" s="364"/>
    </row>
    <row r="200" spans="2:37" s="58" customFormat="1" ht="21" hidden="1" customHeight="1" outlineLevel="1" x14ac:dyDescent="0.2">
      <c r="B200" s="42"/>
      <c r="C200" s="268"/>
      <c r="D200" s="269"/>
      <c r="E200" s="269"/>
      <c r="F200" s="80">
        <v>4</v>
      </c>
      <c r="G200" s="212"/>
      <c r="H200" s="213"/>
      <c r="I200" s="213"/>
      <c r="J200" s="213"/>
      <c r="K200" s="213"/>
      <c r="L200" s="213"/>
      <c r="M200" s="213"/>
      <c r="N200" s="213"/>
      <c r="O200" s="213"/>
      <c r="P200" s="213"/>
      <c r="Q200" s="213"/>
      <c r="R200" s="213"/>
      <c r="S200" s="213"/>
      <c r="T200" s="213"/>
      <c r="U200" s="214"/>
      <c r="V200" s="194"/>
      <c r="W200" s="195"/>
      <c r="X200" s="195"/>
      <c r="Y200" s="196"/>
      <c r="Z200" s="197"/>
      <c r="AA200" s="198"/>
      <c r="AB200" s="199">
        <f t="shared" ref="AB200" si="3">V200*Z200</f>
        <v>0</v>
      </c>
      <c r="AC200" s="200"/>
      <c r="AD200" s="200"/>
      <c r="AE200" s="201"/>
      <c r="AF200" s="212"/>
      <c r="AG200" s="213"/>
      <c r="AH200" s="213"/>
      <c r="AI200" s="214"/>
      <c r="AJ200" s="42"/>
      <c r="AK200" s="364"/>
    </row>
    <row r="201" spans="2:37" s="58" customFormat="1" ht="21" hidden="1" customHeight="1" outlineLevel="1" thickBot="1" x14ac:dyDescent="0.25">
      <c r="B201" s="42"/>
      <c r="C201" s="268"/>
      <c r="D201" s="269"/>
      <c r="E201" s="269"/>
      <c r="F201" s="81">
        <v>5</v>
      </c>
      <c r="G201" s="208"/>
      <c r="H201" s="209"/>
      <c r="I201" s="209"/>
      <c r="J201" s="209"/>
      <c r="K201" s="209"/>
      <c r="L201" s="209"/>
      <c r="M201" s="209"/>
      <c r="N201" s="209"/>
      <c r="O201" s="209"/>
      <c r="P201" s="209"/>
      <c r="Q201" s="209"/>
      <c r="R201" s="209"/>
      <c r="S201" s="209"/>
      <c r="T201" s="209"/>
      <c r="U201" s="210"/>
      <c r="V201" s="282"/>
      <c r="W201" s="283"/>
      <c r="X201" s="283"/>
      <c r="Y201" s="284"/>
      <c r="Z201" s="285"/>
      <c r="AA201" s="286"/>
      <c r="AB201" s="202">
        <f>V201*Z201</f>
        <v>0</v>
      </c>
      <c r="AC201" s="203"/>
      <c r="AD201" s="203"/>
      <c r="AE201" s="204"/>
      <c r="AF201" s="208"/>
      <c r="AG201" s="209"/>
      <c r="AH201" s="209"/>
      <c r="AI201" s="210"/>
      <c r="AJ201" s="42"/>
      <c r="AK201" s="364"/>
    </row>
    <row r="202" spans="2:37" s="58" customFormat="1" ht="21" customHeight="1" collapsed="1" thickTop="1" x14ac:dyDescent="0.2">
      <c r="B202" s="42"/>
      <c r="C202" s="270"/>
      <c r="D202" s="271"/>
      <c r="E202" s="271"/>
      <c r="F202" s="82"/>
      <c r="G202" s="211"/>
      <c r="H202" s="211"/>
      <c r="I202" s="211"/>
      <c r="J202" s="211"/>
      <c r="K202" s="211"/>
      <c r="L202" s="211"/>
      <c r="M202" s="211"/>
      <c r="N202" s="211"/>
      <c r="O202" s="211"/>
      <c r="P202" s="211"/>
      <c r="Q202" s="211"/>
      <c r="R202" s="211"/>
      <c r="S202" s="211"/>
      <c r="T202" s="211"/>
      <c r="U202" s="211"/>
      <c r="V202" s="272" t="s">
        <v>58</v>
      </c>
      <c r="W202" s="272"/>
      <c r="X202" s="272"/>
      <c r="Y202" s="272"/>
      <c r="Z202" s="272"/>
      <c r="AA202" s="273"/>
      <c r="AB202" s="191">
        <f>SUM(AB197:AE201)</f>
        <v>0</v>
      </c>
      <c r="AC202" s="192"/>
      <c r="AD202" s="192"/>
      <c r="AE202" s="193"/>
      <c r="AF202" s="292"/>
      <c r="AG202" s="211"/>
      <c r="AH202" s="211"/>
      <c r="AI202" s="293"/>
      <c r="AJ202" s="42"/>
      <c r="AK202" s="364"/>
    </row>
    <row r="203" spans="2:37" s="58" customFormat="1" ht="21" customHeight="1" x14ac:dyDescent="0.2">
      <c r="B203" s="42"/>
      <c r="C203" s="260" t="s">
        <v>74</v>
      </c>
      <c r="D203" s="261"/>
      <c r="E203" s="261"/>
      <c r="F203" s="78">
        <v>1</v>
      </c>
      <c r="G203" s="205"/>
      <c r="H203" s="206"/>
      <c r="I203" s="206"/>
      <c r="J203" s="206"/>
      <c r="K203" s="206"/>
      <c r="L203" s="206"/>
      <c r="M203" s="206"/>
      <c r="N203" s="206"/>
      <c r="O203" s="206"/>
      <c r="P203" s="206"/>
      <c r="Q203" s="206"/>
      <c r="R203" s="206"/>
      <c r="S203" s="206"/>
      <c r="T203" s="206"/>
      <c r="U203" s="207"/>
      <c r="V203" s="294"/>
      <c r="W203" s="295"/>
      <c r="X203" s="295"/>
      <c r="Y203" s="296"/>
      <c r="Z203" s="287"/>
      <c r="AA203" s="288"/>
      <c r="AB203" s="289">
        <f>V203*Z203</f>
        <v>0</v>
      </c>
      <c r="AC203" s="290"/>
      <c r="AD203" s="290"/>
      <c r="AE203" s="291"/>
      <c r="AF203" s="205"/>
      <c r="AG203" s="206"/>
      <c r="AH203" s="206"/>
      <c r="AI203" s="207"/>
      <c r="AJ203" s="42"/>
    </row>
    <row r="204" spans="2:37" s="58" customFormat="1" ht="21" customHeight="1" x14ac:dyDescent="0.2">
      <c r="B204" s="42"/>
      <c r="C204" s="262"/>
      <c r="D204" s="263"/>
      <c r="E204" s="263"/>
      <c r="F204" s="79">
        <v>2</v>
      </c>
      <c r="G204" s="212"/>
      <c r="H204" s="213"/>
      <c r="I204" s="213"/>
      <c r="J204" s="213"/>
      <c r="K204" s="213"/>
      <c r="L204" s="213"/>
      <c r="M204" s="213"/>
      <c r="N204" s="213"/>
      <c r="O204" s="213"/>
      <c r="P204" s="213"/>
      <c r="Q204" s="213"/>
      <c r="R204" s="213"/>
      <c r="S204" s="213"/>
      <c r="T204" s="213"/>
      <c r="U204" s="214"/>
      <c r="V204" s="194"/>
      <c r="W204" s="195"/>
      <c r="X204" s="195"/>
      <c r="Y204" s="196"/>
      <c r="Z204" s="197"/>
      <c r="AA204" s="198"/>
      <c r="AB204" s="199">
        <f>V204*Z204</f>
        <v>0</v>
      </c>
      <c r="AC204" s="200"/>
      <c r="AD204" s="200"/>
      <c r="AE204" s="201"/>
      <c r="AF204" s="212"/>
      <c r="AG204" s="213"/>
      <c r="AH204" s="213"/>
      <c r="AI204" s="214"/>
      <c r="AJ204" s="42"/>
    </row>
    <row r="205" spans="2:37" s="58" customFormat="1" ht="21" hidden="1" customHeight="1" outlineLevel="1" x14ac:dyDescent="0.2">
      <c r="B205" s="42"/>
      <c r="C205" s="262"/>
      <c r="D205" s="263"/>
      <c r="E205" s="263"/>
      <c r="F205" s="79">
        <v>3</v>
      </c>
      <c r="G205" s="212"/>
      <c r="H205" s="213"/>
      <c r="I205" s="213"/>
      <c r="J205" s="213"/>
      <c r="K205" s="213"/>
      <c r="L205" s="213"/>
      <c r="M205" s="213"/>
      <c r="N205" s="213"/>
      <c r="O205" s="213"/>
      <c r="P205" s="213"/>
      <c r="Q205" s="213"/>
      <c r="R205" s="213"/>
      <c r="S205" s="213"/>
      <c r="T205" s="213"/>
      <c r="U205" s="214"/>
      <c r="V205" s="194"/>
      <c r="W205" s="195"/>
      <c r="X205" s="195"/>
      <c r="Y205" s="196"/>
      <c r="Z205" s="197"/>
      <c r="AA205" s="198"/>
      <c r="AB205" s="199">
        <f>V205*Z205</f>
        <v>0</v>
      </c>
      <c r="AC205" s="200"/>
      <c r="AD205" s="200"/>
      <c r="AE205" s="201"/>
      <c r="AF205" s="212"/>
      <c r="AG205" s="213"/>
      <c r="AH205" s="213"/>
      <c r="AI205" s="214"/>
      <c r="AJ205" s="42"/>
    </row>
    <row r="206" spans="2:37" s="58" customFormat="1" ht="21" hidden="1" customHeight="1" outlineLevel="1" x14ac:dyDescent="0.2">
      <c r="B206" s="42"/>
      <c r="C206" s="262"/>
      <c r="D206" s="263"/>
      <c r="E206" s="263"/>
      <c r="F206" s="80">
        <v>4</v>
      </c>
      <c r="G206" s="212"/>
      <c r="H206" s="213"/>
      <c r="I206" s="213"/>
      <c r="J206" s="213"/>
      <c r="K206" s="213"/>
      <c r="L206" s="213"/>
      <c r="M206" s="213"/>
      <c r="N206" s="213"/>
      <c r="O206" s="213"/>
      <c r="P206" s="213"/>
      <c r="Q206" s="213"/>
      <c r="R206" s="213"/>
      <c r="S206" s="213"/>
      <c r="T206" s="213"/>
      <c r="U206" s="214"/>
      <c r="V206" s="194"/>
      <c r="W206" s="195"/>
      <c r="X206" s="195"/>
      <c r="Y206" s="196"/>
      <c r="Z206" s="197"/>
      <c r="AA206" s="198"/>
      <c r="AB206" s="199">
        <f t="shared" ref="AB206" si="4">V206*Z206</f>
        <v>0</v>
      </c>
      <c r="AC206" s="200"/>
      <c r="AD206" s="200"/>
      <c r="AE206" s="201"/>
      <c r="AF206" s="212"/>
      <c r="AG206" s="213"/>
      <c r="AH206" s="213"/>
      <c r="AI206" s="214"/>
      <c r="AJ206" s="42"/>
    </row>
    <row r="207" spans="2:37" s="58" customFormat="1" ht="21" hidden="1" customHeight="1" outlineLevel="1" thickBot="1" x14ac:dyDescent="0.25">
      <c r="B207" s="42"/>
      <c r="C207" s="262"/>
      <c r="D207" s="263"/>
      <c r="E207" s="263"/>
      <c r="F207" s="81">
        <v>5</v>
      </c>
      <c r="G207" s="208"/>
      <c r="H207" s="209"/>
      <c r="I207" s="209"/>
      <c r="J207" s="209"/>
      <c r="K207" s="209"/>
      <c r="L207" s="209"/>
      <c r="M207" s="209"/>
      <c r="N207" s="209"/>
      <c r="O207" s="209"/>
      <c r="P207" s="209"/>
      <c r="Q207" s="209"/>
      <c r="R207" s="209"/>
      <c r="S207" s="209"/>
      <c r="T207" s="209"/>
      <c r="U207" s="210"/>
      <c r="V207" s="282"/>
      <c r="W207" s="283"/>
      <c r="X207" s="283"/>
      <c r="Y207" s="284"/>
      <c r="Z207" s="285"/>
      <c r="AA207" s="286"/>
      <c r="AB207" s="202">
        <f>V207*Z207</f>
        <v>0</v>
      </c>
      <c r="AC207" s="203"/>
      <c r="AD207" s="203"/>
      <c r="AE207" s="204"/>
      <c r="AF207" s="208"/>
      <c r="AG207" s="209"/>
      <c r="AH207" s="209"/>
      <c r="AI207" s="210"/>
      <c r="AJ207" s="42"/>
    </row>
    <row r="208" spans="2:37" s="58" customFormat="1" ht="21" hidden="1" customHeight="1" outlineLevel="1" thickTop="1" x14ac:dyDescent="0.2">
      <c r="B208" s="42"/>
      <c r="C208" s="264"/>
      <c r="D208" s="265"/>
      <c r="E208" s="265"/>
      <c r="F208" s="82"/>
      <c r="G208" s="211"/>
      <c r="H208" s="211"/>
      <c r="I208" s="211"/>
      <c r="J208" s="211"/>
      <c r="K208" s="211"/>
      <c r="L208" s="211"/>
      <c r="M208" s="211"/>
      <c r="N208" s="211"/>
      <c r="O208" s="211"/>
      <c r="P208" s="211"/>
      <c r="Q208" s="211"/>
      <c r="R208" s="211"/>
      <c r="S208" s="211"/>
      <c r="T208" s="211"/>
      <c r="U208" s="211"/>
      <c r="V208" s="272"/>
      <c r="W208" s="272"/>
      <c r="X208" s="272"/>
      <c r="Y208" s="272"/>
      <c r="Z208" s="272"/>
      <c r="AA208" s="273"/>
      <c r="AB208" s="191">
        <f>SUM(AB203:AE207)</f>
        <v>0</v>
      </c>
      <c r="AC208" s="192"/>
      <c r="AD208" s="192"/>
      <c r="AE208" s="193"/>
      <c r="AF208" s="292"/>
      <c r="AG208" s="211"/>
      <c r="AH208" s="211"/>
      <c r="AI208" s="293"/>
      <c r="AJ208" s="42"/>
    </row>
    <row r="209" spans="2:36" s="58" customFormat="1" ht="21" customHeight="1" collapsed="1" x14ac:dyDescent="0.2">
      <c r="B209" s="42"/>
      <c r="C209" s="260" t="s">
        <v>57</v>
      </c>
      <c r="D209" s="261"/>
      <c r="E209" s="261"/>
      <c r="F209" s="78">
        <v>1</v>
      </c>
      <c r="G209" s="205"/>
      <c r="H209" s="206"/>
      <c r="I209" s="206"/>
      <c r="J209" s="206"/>
      <c r="K209" s="206"/>
      <c r="L209" s="206"/>
      <c r="M209" s="206"/>
      <c r="N209" s="206"/>
      <c r="O209" s="206"/>
      <c r="P209" s="206"/>
      <c r="Q209" s="206"/>
      <c r="R209" s="206"/>
      <c r="S209" s="206"/>
      <c r="T209" s="206"/>
      <c r="U209" s="207"/>
      <c r="V209" s="294"/>
      <c r="W209" s="295"/>
      <c r="X209" s="295"/>
      <c r="Y209" s="296"/>
      <c r="Z209" s="287"/>
      <c r="AA209" s="288"/>
      <c r="AB209" s="289">
        <f>V209*Z209</f>
        <v>0</v>
      </c>
      <c r="AC209" s="290"/>
      <c r="AD209" s="290"/>
      <c r="AE209" s="291"/>
      <c r="AF209" s="205"/>
      <c r="AG209" s="206"/>
      <c r="AH209" s="206"/>
      <c r="AI209" s="207"/>
      <c r="AJ209" s="42"/>
    </row>
    <row r="210" spans="2:36" s="58" customFormat="1" ht="21" customHeight="1" x14ac:dyDescent="0.2">
      <c r="B210" s="42"/>
      <c r="C210" s="262"/>
      <c r="D210" s="263"/>
      <c r="E210" s="263"/>
      <c r="F210" s="79">
        <v>2</v>
      </c>
      <c r="G210" s="212"/>
      <c r="H210" s="213"/>
      <c r="I210" s="213"/>
      <c r="J210" s="213"/>
      <c r="K210" s="213"/>
      <c r="L210" s="213"/>
      <c r="M210" s="213"/>
      <c r="N210" s="213"/>
      <c r="O210" s="213"/>
      <c r="P210" s="213"/>
      <c r="Q210" s="213"/>
      <c r="R210" s="213"/>
      <c r="S210" s="213"/>
      <c r="T210" s="213"/>
      <c r="U210" s="214"/>
      <c r="V210" s="194"/>
      <c r="W210" s="195"/>
      <c r="X210" s="195"/>
      <c r="Y210" s="196"/>
      <c r="Z210" s="197"/>
      <c r="AA210" s="198"/>
      <c r="AB210" s="199">
        <f>V210*Z210</f>
        <v>0</v>
      </c>
      <c r="AC210" s="200"/>
      <c r="AD210" s="200"/>
      <c r="AE210" s="201"/>
      <c r="AF210" s="212"/>
      <c r="AG210" s="213"/>
      <c r="AH210" s="213"/>
      <c r="AI210" s="214"/>
      <c r="AJ210" s="42"/>
    </row>
    <row r="211" spans="2:36" s="58" customFormat="1" ht="21" hidden="1" customHeight="1" outlineLevel="1" x14ac:dyDescent="0.2">
      <c r="B211" s="42"/>
      <c r="C211" s="262"/>
      <c r="D211" s="263"/>
      <c r="E211" s="263"/>
      <c r="F211" s="79">
        <v>3</v>
      </c>
      <c r="G211" s="212"/>
      <c r="H211" s="213"/>
      <c r="I211" s="213"/>
      <c r="J211" s="213"/>
      <c r="K211" s="213"/>
      <c r="L211" s="213"/>
      <c r="M211" s="213"/>
      <c r="N211" s="213"/>
      <c r="O211" s="213"/>
      <c r="P211" s="213"/>
      <c r="Q211" s="213"/>
      <c r="R211" s="213"/>
      <c r="S211" s="213"/>
      <c r="T211" s="213"/>
      <c r="U211" s="214"/>
      <c r="V211" s="194"/>
      <c r="W211" s="195"/>
      <c r="X211" s="195"/>
      <c r="Y211" s="196"/>
      <c r="Z211" s="197"/>
      <c r="AA211" s="198"/>
      <c r="AB211" s="199">
        <f>V211*Z211</f>
        <v>0</v>
      </c>
      <c r="AC211" s="200"/>
      <c r="AD211" s="200"/>
      <c r="AE211" s="201"/>
      <c r="AF211" s="212"/>
      <c r="AG211" s="213"/>
      <c r="AH211" s="213"/>
      <c r="AI211" s="214"/>
      <c r="AJ211" s="42"/>
    </row>
    <row r="212" spans="2:36" s="58" customFormat="1" ht="21" hidden="1" customHeight="1" outlineLevel="1" x14ac:dyDescent="0.2">
      <c r="B212" s="42"/>
      <c r="C212" s="262"/>
      <c r="D212" s="263"/>
      <c r="E212" s="263"/>
      <c r="F212" s="80">
        <v>4</v>
      </c>
      <c r="G212" s="212"/>
      <c r="H212" s="213"/>
      <c r="I212" s="213"/>
      <c r="J212" s="213"/>
      <c r="K212" s="213"/>
      <c r="L212" s="213"/>
      <c r="M212" s="213"/>
      <c r="N212" s="213"/>
      <c r="O212" s="213"/>
      <c r="P212" s="213"/>
      <c r="Q212" s="213"/>
      <c r="R212" s="213"/>
      <c r="S212" s="213"/>
      <c r="T212" s="213"/>
      <c r="U212" s="214"/>
      <c r="V212" s="194"/>
      <c r="W212" s="195"/>
      <c r="X212" s="195"/>
      <c r="Y212" s="196"/>
      <c r="Z212" s="197"/>
      <c r="AA212" s="198"/>
      <c r="AB212" s="199">
        <f t="shared" ref="AB212" si="5">V212*Z212</f>
        <v>0</v>
      </c>
      <c r="AC212" s="200"/>
      <c r="AD212" s="200"/>
      <c r="AE212" s="201"/>
      <c r="AF212" s="212"/>
      <c r="AG212" s="213"/>
      <c r="AH212" s="213"/>
      <c r="AI212" s="214"/>
      <c r="AJ212" s="42"/>
    </row>
    <row r="213" spans="2:36" s="58" customFormat="1" ht="21" hidden="1" customHeight="1" outlineLevel="1" thickBot="1" x14ac:dyDescent="0.25">
      <c r="B213" s="42"/>
      <c r="C213" s="262"/>
      <c r="D213" s="263"/>
      <c r="E213" s="263"/>
      <c r="F213" s="81">
        <v>5</v>
      </c>
      <c r="G213" s="208"/>
      <c r="H213" s="209"/>
      <c r="I213" s="209"/>
      <c r="J213" s="209"/>
      <c r="K213" s="209"/>
      <c r="L213" s="209"/>
      <c r="M213" s="209"/>
      <c r="N213" s="209"/>
      <c r="O213" s="209"/>
      <c r="P213" s="209"/>
      <c r="Q213" s="209"/>
      <c r="R213" s="209"/>
      <c r="S213" s="209"/>
      <c r="T213" s="209"/>
      <c r="U213" s="210"/>
      <c r="V213" s="282"/>
      <c r="W213" s="283"/>
      <c r="X213" s="283"/>
      <c r="Y213" s="284"/>
      <c r="Z213" s="285"/>
      <c r="AA213" s="286"/>
      <c r="AB213" s="202">
        <f>V213*Z213</f>
        <v>0</v>
      </c>
      <c r="AC213" s="203"/>
      <c r="AD213" s="203"/>
      <c r="AE213" s="204"/>
      <c r="AF213" s="208"/>
      <c r="AG213" s="209"/>
      <c r="AH213" s="209"/>
      <c r="AI213" s="210"/>
      <c r="AJ213" s="42"/>
    </row>
    <row r="214" spans="2:36" s="58" customFormat="1" ht="21" hidden="1" customHeight="1" outlineLevel="1" thickTop="1" x14ac:dyDescent="0.2">
      <c r="B214" s="42"/>
      <c r="C214" s="264"/>
      <c r="D214" s="265"/>
      <c r="E214" s="265"/>
      <c r="F214" s="82"/>
      <c r="G214" s="211"/>
      <c r="H214" s="211"/>
      <c r="I214" s="211"/>
      <c r="J214" s="211"/>
      <c r="K214" s="211"/>
      <c r="L214" s="211"/>
      <c r="M214" s="211"/>
      <c r="N214" s="211"/>
      <c r="O214" s="211"/>
      <c r="P214" s="211"/>
      <c r="Q214" s="211"/>
      <c r="R214" s="211"/>
      <c r="S214" s="211"/>
      <c r="T214" s="211"/>
      <c r="U214" s="211"/>
      <c r="V214" s="272"/>
      <c r="W214" s="272"/>
      <c r="X214" s="272"/>
      <c r="Y214" s="272"/>
      <c r="Z214" s="272"/>
      <c r="AA214" s="273"/>
      <c r="AB214" s="191">
        <f>SUM(AB209:AE213)</f>
        <v>0</v>
      </c>
      <c r="AC214" s="192"/>
      <c r="AD214" s="192"/>
      <c r="AE214" s="193"/>
      <c r="AF214" s="292"/>
      <c r="AG214" s="211"/>
      <c r="AH214" s="211"/>
      <c r="AI214" s="293"/>
      <c r="AJ214" s="42"/>
    </row>
    <row r="215" spans="2:36" s="58" customFormat="1" ht="21" customHeight="1" collapsed="1" x14ac:dyDescent="0.2">
      <c r="B215" s="42"/>
      <c r="C215" s="260" t="s">
        <v>268</v>
      </c>
      <c r="D215" s="261"/>
      <c r="E215" s="261"/>
      <c r="F215" s="78">
        <v>1</v>
      </c>
      <c r="G215" s="205"/>
      <c r="H215" s="206"/>
      <c r="I215" s="206"/>
      <c r="J215" s="206"/>
      <c r="K215" s="206"/>
      <c r="L215" s="206"/>
      <c r="M215" s="206"/>
      <c r="N215" s="206"/>
      <c r="O215" s="206"/>
      <c r="P215" s="206"/>
      <c r="Q215" s="206"/>
      <c r="R215" s="206"/>
      <c r="S215" s="206"/>
      <c r="T215" s="206"/>
      <c r="U215" s="207"/>
      <c r="V215" s="294"/>
      <c r="W215" s="295"/>
      <c r="X215" s="295"/>
      <c r="Y215" s="296"/>
      <c r="Z215" s="287"/>
      <c r="AA215" s="288"/>
      <c r="AB215" s="289">
        <f>V215*Z215</f>
        <v>0</v>
      </c>
      <c r="AC215" s="290"/>
      <c r="AD215" s="290"/>
      <c r="AE215" s="291"/>
      <c r="AF215" s="205"/>
      <c r="AG215" s="206"/>
      <c r="AH215" s="206"/>
      <c r="AI215" s="207"/>
      <c r="AJ215" s="42"/>
    </row>
    <row r="216" spans="2:36" s="58" customFormat="1" ht="21" customHeight="1" thickBot="1" x14ac:dyDescent="0.25">
      <c r="B216" s="42"/>
      <c r="C216" s="262"/>
      <c r="D216" s="263"/>
      <c r="E216" s="263"/>
      <c r="F216" s="79">
        <v>2</v>
      </c>
      <c r="G216" s="212"/>
      <c r="H216" s="213"/>
      <c r="I216" s="213"/>
      <c r="J216" s="213"/>
      <c r="K216" s="213"/>
      <c r="L216" s="213"/>
      <c r="M216" s="213"/>
      <c r="N216" s="213"/>
      <c r="O216" s="213"/>
      <c r="P216" s="213"/>
      <c r="Q216" s="213"/>
      <c r="R216" s="213"/>
      <c r="S216" s="213"/>
      <c r="T216" s="213"/>
      <c r="U216" s="214"/>
      <c r="V216" s="194"/>
      <c r="W216" s="195"/>
      <c r="X216" s="195"/>
      <c r="Y216" s="196"/>
      <c r="Z216" s="197"/>
      <c r="AA216" s="198"/>
      <c r="AB216" s="199">
        <f>V216*Z216</f>
        <v>0</v>
      </c>
      <c r="AC216" s="200"/>
      <c r="AD216" s="200"/>
      <c r="AE216" s="201"/>
      <c r="AF216" s="212"/>
      <c r="AG216" s="213"/>
      <c r="AH216" s="213"/>
      <c r="AI216" s="214"/>
      <c r="AJ216" s="42"/>
    </row>
    <row r="217" spans="2:36" s="58" customFormat="1" ht="21" hidden="1" customHeight="1" outlineLevel="1" x14ac:dyDescent="0.2">
      <c r="B217" s="42"/>
      <c r="C217" s="262"/>
      <c r="D217" s="263"/>
      <c r="E217" s="263"/>
      <c r="F217" s="79">
        <v>3</v>
      </c>
      <c r="G217" s="212"/>
      <c r="H217" s="213"/>
      <c r="I217" s="213"/>
      <c r="J217" s="213"/>
      <c r="K217" s="213"/>
      <c r="L217" s="213"/>
      <c r="M217" s="213"/>
      <c r="N217" s="213"/>
      <c r="O217" s="213"/>
      <c r="P217" s="213"/>
      <c r="Q217" s="213"/>
      <c r="R217" s="213"/>
      <c r="S217" s="213"/>
      <c r="T217" s="213"/>
      <c r="U217" s="214"/>
      <c r="V217" s="194"/>
      <c r="W217" s="195"/>
      <c r="X217" s="195"/>
      <c r="Y217" s="196"/>
      <c r="Z217" s="197"/>
      <c r="AA217" s="198"/>
      <c r="AB217" s="199">
        <f>V217*Z217</f>
        <v>0</v>
      </c>
      <c r="AC217" s="200"/>
      <c r="AD217" s="200"/>
      <c r="AE217" s="201"/>
      <c r="AF217" s="212"/>
      <c r="AG217" s="213"/>
      <c r="AH217" s="213"/>
      <c r="AI217" s="214"/>
      <c r="AJ217" s="42"/>
    </row>
    <row r="218" spans="2:36" s="58" customFormat="1" ht="21" hidden="1" customHeight="1" outlineLevel="1" x14ac:dyDescent="0.2">
      <c r="B218" s="42"/>
      <c r="C218" s="262"/>
      <c r="D218" s="263"/>
      <c r="E218" s="263"/>
      <c r="F218" s="80">
        <v>4</v>
      </c>
      <c r="G218" s="212"/>
      <c r="H218" s="213"/>
      <c r="I218" s="213"/>
      <c r="J218" s="213"/>
      <c r="K218" s="213"/>
      <c r="L218" s="213"/>
      <c r="M218" s="213"/>
      <c r="N218" s="213"/>
      <c r="O218" s="213"/>
      <c r="P218" s="213"/>
      <c r="Q218" s="213"/>
      <c r="R218" s="213"/>
      <c r="S218" s="213"/>
      <c r="T218" s="213"/>
      <c r="U218" s="214"/>
      <c r="V218" s="194"/>
      <c r="W218" s="195"/>
      <c r="X218" s="195"/>
      <c r="Y218" s="196"/>
      <c r="Z218" s="197"/>
      <c r="AA218" s="198"/>
      <c r="AB218" s="199">
        <f t="shared" ref="AB218" si="6">V218*Z218</f>
        <v>0</v>
      </c>
      <c r="AC218" s="200"/>
      <c r="AD218" s="200"/>
      <c r="AE218" s="201"/>
      <c r="AF218" s="212"/>
      <c r="AG218" s="213"/>
      <c r="AH218" s="213"/>
      <c r="AI218" s="214"/>
      <c r="AJ218" s="42"/>
    </row>
    <row r="219" spans="2:36" s="58" customFormat="1" ht="21" hidden="1" customHeight="1" outlineLevel="1" thickBot="1" x14ac:dyDescent="0.25">
      <c r="B219" s="42"/>
      <c r="C219" s="262"/>
      <c r="D219" s="263"/>
      <c r="E219" s="263"/>
      <c r="F219" s="81">
        <v>5</v>
      </c>
      <c r="G219" s="208"/>
      <c r="H219" s="209"/>
      <c r="I219" s="209"/>
      <c r="J219" s="209"/>
      <c r="K219" s="209"/>
      <c r="L219" s="209"/>
      <c r="M219" s="209"/>
      <c r="N219" s="209"/>
      <c r="O219" s="209"/>
      <c r="P219" s="209"/>
      <c r="Q219" s="209"/>
      <c r="R219" s="209"/>
      <c r="S219" s="209"/>
      <c r="T219" s="209"/>
      <c r="U219" s="210"/>
      <c r="V219" s="282"/>
      <c r="W219" s="283"/>
      <c r="X219" s="283"/>
      <c r="Y219" s="284"/>
      <c r="Z219" s="285"/>
      <c r="AA219" s="286"/>
      <c r="AB219" s="202">
        <f>V219*Z219</f>
        <v>0</v>
      </c>
      <c r="AC219" s="203"/>
      <c r="AD219" s="203"/>
      <c r="AE219" s="204"/>
      <c r="AF219" s="208"/>
      <c r="AG219" s="209"/>
      <c r="AH219" s="209"/>
      <c r="AI219" s="210"/>
      <c r="AJ219" s="42"/>
    </row>
    <row r="220" spans="2:36" s="58" customFormat="1" ht="21" customHeight="1" collapsed="1" thickTop="1" thickBot="1" x14ac:dyDescent="0.25">
      <c r="B220" s="42"/>
      <c r="C220" s="457"/>
      <c r="D220" s="458"/>
      <c r="E220" s="458"/>
      <c r="F220" s="85"/>
      <c r="G220" s="122"/>
      <c r="H220" s="122"/>
      <c r="I220" s="122"/>
      <c r="J220" s="122"/>
      <c r="K220" s="122"/>
      <c r="L220" s="122"/>
      <c r="M220" s="122"/>
      <c r="N220" s="122"/>
      <c r="O220" s="122"/>
      <c r="P220" s="122"/>
      <c r="Q220" s="122"/>
      <c r="R220" s="122"/>
      <c r="S220" s="122"/>
      <c r="T220" s="122"/>
      <c r="U220" s="122"/>
      <c r="V220" s="481" t="s">
        <v>58</v>
      </c>
      <c r="W220" s="481"/>
      <c r="X220" s="481"/>
      <c r="Y220" s="481"/>
      <c r="Z220" s="481"/>
      <c r="AA220" s="482"/>
      <c r="AB220" s="483">
        <f>SUM(AB215:AE219)</f>
        <v>0</v>
      </c>
      <c r="AC220" s="484"/>
      <c r="AD220" s="484"/>
      <c r="AE220" s="485"/>
      <c r="AF220" s="486"/>
      <c r="AG220" s="487"/>
      <c r="AH220" s="487"/>
      <c r="AI220" s="488"/>
      <c r="AJ220" s="42"/>
    </row>
    <row r="221" spans="2:36" s="58" customFormat="1" ht="21" customHeight="1" thickTop="1" x14ac:dyDescent="0.2">
      <c r="B221" s="42"/>
      <c r="C221" s="84"/>
      <c r="D221" s="83"/>
      <c r="E221" s="83"/>
      <c r="F221" s="211" t="s">
        <v>739</v>
      </c>
      <c r="G221" s="211"/>
      <c r="H221" s="211"/>
      <c r="I221" s="211"/>
      <c r="J221" s="211"/>
      <c r="K221" s="211"/>
      <c r="L221" s="211"/>
      <c r="M221" s="211"/>
      <c r="N221" s="211"/>
      <c r="O221" s="211"/>
      <c r="P221" s="211"/>
      <c r="Q221" s="211"/>
      <c r="R221" s="211"/>
      <c r="S221" s="211"/>
      <c r="T221" s="211"/>
      <c r="U221" s="211"/>
      <c r="V221" s="211"/>
      <c r="W221" s="211"/>
      <c r="X221" s="211"/>
      <c r="Y221" s="211"/>
      <c r="Z221" s="211"/>
      <c r="AA221" s="293"/>
      <c r="AB221" s="368">
        <f>AB184+AB190</f>
        <v>0</v>
      </c>
      <c r="AC221" s="192"/>
      <c r="AD221" s="192"/>
      <c r="AE221" s="193"/>
      <c r="AF221" s="86" t="s">
        <v>46</v>
      </c>
      <c r="AG221" s="87"/>
      <c r="AH221" s="87"/>
      <c r="AI221" s="88"/>
      <c r="AJ221" s="42"/>
    </row>
    <row r="222" spans="2:36" s="58" customFormat="1" ht="21" customHeight="1" x14ac:dyDescent="0.2">
      <c r="B222" s="42"/>
      <c r="C222" s="73"/>
      <c r="D222" s="47"/>
      <c r="E222" s="47"/>
      <c r="F222" s="349" t="s">
        <v>78</v>
      </c>
      <c r="G222" s="349"/>
      <c r="H222" s="349"/>
      <c r="I222" s="349"/>
      <c r="J222" s="349"/>
      <c r="K222" s="349"/>
      <c r="L222" s="349"/>
      <c r="M222" s="349"/>
      <c r="N222" s="349"/>
      <c r="O222" s="349"/>
      <c r="P222" s="349"/>
      <c r="Q222" s="349"/>
      <c r="R222" s="349"/>
      <c r="S222" s="349"/>
      <c r="T222" s="349"/>
      <c r="U222" s="349"/>
      <c r="V222" s="349"/>
      <c r="W222" s="349"/>
      <c r="X222" s="349"/>
      <c r="Y222" s="349"/>
      <c r="Z222" s="349"/>
      <c r="AA222" s="350"/>
      <c r="AB222" s="520">
        <f>+AB196+AB202+AB208+AB214+AB220</f>
        <v>0</v>
      </c>
      <c r="AC222" s="521"/>
      <c r="AD222" s="521"/>
      <c r="AE222" s="522"/>
      <c r="AF222" s="470" t="str">
        <f>_xlfn.IFS(AB221=0,"",AB222&gt;AB223*1/2,"NG",AB222&lt;=AB223,"OK")</f>
        <v/>
      </c>
      <c r="AG222" s="471"/>
      <c r="AH222" s="471"/>
      <c r="AI222" s="472"/>
      <c r="AJ222" s="42"/>
    </row>
    <row r="223" spans="2:36" s="58" customFormat="1" ht="21" customHeight="1" thickBot="1" x14ac:dyDescent="0.25">
      <c r="B223" s="42"/>
      <c r="C223" s="73"/>
      <c r="D223" s="47"/>
      <c r="E223" s="47"/>
      <c r="F223" s="476" t="s">
        <v>43</v>
      </c>
      <c r="G223" s="476"/>
      <c r="H223" s="476"/>
      <c r="I223" s="476"/>
      <c r="J223" s="476"/>
      <c r="K223" s="476"/>
      <c r="L223" s="476"/>
      <c r="M223" s="476"/>
      <c r="N223" s="476"/>
      <c r="O223" s="476"/>
      <c r="P223" s="476"/>
      <c r="Q223" s="476"/>
      <c r="R223" s="476"/>
      <c r="S223" s="476"/>
      <c r="T223" s="476"/>
      <c r="U223" s="476"/>
      <c r="V223" s="476"/>
      <c r="W223" s="476"/>
      <c r="X223" s="476"/>
      <c r="Y223" s="476"/>
      <c r="Z223" s="476"/>
      <c r="AA223" s="477"/>
      <c r="AB223" s="478">
        <f>AB221+AB222</f>
        <v>0</v>
      </c>
      <c r="AC223" s="479"/>
      <c r="AD223" s="479"/>
      <c r="AE223" s="480"/>
      <c r="AF223" s="473"/>
      <c r="AG223" s="474"/>
      <c r="AH223" s="474"/>
      <c r="AI223" s="475"/>
      <c r="AJ223" s="42"/>
    </row>
    <row r="224" spans="2:36" ht="21" customHeight="1" thickBot="1" x14ac:dyDescent="0.25">
      <c r="B224" s="10"/>
      <c r="C224" s="502" t="s">
        <v>723</v>
      </c>
      <c r="D224" s="503"/>
      <c r="E224" s="503"/>
      <c r="F224" s="503"/>
      <c r="G224" s="503"/>
      <c r="H224" s="503"/>
      <c r="I224" s="503"/>
      <c r="J224" s="503"/>
      <c r="K224" s="503"/>
      <c r="L224" s="503"/>
      <c r="M224" s="503"/>
      <c r="N224" s="503"/>
      <c r="O224" s="503"/>
      <c r="P224" s="503"/>
      <c r="Q224" s="503"/>
      <c r="R224" s="503"/>
      <c r="S224" s="503"/>
      <c r="T224" s="503"/>
      <c r="U224" s="503"/>
      <c r="V224" s="503"/>
      <c r="W224" s="503"/>
      <c r="X224" s="503"/>
      <c r="Y224" s="503"/>
      <c r="Z224" s="503"/>
      <c r="AA224" s="503"/>
      <c r="AB224" s="185">
        <f>AB223</f>
        <v>0</v>
      </c>
      <c r="AC224" s="186"/>
      <c r="AD224" s="186"/>
      <c r="AE224" s="186"/>
      <c r="AF224" s="186"/>
      <c r="AG224" s="186"/>
      <c r="AH224" s="186"/>
      <c r="AI224" s="168" t="s">
        <v>132</v>
      </c>
      <c r="AJ224" s="10"/>
    </row>
    <row r="225" spans="2:47" ht="21" customHeight="1" thickBot="1" x14ac:dyDescent="0.25">
      <c r="B225" s="10"/>
      <c r="C225" s="89"/>
      <c r="D225" s="90" t="s">
        <v>136</v>
      </c>
      <c r="E225" s="91"/>
      <c r="F225" s="91"/>
      <c r="G225" s="91"/>
      <c r="H225" s="91"/>
      <c r="I225" s="91"/>
      <c r="J225" s="91"/>
      <c r="K225" s="92" t="s">
        <v>714</v>
      </c>
      <c r="L225" s="91"/>
      <c r="M225" s="90"/>
      <c r="N225" s="90" t="s">
        <v>137</v>
      </c>
      <c r="O225" s="91"/>
      <c r="P225" s="91"/>
      <c r="Q225" s="91"/>
      <c r="R225" s="91"/>
      <c r="S225" s="91"/>
      <c r="T225" s="90"/>
      <c r="U225" s="90" t="s">
        <v>713</v>
      </c>
      <c r="V225" s="91"/>
      <c r="W225" s="91"/>
      <c r="X225" s="91"/>
      <c r="Y225" s="91"/>
      <c r="Z225" s="91"/>
      <c r="AA225" s="91"/>
      <c r="AB225" s="185">
        <f>IF(OR('様式第1号（申請書）'!D32="○",'様式第1号（申請書）'!D33="○",'様式第1号（申請書）'!D35="○",'様式第1号（申請書）'!D36="○"),"",IF(ROUNDDOWN((AB223/3*2),-3)&gt;=10000000,10000000,ROUNDDOWN((AB223/3*2),-3)))</f>
        <v>0</v>
      </c>
      <c r="AC225" s="186"/>
      <c r="AD225" s="186"/>
      <c r="AE225" s="186"/>
      <c r="AF225" s="186"/>
      <c r="AG225" s="186"/>
      <c r="AH225" s="186"/>
      <c r="AI225" s="168" t="s">
        <v>132</v>
      </c>
      <c r="AJ225" s="10"/>
    </row>
    <row r="226" spans="2:47" ht="21" customHeight="1" thickBot="1" x14ac:dyDescent="0.25">
      <c r="B226" s="10"/>
      <c r="C226" s="89"/>
      <c r="D226" s="90" t="s">
        <v>136</v>
      </c>
      <c r="E226" s="91"/>
      <c r="F226" s="91"/>
      <c r="G226" s="91"/>
      <c r="H226" s="91"/>
      <c r="I226" s="91"/>
      <c r="J226" s="91"/>
      <c r="K226" s="92" t="s">
        <v>452</v>
      </c>
      <c r="L226" s="91"/>
      <c r="M226" s="90"/>
      <c r="N226" s="90" t="s">
        <v>137</v>
      </c>
      <c r="O226" s="91"/>
      <c r="P226" s="91"/>
      <c r="Q226" s="91"/>
      <c r="R226" s="91"/>
      <c r="S226" s="91"/>
      <c r="T226" s="90"/>
      <c r="U226" s="90" t="s">
        <v>445</v>
      </c>
      <c r="V226" s="91"/>
      <c r="W226" s="91"/>
      <c r="X226" s="91"/>
      <c r="Y226" s="91"/>
      <c r="Z226" s="91"/>
      <c r="AA226" s="91"/>
      <c r="AB226" s="185">
        <f>IF(OR('様式第1号（申請書）'!D31="○",'様式第1号（申請書）'!D34="○"),"",IF(ROUNDDOWN((AB223/5*4),-3)&gt;=12000000,12000000,ROUNDDOWN((AB223/5*4),-3)))</f>
        <v>0</v>
      </c>
      <c r="AC226" s="186"/>
      <c r="AD226" s="186"/>
      <c r="AE226" s="186"/>
      <c r="AF226" s="186"/>
      <c r="AG226" s="186"/>
      <c r="AH226" s="186"/>
      <c r="AI226" s="167" t="s">
        <v>132</v>
      </c>
      <c r="AJ226" s="10"/>
    </row>
    <row r="227" spans="2:47" ht="23" customHeight="1" x14ac:dyDescent="0.2">
      <c r="B227" s="15"/>
      <c r="C227" s="15" t="s">
        <v>101</v>
      </c>
      <c r="D227" s="10"/>
      <c r="E227" s="10"/>
      <c r="F227" s="10"/>
      <c r="G227" s="10"/>
      <c r="H227" s="10"/>
      <c r="I227" s="10"/>
      <c r="J227" s="10"/>
      <c r="K227" s="10"/>
      <c r="L227" s="10"/>
      <c r="M227" s="10"/>
      <c r="N227" s="10"/>
      <c r="O227" s="10"/>
      <c r="P227" s="10"/>
      <c r="Q227" s="10"/>
      <c r="R227" s="51"/>
      <c r="S227" s="51"/>
      <c r="T227" s="51"/>
      <c r="U227" s="51"/>
      <c r="V227" s="51"/>
      <c r="W227" s="51"/>
      <c r="X227" s="52"/>
      <c r="Y227" s="52"/>
      <c r="Z227" s="52"/>
      <c r="AA227" s="52"/>
      <c r="AB227" s="52"/>
      <c r="AC227" s="10"/>
      <c r="AD227" s="10"/>
      <c r="AE227" s="10"/>
      <c r="AF227" s="10"/>
      <c r="AG227" s="10"/>
      <c r="AH227" s="10"/>
      <c r="AI227" s="10"/>
      <c r="AJ227" s="10"/>
    </row>
    <row r="228" spans="2:47" ht="16.5" customHeight="1" x14ac:dyDescent="0.2">
      <c r="B228" s="10"/>
      <c r="C228" s="93" t="s">
        <v>21</v>
      </c>
      <c r="D228" s="94"/>
      <c r="E228" s="94"/>
      <c r="F228" s="94"/>
      <c r="G228" s="94"/>
      <c r="H228" s="94"/>
      <c r="I228" s="94"/>
      <c r="J228" s="94"/>
      <c r="K228" s="94"/>
      <c r="L228" s="94"/>
      <c r="M228" s="94"/>
      <c r="N228" s="94"/>
      <c r="O228" s="94"/>
      <c r="P228" s="94"/>
      <c r="Q228" s="94"/>
      <c r="R228" s="94"/>
      <c r="S228" s="94"/>
      <c r="T228" s="94"/>
      <c r="U228" s="94"/>
      <c r="V228" s="94"/>
      <c r="W228" s="94"/>
      <c r="X228" s="94"/>
      <c r="Y228" s="94"/>
      <c r="Z228" s="94"/>
      <c r="AA228" s="94"/>
      <c r="AB228" s="94"/>
      <c r="AC228" s="94"/>
      <c r="AD228" s="94"/>
      <c r="AE228" s="94"/>
      <c r="AF228" s="94"/>
      <c r="AG228" s="94"/>
      <c r="AH228" s="94"/>
      <c r="AI228" s="10"/>
      <c r="AJ228" s="10"/>
      <c r="AM228" s="375"/>
      <c r="AN228" s="375"/>
      <c r="AO228" s="375"/>
      <c r="AP228" s="375"/>
      <c r="AQ228" s="375"/>
      <c r="AR228" s="375"/>
      <c r="AS228" s="8"/>
      <c r="AT228" s="95"/>
      <c r="AU228" s="95"/>
    </row>
    <row r="229" spans="2:47" ht="20.149999999999999" customHeight="1" x14ac:dyDescent="0.2">
      <c r="B229" s="10"/>
      <c r="C229" s="376" t="s">
        <v>22</v>
      </c>
      <c r="D229" s="377"/>
      <c r="E229" s="377"/>
      <c r="F229" s="377"/>
      <c r="G229" s="378"/>
      <c r="H229" s="376" t="s">
        <v>53</v>
      </c>
      <c r="I229" s="377"/>
      <c r="J229" s="377"/>
      <c r="K229" s="377"/>
      <c r="L229" s="377"/>
      <c r="M229" s="378"/>
      <c r="N229" s="379" t="s">
        <v>23</v>
      </c>
      <c r="O229" s="380"/>
      <c r="P229" s="380"/>
      <c r="Q229" s="380"/>
      <c r="R229" s="380"/>
      <c r="S229" s="380"/>
      <c r="T229" s="380"/>
      <c r="U229" s="381"/>
      <c r="V229" s="379" t="s">
        <v>24</v>
      </c>
      <c r="W229" s="380"/>
      <c r="X229" s="380"/>
      <c r="Y229" s="380"/>
      <c r="Z229" s="380"/>
      <c r="AA229" s="380"/>
      <c r="AB229" s="381"/>
      <c r="AC229" s="376" t="s">
        <v>25</v>
      </c>
      <c r="AD229" s="377"/>
      <c r="AE229" s="377"/>
      <c r="AF229" s="377"/>
      <c r="AG229" s="377"/>
      <c r="AH229" s="377"/>
      <c r="AI229" s="378"/>
      <c r="AJ229" s="10"/>
    </row>
    <row r="230" spans="2:47" ht="20.149999999999999" customHeight="1" x14ac:dyDescent="0.2">
      <c r="B230" s="10"/>
      <c r="C230" s="382" t="s">
        <v>26</v>
      </c>
      <c r="D230" s="383"/>
      <c r="E230" s="383"/>
      <c r="F230" s="383"/>
      <c r="G230" s="384"/>
      <c r="H230" s="385">
        <f>AB224</f>
        <v>0</v>
      </c>
      <c r="I230" s="386"/>
      <c r="J230" s="386"/>
      <c r="K230" s="386"/>
      <c r="L230" s="386"/>
      <c r="M230" s="387"/>
      <c r="N230" s="388"/>
      <c r="O230" s="389"/>
      <c r="P230" s="389"/>
      <c r="Q230" s="389"/>
      <c r="R230" s="389"/>
      <c r="S230" s="389"/>
      <c r="T230" s="389"/>
      <c r="U230" s="389"/>
      <c r="V230" s="389"/>
      <c r="W230" s="389"/>
      <c r="X230" s="389"/>
      <c r="Y230" s="389"/>
      <c r="Z230" s="389"/>
      <c r="AA230" s="389"/>
      <c r="AB230" s="389"/>
      <c r="AC230" s="389"/>
      <c r="AD230" s="389"/>
      <c r="AE230" s="389"/>
      <c r="AF230" s="389"/>
      <c r="AG230" s="389"/>
      <c r="AH230" s="389"/>
      <c r="AI230" s="390"/>
      <c r="AJ230" s="10"/>
    </row>
    <row r="231" spans="2:47" ht="16" customHeight="1" x14ac:dyDescent="0.2">
      <c r="B231" s="10"/>
      <c r="C231" s="504" t="s">
        <v>27</v>
      </c>
      <c r="D231" s="505"/>
      <c r="E231" s="505"/>
      <c r="F231" s="505"/>
      <c r="G231" s="506"/>
      <c r="H231" s="510">
        <f>IF(AB226="",AB225,AB226)</f>
        <v>0</v>
      </c>
      <c r="I231" s="511"/>
      <c r="J231" s="511"/>
      <c r="K231" s="511"/>
      <c r="L231" s="511"/>
      <c r="M231" s="512"/>
      <c r="N231" s="516" t="s">
        <v>28</v>
      </c>
      <c r="O231" s="517"/>
      <c r="P231" s="517"/>
      <c r="Q231" s="517"/>
      <c r="R231" s="517"/>
      <c r="S231" s="517"/>
      <c r="T231" s="517"/>
      <c r="U231" s="518"/>
      <c r="V231" s="516" t="s">
        <v>36</v>
      </c>
      <c r="W231" s="517"/>
      <c r="X231" s="517"/>
      <c r="Y231" s="517"/>
      <c r="Z231" s="517"/>
      <c r="AA231" s="517"/>
      <c r="AB231" s="518"/>
      <c r="AC231" s="519" t="s">
        <v>45</v>
      </c>
      <c r="AD231" s="519"/>
      <c r="AE231" s="519"/>
      <c r="AF231" s="519"/>
      <c r="AG231" s="519"/>
      <c r="AH231" s="519"/>
      <c r="AI231" s="519"/>
      <c r="AJ231" s="10"/>
    </row>
    <row r="232" spans="2:47" ht="22" customHeight="1" x14ac:dyDescent="0.2">
      <c r="B232" s="10"/>
      <c r="C232" s="507"/>
      <c r="D232" s="508"/>
      <c r="E232" s="508"/>
      <c r="F232" s="508"/>
      <c r="G232" s="509"/>
      <c r="H232" s="513"/>
      <c r="I232" s="514"/>
      <c r="J232" s="514"/>
      <c r="K232" s="514"/>
      <c r="L232" s="514"/>
      <c r="M232" s="515"/>
      <c r="N232" s="441"/>
      <c r="O232" s="442"/>
      <c r="P232" s="442"/>
      <c r="Q232" s="442"/>
      <c r="R232" s="442"/>
      <c r="S232" s="442"/>
      <c r="T232" s="442"/>
      <c r="U232" s="443"/>
      <c r="V232" s="441"/>
      <c r="W232" s="442"/>
      <c r="X232" s="442"/>
      <c r="Y232" s="442"/>
      <c r="Z232" s="442"/>
      <c r="AA232" s="442"/>
      <c r="AB232" s="443"/>
      <c r="AC232" s="467"/>
      <c r="AD232" s="468"/>
      <c r="AE232" s="468"/>
      <c r="AF232" s="468"/>
      <c r="AG232" s="468"/>
      <c r="AH232" s="468"/>
      <c r="AI232" s="469"/>
      <c r="AJ232" s="10"/>
    </row>
    <row r="233" spans="2:47" ht="22" customHeight="1" x14ac:dyDescent="0.2">
      <c r="B233" s="10"/>
      <c r="C233" s="382" t="s">
        <v>29</v>
      </c>
      <c r="D233" s="383"/>
      <c r="E233" s="383"/>
      <c r="F233" s="383"/>
      <c r="G233" s="384"/>
      <c r="H233" s="385">
        <f>IFERROR(H230-H231,"")</f>
        <v>0</v>
      </c>
      <c r="I233" s="386"/>
      <c r="J233" s="386"/>
      <c r="K233" s="386"/>
      <c r="L233" s="386"/>
      <c r="M233" s="387"/>
      <c r="N233" s="438"/>
      <c r="O233" s="439"/>
      <c r="P233" s="439"/>
      <c r="Q233" s="439"/>
      <c r="R233" s="439"/>
      <c r="S233" s="439"/>
      <c r="T233" s="439"/>
      <c r="U233" s="440"/>
      <c r="V233" s="438"/>
      <c r="W233" s="439"/>
      <c r="X233" s="439"/>
      <c r="Y233" s="439"/>
      <c r="Z233" s="439"/>
      <c r="AA233" s="439"/>
      <c r="AB233" s="440"/>
      <c r="AC233" s="434"/>
      <c r="AD233" s="435"/>
      <c r="AE233" s="435"/>
      <c r="AF233" s="435"/>
      <c r="AG233" s="435"/>
      <c r="AH233" s="435"/>
      <c r="AI233" s="436"/>
      <c r="AJ233" s="10"/>
      <c r="AK233" s="96"/>
    </row>
    <row r="234" spans="2:47" ht="24.5" customHeight="1" x14ac:dyDescent="0.2">
      <c r="B234" s="15"/>
      <c r="C234" s="15" t="s">
        <v>222</v>
      </c>
      <c r="D234" s="10"/>
      <c r="E234" s="10"/>
      <c r="F234" s="10"/>
      <c r="G234" s="10"/>
      <c r="H234" s="10"/>
      <c r="I234" s="10"/>
      <c r="J234" s="10"/>
      <c r="K234" s="10"/>
      <c r="L234" s="10"/>
      <c r="M234" s="10"/>
      <c r="N234" s="10"/>
      <c r="O234" s="10"/>
      <c r="P234" s="10"/>
      <c r="Q234" s="10"/>
      <c r="R234" s="10"/>
      <c r="S234" s="10"/>
      <c r="T234" s="10"/>
      <c r="U234" s="10"/>
      <c r="V234" s="10"/>
      <c r="W234" s="10"/>
      <c r="X234" s="43"/>
      <c r="Y234" s="43"/>
      <c r="Z234" s="43"/>
      <c r="AA234" s="43"/>
      <c r="AB234" s="43"/>
      <c r="AC234" s="43"/>
      <c r="AD234" s="43"/>
      <c r="AE234" s="43"/>
      <c r="AF234" s="43"/>
      <c r="AG234" s="10"/>
      <c r="AH234" s="10"/>
      <c r="AI234" s="10"/>
      <c r="AJ234" s="10"/>
    </row>
    <row r="235" spans="2:47" ht="21.65" customHeight="1" x14ac:dyDescent="0.2">
      <c r="B235" s="15"/>
      <c r="C235" s="257" t="s">
        <v>83</v>
      </c>
      <c r="D235" s="257"/>
      <c r="E235" s="257"/>
      <c r="F235" s="258"/>
      <c r="G235" s="455" t="s">
        <v>117</v>
      </c>
      <c r="H235" s="456"/>
      <c r="I235" s="448"/>
      <c r="J235" s="448"/>
      <c r="K235" s="23" t="s">
        <v>118</v>
      </c>
      <c r="L235" s="448"/>
      <c r="M235" s="448"/>
      <c r="N235" s="23" t="s">
        <v>119</v>
      </c>
      <c r="O235" s="409" t="s">
        <v>221</v>
      </c>
      <c r="P235" s="409"/>
      <c r="Q235" s="454"/>
      <c r="R235" s="259" t="s">
        <v>64</v>
      </c>
      <c r="S235" s="259"/>
      <c r="T235" s="259"/>
      <c r="U235" s="257" t="s">
        <v>84</v>
      </c>
      <c r="V235" s="257"/>
      <c r="W235" s="257"/>
      <c r="X235" s="257"/>
      <c r="Y235" s="455" t="s">
        <v>117</v>
      </c>
      <c r="Z235" s="456"/>
      <c r="AA235" s="448"/>
      <c r="AB235" s="448"/>
      <c r="AC235" s="23" t="s">
        <v>118</v>
      </c>
      <c r="AD235" s="448"/>
      <c r="AE235" s="448"/>
      <c r="AF235" s="23" t="s">
        <v>119</v>
      </c>
      <c r="AG235" s="409" t="s">
        <v>221</v>
      </c>
      <c r="AH235" s="409"/>
      <c r="AI235" s="454"/>
      <c r="AJ235" s="10"/>
      <c r="AL235" s="31" t="str">
        <f>G235&amp;I235&amp;K235&amp;L235&amp;N235&amp;O235</f>
        <v>令和年月選択</v>
      </c>
    </row>
    <row r="236" spans="2:47" ht="16" x14ac:dyDescent="0.2">
      <c r="B236" s="15"/>
      <c r="C236" s="15"/>
      <c r="D236" s="97"/>
      <c r="E236" s="10"/>
      <c r="F236" s="10"/>
      <c r="G236" s="10"/>
      <c r="H236" s="10"/>
      <c r="I236" s="10"/>
      <c r="J236" s="10"/>
      <c r="K236" s="10"/>
      <c r="L236" s="10"/>
      <c r="M236" s="10"/>
      <c r="N236" s="10"/>
      <c r="O236" s="10"/>
      <c r="P236" s="10"/>
      <c r="Q236" s="10"/>
      <c r="R236" s="10"/>
      <c r="S236" s="10"/>
      <c r="T236" s="10"/>
      <c r="U236" s="10"/>
      <c r="V236" s="10"/>
      <c r="W236" s="10"/>
      <c r="X236" s="43"/>
      <c r="Y236" s="43"/>
      <c r="Z236" s="43"/>
      <c r="AA236" s="43"/>
      <c r="AB236" s="43"/>
      <c r="AC236" s="43"/>
      <c r="AD236" s="43"/>
      <c r="AE236" s="43"/>
      <c r="AF236" s="43"/>
      <c r="AG236" s="10"/>
      <c r="AH236" s="10"/>
      <c r="AI236" s="10"/>
      <c r="AJ236" s="10"/>
      <c r="AL236" s="31" t="str">
        <f>Y235&amp;AA235&amp;AC235&amp;AD235&amp;AF235&amp;AG235</f>
        <v>令和年月選択</v>
      </c>
    </row>
    <row r="237" spans="2:47" ht="20.25" customHeight="1" x14ac:dyDescent="0.2">
      <c r="B237" s="15"/>
      <c r="C237" s="15" t="s">
        <v>51</v>
      </c>
      <c r="D237" s="10"/>
      <c r="E237" s="10"/>
      <c r="F237" s="10"/>
      <c r="G237" s="10"/>
      <c r="H237" s="10"/>
      <c r="I237" s="10"/>
      <c r="J237" s="10"/>
      <c r="K237" s="10"/>
      <c r="L237" s="10"/>
      <c r="M237" s="10"/>
      <c r="N237" s="10"/>
      <c r="O237" s="10"/>
      <c r="P237" s="10"/>
      <c r="Q237" s="10"/>
      <c r="R237" s="10"/>
      <c r="S237" s="10"/>
      <c r="T237" s="10"/>
      <c r="U237" s="10"/>
      <c r="V237" s="10"/>
      <c r="W237" s="10"/>
      <c r="X237" s="10"/>
      <c r="Y237" s="10"/>
      <c r="Z237" s="10"/>
      <c r="AA237" s="10"/>
      <c r="AB237" s="10"/>
      <c r="AC237" s="10"/>
      <c r="AD237" s="10"/>
      <c r="AE237" s="10"/>
      <c r="AF237" s="10"/>
      <c r="AG237" s="10"/>
      <c r="AH237" s="10"/>
      <c r="AI237" s="10"/>
      <c r="AJ237" s="10"/>
    </row>
    <row r="238" spans="2:47" ht="32.15" customHeight="1" x14ac:dyDescent="0.2">
      <c r="B238" s="10"/>
      <c r="C238" s="437" t="s">
        <v>271</v>
      </c>
      <c r="D238" s="437"/>
      <c r="E238" s="437"/>
      <c r="F238" s="437"/>
      <c r="G238" s="437"/>
      <c r="H238" s="437"/>
      <c r="I238" s="437"/>
      <c r="J238" s="437"/>
      <c r="K238" s="437"/>
      <c r="L238" s="437"/>
      <c r="M238" s="437"/>
      <c r="N238" s="437"/>
      <c r="O238" s="437"/>
      <c r="P238" s="437"/>
      <c r="Q238" s="437"/>
      <c r="R238" s="437"/>
      <c r="S238" s="437"/>
      <c r="T238" s="437"/>
      <c r="U238" s="437"/>
      <c r="V238" s="437"/>
      <c r="W238" s="437"/>
      <c r="X238" s="437"/>
      <c r="Y238" s="437"/>
      <c r="Z238" s="437"/>
      <c r="AA238" s="437"/>
      <c r="AB238" s="437"/>
      <c r="AC238" s="437"/>
      <c r="AD238" s="437"/>
      <c r="AE238" s="437"/>
      <c r="AF238" s="437"/>
      <c r="AG238" s="437"/>
      <c r="AH238" s="437"/>
      <c r="AI238" s="437"/>
      <c r="AJ238" s="10"/>
    </row>
    <row r="239" spans="2:47" ht="8" customHeight="1" x14ac:dyDescent="0.2">
      <c r="B239" s="10"/>
      <c r="C239" s="98"/>
      <c r="D239" s="98"/>
      <c r="E239" s="98"/>
      <c r="F239" s="98"/>
      <c r="G239" s="98"/>
      <c r="H239" s="98"/>
      <c r="I239" s="98"/>
      <c r="J239" s="98"/>
      <c r="K239" s="98"/>
      <c r="L239" s="98"/>
      <c r="M239" s="98"/>
      <c r="N239" s="98"/>
      <c r="O239" s="98"/>
      <c r="P239" s="98"/>
      <c r="Q239" s="98"/>
      <c r="R239" s="98"/>
      <c r="S239" s="98"/>
      <c r="T239" s="98"/>
      <c r="U239" s="98"/>
      <c r="V239" s="98"/>
      <c r="W239" s="98"/>
      <c r="X239" s="98"/>
      <c r="Y239" s="98"/>
      <c r="Z239" s="98"/>
      <c r="AA239" s="98"/>
      <c r="AB239" s="98"/>
      <c r="AC239" s="98"/>
      <c r="AD239" s="98"/>
      <c r="AE239" s="98"/>
      <c r="AF239" s="98"/>
      <c r="AG239" s="98"/>
      <c r="AH239" s="98"/>
      <c r="AI239" s="98"/>
      <c r="AJ239" s="10"/>
    </row>
    <row r="240" spans="2:47" ht="25.5" customHeight="1" x14ac:dyDescent="0.2">
      <c r="B240" s="10"/>
      <c r="C240" s="258" t="s">
        <v>140</v>
      </c>
      <c r="D240" s="445"/>
      <c r="E240" s="446"/>
      <c r="F240" s="1"/>
      <c r="G240" s="99" t="s">
        <v>141</v>
      </c>
      <c r="H240" s="98"/>
      <c r="I240" s="98"/>
      <c r="J240" s="98"/>
      <c r="K240" s="98"/>
      <c r="L240" s="98"/>
      <c r="M240" s="98"/>
      <c r="N240" s="98"/>
      <c r="O240" s="98"/>
      <c r="P240" s="98"/>
      <c r="Q240" s="258" t="s">
        <v>142</v>
      </c>
      <c r="R240" s="445"/>
      <c r="S240" s="446"/>
      <c r="T240" s="1"/>
      <c r="U240" s="10"/>
      <c r="V240" s="10"/>
      <c r="W240" s="10"/>
      <c r="X240" s="98"/>
      <c r="Y240" s="98"/>
      <c r="Z240" s="98"/>
      <c r="AA240" s="98"/>
      <c r="AB240" s="98"/>
      <c r="AC240" s="98"/>
      <c r="AD240" s="98"/>
      <c r="AE240" s="98"/>
      <c r="AF240" s="98"/>
      <c r="AG240" s="98"/>
      <c r="AH240" s="98"/>
      <c r="AI240" s="98"/>
      <c r="AJ240" s="10"/>
    </row>
    <row r="241" spans="2:39" ht="9" customHeight="1" x14ac:dyDescent="0.2">
      <c r="B241" s="10"/>
      <c r="C241" s="98"/>
      <c r="D241" s="98"/>
      <c r="E241" s="98"/>
      <c r="F241" s="98"/>
      <c r="G241" s="98"/>
      <c r="H241" s="98"/>
      <c r="I241" s="98"/>
      <c r="J241" s="98"/>
      <c r="K241" s="98"/>
      <c r="L241" s="98"/>
      <c r="M241" s="98"/>
      <c r="N241" s="98"/>
      <c r="O241" s="98"/>
      <c r="P241" s="98"/>
      <c r="Q241" s="98"/>
      <c r="R241" s="98"/>
      <c r="S241" s="98"/>
      <c r="T241" s="10"/>
      <c r="U241" s="10"/>
      <c r="V241" s="10"/>
      <c r="W241" s="10"/>
      <c r="X241" s="98"/>
      <c r="Y241" s="98"/>
      <c r="Z241" s="98"/>
      <c r="AA241" s="98"/>
      <c r="AB241" s="98"/>
      <c r="AC241" s="98"/>
      <c r="AD241" s="98"/>
      <c r="AE241" s="98"/>
      <c r="AF241" s="98"/>
      <c r="AG241" s="98"/>
      <c r="AH241" s="98"/>
      <c r="AI241" s="98"/>
      <c r="AJ241" s="10"/>
    </row>
    <row r="242" spans="2:39" ht="32.15" customHeight="1" x14ac:dyDescent="0.2">
      <c r="B242" s="10"/>
      <c r="C242" s="374" t="s">
        <v>155</v>
      </c>
      <c r="D242" s="374"/>
      <c r="E242" s="374"/>
      <c r="F242" s="374"/>
      <c r="G242" s="374"/>
      <c r="H242" s="374"/>
      <c r="I242" s="374"/>
      <c r="J242" s="374"/>
      <c r="K242" s="374"/>
      <c r="L242" s="374"/>
      <c r="M242" s="374"/>
      <c r="N242" s="374"/>
      <c r="O242" s="374"/>
      <c r="P242" s="374"/>
      <c r="Q242" s="374"/>
      <c r="R242" s="374"/>
      <c r="S242" s="374"/>
      <c r="T242" s="374"/>
      <c r="U242" s="374"/>
      <c r="V242" s="374"/>
      <c r="W242" s="374"/>
      <c r="X242" s="374"/>
      <c r="Y242" s="374"/>
      <c r="Z242" s="374"/>
      <c r="AA242" s="374"/>
      <c r="AB242" s="374"/>
      <c r="AC242" s="374"/>
      <c r="AD242" s="374"/>
      <c r="AE242" s="374"/>
      <c r="AF242" s="374"/>
      <c r="AG242" s="374"/>
      <c r="AH242" s="374"/>
      <c r="AI242" s="374"/>
      <c r="AJ242" s="10"/>
      <c r="AL242" s="31"/>
      <c r="AM242" s="31"/>
    </row>
    <row r="243" spans="2:39" x14ac:dyDescent="0.2">
      <c r="B243" s="10"/>
      <c r="C243" s="307" t="s">
        <v>149</v>
      </c>
      <c r="D243" s="307"/>
      <c r="E243" s="98"/>
      <c r="F243" s="98"/>
      <c r="G243" s="98"/>
      <c r="H243" s="98"/>
      <c r="I243" s="98"/>
      <c r="J243" s="98"/>
      <c r="K243" s="98"/>
      <c r="L243" s="98"/>
      <c r="M243" s="98"/>
      <c r="N243" s="98"/>
      <c r="O243" s="98"/>
      <c r="P243" s="98"/>
      <c r="Q243" s="98"/>
      <c r="R243" s="98"/>
      <c r="S243" s="98"/>
      <c r="T243" s="10"/>
      <c r="U243" s="10"/>
      <c r="V243" s="10"/>
      <c r="W243" s="10"/>
      <c r="X243" s="98"/>
      <c r="Y243" s="98"/>
      <c r="Z243" s="98"/>
      <c r="AA243" s="98"/>
      <c r="AB243" s="98"/>
      <c r="AC243" s="98"/>
      <c r="AD243" s="98"/>
      <c r="AE243" s="98"/>
      <c r="AF243" s="98"/>
      <c r="AG243" s="98"/>
      <c r="AH243" s="98"/>
      <c r="AI243" s="98"/>
      <c r="AJ243" s="10"/>
      <c r="AL243" s="31"/>
      <c r="AM243" s="31"/>
    </row>
    <row r="244" spans="2:39" ht="28" customHeight="1" x14ac:dyDescent="0.2">
      <c r="B244" s="10"/>
      <c r="C244" s="453" t="s">
        <v>143</v>
      </c>
      <c r="D244" s="453"/>
      <c r="E244" s="256" t="s">
        <v>144</v>
      </c>
      <c r="F244" s="256"/>
      <c r="G244" s="256" t="s">
        <v>145</v>
      </c>
      <c r="H244" s="256"/>
      <c r="I244" s="256"/>
      <c r="J244" s="256"/>
      <c r="K244" s="256"/>
      <c r="L244" s="250" t="s">
        <v>146</v>
      </c>
      <c r="M244" s="251"/>
      <c r="N244" s="251"/>
      <c r="O244" s="251"/>
      <c r="P244" s="251"/>
      <c r="Q244" s="251"/>
      <c r="R244" s="251"/>
      <c r="S244" s="252"/>
      <c r="T244" s="250" t="s">
        <v>148</v>
      </c>
      <c r="U244" s="251"/>
      <c r="V244" s="251"/>
      <c r="W244" s="251"/>
      <c r="X244" s="251"/>
      <c r="Y244" s="252"/>
      <c r="Z244" s="250" t="s">
        <v>147</v>
      </c>
      <c r="AA244" s="251"/>
      <c r="AB244" s="251"/>
      <c r="AC244" s="251"/>
      <c r="AD244" s="252"/>
      <c r="AE244" s="250" t="s">
        <v>208</v>
      </c>
      <c r="AF244" s="251"/>
      <c r="AG244" s="251"/>
      <c r="AH244" s="251"/>
      <c r="AI244" s="252"/>
      <c r="AJ244" s="10"/>
      <c r="AL244" s="31"/>
      <c r="AM244" s="31"/>
    </row>
    <row r="245" spans="2:39" ht="28.5" customHeight="1" x14ac:dyDescent="0.2">
      <c r="B245" s="10"/>
      <c r="C245" s="253"/>
      <c r="D245" s="255"/>
      <c r="E245" s="369"/>
      <c r="F245" s="370"/>
      <c r="G245" s="371"/>
      <c r="H245" s="371"/>
      <c r="I245" s="371"/>
      <c r="J245" s="371"/>
      <c r="K245" s="371"/>
      <c r="L245" s="253"/>
      <c r="M245" s="254"/>
      <c r="N245" s="254"/>
      <c r="O245" s="254"/>
      <c r="P245" s="254"/>
      <c r="Q245" s="254"/>
      <c r="R245" s="254"/>
      <c r="S245" s="255"/>
      <c r="T245" s="253"/>
      <c r="U245" s="254"/>
      <c r="V245" s="254"/>
      <c r="W245" s="254"/>
      <c r="X245" s="254"/>
      <c r="Y245" s="255"/>
      <c r="Z245" s="372"/>
      <c r="AA245" s="373"/>
      <c r="AB245" s="373"/>
      <c r="AC245" s="373"/>
      <c r="AD245" s="100" t="s">
        <v>12</v>
      </c>
      <c r="AE245" s="101" t="s">
        <v>117</v>
      </c>
      <c r="AF245" s="7"/>
      <c r="AG245" s="102" t="s">
        <v>118</v>
      </c>
      <c r="AH245" s="2"/>
      <c r="AI245" s="103" t="s">
        <v>119</v>
      </c>
      <c r="AJ245" s="10"/>
      <c r="AL245" s="31" t="str">
        <f>AE245&amp;AG245&amp;AH245&amp;AI2546&amp;AI245</f>
        <v>令和年月</v>
      </c>
      <c r="AM245" s="31"/>
    </row>
    <row r="246" spans="2:39" ht="28.5" customHeight="1" x14ac:dyDescent="0.2">
      <c r="B246" s="10"/>
      <c r="C246" s="253"/>
      <c r="D246" s="255"/>
      <c r="E246" s="369"/>
      <c r="F246" s="370"/>
      <c r="G246" s="371"/>
      <c r="H246" s="371"/>
      <c r="I246" s="371"/>
      <c r="J246" s="371"/>
      <c r="K246" s="371"/>
      <c r="L246" s="253"/>
      <c r="M246" s="254"/>
      <c r="N246" s="254"/>
      <c r="O246" s="254"/>
      <c r="P246" s="254"/>
      <c r="Q246" s="254"/>
      <c r="R246" s="254"/>
      <c r="S246" s="255"/>
      <c r="T246" s="253"/>
      <c r="U246" s="254"/>
      <c r="V246" s="254"/>
      <c r="W246" s="254"/>
      <c r="X246" s="254"/>
      <c r="Y246" s="255"/>
      <c r="Z246" s="372"/>
      <c r="AA246" s="373"/>
      <c r="AB246" s="373"/>
      <c r="AC246" s="373"/>
      <c r="AD246" s="100" t="s">
        <v>12</v>
      </c>
      <c r="AE246" s="101" t="s">
        <v>117</v>
      </c>
      <c r="AF246" s="7"/>
      <c r="AG246" s="102" t="s">
        <v>118</v>
      </c>
      <c r="AH246" s="2"/>
      <c r="AI246" s="103" t="s">
        <v>119</v>
      </c>
      <c r="AJ246" s="10"/>
      <c r="AL246" s="31" t="str">
        <f>AE246&amp;AG246&amp;AH246&amp;AI2547&amp;AI246</f>
        <v>令和年月</v>
      </c>
      <c r="AM246" s="31"/>
    </row>
    <row r="247" spans="2:39" ht="28.5" customHeight="1" x14ac:dyDescent="0.2">
      <c r="B247" s="10"/>
      <c r="C247" s="253"/>
      <c r="D247" s="255"/>
      <c r="E247" s="369"/>
      <c r="F247" s="370"/>
      <c r="G247" s="371"/>
      <c r="H247" s="371"/>
      <c r="I247" s="371"/>
      <c r="J247" s="371"/>
      <c r="K247" s="371"/>
      <c r="L247" s="253"/>
      <c r="M247" s="254"/>
      <c r="N247" s="254"/>
      <c r="O247" s="254"/>
      <c r="P247" s="254"/>
      <c r="Q247" s="254"/>
      <c r="R247" s="254"/>
      <c r="S247" s="255"/>
      <c r="T247" s="253"/>
      <c r="U247" s="254"/>
      <c r="V247" s="254"/>
      <c r="W247" s="254"/>
      <c r="X247" s="254"/>
      <c r="Y247" s="255"/>
      <c r="Z247" s="372"/>
      <c r="AA247" s="373"/>
      <c r="AB247" s="373"/>
      <c r="AC247" s="373"/>
      <c r="AD247" s="100" t="s">
        <v>12</v>
      </c>
      <c r="AE247" s="101" t="s">
        <v>117</v>
      </c>
      <c r="AF247" s="7"/>
      <c r="AG247" s="102" t="s">
        <v>118</v>
      </c>
      <c r="AH247" s="2"/>
      <c r="AI247" s="103" t="s">
        <v>119</v>
      </c>
      <c r="AJ247" s="10"/>
      <c r="AL247" s="31" t="str">
        <f>AE247&amp;AG247&amp;AH247&amp;AI2548&amp;AI247</f>
        <v>令和年月</v>
      </c>
      <c r="AM247" s="31"/>
    </row>
    <row r="248" spans="2:39" ht="28.5" customHeight="1" x14ac:dyDescent="0.2">
      <c r="B248" s="10"/>
      <c r="C248" s="253"/>
      <c r="D248" s="255"/>
      <c r="E248" s="369"/>
      <c r="F248" s="370"/>
      <c r="G248" s="371"/>
      <c r="H248" s="371"/>
      <c r="I248" s="371"/>
      <c r="J248" s="371"/>
      <c r="K248" s="371"/>
      <c r="L248" s="253"/>
      <c r="M248" s="254"/>
      <c r="N248" s="254"/>
      <c r="O248" s="254"/>
      <c r="P248" s="254"/>
      <c r="Q248" s="254"/>
      <c r="R248" s="254"/>
      <c r="S248" s="255"/>
      <c r="T248" s="253"/>
      <c r="U248" s="254"/>
      <c r="V248" s="254"/>
      <c r="W248" s="254"/>
      <c r="X248" s="254"/>
      <c r="Y248" s="255"/>
      <c r="Z248" s="372"/>
      <c r="AA248" s="373"/>
      <c r="AB248" s="373"/>
      <c r="AC248" s="373"/>
      <c r="AD248" s="100" t="s">
        <v>12</v>
      </c>
      <c r="AE248" s="101" t="s">
        <v>117</v>
      </c>
      <c r="AF248" s="7"/>
      <c r="AG248" s="102" t="s">
        <v>118</v>
      </c>
      <c r="AH248" s="2"/>
      <c r="AI248" s="103" t="s">
        <v>119</v>
      </c>
      <c r="AJ248" s="10"/>
      <c r="AL248" s="31" t="str">
        <f>AE248&amp;AG248&amp;AH248&amp;AI2549&amp;AI248</f>
        <v>令和年月</v>
      </c>
      <c r="AM248" s="31"/>
    </row>
    <row r="249" spans="2:39" x14ac:dyDescent="0.2">
      <c r="B249" s="10"/>
      <c r="C249" s="10"/>
      <c r="D249" s="10"/>
      <c r="E249" s="10"/>
      <c r="F249" s="10"/>
      <c r="G249" s="10"/>
      <c r="H249" s="10"/>
      <c r="I249" s="104"/>
      <c r="J249" s="104"/>
      <c r="K249" s="104"/>
      <c r="L249" s="104"/>
      <c r="M249" s="104"/>
      <c r="N249" s="104"/>
      <c r="O249" s="104"/>
      <c r="P249" s="104"/>
      <c r="Q249" s="104"/>
      <c r="R249" s="104"/>
      <c r="S249" s="104"/>
      <c r="T249" s="104"/>
      <c r="U249" s="104"/>
      <c r="V249" s="104"/>
      <c r="W249" s="104"/>
      <c r="X249" s="104"/>
      <c r="Y249" s="104"/>
      <c r="Z249" s="104"/>
      <c r="AA249" s="104"/>
      <c r="AB249" s="104"/>
      <c r="AC249" s="104"/>
      <c r="AD249" s="104"/>
      <c r="AE249" s="104"/>
      <c r="AF249" s="10"/>
      <c r="AG249" s="10"/>
      <c r="AH249" s="10"/>
      <c r="AI249" s="10"/>
      <c r="AJ249" s="10"/>
      <c r="AL249" s="31"/>
      <c r="AM249" s="31"/>
    </row>
    <row r="250" spans="2:39" ht="16" x14ac:dyDescent="0.2">
      <c r="B250" s="15"/>
      <c r="C250" s="15" t="s">
        <v>52</v>
      </c>
      <c r="D250" s="10"/>
      <c r="E250" s="10"/>
      <c r="F250" s="10"/>
      <c r="G250" s="10"/>
      <c r="H250" s="10"/>
      <c r="I250" s="10"/>
      <c r="J250" s="10"/>
      <c r="K250" s="10"/>
      <c r="L250" s="10"/>
      <c r="M250" s="10"/>
      <c r="N250" s="10"/>
      <c r="O250" s="10"/>
      <c r="P250" s="10"/>
      <c r="Q250" s="10"/>
      <c r="R250" s="10"/>
      <c r="S250" s="10"/>
      <c r="T250" s="10"/>
      <c r="U250" s="10"/>
      <c r="V250" s="10"/>
      <c r="W250" s="10"/>
      <c r="X250" s="10"/>
      <c r="Y250" s="10"/>
      <c r="Z250" s="10"/>
      <c r="AA250" s="10"/>
      <c r="AB250" s="10"/>
      <c r="AC250" s="10"/>
      <c r="AD250" s="10"/>
      <c r="AE250" s="10"/>
      <c r="AF250" s="10"/>
      <c r="AG250" s="10"/>
      <c r="AH250" s="10"/>
      <c r="AI250" s="10"/>
      <c r="AJ250" s="10"/>
    </row>
    <row r="251" spans="2:39" ht="16" x14ac:dyDescent="0.2">
      <c r="B251" s="15"/>
      <c r="C251" s="437" t="s">
        <v>229</v>
      </c>
      <c r="D251" s="437"/>
      <c r="E251" s="437"/>
      <c r="F251" s="437"/>
      <c r="G251" s="437"/>
      <c r="H251" s="437"/>
      <c r="I251" s="437"/>
      <c r="J251" s="437"/>
      <c r="K251" s="437"/>
      <c r="L251" s="437"/>
      <c r="M251" s="437"/>
      <c r="N251" s="437"/>
      <c r="O251" s="437"/>
      <c r="P251" s="437"/>
      <c r="Q251" s="437"/>
      <c r="R251" s="437"/>
      <c r="S251" s="437"/>
      <c r="T251" s="437"/>
      <c r="U251" s="437"/>
      <c r="V251" s="437"/>
      <c r="W251" s="437"/>
      <c r="X251" s="437"/>
      <c r="Y251" s="437"/>
      <c r="Z251" s="437"/>
      <c r="AA251" s="437"/>
      <c r="AB251" s="437"/>
      <c r="AC251" s="437"/>
      <c r="AD251" s="437"/>
      <c r="AE251" s="437"/>
      <c r="AF251" s="437"/>
      <c r="AG251" s="437"/>
      <c r="AH251" s="437"/>
      <c r="AI251" s="437"/>
      <c r="AJ251" s="10"/>
    </row>
    <row r="252" spans="2:39" ht="21" customHeight="1" x14ac:dyDescent="0.2">
      <c r="B252" s="15"/>
      <c r="C252" s="257" t="s">
        <v>230</v>
      </c>
      <c r="D252" s="257"/>
      <c r="E252" s="257"/>
      <c r="F252" s="257"/>
      <c r="G252" s="257"/>
      <c r="H252" s="257"/>
      <c r="I252" s="257"/>
      <c r="J252" s="257"/>
      <c r="K252" s="257"/>
      <c r="L252" s="257"/>
      <c r="M252" s="257"/>
      <c r="N252" s="257"/>
      <c r="O252" s="257"/>
      <c r="P252" s="257"/>
      <c r="Q252" s="257"/>
      <c r="R252" s="257"/>
      <c r="S252" s="257"/>
      <c r="T252" s="258" t="s">
        <v>231</v>
      </c>
      <c r="U252" s="445"/>
      <c r="V252" s="445"/>
      <c r="W252" s="445"/>
      <c r="X252" s="445"/>
      <c r="Y252" s="446"/>
      <c r="Z252" s="10"/>
      <c r="AA252" s="10"/>
      <c r="AB252" s="10"/>
      <c r="AC252" s="10"/>
      <c r="AD252" s="10"/>
      <c r="AE252" s="10"/>
      <c r="AF252" s="10"/>
      <c r="AG252" s="10"/>
      <c r="AH252" s="10"/>
      <c r="AI252" s="10"/>
      <c r="AJ252" s="10"/>
    </row>
    <row r="253" spans="2:39" ht="21" customHeight="1" x14ac:dyDescent="0.2">
      <c r="B253" s="15"/>
      <c r="C253" s="433" t="s">
        <v>68</v>
      </c>
      <c r="D253" s="433"/>
      <c r="E253" s="433"/>
      <c r="F253" s="433"/>
      <c r="G253" s="433"/>
      <c r="H253" s="433"/>
      <c r="I253" s="433"/>
      <c r="J253" s="433"/>
      <c r="K253" s="433"/>
      <c r="L253" s="433"/>
      <c r="M253" s="433"/>
      <c r="N253" s="433"/>
      <c r="O253" s="433"/>
      <c r="P253" s="433"/>
      <c r="Q253" s="433"/>
      <c r="R253" s="433"/>
      <c r="S253" s="433"/>
      <c r="T253" s="447"/>
      <c r="U253" s="448"/>
      <c r="V253" s="448"/>
      <c r="W253" s="448"/>
      <c r="X253" s="448"/>
      <c r="Y253" s="449"/>
      <c r="Z253" s="10"/>
      <c r="AA253" s="10"/>
      <c r="AB253" s="10"/>
      <c r="AC253" s="10"/>
      <c r="AD253" s="10"/>
      <c r="AE253" s="10"/>
      <c r="AF253" s="10"/>
      <c r="AG253" s="10"/>
      <c r="AH253" s="10"/>
      <c r="AI253" s="10"/>
      <c r="AJ253" s="10"/>
    </row>
    <row r="254" spans="2:39" ht="21" customHeight="1" x14ac:dyDescent="0.2">
      <c r="B254" s="15"/>
      <c r="C254" s="433" t="s">
        <v>69</v>
      </c>
      <c r="D254" s="433"/>
      <c r="E254" s="433"/>
      <c r="F254" s="433"/>
      <c r="G254" s="433"/>
      <c r="H254" s="433"/>
      <c r="I254" s="433"/>
      <c r="J254" s="433"/>
      <c r="K254" s="433"/>
      <c r="L254" s="433"/>
      <c r="M254" s="433"/>
      <c r="N254" s="433"/>
      <c r="O254" s="433"/>
      <c r="P254" s="433"/>
      <c r="Q254" s="433"/>
      <c r="R254" s="433"/>
      <c r="S254" s="433"/>
      <c r="T254" s="450"/>
      <c r="U254" s="451"/>
      <c r="V254" s="451"/>
      <c r="W254" s="451"/>
      <c r="X254" s="451"/>
      <c r="Y254" s="452"/>
      <c r="Z254" s="10"/>
      <c r="AA254" s="10"/>
      <c r="AB254" s="10"/>
      <c r="AC254" s="10"/>
      <c r="AD254" s="10"/>
      <c r="AE254" s="10"/>
      <c r="AF254" s="10"/>
      <c r="AG254" s="10"/>
      <c r="AH254" s="10"/>
      <c r="AI254" s="10"/>
      <c r="AJ254" s="10"/>
    </row>
    <row r="255" spans="2:39" ht="21" customHeight="1" x14ac:dyDescent="0.2">
      <c r="B255" s="15"/>
      <c r="C255" s="433" t="s">
        <v>70</v>
      </c>
      <c r="D255" s="433"/>
      <c r="E255" s="433"/>
      <c r="F255" s="433"/>
      <c r="G255" s="433"/>
      <c r="H255" s="433"/>
      <c r="I255" s="433"/>
      <c r="J255" s="433"/>
      <c r="K255" s="433"/>
      <c r="L255" s="433"/>
      <c r="M255" s="433"/>
      <c r="N255" s="433"/>
      <c r="O255" s="433"/>
      <c r="P255" s="433"/>
      <c r="Q255" s="433"/>
      <c r="R255" s="433"/>
      <c r="S255" s="433"/>
      <c r="T255" s="444"/>
      <c r="U255" s="444"/>
      <c r="V255" s="444"/>
      <c r="W255" s="444"/>
      <c r="X255" s="444"/>
      <c r="Y255" s="444"/>
      <c r="Z255" s="10"/>
      <c r="AA255" s="10"/>
      <c r="AB255" s="10"/>
      <c r="AC255" s="10"/>
      <c r="AD255" s="10"/>
      <c r="AE255" s="10"/>
      <c r="AF255" s="10"/>
      <c r="AG255" s="10"/>
      <c r="AH255" s="10"/>
      <c r="AI255" s="10"/>
      <c r="AJ255" s="10"/>
    </row>
    <row r="256" spans="2:39" ht="21" customHeight="1" x14ac:dyDescent="0.2">
      <c r="B256" s="15"/>
      <c r="C256" s="466" t="s">
        <v>71</v>
      </c>
      <c r="D256" s="466"/>
      <c r="E256" s="466"/>
      <c r="F256" s="466"/>
      <c r="G256" s="466"/>
      <c r="H256" s="466"/>
      <c r="I256" s="466"/>
      <c r="J256" s="466"/>
      <c r="K256" s="466"/>
      <c r="L256" s="466"/>
      <c r="M256" s="466"/>
      <c r="N256" s="466"/>
      <c r="O256" s="466"/>
      <c r="P256" s="466"/>
      <c r="Q256" s="466"/>
      <c r="R256" s="466"/>
      <c r="S256" s="466"/>
      <c r="T256" s="444"/>
      <c r="U256" s="444"/>
      <c r="V256" s="444"/>
      <c r="W256" s="444"/>
      <c r="X256" s="444"/>
      <c r="Y256" s="444"/>
      <c r="Z256" s="10"/>
      <c r="AA256" s="10"/>
      <c r="AB256" s="10"/>
      <c r="AC256" s="10"/>
      <c r="AD256" s="10"/>
      <c r="AE256" s="10"/>
      <c r="AF256" s="10"/>
      <c r="AG256" s="10"/>
      <c r="AH256" s="10"/>
      <c r="AI256" s="10"/>
      <c r="AJ256" s="10"/>
    </row>
    <row r="257" spans="2:36" ht="21" customHeight="1" x14ac:dyDescent="0.2">
      <c r="B257" s="15"/>
      <c r="C257" s="433" t="s">
        <v>72</v>
      </c>
      <c r="D257" s="433"/>
      <c r="E257" s="433"/>
      <c r="F257" s="433"/>
      <c r="G257" s="433"/>
      <c r="H257" s="433"/>
      <c r="I257" s="433"/>
      <c r="J257" s="433"/>
      <c r="K257" s="433"/>
      <c r="L257" s="433"/>
      <c r="M257" s="433"/>
      <c r="N257" s="433"/>
      <c r="O257" s="433"/>
      <c r="P257" s="433"/>
      <c r="Q257" s="433"/>
      <c r="R257" s="433"/>
      <c r="S257" s="433"/>
      <c r="T257" s="444"/>
      <c r="U257" s="444"/>
      <c r="V257" s="444"/>
      <c r="W257" s="444"/>
      <c r="X257" s="444"/>
      <c r="Y257" s="444"/>
      <c r="Z257" s="10"/>
      <c r="AA257" s="10"/>
      <c r="AB257" s="10"/>
      <c r="AC257" s="10"/>
      <c r="AD257" s="10"/>
      <c r="AE257" s="10"/>
      <c r="AF257" s="10"/>
      <c r="AG257" s="10"/>
      <c r="AH257" s="10"/>
      <c r="AI257" s="10"/>
      <c r="AJ257" s="10"/>
    </row>
    <row r="258" spans="2:36" ht="21" customHeight="1" x14ac:dyDescent="0.2">
      <c r="B258" s="15"/>
      <c r="C258" s="433" t="s">
        <v>95</v>
      </c>
      <c r="D258" s="433"/>
      <c r="E258" s="433"/>
      <c r="F258" s="433"/>
      <c r="G258" s="433"/>
      <c r="H258" s="433"/>
      <c r="I258" s="433"/>
      <c r="J258" s="433"/>
      <c r="K258" s="433"/>
      <c r="L258" s="433"/>
      <c r="M258" s="433"/>
      <c r="N258" s="433"/>
      <c r="O258" s="433"/>
      <c r="P258" s="433"/>
      <c r="Q258" s="433"/>
      <c r="R258" s="433"/>
      <c r="S258" s="433"/>
      <c r="T258" s="444"/>
      <c r="U258" s="444"/>
      <c r="V258" s="444"/>
      <c r="W258" s="444"/>
      <c r="X258" s="444"/>
      <c r="Y258" s="444"/>
      <c r="Z258" s="10"/>
      <c r="AA258" s="10"/>
      <c r="AB258" s="10"/>
      <c r="AC258" s="10"/>
      <c r="AD258" s="10"/>
      <c r="AE258" s="10"/>
      <c r="AF258" s="10"/>
      <c r="AG258" s="10"/>
      <c r="AH258" s="10"/>
      <c r="AI258" s="10"/>
      <c r="AJ258" s="10"/>
    </row>
    <row r="259" spans="2:36" ht="21" customHeight="1" x14ac:dyDescent="0.2">
      <c r="B259" s="15"/>
      <c r="C259" s="433" t="s">
        <v>97</v>
      </c>
      <c r="D259" s="433"/>
      <c r="E259" s="433"/>
      <c r="F259" s="433"/>
      <c r="G259" s="433"/>
      <c r="H259" s="433"/>
      <c r="I259" s="433"/>
      <c r="J259" s="433"/>
      <c r="K259" s="433"/>
      <c r="L259" s="433"/>
      <c r="M259" s="433"/>
      <c r="N259" s="433"/>
      <c r="O259" s="433"/>
      <c r="P259" s="433"/>
      <c r="Q259" s="433"/>
      <c r="R259" s="433"/>
      <c r="S259" s="433"/>
      <c r="T259" s="447"/>
      <c r="U259" s="448"/>
      <c r="V259" s="448"/>
      <c r="W259" s="448"/>
      <c r="X259" s="448"/>
      <c r="Y259" s="449"/>
      <c r="Z259" s="10"/>
      <c r="AA259" s="10"/>
      <c r="AB259" s="10"/>
      <c r="AC259" s="10"/>
      <c r="AD259" s="10"/>
      <c r="AE259" s="10"/>
      <c r="AF259" s="10"/>
      <c r="AG259" s="10"/>
      <c r="AH259" s="10"/>
      <c r="AI259" s="10"/>
      <c r="AJ259" s="10"/>
    </row>
    <row r="260" spans="2:36" ht="21" customHeight="1" x14ac:dyDescent="0.2">
      <c r="B260" s="15"/>
      <c r="C260" s="433" t="s">
        <v>98</v>
      </c>
      <c r="D260" s="433"/>
      <c r="E260" s="433"/>
      <c r="F260" s="433"/>
      <c r="G260" s="433"/>
      <c r="H260" s="433"/>
      <c r="I260" s="433"/>
      <c r="J260" s="433"/>
      <c r="K260" s="433"/>
      <c r="L260" s="433"/>
      <c r="M260" s="433"/>
      <c r="N260" s="433"/>
      <c r="O260" s="433"/>
      <c r="P260" s="433"/>
      <c r="Q260" s="433"/>
      <c r="R260" s="433"/>
      <c r="S260" s="433"/>
      <c r="T260" s="444"/>
      <c r="U260" s="444"/>
      <c r="V260" s="444"/>
      <c r="W260" s="444"/>
      <c r="X260" s="444"/>
      <c r="Y260" s="444"/>
      <c r="Z260" s="10"/>
      <c r="AA260" s="10"/>
      <c r="AB260" s="10"/>
      <c r="AC260" s="10"/>
      <c r="AD260" s="10"/>
      <c r="AE260" s="10"/>
      <c r="AF260" s="10"/>
      <c r="AG260" s="10"/>
      <c r="AH260" s="10"/>
      <c r="AI260" s="10"/>
      <c r="AJ260" s="10"/>
    </row>
    <row r="261" spans="2:36" ht="21" customHeight="1" x14ac:dyDescent="0.2">
      <c r="B261" s="15"/>
      <c r="C261" s="433" t="s">
        <v>96</v>
      </c>
      <c r="D261" s="433"/>
      <c r="E261" s="433"/>
      <c r="F261" s="433"/>
      <c r="G261" s="433"/>
      <c r="H261" s="433"/>
      <c r="I261" s="433"/>
      <c r="J261" s="433"/>
      <c r="K261" s="433"/>
      <c r="L261" s="433"/>
      <c r="M261" s="433"/>
      <c r="N261" s="433"/>
      <c r="O261" s="433"/>
      <c r="P261" s="433"/>
      <c r="Q261" s="433"/>
      <c r="R261" s="433"/>
      <c r="S261" s="433"/>
      <c r="T261" s="444"/>
      <c r="U261" s="444"/>
      <c r="V261" s="444"/>
      <c r="W261" s="444"/>
      <c r="X261" s="444"/>
      <c r="Y261" s="444"/>
      <c r="Z261" s="10"/>
      <c r="AA261" s="10"/>
      <c r="AB261" s="10"/>
      <c r="AC261" s="10"/>
      <c r="AD261" s="10"/>
      <c r="AE261" s="10"/>
      <c r="AF261" s="10"/>
      <c r="AG261" s="10"/>
      <c r="AH261" s="10"/>
      <c r="AI261" s="10"/>
      <c r="AJ261" s="10"/>
    </row>
    <row r="262" spans="2:36" x14ac:dyDescent="0.2">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c r="AA262" s="10"/>
      <c r="AB262" s="10"/>
      <c r="AC262" s="10"/>
      <c r="AD262" s="10"/>
      <c r="AE262" s="10"/>
      <c r="AF262" s="10"/>
      <c r="AG262" s="10"/>
      <c r="AH262" s="10"/>
      <c r="AI262" s="10"/>
      <c r="AJ262" s="10"/>
    </row>
    <row r="263" spans="2:36" x14ac:dyDescent="0.2">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c r="Z263" s="10"/>
      <c r="AA263" s="10"/>
      <c r="AB263" s="10"/>
      <c r="AC263" s="10"/>
      <c r="AD263" s="10"/>
      <c r="AE263" s="10"/>
      <c r="AF263" s="10"/>
      <c r="AG263" s="10"/>
      <c r="AH263" s="10"/>
      <c r="AI263" s="10"/>
      <c r="AJ263" s="10"/>
    </row>
    <row r="277" spans="2:39" s="105" customFormat="1" ht="20.25" customHeight="1" x14ac:dyDescent="0.2">
      <c r="B277" s="105" t="s">
        <v>270</v>
      </c>
      <c r="AE277" s="106"/>
      <c r="AF277" s="106"/>
      <c r="AG277" s="106"/>
      <c r="AH277" s="106"/>
      <c r="AI277" s="107"/>
      <c r="AJ277" s="106"/>
      <c r="AK277" s="106"/>
      <c r="AL277" s="106"/>
      <c r="AM277" s="106"/>
    </row>
    <row r="278" spans="2:39" s="108" customFormat="1" ht="20.25" customHeight="1" x14ac:dyDescent="0.2">
      <c r="AE278" s="109"/>
      <c r="AF278" s="109"/>
      <c r="AG278" s="109"/>
      <c r="AH278" s="109"/>
      <c r="AI278" s="110"/>
      <c r="AJ278" s="109"/>
      <c r="AK278" s="109"/>
      <c r="AL278" s="109"/>
      <c r="AM278" s="109"/>
    </row>
    <row r="279" spans="2:39" s="105" customFormat="1" ht="20" customHeight="1" x14ac:dyDescent="0.2">
      <c r="C279" s="111" t="s">
        <v>154</v>
      </c>
      <c r="V279" s="111" t="s">
        <v>463</v>
      </c>
      <c r="AE279" s="106"/>
      <c r="AF279" s="106"/>
      <c r="AG279" s="106"/>
      <c r="AH279" s="106"/>
      <c r="AI279" s="107"/>
      <c r="AJ279" s="106"/>
      <c r="AK279" s="106"/>
      <c r="AL279" s="106"/>
      <c r="AM279" s="106"/>
    </row>
    <row r="280" spans="2:39" s="58" customFormat="1" x14ac:dyDescent="0.2">
      <c r="J280" s="118" t="e">
        <f>VLOOKUP(P16,G281:J397,4,FALSE)</f>
        <v>#N/A</v>
      </c>
      <c r="O280" s="152" t="e">
        <f>VLOOKUP(P16,G281:O397,9,FALSE)</f>
        <v>#N/A</v>
      </c>
      <c r="P280" s="116"/>
      <c r="Q280" s="116"/>
      <c r="R280" s="153" t="e">
        <f>IF(AND(O280="製造業・その他",X32&lt;=20),"小規模","×")</f>
        <v>#N/A</v>
      </c>
      <c r="S280" s="153" t="e">
        <f>IF(AND(O280="商業・サービス業",X32&lt;=5),"小規模","×")</f>
        <v>#N/A</v>
      </c>
      <c r="V280" s="112"/>
      <c r="W280" s="113"/>
      <c r="X280" s="113"/>
      <c r="Y280" s="113"/>
      <c r="Z280" s="113"/>
      <c r="AA280" s="114"/>
      <c r="AB280" s="115"/>
      <c r="AC280" s="115"/>
      <c r="AD280" s="153"/>
      <c r="AE280" s="154"/>
      <c r="AF280" s="153"/>
      <c r="AG280" s="153"/>
      <c r="AH280" s="153"/>
    </row>
    <row r="281" spans="2:39" s="58" customFormat="1" x14ac:dyDescent="0.2">
      <c r="C281" s="118" t="s">
        <v>280</v>
      </c>
      <c r="D281" s="119"/>
      <c r="F281" s="117" t="s">
        <v>281</v>
      </c>
      <c r="G281" s="117" t="s">
        <v>282</v>
      </c>
      <c r="J281" s="155" t="s">
        <v>280</v>
      </c>
      <c r="O281" s="156" t="s">
        <v>283</v>
      </c>
      <c r="U281" s="134"/>
      <c r="V281" s="169" t="s">
        <v>464</v>
      </c>
      <c r="W281" s="169" t="s">
        <v>465</v>
      </c>
      <c r="X281" s="112"/>
      <c r="Y281" s="112"/>
      <c r="Z281" s="112"/>
      <c r="AA281" s="120"/>
      <c r="AB281" s="115"/>
      <c r="AD281" s="156"/>
      <c r="AE281" s="156"/>
      <c r="AF281" s="116"/>
    </row>
    <row r="282" spans="2:39" s="58" customFormat="1" x14ac:dyDescent="0.2">
      <c r="C282" s="118" t="s">
        <v>284</v>
      </c>
      <c r="D282" s="119"/>
      <c r="F282" s="117" t="s">
        <v>281</v>
      </c>
      <c r="G282" s="117" t="s">
        <v>285</v>
      </c>
      <c r="J282" s="155" t="s">
        <v>280</v>
      </c>
      <c r="O282" s="156" t="s">
        <v>283</v>
      </c>
      <c r="U282" s="134"/>
      <c r="V282" s="169" t="s">
        <v>466</v>
      </c>
      <c r="W282" s="169" t="s">
        <v>467</v>
      </c>
      <c r="X282" s="112"/>
      <c r="Y282" s="112"/>
      <c r="Z282" s="112"/>
      <c r="AA282" s="120"/>
      <c r="AB282" s="115"/>
      <c r="AD282" s="156"/>
      <c r="AE282" s="156"/>
      <c r="AF282" s="116"/>
    </row>
    <row r="283" spans="2:39" s="58" customFormat="1" x14ac:dyDescent="0.2">
      <c r="C283" s="118" t="s">
        <v>286</v>
      </c>
      <c r="D283" s="119"/>
      <c r="F283" s="117" t="s">
        <v>287</v>
      </c>
      <c r="G283" s="117" t="s">
        <v>288</v>
      </c>
      <c r="J283" s="155" t="s">
        <v>284</v>
      </c>
      <c r="O283" s="156" t="s">
        <v>283</v>
      </c>
      <c r="U283" s="134"/>
      <c r="V283" s="169" t="s">
        <v>468</v>
      </c>
      <c r="W283" s="169" t="s">
        <v>469</v>
      </c>
      <c r="X283" s="112"/>
      <c r="Y283" s="112"/>
      <c r="Z283" s="112"/>
      <c r="AA283" s="120"/>
      <c r="AB283" s="115"/>
      <c r="AC283" s="115"/>
      <c r="AD283" s="156"/>
      <c r="AE283" s="156"/>
      <c r="AF283" s="116"/>
    </row>
    <row r="284" spans="2:39" s="58" customFormat="1" x14ac:dyDescent="0.2">
      <c r="C284" s="118" t="s">
        <v>289</v>
      </c>
      <c r="D284" s="119"/>
      <c r="F284" s="117" t="s">
        <v>287</v>
      </c>
      <c r="G284" s="117" t="s">
        <v>290</v>
      </c>
      <c r="J284" s="155" t="s">
        <v>284</v>
      </c>
      <c r="O284" s="156" t="s">
        <v>283</v>
      </c>
      <c r="U284" s="134"/>
      <c r="V284" s="169" t="s">
        <v>470</v>
      </c>
      <c r="W284" s="169" t="s">
        <v>471</v>
      </c>
      <c r="X284" s="112"/>
      <c r="Y284" s="112"/>
      <c r="Z284" s="112"/>
      <c r="AA284" s="120"/>
      <c r="AB284" s="115"/>
      <c r="AC284" s="115"/>
      <c r="AD284" s="156"/>
      <c r="AE284" s="156"/>
      <c r="AF284" s="116"/>
    </row>
    <row r="285" spans="2:39" s="58" customFormat="1" x14ac:dyDescent="0.2">
      <c r="C285" s="118" t="s">
        <v>291</v>
      </c>
      <c r="D285" s="119"/>
      <c r="F285" s="117" t="s">
        <v>292</v>
      </c>
      <c r="G285" s="117" t="s">
        <v>293</v>
      </c>
      <c r="J285" s="155" t="s">
        <v>286</v>
      </c>
      <c r="O285" s="156" t="s">
        <v>283</v>
      </c>
      <c r="U285" s="134"/>
      <c r="V285" s="169" t="s">
        <v>472</v>
      </c>
      <c r="W285" s="169" t="s">
        <v>473</v>
      </c>
      <c r="X285" s="112"/>
      <c r="Y285" s="112"/>
      <c r="Z285" s="112"/>
      <c r="AA285" s="120"/>
      <c r="AB285" s="115"/>
      <c r="AC285" s="115"/>
      <c r="AD285" s="156"/>
      <c r="AE285" s="156"/>
      <c r="AF285" s="116"/>
    </row>
    <row r="286" spans="2:39" s="58" customFormat="1" x14ac:dyDescent="0.2">
      <c r="C286" s="118" t="s">
        <v>294</v>
      </c>
      <c r="D286" s="119"/>
      <c r="F286" s="117" t="s">
        <v>295</v>
      </c>
      <c r="G286" s="117" t="s">
        <v>296</v>
      </c>
      <c r="J286" s="155" t="s">
        <v>289</v>
      </c>
      <c r="O286" s="156" t="s">
        <v>283</v>
      </c>
      <c r="U286" s="134"/>
      <c r="V286" s="169" t="s">
        <v>474</v>
      </c>
      <c r="W286" s="169" t="s">
        <v>475</v>
      </c>
      <c r="X286" s="112"/>
      <c r="Y286" s="112"/>
      <c r="Z286" s="112"/>
      <c r="AA286" s="120"/>
      <c r="AB286" s="115"/>
      <c r="AC286" s="115"/>
      <c r="AD286" s="156"/>
      <c r="AE286" s="156"/>
      <c r="AF286" s="116"/>
    </row>
    <row r="287" spans="2:39" s="58" customFormat="1" x14ac:dyDescent="0.2">
      <c r="C287" s="118" t="s">
        <v>297</v>
      </c>
      <c r="D287" s="119"/>
      <c r="F287" s="117" t="s">
        <v>295</v>
      </c>
      <c r="G287" s="117" t="s">
        <v>298</v>
      </c>
      <c r="J287" s="155" t="s">
        <v>289</v>
      </c>
      <c r="O287" s="156" t="s">
        <v>283</v>
      </c>
      <c r="U287" s="134"/>
      <c r="V287" s="169" t="s">
        <v>476</v>
      </c>
      <c r="W287" s="169" t="s">
        <v>477</v>
      </c>
      <c r="X287" s="112"/>
      <c r="Y287" s="112"/>
      <c r="Z287" s="112"/>
      <c r="AA287" s="120"/>
      <c r="AB287" s="115"/>
      <c r="AC287" s="115"/>
      <c r="AD287" s="156"/>
      <c r="AE287" s="156"/>
      <c r="AF287" s="116"/>
    </row>
    <row r="288" spans="2:39" s="58" customFormat="1" x14ac:dyDescent="0.2">
      <c r="C288" s="118" t="s">
        <v>299</v>
      </c>
      <c r="D288" s="119"/>
      <c r="F288" s="117" t="s">
        <v>295</v>
      </c>
      <c r="G288" s="117" t="s">
        <v>300</v>
      </c>
      <c r="J288" s="155" t="s">
        <v>289</v>
      </c>
      <c r="O288" s="156" t="s">
        <v>283</v>
      </c>
      <c r="U288" s="134"/>
      <c r="V288" s="169" t="s">
        <v>478</v>
      </c>
      <c r="W288" s="169" t="s">
        <v>479</v>
      </c>
      <c r="X288" s="112"/>
      <c r="Y288" s="112"/>
      <c r="Z288" s="112"/>
      <c r="AA288" s="120"/>
      <c r="AB288" s="115"/>
      <c r="AC288" s="115"/>
      <c r="AD288" s="156"/>
      <c r="AE288" s="156"/>
      <c r="AF288" s="116"/>
    </row>
    <row r="289" spans="3:32" s="58" customFormat="1" x14ac:dyDescent="0.2">
      <c r="C289" s="118" t="s">
        <v>301</v>
      </c>
      <c r="D289" s="119"/>
      <c r="F289" s="117" t="s">
        <v>302</v>
      </c>
      <c r="G289" s="117" t="s">
        <v>303</v>
      </c>
      <c r="J289" s="155" t="s">
        <v>291</v>
      </c>
      <c r="O289" s="156" t="s">
        <v>283</v>
      </c>
      <c r="U289" s="134"/>
      <c r="V289" s="169" t="s">
        <v>480</v>
      </c>
      <c r="W289" s="169" t="s">
        <v>481</v>
      </c>
      <c r="X289" s="112"/>
      <c r="Y289" s="112"/>
      <c r="Z289" s="112"/>
      <c r="AA289" s="120"/>
      <c r="AB289" s="115"/>
      <c r="AC289" s="115"/>
      <c r="AD289" s="156"/>
      <c r="AE289" s="156"/>
      <c r="AF289" s="116"/>
    </row>
    <row r="290" spans="3:32" s="58" customFormat="1" x14ac:dyDescent="0.2">
      <c r="C290" s="118" t="s">
        <v>304</v>
      </c>
      <c r="D290" s="119"/>
      <c r="F290" s="117" t="s">
        <v>302</v>
      </c>
      <c r="G290" s="117" t="s">
        <v>305</v>
      </c>
      <c r="J290" s="155" t="s">
        <v>291</v>
      </c>
      <c r="O290" s="156" t="s">
        <v>283</v>
      </c>
      <c r="U290" s="134"/>
      <c r="V290" s="169" t="s">
        <v>482</v>
      </c>
      <c r="W290" s="169" t="s">
        <v>483</v>
      </c>
      <c r="X290" s="112"/>
      <c r="Y290" s="112"/>
      <c r="Z290" s="112"/>
      <c r="AA290" s="120"/>
      <c r="AB290" s="115"/>
      <c r="AC290" s="115"/>
      <c r="AD290" s="156"/>
      <c r="AE290" s="156"/>
      <c r="AF290" s="116"/>
    </row>
    <row r="291" spans="3:32" s="58" customFormat="1" x14ac:dyDescent="0.2">
      <c r="C291" s="118" t="s">
        <v>306</v>
      </c>
      <c r="D291" s="119"/>
      <c r="F291" s="117" t="s">
        <v>302</v>
      </c>
      <c r="G291" s="117" t="s">
        <v>307</v>
      </c>
      <c r="J291" s="155" t="s">
        <v>291</v>
      </c>
      <c r="O291" s="156" t="s">
        <v>283</v>
      </c>
      <c r="U291" s="134"/>
      <c r="V291" s="169" t="s">
        <v>484</v>
      </c>
      <c r="W291" s="169" t="s">
        <v>485</v>
      </c>
      <c r="X291" s="112"/>
      <c r="Y291" s="112"/>
      <c r="Z291" s="112"/>
      <c r="AA291" s="120"/>
      <c r="AB291" s="115"/>
      <c r="AC291" s="115"/>
      <c r="AD291" s="156"/>
      <c r="AE291" s="156"/>
      <c r="AF291" s="116"/>
    </row>
    <row r="292" spans="3:32" s="58" customFormat="1" x14ac:dyDescent="0.2">
      <c r="C292" s="118" t="s">
        <v>308</v>
      </c>
      <c r="D292" s="119"/>
      <c r="F292" s="117" t="s">
        <v>302</v>
      </c>
      <c r="G292" s="117" t="s">
        <v>309</v>
      </c>
      <c r="J292" s="155" t="s">
        <v>291</v>
      </c>
      <c r="O292" s="156" t="s">
        <v>283</v>
      </c>
      <c r="U292" s="134"/>
      <c r="V292" s="169" t="s">
        <v>486</v>
      </c>
      <c r="W292" s="169" t="s">
        <v>487</v>
      </c>
      <c r="X292" s="112"/>
      <c r="Y292" s="112"/>
      <c r="Z292" s="112"/>
      <c r="AA292" s="120"/>
      <c r="AB292" s="115"/>
      <c r="AC292" s="115"/>
      <c r="AD292" s="156"/>
      <c r="AE292" s="156"/>
      <c r="AF292" s="116"/>
    </row>
    <row r="293" spans="3:32" s="58" customFormat="1" x14ac:dyDescent="0.2">
      <c r="C293" s="118" t="s">
        <v>310</v>
      </c>
      <c r="D293" s="119"/>
      <c r="F293" s="117" t="s">
        <v>302</v>
      </c>
      <c r="G293" s="117" t="s">
        <v>311</v>
      </c>
      <c r="J293" s="155" t="s">
        <v>291</v>
      </c>
      <c r="O293" s="156" t="s">
        <v>283</v>
      </c>
      <c r="U293" s="134"/>
      <c r="V293" s="169" t="s">
        <v>488</v>
      </c>
      <c r="W293" s="169" t="s">
        <v>489</v>
      </c>
      <c r="X293" s="112"/>
      <c r="Y293" s="112"/>
      <c r="Z293" s="112"/>
      <c r="AA293" s="120"/>
      <c r="AB293" s="115"/>
      <c r="AC293" s="115"/>
      <c r="AD293" s="156"/>
      <c r="AE293" s="156"/>
      <c r="AF293" s="116"/>
    </row>
    <row r="294" spans="3:32" s="58" customFormat="1" x14ac:dyDescent="0.2">
      <c r="C294" s="118" t="s">
        <v>312</v>
      </c>
      <c r="D294" s="119"/>
      <c r="F294" s="117" t="s">
        <v>302</v>
      </c>
      <c r="G294" s="117" t="s">
        <v>313</v>
      </c>
      <c r="J294" s="155" t="s">
        <v>291</v>
      </c>
      <c r="O294" s="156" t="s">
        <v>283</v>
      </c>
      <c r="U294" s="134"/>
      <c r="V294" s="169" t="s">
        <v>490</v>
      </c>
      <c r="W294" s="169" t="s">
        <v>491</v>
      </c>
      <c r="X294" s="112"/>
      <c r="Y294" s="112"/>
      <c r="Z294" s="112"/>
      <c r="AA294" s="120"/>
      <c r="AB294" s="115"/>
      <c r="AC294" s="115"/>
      <c r="AD294" s="156"/>
      <c r="AE294" s="156"/>
      <c r="AF294" s="116"/>
    </row>
    <row r="295" spans="3:32" s="58" customFormat="1" x14ac:dyDescent="0.2">
      <c r="C295" s="118" t="s">
        <v>314</v>
      </c>
      <c r="D295" s="119"/>
      <c r="F295" s="117" t="s">
        <v>302</v>
      </c>
      <c r="G295" s="117" t="s">
        <v>315</v>
      </c>
      <c r="J295" s="155" t="s">
        <v>291</v>
      </c>
      <c r="O295" s="156" t="s">
        <v>283</v>
      </c>
      <c r="U295" s="134"/>
      <c r="V295" s="169" t="s">
        <v>492</v>
      </c>
      <c r="W295" s="169" t="s">
        <v>493</v>
      </c>
      <c r="X295" s="112"/>
      <c r="Y295" s="112"/>
      <c r="Z295" s="112"/>
      <c r="AA295" s="120"/>
      <c r="AB295" s="115"/>
      <c r="AC295" s="115"/>
      <c r="AD295" s="156"/>
      <c r="AE295" s="156"/>
      <c r="AF295" s="116"/>
    </row>
    <row r="296" spans="3:32" s="58" customFormat="1" x14ac:dyDescent="0.2">
      <c r="C296" s="118" t="s">
        <v>316</v>
      </c>
      <c r="D296" s="119"/>
      <c r="F296" s="117" t="s">
        <v>302</v>
      </c>
      <c r="G296" s="117" t="s">
        <v>317</v>
      </c>
      <c r="J296" s="155" t="s">
        <v>291</v>
      </c>
      <c r="O296" s="156" t="s">
        <v>283</v>
      </c>
      <c r="U296" s="134"/>
      <c r="V296" s="169" t="s">
        <v>494</v>
      </c>
      <c r="W296" s="169" t="s">
        <v>495</v>
      </c>
      <c r="X296" s="112"/>
      <c r="Y296" s="112"/>
      <c r="Z296" s="112"/>
      <c r="AA296" s="120"/>
      <c r="AB296" s="115"/>
      <c r="AC296" s="115"/>
      <c r="AD296" s="156"/>
      <c r="AE296" s="156"/>
      <c r="AF296" s="116"/>
    </row>
    <row r="297" spans="3:32" s="58" customFormat="1" x14ac:dyDescent="0.2">
      <c r="C297" s="118" t="s">
        <v>318</v>
      </c>
      <c r="D297" s="119"/>
      <c r="F297" s="117" t="s">
        <v>302</v>
      </c>
      <c r="G297" s="117" t="s">
        <v>319</v>
      </c>
      <c r="J297" s="155" t="s">
        <v>291</v>
      </c>
      <c r="O297" s="156" t="s">
        <v>283</v>
      </c>
      <c r="U297" s="134"/>
      <c r="V297" s="169" t="s">
        <v>496</v>
      </c>
      <c r="W297" s="169" t="s">
        <v>497</v>
      </c>
      <c r="X297" s="112"/>
      <c r="Y297" s="112"/>
      <c r="Z297" s="112"/>
      <c r="AA297" s="120"/>
      <c r="AB297" s="115"/>
      <c r="AC297" s="115"/>
      <c r="AD297" s="156"/>
      <c r="AE297" s="156"/>
      <c r="AF297" s="116"/>
    </row>
    <row r="298" spans="3:32" s="58" customFormat="1" x14ac:dyDescent="0.2">
      <c r="C298" s="118" t="s">
        <v>320</v>
      </c>
      <c r="D298" s="119"/>
      <c r="F298" s="117" t="s">
        <v>302</v>
      </c>
      <c r="G298" s="117" t="s">
        <v>321</v>
      </c>
      <c r="J298" s="155" t="s">
        <v>291</v>
      </c>
      <c r="O298" s="156" t="s">
        <v>283</v>
      </c>
      <c r="U298" s="134"/>
      <c r="V298" s="169" t="s">
        <v>498</v>
      </c>
      <c r="W298" s="169" t="s">
        <v>499</v>
      </c>
      <c r="X298" s="112"/>
      <c r="Y298" s="112"/>
      <c r="Z298" s="112"/>
      <c r="AA298" s="120"/>
      <c r="AB298" s="115"/>
      <c r="AC298" s="115"/>
      <c r="AD298" s="156"/>
      <c r="AE298" s="156"/>
      <c r="AF298" s="116"/>
    </row>
    <row r="299" spans="3:32" s="58" customFormat="1" x14ac:dyDescent="0.2">
      <c r="C299" s="118" t="s">
        <v>322</v>
      </c>
      <c r="D299" s="119"/>
      <c r="F299" s="117" t="s">
        <v>302</v>
      </c>
      <c r="G299" s="117" t="s">
        <v>323</v>
      </c>
      <c r="J299" s="155" t="s">
        <v>291</v>
      </c>
      <c r="O299" s="156" t="s">
        <v>283</v>
      </c>
      <c r="U299" s="134"/>
      <c r="V299" s="169" t="s">
        <v>500</v>
      </c>
      <c r="W299" s="169" t="s">
        <v>501</v>
      </c>
      <c r="X299" s="112"/>
      <c r="Y299" s="112"/>
      <c r="Z299" s="112"/>
      <c r="AA299" s="120"/>
      <c r="AB299" s="115"/>
      <c r="AC299" s="115"/>
      <c r="AD299" s="156"/>
      <c r="AE299" s="156"/>
      <c r="AF299" s="116"/>
    </row>
    <row r="300" spans="3:32" s="58" customFormat="1" x14ac:dyDescent="0.2">
      <c r="C300" s="118" t="s">
        <v>324</v>
      </c>
      <c r="D300" s="119"/>
      <c r="F300" s="117" t="s">
        <v>302</v>
      </c>
      <c r="G300" s="117" t="s">
        <v>325</v>
      </c>
      <c r="J300" s="155" t="s">
        <v>291</v>
      </c>
      <c r="O300" s="156" t="s">
        <v>283</v>
      </c>
      <c r="U300" s="134"/>
      <c r="V300" s="169" t="s">
        <v>502</v>
      </c>
      <c r="W300" s="169" t="s">
        <v>503</v>
      </c>
      <c r="X300" s="112"/>
      <c r="Y300" s="112"/>
      <c r="Z300" s="112"/>
      <c r="AA300" s="120"/>
      <c r="AB300" s="115"/>
      <c r="AC300" s="115"/>
      <c r="AD300" s="156"/>
      <c r="AE300" s="156"/>
      <c r="AF300" s="116"/>
    </row>
    <row r="301" spans="3:32" s="58" customFormat="1" x14ac:dyDescent="0.2">
      <c r="C301" s="120"/>
      <c r="D301" s="117"/>
      <c r="F301" s="117" t="s">
        <v>302</v>
      </c>
      <c r="G301" s="117" t="s">
        <v>326</v>
      </c>
      <c r="J301" s="155" t="s">
        <v>291</v>
      </c>
      <c r="O301" s="156" t="s">
        <v>283</v>
      </c>
      <c r="U301" s="134"/>
      <c r="V301" s="169" t="s">
        <v>504</v>
      </c>
      <c r="W301" s="169" t="s">
        <v>505</v>
      </c>
      <c r="X301" s="112"/>
      <c r="Y301" s="112"/>
      <c r="Z301" s="112"/>
      <c r="AA301" s="120"/>
      <c r="AB301" s="115"/>
      <c r="AC301" s="115"/>
      <c r="AD301" s="156"/>
      <c r="AE301" s="156"/>
      <c r="AF301" s="116"/>
    </row>
    <row r="302" spans="3:32" s="58" customFormat="1" x14ac:dyDescent="0.2">
      <c r="C302" s="120"/>
      <c r="D302" s="117"/>
      <c r="F302" s="117" t="s">
        <v>302</v>
      </c>
      <c r="G302" s="117" t="s">
        <v>327</v>
      </c>
      <c r="J302" s="155" t="s">
        <v>291</v>
      </c>
      <c r="O302" s="156" t="s">
        <v>283</v>
      </c>
      <c r="U302" s="134"/>
      <c r="V302" s="169" t="s">
        <v>506</v>
      </c>
      <c r="W302" s="169" t="s">
        <v>507</v>
      </c>
      <c r="X302" s="112"/>
      <c r="Y302" s="112"/>
      <c r="Z302" s="112"/>
      <c r="AA302" s="120"/>
      <c r="AB302" s="115"/>
      <c r="AC302" s="115"/>
      <c r="AD302" s="156"/>
      <c r="AE302" s="156"/>
      <c r="AF302" s="116"/>
    </row>
    <row r="303" spans="3:32" s="58" customFormat="1" x14ac:dyDescent="0.2">
      <c r="C303" s="120"/>
      <c r="D303" s="117"/>
      <c r="F303" s="117" t="s">
        <v>302</v>
      </c>
      <c r="G303" s="117" t="s">
        <v>328</v>
      </c>
      <c r="J303" s="155" t="s">
        <v>291</v>
      </c>
      <c r="O303" s="156" t="s">
        <v>283</v>
      </c>
      <c r="U303" s="134"/>
      <c r="V303" s="169" t="s">
        <v>508</v>
      </c>
      <c r="W303" s="169" t="s">
        <v>509</v>
      </c>
      <c r="X303" s="112"/>
      <c r="Y303" s="112"/>
      <c r="Z303" s="112"/>
      <c r="AA303" s="120"/>
      <c r="AB303" s="115"/>
      <c r="AC303" s="115"/>
      <c r="AD303" s="156"/>
      <c r="AE303" s="156"/>
      <c r="AF303" s="116"/>
    </row>
    <row r="304" spans="3:32" s="58" customFormat="1" x14ac:dyDescent="0.2">
      <c r="C304" s="120"/>
      <c r="D304" s="117"/>
      <c r="F304" s="117" t="s">
        <v>302</v>
      </c>
      <c r="G304" s="117" t="s">
        <v>329</v>
      </c>
      <c r="J304" s="155" t="s">
        <v>291</v>
      </c>
      <c r="O304" s="156" t="s">
        <v>283</v>
      </c>
      <c r="U304" s="134"/>
      <c r="V304" s="169" t="s">
        <v>510</v>
      </c>
      <c r="W304" s="169" t="s">
        <v>511</v>
      </c>
      <c r="X304" s="112"/>
      <c r="Y304" s="112"/>
      <c r="Z304" s="112"/>
      <c r="AA304" s="120"/>
      <c r="AB304" s="115"/>
      <c r="AC304" s="115"/>
      <c r="AD304" s="156"/>
      <c r="AE304" s="156"/>
      <c r="AF304" s="116"/>
    </row>
    <row r="305" spans="3:32" s="58" customFormat="1" x14ac:dyDescent="0.2">
      <c r="C305" s="120"/>
      <c r="D305" s="117"/>
      <c r="F305" s="117" t="s">
        <v>302</v>
      </c>
      <c r="G305" s="117" t="s">
        <v>330</v>
      </c>
      <c r="J305" s="155" t="s">
        <v>291</v>
      </c>
      <c r="O305" s="156" t="s">
        <v>283</v>
      </c>
      <c r="U305" s="134"/>
      <c r="V305" s="169" t="s">
        <v>512</v>
      </c>
      <c r="W305" s="169" t="s">
        <v>513</v>
      </c>
      <c r="X305" s="112"/>
      <c r="Y305" s="112"/>
      <c r="Z305" s="112"/>
      <c r="AA305" s="120"/>
      <c r="AB305" s="115"/>
      <c r="AC305" s="115"/>
      <c r="AD305" s="156"/>
      <c r="AE305" s="156"/>
      <c r="AF305" s="116"/>
    </row>
    <row r="306" spans="3:32" s="58" customFormat="1" x14ac:dyDescent="0.2">
      <c r="C306" s="120"/>
      <c r="D306" s="117"/>
      <c r="F306" s="117" t="s">
        <v>302</v>
      </c>
      <c r="G306" s="117" t="s">
        <v>331</v>
      </c>
      <c r="J306" s="155" t="s">
        <v>291</v>
      </c>
      <c r="O306" s="156" t="s">
        <v>283</v>
      </c>
      <c r="U306" s="134"/>
      <c r="V306" s="169" t="s">
        <v>514</v>
      </c>
      <c r="W306" s="169" t="s">
        <v>515</v>
      </c>
      <c r="X306" s="112"/>
      <c r="Y306" s="112"/>
      <c r="Z306" s="112"/>
      <c r="AA306" s="120"/>
      <c r="AB306" s="115"/>
      <c r="AC306" s="115"/>
      <c r="AD306" s="156"/>
      <c r="AE306" s="156"/>
      <c r="AF306" s="116"/>
    </row>
    <row r="307" spans="3:32" s="58" customFormat="1" x14ac:dyDescent="0.2">
      <c r="C307" s="120"/>
      <c r="D307" s="117"/>
      <c r="F307" s="117" t="s">
        <v>302</v>
      </c>
      <c r="G307" s="117" t="s">
        <v>332</v>
      </c>
      <c r="J307" s="155" t="s">
        <v>291</v>
      </c>
      <c r="O307" s="156" t="s">
        <v>283</v>
      </c>
      <c r="U307" s="134"/>
      <c r="V307" s="169" t="s">
        <v>516</v>
      </c>
      <c r="W307" s="169" t="s">
        <v>517</v>
      </c>
      <c r="X307" s="112"/>
      <c r="Y307" s="112"/>
      <c r="Z307" s="112"/>
      <c r="AA307" s="120"/>
      <c r="AB307" s="115"/>
      <c r="AC307" s="115"/>
      <c r="AD307" s="156"/>
      <c r="AE307" s="156"/>
      <c r="AF307" s="116"/>
    </row>
    <row r="308" spans="3:32" s="58" customFormat="1" x14ac:dyDescent="0.2">
      <c r="C308" s="120"/>
      <c r="D308" s="117"/>
      <c r="F308" s="117" t="s">
        <v>302</v>
      </c>
      <c r="G308" s="117" t="s">
        <v>333</v>
      </c>
      <c r="J308" s="155" t="s">
        <v>291</v>
      </c>
      <c r="O308" s="156" t="s">
        <v>283</v>
      </c>
      <c r="U308" s="134"/>
      <c r="V308" s="169" t="s">
        <v>518</v>
      </c>
      <c r="W308" s="169" t="s">
        <v>519</v>
      </c>
      <c r="X308" s="112"/>
      <c r="Y308" s="112"/>
      <c r="Z308" s="112"/>
      <c r="AA308" s="120"/>
      <c r="AB308" s="115"/>
      <c r="AC308" s="115"/>
      <c r="AD308" s="156"/>
      <c r="AE308" s="156"/>
      <c r="AF308" s="116"/>
    </row>
    <row r="309" spans="3:32" s="58" customFormat="1" x14ac:dyDescent="0.2">
      <c r="C309" s="120"/>
      <c r="D309" s="117"/>
      <c r="F309" s="117" t="s">
        <v>302</v>
      </c>
      <c r="G309" s="117" t="s">
        <v>334</v>
      </c>
      <c r="J309" s="155" t="s">
        <v>291</v>
      </c>
      <c r="O309" s="156" t="s">
        <v>283</v>
      </c>
      <c r="U309" s="134"/>
      <c r="V309" s="169" t="s">
        <v>520</v>
      </c>
      <c r="W309" s="169" t="s">
        <v>521</v>
      </c>
      <c r="X309" s="112"/>
      <c r="Y309" s="112"/>
      <c r="Z309" s="112"/>
      <c r="AA309" s="120"/>
      <c r="AB309" s="115"/>
      <c r="AC309" s="115"/>
      <c r="AD309" s="156"/>
      <c r="AE309" s="156"/>
      <c r="AF309" s="116"/>
    </row>
    <row r="310" spans="3:32" s="58" customFormat="1" x14ac:dyDescent="0.2">
      <c r="C310" s="120"/>
      <c r="D310" s="117"/>
      <c r="F310" s="117" t="s">
        <v>302</v>
      </c>
      <c r="G310" s="117" t="s">
        <v>335</v>
      </c>
      <c r="J310" s="155" t="s">
        <v>291</v>
      </c>
      <c r="O310" s="156" t="s">
        <v>283</v>
      </c>
      <c r="U310" s="134"/>
      <c r="V310" s="169" t="s">
        <v>522</v>
      </c>
      <c r="W310" s="169" t="s">
        <v>523</v>
      </c>
      <c r="X310" s="112"/>
      <c r="Y310" s="112"/>
      <c r="Z310" s="112"/>
      <c r="AA310" s="120"/>
      <c r="AB310" s="115"/>
      <c r="AC310" s="115"/>
      <c r="AD310" s="156"/>
      <c r="AE310" s="156"/>
      <c r="AF310" s="116"/>
    </row>
    <row r="311" spans="3:32" s="58" customFormat="1" x14ac:dyDescent="0.2">
      <c r="C311" s="120"/>
      <c r="D311" s="117"/>
      <c r="F311" s="117" t="s">
        <v>302</v>
      </c>
      <c r="G311" s="117" t="s">
        <v>336</v>
      </c>
      <c r="J311" s="155" t="s">
        <v>291</v>
      </c>
      <c r="O311" s="156" t="s">
        <v>283</v>
      </c>
      <c r="U311" s="134"/>
      <c r="V311" s="169" t="s">
        <v>524</v>
      </c>
      <c r="W311" s="169" t="s">
        <v>525</v>
      </c>
      <c r="X311" s="112"/>
      <c r="Y311" s="112"/>
      <c r="Z311" s="112"/>
      <c r="AA311" s="120"/>
      <c r="AB311" s="115"/>
      <c r="AC311" s="115"/>
      <c r="AD311" s="156"/>
      <c r="AE311" s="156"/>
      <c r="AF311" s="116"/>
    </row>
    <row r="312" spans="3:32" s="58" customFormat="1" x14ac:dyDescent="0.2">
      <c r="C312" s="120"/>
      <c r="D312" s="117"/>
      <c r="F312" s="117" t="s">
        <v>302</v>
      </c>
      <c r="G312" s="117" t="s">
        <v>337</v>
      </c>
      <c r="J312" s="155" t="s">
        <v>291</v>
      </c>
      <c r="O312" s="156" t="s">
        <v>283</v>
      </c>
      <c r="U312" s="134"/>
      <c r="V312" s="169" t="s">
        <v>526</v>
      </c>
      <c r="W312" s="169" t="s">
        <v>527</v>
      </c>
      <c r="X312" s="112"/>
      <c r="Y312" s="112"/>
      <c r="Z312" s="112"/>
      <c r="AA312" s="120"/>
      <c r="AB312" s="115"/>
      <c r="AC312" s="115"/>
      <c r="AD312" s="156"/>
      <c r="AE312" s="156"/>
      <c r="AF312" s="116"/>
    </row>
    <row r="313" spans="3:32" s="58" customFormat="1" x14ac:dyDescent="0.2">
      <c r="C313" s="120"/>
      <c r="D313" s="117"/>
      <c r="F313" s="117" t="s">
        <v>338</v>
      </c>
      <c r="G313" s="117" t="s">
        <v>339</v>
      </c>
      <c r="J313" s="155" t="s">
        <v>294</v>
      </c>
      <c r="O313" s="156" t="s">
        <v>283</v>
      </c>
      <c r="U313" s="134"/>
      <c r="V313" s="169" t="s">
        <v>528</v>
      </c>
      <c r="W313" s="169" t="s">
        <v>529</v>
      </c>
      <c r="X313" s="112"/>
      <c r="Y313" s="112"/>
      <c r="Z313" s="112"/>
      <c r="AA313" s="120"/>
      <c r="AB313" s="115"/>
      <c r="AC313" s="115"/>
      <c r="AD313" s="156"/>
      <c r="AE313" s="156"/>
      <c r="AF313" s="116"/>
    </row>
    <row r="314" spans="3:32" s="58" customFormat="1" x14ac:dyDescent="0.2">
      <c r="C314" s="120"/>
      <c r="D314" s="117"/>
      <c r="F314" s="117" t="s">
        <v>338</v>
      </c>
      <c r="G314" s="117" t="s">
        <v>340</v>
      </c>
      <c r="J314" s="155" t="s">
        <v>294</v>
      </c>
      <c r="O314" s="156" t="s">
        <v>283</v>
      </c>
      <c r="U314" s="134"/>
      <c r="V314" s="169" t="s">
        <v>530</v>
      </c>
      <c r="W314" s="169" t="s">
        <v>531</v>
      </c>
      <c r="X314" s="112"/>
      <c r="Y314" s="112"/>
      <c r="Z314" s="112"/>
      <c r="AA314" s="120"/>
      <c r="AB314" s="115"/>
      <c r="AC314" s="115"/>
      <c r="AD314" s="156"/>
      <c r="AE314" s="156"/>
      <c r="AF314" s="116"/>
    </row>
    <row r="315" spans="3:32" s="58" customFormat="1" x14ac:dyDescent="0.2">
      <c r="C315" s="120"/>
      <c r="D315" s="117"/>
      <c r="F315" s="117" t="s">
        <v>338</v>
      </c>
      <c r="G315" s="117" t="s">
        <v>341</v>
      </c>
      <c r="J315" s="155" t="s">
        <v>294</v>
      </c>
      <c r="O315" s="156" t="s">
        <v>283</v>
      </c>
      <c r="U315" s="134"/>
      <c r="V315" s="169" t="s">
        <v>532</v>
      </c>
      <c r="W315" s="169" t="s">
        <v>533</v>
      </c>
      <c r="X315" s="112"/>
      <c r="Y315" s="112"/>
      <c r="Z315" s="112"/>
      <c r="AA315" s="120"/>
      <c r="AB315" s="115"/>
      <c r="AC315" s="115"/>
      <c r="AD315" s="156"/>
      <c r="AE315" s="156"/>
      <c r="AF315" s="116"/>
    </row>
    <row r="316" spans="3:32" s="58" customFormat="1" x14ac:dyDescent="0.2">
      <c r="C316" s="120"/>
      <c r="D316" s="117"/>
      <c r="F316" s="117" t="s">
        <v>338</v>
      </c>
      <c r="G316" s="117" t="s">
        <v>342</v>
      </c>
      <c r="J316" s="155" t="s">
        <v>294</v>
      </c>
      <c r="O316" s="156" t="s">
        <v>283</v>
      </c>
      <c r="U316" s="134"/>
      <c r="V316" s="169" t="s">
        <v>534</v>
      </c>
      <c r="W316" s="169" t="s">
        <v>535</v>
      </c>
      <c r="X316" s="112"/>
      <c r="Y316" s="112"/>
      <c r="Z316" s="112"/>
      <c r="AA316" s="120"/>
      <c r="AB316" s="115"/>
      <c r="AC316" s="115"/>
      <c r="AD316" s="156"/>
      <c r="AE316" s="156"/>
      <c r="AF316" s="116"/>
    </row>
    <row r="317" spans="3:32" s="58" customFormat="1" x14ac:dyDescent="0.2">
      <c r="C317" s="120"/>
      <c r="D317" s="117"/>
      <c r="F317" s="117" t="s">
        <v>343</v>
      </c>
      <c r="G317" s="117" t="s">
        <v>344</v>
      </c>
      <c r="J317" s="155" t="s">
        <v>297</v>
      </c>
      <c r="O317" s="156" t="s">
        <v>283</v>
      </c>
      <c r="U317" s="134"/>
      <c r="V317" s="169" t="s">
        <v>536</v>
      </c>
      <c r="W317" s="169" t="s">
        <v>537</v>
      </c>
      <c r="X317" s="112"/>
      <c r="Y317" s="112"/>
      <c r="Z317" s="112"/>
      <c r="AA317" s="120"/>
      <c r="AB317" s="115"/>
      <c r="AC317" s="115"/>
      <c r="AD317" s="156"/>
      <c r="AE317" s="156"/>
      <c r="AF317" s="116"/>
    </row>
    <row r="318" spans="3:32" s="58" customFormat="1" x14ac:dyDescent="0.2">
      <c r="C318" s="120"/>
      <c r="D318" s="117"/>
      <c r="F318" s="117" t="s">
        <v>343</v>
      </c>
      <c r="G318" s="117" t="s">
        <v>345</v>
      </c>
      <c r="J318" s="155" t="s">
        <v>297</v>
      </c>
      <c r="O318" s="156" t="s">
        <v>346</v>
      </c>
      <c r="U318" s="134"/>
      <c r="V318" s="169" t="s">
        <v>538</v>
      </c>
      <c r="W318" s="169" t="s">
        <v>539</v>
      </c>
      <c r="X318" s="112"/>
      <c r="Y318" s="112"/>
      <c r="Z318" s="112"/>
      <c r="AA318" s="120"/>
      <c r="AB318" s="115"/>
      <c r="AC318" s="115"/>
      <c r="AD318" s="156"/>
      <c r="AE318" s="156"/>
      <c r="AF318" s="116"/>
    </row>
    <row r="319" spans="3:32" s="58" customFormat="1" x14ac:dyDescent="0.2">
      <c r="C319" s="120"/>
      <c r="D319" s="117"/>
      <c r="F319" s="117" t="s">
        <v>343</v>
      </c>
      <c r="G319" s="117" t="s">
        <v>347</v>
      </c>
      <c r="J319" s="155" t="s">
        <v>297</v>
      </c>
      <c r="O319" s="156" t="s">
        <v>346</v>
      </c>
      <c r="U319" s="134"/>
      <c r="V319" s="169" t="s">
        <v>540</v>
      </c>
      <c r="W319" s="169" t="s">
        <v>541</v>
      </c>
      <c r="X319" s="112"/>
      <c r="Y319" s="112"/>
      <c r="Z319" s="112"/>
      <c r="AA319" s="120"/>
      <c r="AB319" s="115"/>
      <c r="AC319" s="115"/>
      <c r="AD319" s="156"/>
      <c r="AE319" s="156"/>
      <c r="AF319" s="116"/>
    </row>
    <row r="320" spans="3:32" s="58" customFormat="1" x14ac:dyDescent="0.2">
      <c r="C320" s="120"/>
      <c r="D320" s="117"/>
      <c r="F320" s="117" t="s">
        <v>343</v>
      </c>
      <c r="G320" s="117" t="s">
        <v>348</v>
      </c>
      <c r="J320" s="155" t="s">
        <v>297</v>
      </c>
      <c r="O320" s="156" t="s">
        <v>283</v>
      </c>
      <c r="U320" s="134"/>
      <c r="V320" s="169" t="s">
        <v>542</v>
      </c>
      <c r="W320" s="169" t="s">
        <v>543</v>
      </c>
      <c r="X320" s="112"/>
      <c r="Y320" s="112"/>
      <c r="Z320" s="112"/>
      <c r="AA320" s="120"/>
      <c r="AB320" s="115"/>
      <c r="AC320" s="115"/>
      <c r="AD320" s="156"/>
      <c r="AE320" s="156"/>
      <c r="AF320" s="116"/>
    </row>
    <row r="321" spans="3:34" s="58" customFormat="1" x14ac:dyDescent="0.2">
      <c r="C321" s="121"/>
      <c r="D321" s="117"/>
      <c r="F321" s="117" t="s">
        <v>343</v>
      </c>
      <c r="G321" s="117" t="s">
        <v>349</v>
      </c>
      <c r="J321" s="155" t="s">
        <v>297</v>
      </c>
      <c r="O321" s="156" t="s">
        <v>283</v>
      </c>
      <c r="U321" s="134"/>
      <c r="V321" s="169" t="s">
        <v>544</v>
      </c>
      <c r="W321" s="169" t="s">
        <v>545</v>
      </c>
      <c r="X321" s="112"/>
      <c r="Y321" s="112"/>
      <c r="Z321" s="112"/>
      <c r="AA321" s="120"/>
      <c r="AB321" s="115"/>
      <c r="AC321" s="115"/>
      <c r="AD321" s="156"/>
      <c r="AE321" s="156"/>
      <c r="AF321" s="116"/>
    </row>
    <row r="322" spans="3:34" s="58" customFormat="1" x14ac:dyDescent="0.2">
      <c r="C322" s="121"/>
      <c r="D322" s="117"/>
      <c r="F322" s="117" t="s">
        <v>343</v>
      </c>
      <c r="G322" s="117" t="s">
        <v>350</v>
      </c>
      <c r="J322" s="155" t="s">
        <v>297</v>
      </c>
      <c r="O322" s="156" t="s">
        <v>346</v>
      </c>
      <c r="U322" s="134"/>
      <c r="V322" s="169" t="s">
        <v>546</v>
      </c>
      <c r="W322" s="169" t="s">
        <v>547</v>
      </c>
      <c r="X322" s="112"/>
      <c r="Y322" s="112"/>
      <c r="Z322" s="112"/>
      <c r="AA322" s="120"/>
      <c r="AB322" s="115"/>
      <c r="AC322" s="115"/>
      <c r="AD322" s="156"/>
      <c r="AE322" s="156"/>
      <c r="AF322" s="116"/>
    </row>
    <row r="323" spans="3:34" s="58" customFormat="1" x14ac:dyDescent="0.2">
      <c r="C323" s="121"/>
      <c r="D323" s="117"/>
      <c r="F323" s="117" t="s">
        <v>343</v>
      </c>
      <c r="G323" s="117" t="s">
        <v>351</v>
      </c>
      <c r="J323" s="155" t="s">
        <v>297</v>
      </c>
      <c r="O323" s="156" t="s">
        <v>346</v>
      </c>
      <c r="U323" s="134"/>
      <c r="V323" s="169" t="s">
        <v>548</v>
      </c>
      <c r="W323" s="169" t="s">
        <v>549</v>
      </c>
      <c r="X323" s="112"/>
      <c r="Y323" s="112"/>
      <c r="Z323" s="112"/>
      <c r="AA323" s="120"/>
      <c r="AB323" s="115"/>
      <c r="AC323" s="115"/>
      <c r="AD323" s="156"/>
      <c r="AE323" s="156"/>
      <c r="AF323" s="116"/>
    </row>
    <row r="324" spans="3:34" s="58" customFormat="1" x14ac:dyDescent="0.2">
      <c r="C324" s="121"/>
      <c r="D324" s="117"/>
      <c r="F324" s="117" t="s">
        <v>343</v>
      </c>
      <c r="G324" s="117" t="s">
        <v>352</v>
      </c>
      <c r="J324" s="155" t="s">
        <v>297</v>
      </c>
      <c r="O324" s="156" t="s">
        <v>283</v>
      </c>
      <c r="U324" s="134"/>
      <c r="V324" s="169" t="s">
        <v>550</v>
      </c>
      <c r="W324" s="169" t="s">
        <v>551</v>
      </c>
      <c r="X324" s="112"/>
      <c r="Y324" s="112"/>
      <c r="Z324" s="112"/>
      <c r="AA324" s="120"/>
      <c r="AB324" s="115"/>
      <c r="AC324" s="115"/>
      <c r="AD324" s="156"/>
      <c r="AE324" s="156"/>
      <c r="AF324" s="116"/>
    </row>
    <row r="325" spans="3:34" s="58" customFormat="1" x14ac:dyDescent="0.2">
      <c r="C325" s="121"/>
      <c r="D325" s="117"/>
      <c r="F325" s="117" t="s">
        <v>343</v>
      </c>
      <c r="G325" s="117" t="s">
        <v>353</v>
      </c>
      <c r="J325" s="155" t="s">
        <v>297</v>
      </c>
      <c r="O325" s="156" t="s">
        <v>283</v>
      </c>
      <c r="U325" s="134"/>
      <c r="V325" s="169" t="s">
        <v>552</v>
      </c>
      <c r="W325" s="169" t="s">
        <v>553</v>
      </c>
      <c r="X325" s="112"/>
      <c r="Y325" s="112"/>
      <c r="Z325" s="112"/>
      <c r="AA325" s="120"/>
      <c r="AB325" s="115"/>
      <c r="AC325" s="115"/>
      <c r="AD325" s="156"/>
      <c r="AE325" s="156"/>
      <c r="AF325" s="116"/>
    </row>
    <row r="326" spans="3:34" s="58" customFormat="1" x14ac:dyDescent="0.2">
      <c r="C326" s="121"/>
      <c r="D326" s="117"/>
      <c r="F326" s="117" t="s">
        <v>343</v>
      </c>
      <c r="G326" s="117" t="s">
        <v>354</v>
      </c>
      <c r="J326" s="155" t="s">
        <v>297</v>
      </c>
      <c r="O326" s="156" t="s">
        <v>346</v>
      </c>
      <c r="U326" s="134"/>
      <c r="V326" s="169" t="s">
        <v>554</v>
      </c>
      <c r="W326" s="169" t="s">
        <v>555</v>
      </c>
      <c r="X326" s="112"/>
      <c r="Y326" s="112"/>
      <c r="Z326" s="112"/>
      <c r="AA326" s="120"/>
      <c r="AB326" s="115"/>
      <c r="AC326" s="115"/>
      <c r="AD326" s="156"/>
      <c r="AE326" s="156"/>
      <c r="AF326" s="116"/>
    </row>
    <row r="327" spans="3:34" s="58" customFormat="1" x14ac:dyDescent="0.2">
      <c r="C327" s="120"/>
      <c r="D327" s="117"/>
      <c r="F327" s="117" t="s">
        <v>343</v>
      </c>
      <c r="G327" s="117" t="s">
        <v>355</v>
      </c>
      <c r="J327" s="155" t="s">
        <v>297</v>
      </c>
      <c r="O327" s="156" t="s">
        <v>346</v>
      </c>
      <c r="U327" s="134"/>
      <c r="V327" s="169" t="s">
        <v>556</v>
      </c>
      <c r="W327" s="169" t="s">
        <v>557</v>
      </c>
      <c r="X327" s="112"/>
      <c r="Y327" s="112"/>
      <c r="Z327" s="112"/>
      <c r="AA327" s="120"/>
      <c r="AB327" s="115"/>
      <c r="AC327" s="115"/>
      <c r="AD327" s="156"/>
      <c r="AE327" s="156"/>
      <c r="AF327" s="116"/>
    </row>
    <row r="328" spans="3:34" s="58" customFormat="1" x14ac:dyDescent="0.2">
      <c r="C328" s="120"/>
      <c r="D328" s="117"/>
      <c r="F328" s="117" t="s">
        <v>356</v>
      </c>
      <c r="G328" s="117" t="s">
        <v>357</v>
      </c>
      <c r="J328" s="155" t="s">
        <v>299</v>
      </c>
      <c r="O328" s="156" t="s">
        <v>283</v>
      </c>
      <c r="U328" s="134"/>
      <c r="V328" s="169" t="s">
        <v>558</v>
      </c>
      <c r="W328" s="169" t="s">
        <v>559</v>
      </c>
      <c r="X328" s="112"/>
      <c r="Y328" s="112"/>
      <c r="Z328" s="112"/>
      <c r="AA328" s="120"/>
      <c r="AB328" s="115"/>
      <c r="AC328" s="115"/>
      <c r="AD328" s="156"/>
      <c r="AE328" s="156"/>
      <c r="AF328" s="116"/>
    </row>
    <row r="329" spans="3:34" s="58" customFormat="1" x14ac:dyDescent="0.2">
      <c r="C329" s="120"/>
      <c r="D329" s="117"/>
      <c r="F329" s="117" t="s">
        <v>356</v>
      </c>
      <c r="G329" s="117" t="s">
        <v>358</v>
      </c>
      <c r="J329" s="155" t="s">
        <v>299</v>
      </c>
      <c r="O329" s="156" t="s">
        <v>283</v>
      </c>
      <c r="U329" s="134"/>
      <c r="V329" s="169" t="s">
        <v>560</v>
      </c>
      <c r="W329" s="169" t="s">
        <v>561</v>
      </c>
      <c r="X329" s="112"/>
      <c r="Y329" s="112"/>
      <c r="Z329" s="112"/>
      <c r="AA329" s="120"/>
      <c r="AB329" s="115"/>
      <c r="AC329" s="115"/>
      <c r="AD329" s="156"/>
      <c r="AE329" s="156"/>
      <c r="AF329" s="116"/>
    </row>
    <row r="330" spans="3:34" s="58" customFormat="1" x14ac:dyDescent="0.2">
      <c r="C330" s="120"/>
      <c r="D330" s="117"/>
      <c r="F330" s="117" t="s">
        <v>356</v>
      </c>
      <c r="G330" s="117" t="s">
        <v>359</v>
      </c>
      <c r="J330" s="155" t="s">
        <v>299</v>
      </c>
      <c r="O330" s="156" t="s">
        <v>283</v>
      </c>
      <c r="U330" s="134"/>
      <c r="V330" s="169" t="s">
        <v>562</v>
      </c>
      <c r="W330" s="169" t="s">
        <v>563</v>
      </c>
      <c r="X330" s="112"/>
      <c r="Y330" s="112"/>
      <c r="Z330" s="112"/>
      <c r="AA330" s="120"/>
      <c r="AB330" s="115"/>
      <c r="AC330" s="115"/>
      <c r="AD330" s="156"/>
      <c r="AE330" s="156"/>
      <c r="AF330" s="116"/>
    </row>
    <row r="331" spans="3:34" s="58" customFormat="1" x14ac:dyDescent="0.2">
      <c r="C331" s="120"/>
      <c r="D331" s="117"/>
      <c r="F331" s="117" t="s">
        <v>356</v>
      </c>
      <c r="G331" s="117" t="s">
        <v>360</v>
      </c>
      <c r="J331" s="155" t="s">
        <v>299</v>
      </c>
      <c r="O331" s="156" t="s">
        <v>283</v>
      </c>
      <c r="U331" s="134"/>
      <c r="V331" s="169" t="s">
        <v>564</v>
      </c>
      <c r="W331" s="169" t="s">
        <v>565</v>
      </c>
      <c r="X331" s="112"/>
      <c r="Y331" s="112"/>
      <c r="Z331" s="112"/>
      <c r="AA331" s="120"/>
      <c r="AB331" s="115"/>
      <c r="AC331" s="115"/>
      <c r="AD331" s="156"/>
      <c r="AE331" s="156"/>
      <c r="AF331" s="116"/>
    </row>
    <row r="332" spans="3:34" s="58" customFormat="1" x14ac:dyDescent="0.2">
      <c r="C332" s="120"/>
      <c r="D332" s="117"/>
      <c r="F332" s="117" t="s">
        <v>356</v>
      </c>
      <c r="G332" s="117" t="s">
        <v>361</v>
      </c>
      <c r="J332" s="155" t="s">
        <v>299</v>
      </c>
      <c r="O332" s="156" t="s">
        <v>283</v>
      </c>
      <c r="U332" s="134"/>
      <c r="V332" s="169" t="s">
        <v>566</v>
      </c>
      <c r="W332" s="169" t="s">
        <v>567</v>
      </c>
      <c r="X332" s="112"/>
      <c r="Y332" s="112"/>
      <c r="Z332" s="112"/>
      <c r="AA332" s="120"/>
      <c r="AB332" s="115"/>
      <c r="AC332" s="115"/>
      <c r="AD332" s="156"/>
      <c r="AE332" s="156"/>
      <c r="AF332" s="11"/>
    </row>
    <row r="333" spans="3:34" s="58" customFormat="1" x14ac:dyDescent="0.2">
      <c r="C333" s="120"/>
      <c r="D333" s="117"/>
      <c r="F333" s="117" t="s">
        <v>356</v>
      </c>
      <c r="G333" s="117" t="s">
        <v>362</v>
      </c>
      <c r="J333" s="155" t="s">
        <v>299</v>
      </c>
      <c r="O333" s="156" t="s">
        <v>283</v>
      </c>
      <c r="U333" s="134"/>
      <c r="V333" s="169" t="s">
        <v>568</v>
      </c>
      <c r="W333" s="169" t="s">
        <v>569</v>
      </c>
      <c r="X333" s="112"/>
      <c r="Y333" s="112"/>
      <c r="Z333" s="112"/>
      <c r="AA333" s="120"/>
      <c r="AB333" s="115"/>
      <c r="AC333" s="115"/>
      <c r="AD333" s="156"/>
      <c r="AE333" s="156"/>
      <c r="AF333" s="11"/>
      <c r="AG333" s="11"/>
      <c r="AH333" s="11"/>
    </row>
    <row r="334" spans="3:34" s="58" customFormat="1" x14ac:dyDescent="0.2">
      <c r="C334" s="120"/>
      <c r="D334" s="117"/>
      <c r="F334" s="117" t="s">
        <v>356</v>
      </c>
      <c r="G334" s="117" t="s">
        <v>363</v>
      </c>
      <c r="J334" s="155" t="s">
        <v>299</v>
      </c>
      <c r="O334" s="156" t="s">
        <v>283</v>
      </c>
      <c r="U334" s="134"/>
      <c r="V334" s="169" t="s">
        <v>570</v>
      </c>
      <c r="W334" s="169" t="s">
        <v>571</v>
      </c>
      <c r="X334" s="112"/>
      <c r="Y334" s="112"/>
      <c r="Z334" s="112"/>
      <c r="AA334" s="120"/>
      <c r="AB334" s="115"/>
      <c r="AC334" s="115"/>
      <c r="AD334" s="156"/>
      <c r="AE334" s="156"/>
      <c r="AF334" s="11"/>
      <c r="AG334" s="11"/>
      <c r="AH334" s="11"/>
    </row>
    <row r="335" spans="3:34" s="58" customFormat="1" x14ac:dyDescent="0.2">
      <c r="C335" s="120"/>
      <c r="D335" s="117"/>
      <c r="F335" s="117" t="s">
        <v>356</v>
      </c>
      <c r="G335" s="117" t="s">
        <v>722</v>
      </c>
      <c r="J335" s="155" t="s">
        <v>299</v>
      </c>
      <c r="O335" s="156" t="s">
        <v>346</v>
      </c>
      <c r="U335" s="134"/>
      <c r="V335" s="169" t="s">
        <v>572</v>
      </c>
      <c r="W335" s="169" t="s">
        <v>573</v>
      </c>
      <c r="X335" s="112"/>
      <c r="Y335" s="112"/>
      <c r="Z335" s="112"/>
      <c r="AA335" s="120"/>
      <c r="AB335" s="115"/>
      <c r="AC335" s="115"/>
      <c r="AD335" s="156"/>
      <c r="AE335" s="156"/>
      <c r="AF335" s="11"/>
      <c r="AG335" s="11"/>
      <c r="AH335" s="11"/>
    </row>
    <row r="336" spans="3:34" s="58" customFormat="1" x14ac:dyDescent="0.2">
      <c r="C336" s="120"/>
      <c r="D336" s="117"/>
      <c r="F336" s="117" t="s">
        <v>356</v>
      </c>
      <c r="G336" s="117" t="s">
        <v>364</v>
      </c>
      <c r="J336" s="155" t="s">
        <v>299</v>
      </c>
      <c r="O336" s="156" t="s">
        <v>283</v>
      </c>
      <c r="U336" s="134"/>
      <c r="V336" s="169" t="s">
        <v>574</v>
      </c>
      <c r="W336" s="169" t="s">
        <v>575</v>
      </c>
      <c r="X336" s="112"/>
      <c r="Y336" s="112"/>
      <c r="Z336" s="112"/>
      <c r="AA336" s="120"/>
      <c r="AB336" s="115"/>
      <c r="AC336" s="115"/>
      <c r="AD336" s="156"/>
      <c r="AE336" s="156"/>
      <c r="AF336" s="11"/>
      <c r="AG336" s="11"/>
      <c r="AH336" s="11"/>
    </row>
    <row r="337" spans="3:34" s="58" customFormat="1" x14ac:dyDescent="0.2">
      <c r="C337" s="120"/>
      <c r="D337" s="117"/>
      <c r="F337" s="117" t="s">
        <v>365</v>
      </c>
      <c r="G337" s="117" t="s">
        <v>366</v>
      </c>
      <c r="J337" s="155" t="s">
        <v>301</v>
      </c>
      <c r="O337" s="156" t="s">
        <v>346</v>
      </c>
      <c r="U337" s="134"/>
      <c r="V337" s="169" t="s">
        <v>576</v>
      </c>
      <c r="W337" s="169" t="s">
        <v>577</v>
      </c>
      <c r="X337" s="112"/>
      <c r="Y337" s="112"/>
      <c r="Z337" s="112"/>
      <c r="AA337" s="120"/>
      <c r="AB337" s="115"/>
      <c r="AC337" s="115"/>
      <c r="AD337" s="156"/>
      <c r="AE337" s="156"/>
      <c r="AF337" s="11"/>
      <c r="AG337" s="11"/>
      <c r="AH337" s="11"/>
    </row>
    <row r="338" spans="3:34" s="58" customFormat="1" x14ac:dyDescent="0.2">
      <c r="C338" s="120"/>
      <c r="D338" s="117"/>
      <c r="F338" s="117" t="s">
        <v>365</v>
      </c>
      <c r="G338" s="117" t="s">
        <v>367</v>
      </c>
      <c r="J338" s="155" t="s">
        <v>301</v>
      </c>
      <c r="O338" s="156" t="s">
        <v>346</v>
      </c>
      <c r="U338" s="134"/>
      <c r="V338" s="169" t="s">
        <v>578</v>
      </c>
      <c r="W338" s="169" t="s">
        <v>579</v>
      </c>
      <c r="X338" s="112"/>
      <c r="Y338" s="112"/>
      <c r="Z338" s="112"/>
      <c r="AA338" s="120"/>
      <c r="AB338" s="115"/>
      <c r="AC338" s="115"/>
      <c r="AD338" s="156"/>
      <c r="AE338" s="156"/>
      <c r="AG338" s="11"/>
      <c r="AH338" s="11"/>
    </row>
    <row r="339" spans="3:34" s="58" customFormat="1" x14ac:dyDescent="0.2">
      <c r="C339" s="120"/>
      <c r="D339" s="117"/>
      <c r="F339" s="117" t="s">
        <v>365</v>
      </c>
      <c r="G339" s="117" t="s">
        <v>368</v>
      </c>
      <c r="J339" s="155" t="s">
        <v>301</v>
      </c>
      <c r="O339" s="156" t="s">
        <v>346</v>
      </c>
      <c r="U339" s="134"/>
      <c r="V339" s="169" t="s">
        <v>580</v>
      </c>
      <c r="W339" s="169" t="s">
        <v>581</v>
      </c>
      <c r="X339" s="112"/>
      <c r="Y339" s="112"/>
      <c r="Z339" s="112"/>
      <c r="AA339" s="120"/>
      <c r="AB339" s="115"/>
      <c r="AC339" s="115"/>
      <c r="AD339" s="156"/>
      <c r="AE339" s="156"/>
    </row>
    <row r="340" spans="3:34" s="58" customFormat="1" x14ac:dyDescent="0.2">
      <c r="C340" s="120"/>
      <c r="D340" s="117"/>
      <c r="F340" s="117" t="s">
        <v>365</v>
      </c>
      <c r="G340" s="117" t="s">
        <v>369</v>
      </c>
      <c r="J340" s="155" t="s">
        <v>301</v>
      </c>
      <c r="O340" s="156" t="s">
        <v>346</v>
      </c>
      <c r="U340" s="134"/>
      <c r="V340" s="169" t="s">
        <v>582</v>
      </c>
      <c r="W340" s="169" t="s">
        <v>583</v>
      </c>
      <c r="X340" s="112"/>
      <c r="Y340" s="112"/>
      <c r="Z340" s="112"/>
      <c r="AA340" s="120"/>
      <c r="AB340" s="115"/>
      <c r="AC340" s="115"/>
      <c r="AD340" s="156"/>
      <c r="AE340" s="156"/>
      <c r="AF340" s="116"/>
    </row>
    <row r="341" spans="3:34" s="58" customFormat="1" x14ac:dyDescent="0.2">
      <c r="C341" s="120"/>
      <c r="D341" s="117"/>
      <c r="F341" s="117" t="s">
        <v>365</v>
      </c>
      <c r="G341" s="117" t="s">
        <v>370</v>
      </c>
      <c r="J341" s="155" t="s">
        <v>301</v>
      </c>
      <c r="O341" s="156" t="s">
        <v>346</v>
      </c>
      <c r="U341" s="134"/>
      <c r="V341" s="169" t="s">
        <v>584</v>
      </c>
      <c r="W341" s="169" t="s">
        <v>585</v>
      </c>
      <c r="X341" s="112"/>
      <c r="Y341" s="112"/>
      <c r="Z341" s="112"/>
      <c r="AA341" s="120"/>
      <c r="AB341" s="115"/>
      <c r="AC341" s="115"/>
      <c r="AD341" s="156"/>
      <c r="AE341" s="156"/>
      <c r="AF341" s="116"/>
    </row>
    <row r="342" spans="3:34" s="58" customFormat="1" x14ac:dyDescent="0.2">
      <c r="C342" s="120"/>
      <c r="D342" s="117"/>
      <c r="F342" s="117" t="s">
        <v>365</v>
      </c>
      <c r="G342" s="117" t="s">
        <v>371</v>
      </c>
      <c r="J342" s="155" t="s">
        <v>301</v>
      </c>
      <c r="O342" s="156" t="s">
        <v>346</v>
      </c>
      <c r="U342" s="134"/>
      <c r="V342" s="169" t="s">
        <v>586</v>
      </c>
      <c r="W342" s="169" t="s">
        <v>587</v>
      </c>
      <c r="X342" s="112"/>
      <c r="Y342" s="112"/>
      <c r="Z342" s="112"/>
      <c r="AA342" s="120"/>
      <c r="AB342" s="115"/>
      <c r="AC342" s="115"/>
      <c r="AD342" s="156"/>
      <c r="AE342" s="156"/>
      <c r="AF342" s="116"/>
    </row>
    <row r="343" spans="3:34" s="58" customFormat="1" x14ac:dyDescent="0.2">
      <c r="C343" s="120"/>
      <c r="D343" s="117"/>
      <c r="F343" s="117" t="s">
        <v>365</v>
      </c>
      <c r="G343" s="117" t="s">
        <v>372</v>
      </c>
      <c r="J343" s="155" t="s">
        <v>301</v>
      </c>
      <c r="O343" s="156" t="s">
        <v>346</v>
      </c>
      <c r="U343" s="134"/>
      <c r="V343" s="169" t="s">
        <v>588</v>
      </c>
      <c r="W343" s="169" t="s">
        <v>589</v>
      </c>
      <c r="X343" s="112"/>
      <c r="Y343" s="112"/>
      <c r="Z343" s="112"/>
      <c r="AA343" s="120"/>
      <c r="AB343" s="115"/>
      <c r="AC343" s="115"/>
      <c r="AD343" s="156"/>
      <c r="AE343" s="156"/>
      <c r="AF343" s="116"/>
    </row>
    <row r="344" spans="3:34" s="58" customFormat="1" x14ac:dyDescent="0.2">
      <c r="C344" s="120"/>
      <c r="D344" s="117"/>
      <c r="F344" s="117" t="s">
        <v>365</v>
      </c>
      <c r="G344" s="117" t="s">
        <v>373</v>
      </c>
      <c r="J344" s="155" t="s">
        <v>301</v>
      </c>
      <c r="O344" s="156" t="s">
        <v>346</v>
      </c>
      <c r="U344" s="134"/>
      <c r="V344" s="169" t="s">
        <v>590</v>
      </c>
      <c r="W344" s="169" t="s">
        <v>591</v>
      </c>
      <c r="X344" s="112"/>
      <c r="Y344" s="112"/>
      <c r="Z344" s="112"/>
      <c r="AA344" s="120"/>
      <c r="AB344" s="115"/>
      <c r="AC344" s="115"/>
      <c r="AD344" s="156"/>
      <c r="AE344" s="156"/>
      <c r="AF344" s="116"/>
    </row>
    <row r="345" spans="3:34" s="58" customFormat="1" x14ac:dyDescent="0.2">
      <c r="C345" s="120"/>
      <c r="D345" s="117"/>
      <c r="F345" s="117" t="s">
        <v>365</v>
      </c>
      <c r="G345" s="117" t="s">
        <v>374</v>
      </c>
      <c r="J345" s="155" t="s">
        <v>301</v>
      </c>
      <c r="O345" s="156" t="s">
        <v>346</v>
      </c>
      <c r="U345" s="134"/>
      <c r="V345" s="169" t="s">
        <v>592</v>
      </c>
      <c r="W345" s="169" t="s">
        <v>593</v>
      </c>
      <c r="X345" s="112"/>
      <c r="Y345" s="112"/>
      <c r="Z345" s="112"/>
      <c r="AA345" s="120"/>
      <c r="AB345" s="115"/>
      <c r="AC345" s="115"/>
      <c r="AD345" s="156"/>
      <c r="AE345" s="156"/>
      <c r="AF345" s="116"/>
    </row>
    <row r="346" spans="3:34" s="58" customFormat="1" x14ac:dyDescent="0.2">
      <c r="C346" s="120"/>
      <c r="D346" s="117"/>
      <c r="F346" s="117" t="s">
        <v>365</v>
      </c>
      <c r="G346" s="117" t="s">
        <v>375</v>
      </c>
      <c r="J346" s="155" t="s">
        <v>301</v>
      </c>
      <c r="O346" s="156" t="s">
        <v>346</v>
      </c>
      <c r="U346" s="134"/>
      <c r="V346" s="169" t="s">
        <v>594</v>
      </c>
      <c r="W346" s="169" t="s">
        <v>595</v>
      </c>
      <c r="X346" s="112"/>
      <c r="Y346" s="112"/>
      <c r="Z346" s="112"/>
      <c r="AA346" s="120"/>
      <c r="AB346" s="115"/>
      <c r="AC346" s="115"/>
      <c r="AD346" s="156"/>
      <c r="AE346" s="156"/>
      <c r="AF346" s="116"/>
    </row>
    <row r="347" spans="3:34" s="58" customFormat="1" x14ac:dyDescent="0.2">
      <c r="C347" s="120"/>
      <c r="D347" s="117"/>
      <c r="F347" s="117" t="s">
        <v>365</v>
      </c>
      <c r="G347" s="117" t="s">
        <v>376</v>
      </c>
      <c r="J347" s="155" t="s">
        <v>301</v>
      </c>
      <c r="O347" s="156" t="s">
        <v>346</v>
      </c>
      <c r="U347" s="134"/>
      <c r="V347" s="169" t="s">
        <v>596</v>
      </c>
      <c r="W347" s="169" t="s">
        <v>597</v>
      </c>
      <c r="X347" s="112"/>
      <c r="Y347" s="112"/>
      <c r="Z347" s="112"/>
      <c r="AA347" s="120"/>
      <c r="AB347" s="115"/>
      <c r="AC347" s="115"/>
      <c r="AD347" s="156"/>
      <c r="AE347" s="156"/>
      <c r="AF347" s="116"/>
    </row>
    <row r="348" spans="3:34" s="58" customFormat="1" x14ac:dyDescent="0.2">
      <c r="C348" s="120"/>
      <c r="D348" s="117"/>
      <c r="F348" s="117" t="s">
        <v>365</v>
      </c>
      <c r="G348" s="117" t="s">
        <v>377</v>
      </c>
      <c r="J348" s="155" t="s">
        <v>301</v>
      </c>
      <c r="O348" s="156" t="s">
        <v>346</v>
      </c>
      <c r="U348" s="134"/>
      <c r="V348" s="169" t="s">
        <v>598</v>
      </c>
      <c r="W348" s="169" t="s">
        <v>599</v>
      </c>
      <c r="X348" s="112"/>
      <c r="Y348" s="112"/>
      <c r="Z348" s="112"/>
      <c r="AA348" s="120"/>
      <c r="AB348" s="115"/>
      <c r="AC348" s="115"/>
      <c r="AD348" s="156"/>
      <c r="AE348" s="156"/>
      <c r="AF348" s="116"/>
    </row>
    <row r="349" spans="3:34" s="58" customFormat="1" x14ac:dyDescent="0.2">
      <c r="C349" s="120"/>
      <c r="D349" s="117"/>
      <c r="F349" s="117" t="s">
        <v>378</v>
      </c>
      <c r="G349" s="117" t="s">
        <v>379</v>
      </c>
      <c r="J349" s="155" t="s">
        <v>304</v>
      </c>
      <c r="O349" s="156" t="s">
        <v>283</v>
      </c>
      <c r="U349" s="134"/>
      <c r="V349" s="169" t="s">
        <v>600</v>
      </c>
      <c r="W349" s="169" t="s">
        <v>601</v>
      </c>
      <c r="X349" s="112"/>
      <c r="Y349" s="112"/>
      <c r="Z349" s="112"/>
      <c r="AA349" s="120"/>
      <c r="AB349" s="115"/>
      <c r="AC349" s="115"/>
      <c r="AD349" s="156"/>
      <c r="AE349" s="156"/>
      <c r="AF349" s="116"/>
    </row>
    <row r="350" spans="3:34" s="58" customFormat="1" x14ac:dyDescent="0.2">
      <c r="C350" s="120"/>
      <c r="D350" s="117"/>
      <c r="F350" s="117" t="s">
        <v>378</v>
      </c>
      <c r="G350" s="117" t="s">
        <v>380</v>
      </c>
      <c r="J350" s="155" t="s">
        <v>304</v>
      </c>
      <c r="O350" s="156" t="s">
        <v>283</v>
      </c>
      <c r="U350" s="134"/>
      <c r="V350" s="169" t="s">
        <v>602</v>
      </c>
      <c r="W350" s="169" t="s">
        <v>603</v>
      </c>
      <c r="X350" s="112"/>
      <c r="Y350" s="112"/>
      <c r="Z350" s="112"/>
      <c r="AA350" s="120"/>
      <c r="AB350" s="115"/>
      <c r="AC350" s="115"/>
      <c r="AD350" s="156"/>
      <c r="AE350" s="156"/>
      <c r="AF350" s="116"/>
    </row>
    <row r="351" spans="3:34" s="58" customFormat="1" x14ac:dyDescent="0.2">
      <c r="C351" s="120"/>
      <c r="D351" s="117"/>
      <c r="F351" s="117" t="s">
        <v>378</v>
      </c>
      <c r="G351" s="117" t="s">
        <v>381</v>
      </c>
      <c r="J351" s="155" t="s">
        <v>304</v>
      </c>
      <c r="O351" s="156" t="s">
        <v>283</v>
      </c>
      <c r="U351" s="134"/>
      <c r="V351" s="169" t="s">
        <v>604</v>
      </c>
      <c r="W351" s="169" t="s">
        <v>605</v>
      </c>
      <c r="X351" s="112"/>
      <c r="Y351" s="112"/>
      <c r="Z351" s="112"/>
      <c r="AA351" s="120"/>
      <c r="AB351" s="115"/>
      <c r="AC351" s="115"/>
      <c r="AD351" s="156"/>
      <c r="AE351" s="156"/>
      <c r="AF351" s="116"/>
    </row>
    <row r="352" spans="3:34" s="58" customFormat="1" x14ac:dyDescent="0.2">
      <c r="C352" s="120"/>
      <c r="D352" s="117"/>
      <c r="F352" s="117" t="s">
        <v>378</v>
      </c>
      <c r="G352" s="117" t="s">
        <v>382</v>
      </c>
      <c r="J352" s="155" t="s">
        <v>304</v>
      </c>
      <c r="O352" s="156" t="s">
        <v>283</v>
      </c>
      <c r="U352" s="134"/>
      <c r="V352" s="169" t="s">
        <v>606</v>
      </c>
      <c r="W352" s="169" t="s">
        <v>607</v>
      </c>
      <c r="X352" s="112"/>
      <c r="Y352" s="112"/>
      <c r="Z352" s="112"/>
      <c r="AA352" s="120"/>
      <c r="AB352" s="115"/>
      <c r="AC352" s="115"/>
      <c r="AD352" s="156"/>
      <c r="AE352" s="156"/>
      <c r="AF352" s="116"/>
    </row>
    <row r="353" spans="3:32" s="58" customFormat="1" x14ac:dyDescent="0.2">
      <c r="C353" s="120"/>
      <c r="D353" s="117"/>
      <c r="F353" s="117" t="s">
        <v>378</v>
      </c>
      <c r="G353" s="117" t="s">
        <v>383</v>
      </c>
      <c r="J353" s="155" t="s">
        <v>304</v>
      </c>
      <c r="O353" s="156" t="s">
        <v>283</v>
      </c>
      <c r="U353" s="134"/>
      <c r="V353" s="169" t="s">
        <v>608</v>
      </c>
      <c r="W353" s="169" t="s">
        <v>609</v>
      </c>
      <c r="X353" s="112"/>
      <c r="Y353" s="112"/>
      <c r="Z353" s="112"/>
      <c r="AA353" s="120"/>
      <c r="AB353" s="115"/>
      <c r="AC353" s="115"/>
      <c r="AD353" s="156"/>
      <c r="AE353" s="156"/>
      <c r="AF353" s="116"/>
    </row>
    <row r="354" spans="3:32" s="58" customFormat="1" x14ac:dyDescent="0.2">
      <c r="C354" s="120"/>
      <c r="D354" s="117"/>
      <c r="F354" s="117" t="s">
        <v>378</v>
      </c>
      <c r="G354" s="117" t="s">
        <v>384</v>
      </c>
      <c r="J354" s="155" t="s">
        <v>304</v>
      </c>
      <c r="O354" s="156" t="s">
        <v>283</v>
      </c>
      <c r="U354" s="134"/>
      <c r="V354" s="169" t="s">
        <v>610</v>
      </c>
      <c r="W354" s="169" t="s">
        <v>611</v>
      </c>
      <c r="X354" s="112"/>
      <c r="Y354" s="112"/>
      <c r="Z354" s="112"/>
      <c r="AA354" s="120"/>
      <c r="AB354" s="115"/>
      <c r="AC354" s="115"/>
      <c r="AD354" s="156"/>
      <c r="AE354" s="156"/>
      <c r="AF354" s="116"/>
    </row>
    <row r="355" spans="3:32" s="58" customFormat="1" x14ac:dyDescent="0.2">
      <c r="C355" s="120"/>
      <c r="D355" s="117"/>
      <c r="F355" s="117" t="s">
        <v>385</v>
      </c>
      <c r="G355" s="117" t="s">
        <v>386</v>
      </c>
      <c r="J355" s="155" t="s">
        <v>306</v>
      </c>
      <c r="O355" s="156" t="s">
        <v>283</v>
      </c>
      <c r="U355" s="134"/>
      <c r="V355" s="169" t="s">
        <v>612</v>
      </c>
      <c r="W355" s="169" t="s">
        <v>613</v>
      </c>
      <c r="X355" s="112"/>
      <c r="Y355" s="112"/>
      <c r="Z355" s="112"/>
      <c r="AA355" s="120"/>
      <c r="AB355" s="115"/>
      <c r="AC355" s="115"/>
      <c r="AD355" s="156"/>
      <c r="AE355" s="156"/>
      <c r="AF355" s="116"/>
    </row>
    <row r="356" spans="3:32" s="58" customFormat="1" x14ac:dyDescent="0.2">
      <c r="C356" s="120"/>
      <c r="D356" s="117"/>
      <c r="F356" s="117" t="s">
        <v>385</v>
      </c>
      <c r="G356" s="117" t="s">
        <v>387</v>
      </c>
      <c r="J356" s="155" t="s">
        <v>306</v>
      </c>
      <c r="O356" s="156" t="s">
        <v>283</v>
      </c>
      <c r="U356" s="134"/>
      <c r="V356" s="169" t="s">
        <v>614</v>
      </c>
      <c r="W356" s="169" t="s">
        <v>615</v>
      </c>
      <c r="X356" s="112"/>
      <c r="Y356" s="112"/>
      <c r="Z356" s="112"/>
      <c r="AA356" s="120"/>
      <c r="AB356" s="115"/>
      <c r="AC356" s="115"/>
      <c r="AD356" s="156"/>
      <c r="AE356" s="156"/>
      <c r="AF356" s="116"/>
    </row>
    <row r="357" spans="3:32" s="58" customFormat="1" x14ac:dyDescent="0.2">
      <c r="C357" s="120"/>
      <c r="D357" s="117"/>
      <c r="F357" s="117" t="s">
        <v>385</v>
      </c>
      <c r="G357" s="117" t="s">
        <v>388</v>
      </c>
      <c r="J357" s="155" t="s">
        <v>306</v>
      </c>
      <c r="O357" s="156" t="s">
        <v>283</v>
      </c>
      <c r="U357" s="134"/>
      <c r="V357" s="169" t="s">
        <v>616</v>
      </c>
      <c r="W357" s="169" t="s">
        <v>617</v>
      </c>
      <c r="X357" s="112"/>
      <c r="Y357" s="112"/>
      <c r="Z357" s="112"/>
      <c r="AA357" s="120"/>
      <c r="AB357" s="115"/>
      <c r="AC357" s="115"/>
      <c r="AD357" s="156"/>
      <c r="AE357" s="156"/>
      <c r="AF357" s="116"/>
    </row>
    <row r="358" spans="3:32" s="58" customFormat="1" x14ac:dyDescent="0.2">
      <c r="C358" s="120"/>
      <c r="D358" s="117"/>
      <c r="F358" s="117" t="s">
        <v>385</v>
      </c>
      <c r="G358" s="117" t="s">
        <v>389</v>
      </c>
      <c r="J358" s="155" t="s">
        <v>306</v>
      </c>
      <c r="O358" s="156" t="s">
        <v>283</v>
      </c>
      <c r="U358" s="134"/>
      <c r="V358" s="169" t="s">
        <v>618</v>
      </c>
      <c r="W358" s="169" t="s">
        <v>619</v>
      </c>
      <c r="X358" s="112"/>
      <c r="Y358" s="112"/>
      <c r="Z358" s="112"/>
      <c r="AA358" s="120"/>
      <c r="AB358" s="115"/>
      <c r="AC358" s="115"/>
      <c r="AD358" s="156"/>
      <c r="AE358" s="156"/>
      <c r="AF358" s="116"/>
    </row>
    <row r="359" spans="3:32" s="58" customFormat="1" x14ac:dyDescent="0.2">
      <c r="C359" s="120"/>
      <c r="D359" s="117"/>
      <c r="F359" s="117" t="s">
        <v>385</v>
      </c>
      <c r="G359" s="117" t="s">
        <v>390</v>
      </c>
      <c r="J359" s="155" t="s">
        <v>306</v>
      </c>
      <c r="O359" s="156" t="s">
        <v>346</v>
      </c>
      <c r="U359" s="134"/>
      <c r="V359" s="169" t="s">
        <v>620</v>
      </c>
      <c r="W359" s="169" t="s">
        <v>621</v>
      </c>
      <c r="X359" s="112"/>
      <c r="Y359" s="112"/>
      <c r="Z359" s="112"/>
      <c r="AA359" s="120"/>
      <c r="AB359" s="115"/>
      <c r="AC359" s="115"/>
      <c r="AD359" s="156"/>
      <c r="AE359" s="156"/>
      <c r="AF359" s="116"/>
    </row>
    <row r="360" spans="3:32" s="58" customFormat="1" x14ac:dyDescent="0.2">
      <c r="C360" s="120"/>
      <c r="D360" s="117"/>
      <c r="F360" s="117" t="s">
        <v>385</v>
      </c>
      <c r="G360" s="117" t="s">
        <v>391</v>
      </c>
      <c r="J360" s="155" t="s">
        <v>306</v>
      </c>
      <c r="O360" s="156" t="s">
        <v>283</v>
      </c>
      <c r="U360" s="134"/>
      <c r="V360" s="169" t="s">
        <v>622</v>
      </c>
      <c r="W360" s="169" t="s">
        <v>623</v>
      </c>
      <c r="X360" s="112"/>
      <c r="Y360" s="112"/>
      <c r="Z360" s="112"/>
      <c r="AA360" s="120"/>
      <c r="AB360" s="115"/>
      <c r="AC360" s="115"/>
      <c r="AD360" s="156"/>
      <c r="AE360" s="156"/>
      <c r="AF360" s="116"/>
    </row>
    <row r="361" spans="3:32" s="58" customFormat="1" x14ac:dyDescent="0.2">
      <c r="C361" s="120"/>
      <c r="D361" s="117"/>
      <c r="F361" s="117" t="s">
        <v>385</v>
      </c>
      <c r="G361" s="117" t="s">
        <v>392</v>
      </c>
      <c r="J361" s="155" t="s">
        <v>306</v>
      </c>
      <c r="O361" s="156" t="s">
        <v>346</v>
      </c>
      <c r="U361" s="134"/>
      <c r="V361" s="169" t="s">
        <v>624</v>
      </c>
      <c r="W361" s="169" t="s">
        <v>625</v>
      </c>
      <c r="X361" s="112"/>
      <c r="Y361" s="112"/>
      <c r="Z361" s="112"/>
      <c r="AA361" s="120"/>
      <c r="AB361" s="115"/>
      <c r="AC361" s="115"/>
      <c r="AD361" s="156"/>
      <c r="AE361" s="156"/>
      <c r="AF361" s="116"/>
    </row>
    <row r="362" spans="3:32" s="58" customFormat="1" x14ac:dyDescent="0.2">
      <c r="C362" s="120"/>
      <c r="D362" s="117"/>
      <c r="F362" s="117" t="s">
        <v>393</v>
      </c>
      <c r="G362" s="117" t="s">
        <v>394</v>
      </c>
      <c r="J362" s="155" t="s">
        <v>308</v>
      </c>
      <c r="O362" s="156" t="s">
        <v>346</v>
      </c>
      <c r="U362" s="134"/>
      <c r="V362" s="169" t="s">
        <v>626</v>
      </c>
      <c r="W362" s="169" t="s">
        <v>627</v>
      </c>
      <c r="X362" s="112"/>
      <c r="Y362" s="112"/>
      <c r="Z362" s="112"/>
      <c r="AA362" s="120"/>
      <c r="AB362" s="115"/>
      <c r="AC362" s="115"/>
      <c r="AD362" s="156"/>
      <c r="AE362" s="156"/>
      <c r="AF362" s="116"/>
    </row>
    <row r="363" spans="3:32" s="58" customFormat="1" x14ac:dyDescent="0.2">
      <c r="C363" s="120"/>
      <c r="D363" s="117"/>
      <c r="F363" s="117" t="s">
        <v>393</v>
      </c>
      <c r="G363" s="117" t="s">
        <v>395</v>
      </c>
      <c r="J363" s="155" t="s">
        <v>308</v>
      </c>
      <c r="O363" s="156" t="s">
        <v>346</v>
      </c>
      <c r="U363" s="134"/>
      <c r="V363" s="169" t="s">
        <v>628</v>
      </c>
      <c r="W363" s="169" t="s">
        <v>629</v>
      </c>
      <c r="X363" s="112"/>
      <c r="Y363" s="112"/>
      <c r="Z363" s="112"/>
      <c r="AA363" s="120"/>
      <c r="AB363" s="115"/>
      <c r="AC363" s="115"/>
      <c r="AD363" s="156"/>
      <c r="AE363" s="156"/>
      <c r="AF363" s="116"/>
    </row>
    <row r="364" spans="3:32" s="58" customFormat="1" x14ac:dyDescent="0.2">
      <c r="C364" s="120"/>
      <c r="D364" s="117"/>
      <c r="F364" s="117" t="s">
        <v>393</v>
      </c>
      <c r="G364" s="117" t="s">
        <v>396</v>
      </c>
      <c r="J364" s="155" t="s">
        <v>308</v>
      </c>
      <c r="O364" s="156" t="s">
        <v>346</v>
      </c>
      <c r="U364" s="134"/>
      <c r="V364" s="169" t="s">
        <v>630</v>
      </c>
      <c r="W364" s="169" t="s">
        <v>631</v>
      </c>
      <c r="X364" s="112"/>
      <c r="Y364" s="112"/>
      <c r="Z364" s="112"/>
      <c r="AA364" s="120"/>
      <c r="AB364" s="115"/>
      <c r="AC364" s="115"/>
      <c r="AD364" s="156"/>
      <c r="AE364" s="156"/>
      <c r="AF364" s="116"/>
    </row>
    <row r="365" spans="3:32" s="58" customFormat="1" x14ac:dyDescent="0.2">
      <c r="C365" s="120"/>
      <c r="D365" s="117"/>
      <c r="F365" s="117" t="s">
        <v>393</v>
      </c>
      <c r="G365" s="117" t="s">
        <v>397</v>
      </c>
      <c r="J365" s="155" t="s">
        <v>308</v>
      </c>
      <c r="O365" s="156" t="s">
        <v>346</v>
      </c>
      <c r="U365" s="134"/>
      <c r="V365" s="169" t="s">
        <v>632</v>
      </c>
      <c r="W365" s="169" t="s">
        <v>633</v>
      </c>
      <c r="X365" s="112"/>
      <c r="Y365" s="112"/>
      <c r="Z365" s="112"/>
      <c r="AA365" s="120"/>
      <c r="AB365" s="115"/>
      <c r="AC365" s="115"/>
      <c r="AD365" s="156"/>
      <c r="AE365" s="156"/>
      <c r="AF365" s="116"/>
    </row>
    <row r="366" spans="3:32" s="58" customFormat="1" x14ac:dyDescent="0.2">
      <c r="C366" s="120"/>
      <c r="D366" s="117"/>
      <c r="F366" s="117" t="s">
        <v>398</v>
      </c>
      <c r="G366" s="117" t="s">
        <v>399</v>
      </c>
      <c r="J366" s="155" t="s">
        <v>310</v>
      </c>
      <c r="O366" s="156" t="s">
        <v>283</v>
      </c>
      <c r="U366" s="134"/>
      <c r="V366" s="169" t="s">
        <v>634</v>
      </c>
      <c r="W366" s="169" t="s">
        <v>635</v>
      </c>
      <c r="X366" s="112"/>
      <c r="Y366" s="112"/>
      <c r="Z366" s="112"/>
      <c r="AA366" s="120"/>
      <c r="AB366" s="115"/>
      <c r="AC366" s="115"/>
      <c r="AD366" s="156"/>
      <c r="AE366" s="156"/>
    </row>
    <row r="367" spans="3:32" s="58" customFormat="1" x14ac:dyDescent="0.2">
      <c r="C367" s="120"/>
      <c r="D367" s="117"/>
      <c r="F367" s="117" t="s">
        <v>398</v>
      </c>
      <c r="G367" s="117" t="s">
        <v>400</v>
      </c>
      <c r="J367" s="155" t="s">
        <v>310</v>
      </c>
      <c r="O367" s="156" t="s">
        <v>346</v>
      </c>
      <c r="U367" s="134"/>
      <c r="V367" s="169" t="s">
        <v>636</v>
      </c>
      <c r="W367" s="169" t="s">
        <v>637</v>
      </c>
      <c r="X367" s="112"/>
      <c r="Y367" s="112"/>
      <c r="Z367" s="112"/>
      <c r="AA367" s="120"/>
      <c r="AB367" s="115"/>
      <c r="AC367" s="115"/>
      <c r="AD367" s="156"/>
      <c r="AE367" s="156"/>
      <c r="AF367" s="116"/>
    </row>
    <row r="368" spans="3:32" s="58" customFormat="1" x14ac:dyDescent="0.2">
      <c r="C368" s="120"/>
      <c r="D368" s="117"/>
      <c r="F368" s="117" t="s">
        <v>398</v>
      </c>
      <c r="G368" s="117" t="s">
        <v>401</v>
      </c>
      <c r="J368" s="155" t="s">
        <v>310</v>
      </c>
      <c r="O368" s="156" t="s">
        <v>346</v>
      </c>
      <c r="U368" s="134"/>
      <c r="V368" s="169" t="s">
        <v>638</v>
      </c>
      <c r="W368" s="169" t="s">
        <v>639</v>
      </c>
      <c r="X368" s="112"/>
      <c r="Y368" s="112"/>
      <c r="Z368" s="112"/>
      <c r="AA368" s="120"/>
      <c r="AB368" s="115"/>
      <c r="AC368" s="115"/>
      <c r="AD368" s="156"/>
      <c r="AE368" s="156"/>
      <c r="AF368" s="116"/>
    </row>
    <row r="369" spans="3:32" s="58" customFormat="1" x14ac:dyDescent="0.2">
      <c r="C369" s="117"/>
      <c r="D369" s="117"/>
      <c r="F369" s="117" t="s">
        <v>402</v>
      </c>
      <c r="G369" s="117" t="s">
        <v>403</v>
      </c>
      <c r="J369" s="155" t="s">
        <v>312</v>
      </c>
      <c r="O369" s="156" t="s">
        <v>346</v>
      </c>
      <c r="U369" s="134"/>
      <c r="V369" s="169" t="s">
        <v>640</v>
      </c>
      <c r="W369" s="169" t="s">
        <v>641</v>
      </c>
      <c r="X369" s="112"/>
      <c r="Y369" s="112"/>
      <c r="Z369" s="112"/>
      <c r="AA369" s="120"/>
      <c r="AB369" s="115"/>
      <c r="AC369" s="115"/>
      <c r="AD369" s="156"/>
      <c r="AE369" s="156"/>
      <c r="AF369" s="116"/>
    </row>
    <row r="370" spans="3:32" s="58" customFormat="1" x14ac:dyDescent="0.2">
      <c r="C370" s="117"/>
      <c r="D370" s="117"/>
      <c r="F370" s="117" t="s">
        <v>402</v>
      </c>
      <c r="G370" s="117" t="s">
        <v>404</v>
      </c>
      <c r="J370" s="155" t="s">
        <v>312</v>
      </c>
      <c r="O370" s="156" t="s">
        <v>346</v>
      </c>
      <c r="U370" s="134"/>
      <c r="V370" s="169" t="s">
        <v>642</v>
      </c>
      <c r="W370" s="169" t="s">
        <v>643</v>
      </c>
      <c r="X370" s="112"/>
      <c r="Y370" s="112"/>
      <c r="Z370" s="112"/>
      <c r="AA370" s="120"/>
      <c r="AB370" s="115"/>
      <c r="AC370" s="115"/>
      <c r="AD370" s="156"/>
      <c r="AE370" s="156"/>
      <c r="AF370" s="116"/>
    </row>
    <row r="371" spans="3:32" s="58" customFormat="1" x14ac:dyDescent="0.2">
      <c r="C371" s="117"/>
      <c r="D371" s="117"/>
      <c r="F371" s="117" t="s">
        <v>402</v>
      </c>
      <c r="G371" s="117" t="s">
        <v>405</v>
      </c>
      <c r="J371" s="155" t="s">
        <v>312</v>
      </c>
      <c r="O371" s="156" t="s">
        <v>283</v>
      </c>
      <c r="U371" s="134"/>
      <c r="V371" s="169" t="s">
        <v>644</v>
      </c>
      <c r="W371" s="169" t="s">
        <v>645</v>
      </c>
      <c r="X371" s="112"/>
      <c r="Y371" s="112"/>
      <c r="Z371" s="112"/>
      <c r="AA371" s="120"/>
      <c r="AB371" s="115"/>
      <c r="AC371" s="115"/>
      <c r="AD371" s="156"/>
      <c r="AE371" s="156"/>
      <c r="AF371" s="116"/>
    </row>
    <row r="372" spans="3:32" s="58" customFormat="1" x14ac:dyDescent="0.2">
      <c r="C372" s="117"/>
      <c r="D372" s="117"/>
      <c r="F372" s="117" t="s">
        <v>402</v>
      </c>
      <c r="G372" s="117" t="s">
        <v>406</v>
      </c>
      <c r="J372" s="155" t="s">
        <v>312</v>
      </c>
      <c r="O372" s="156" t="s">
        <v>346</v>
      </c>
      <c r="U372" s="134"/>
      <c r="V372" s="169" t="s">
        <v>646</v>
      </c>
      <c r="W372" s="169" t="s">
        <v>647</v>
      </c>
      <c r="X372" s="112"/>
      <c r="Y372" s="112"/>
      <c r="Z372" s="112"/>
      <c r="AA372" s="120"/>
      <c r="AB372" s="115"/>
      <c r="AC372" s="115"/>
      <c r="AD372" s="156"/>
      <c r="AE372" s="156"/>
      <c r="AF372" s="116"/>
    </row>
    <row r="373" spans="3:32" s="58" customFormat="1" x14ac:dyDescent="0.2">
      <c r="C373" s="117"/>
      <c r="D373" s="117"/>
      <c r="F373" s="117" t="s">
        <v>402</v>
      </c>
      <c r="G373" s="117" t="s">
        <v>407</v>
      </c>
      <c r="J373" s="155" t="s">
        <v>312</v>
      </c>
      <c r="O373" s="156" t="s">
        <v>346</v>
      </c>
      <c r="U373" s="134"/>
      <c r="V373" s="169" t="s">
        <v>648</v>
      </c>
      <c r="W373" s="169" t="s">
        <v>649</v>
      </c>
      <c r="X373" s="112"/>
      <c r="Y373" s="112"/>
      <c r="Z373" s="112"/>
      <c r="AA373" s="120"/>
      <c r="AB373" s="115"/>
      <c r="AC373" s="115"/>
      <c r="AD373" s="156"/>
      <c r="AE373" s="156"/>
      <c r="AF373" s="116"/>
    </row>
    <row r="374" spans="3:32" s="58" customFormat="1" x14ac:dyDescent="0.2">
      <c r="C374" s="117"/>
      <c r="D374" s="117"/>
      <c r="F374" s="117" t="s">
        <v>402</v>
      </c>
      <c r="G374" s="117" t="s">
        <v>408</v>
      </c>
      <c r="J374" s="155" t="s">
        <v>312</v>
      </c>
      <c r="O374" s="156" t="s">
        <v>346</v>
      </c>
      <c r="U374" s="134"/>
      <c r="V374" s="169" t="s">
        <v>650</v>
      </c>
      <c r="W374" s="169" t="s">
        <v>651</v>
      </c>
      <c r="X374" s="112"/>
      <c r="Y374" s="112"/>
      <c r="Z374" s="112"/>
      <c r="AA374" s="120"/>
      <c r="AB374" s="115"/>
      <c r="AC374" s="115"/>
      <c r="AD374" s="156"/>
      <c r="AE374" s="156"/>
      <c r="AF374" s="116"/>
    </row>
    <row r="375" spans="3:32" s="58" customFormat="1" x14ac:dyDescent="0.2">
      <c r="C375" s="117"/>
      <c r="D375" s="117"/>
      <c r="F375" s="117" t="s">
        <v>402</v>
      </c>
      <c r="G375" s="117" t="s">
        <v>409</v>
      </c>
      <c r="J375" s="155" t="s">
        <v>312</v>
      </c>
      <c r="O375" s="156" t="s">
        <v>346</v>
      </c>
      <c r="U375" s="134"/>
      <c r="V375" s="169" t="s">
        <v>652</v>
      </c>
      <c r="W375" s="169" t="s">
        <v>653</v>
      </c>
      <c r="X375" s="112"/>
      <c r="Y375" s="112"/>
      <c r="Z375" s="112"/>
      <c r="AA375" s="120"/>
      <c r="AB375" s="115"/>
      <c r="AC375" s="115"/>
      <c r="AD375" s="156"/>
      <c r="AE375" s="156"/>
      <c r="AF375" s="116"/>
    </row>
    <row r="376" spans="3:32" s="58" customFormat="1" x14ac:dyDescent="0.2">
      <c r="C376" s="117"/>
      <c r="D376" s="117"/>
      <c r="F376" s="117" t="s">
        <v>402</v>
      </c>
      <c r="G376" s="117" t="s">
        <v>410</v>
      </c>
      <c r="J376" s="155" t="s">
        <v>312</v>
      </c>
      <c r="O376" s="156" t="s">
        <v>346</v>
      </c>
      <c r="U376" s="134"/>
      <c r="V376" s="169" t="s">
        <v>654</v>
      </c>
      <c r="W376" s="169" t="s">
        <v>655</v>
      </c>
      <c r="X376" s="112"/>
      <c r="Y376" s="112"/>
      <c r="Z376" s="112"/>
      <c r="AA376" s="120"/>
      <c r="AB376" s="115"/>
      <c r="AC376" s="115"/>
      <c r="AD376" s="156"/>
      <c r="AE376" s="156"/>
      <c r="AF376" s="116"/>
    </row>
    <row r="377" spans="3:32" s="58" customFormat="1" x14ac:dyDescent="0.2">
      <c r="C377" s="120"/>
      <c r="D377" s="117"/>
      <c r="F377" s="117" t="s">
        <v>402</v>
      </c>
      <c r="G377" s="117" t="s">
        <v>411</v>
      </c>
      <c r="J377" s="155" t="s">
        <v>312</v>
      </c>
      <c r="O377" s="156" t="s">
        <v>346</v>
      </c>
      <c r="U377" s="134"/>
      <c r="V377" s="169" t="s">
        <v>656</v>
      </c>
      <c r="W377" s="169" t="s">
        <v>657</v>
      </c>
      <c r="X377" s="112"/>
      <c r="Y377" s="112"/>
      <c r="Z377" s="112"/>
      <c r="AA377" s="120"/>
      <c r="AB377" s="115"/>
      <c r="AC377" s="115"/>
      <c r="AD377" s="156"/>
      <c r="AE377" s="156"/>
      <c r="AF377" s="116"/>
    </row>
    <row r="378" spans="3:32" s="58" customFormat="1" x14ac:dyDescent="0.2">
      <c r="C378" s="120"/>
      <c r="D378" s="117"/>
      <c r="F378" s="117" t="s">
        <v>402</v>
      </c>
      <c r="G378" s="117" t="s">
        <v>412</v>
      </c>
      <c r="J378" s="155" t="s">
        <v>312</v>
      </c>
      <c r="O378" s="156" t="s">
        <v>283</v>
      </c>
      <c r="U378" s="134"/>
      <c r="V378" s="169" t="s">
        <v>658</v>
      </c>
      <c r="W378" s="169" t="s">
        <v>659</v>
      </c>
      <c r="X378" s="112"/>
      <c r="Y378" s="112"/>
      <c r="Z378" s="112"/>
      <c r="AA378" s="120"/>
      <c r="AB378" s="115"/>
      <c r="AC378" s="115"/>
      <c r="AD378" s="156"/>
      <c r="AE378" s="156"/>
      <c r="AF378" s="116"/>
    </row>
    <row r="379" spans="3:32" s="58" customFormat="1" x14ac:dyDescent="0.2">
      <c r="C379" s="120"/>
      <c r="D379" s="117"/>
      <c r="F379" s="117" t="s">
        <v>413</v>
      </c>
      <c r="G379" s="117" t="s">
        <v>414</v>
      </c>
      <c r="J379" s="155" t="s">
        <v>314</v>
      </c>
      <c r="O379" s="156" t="s">
        <v>346</v>
      </c>
      <c r="U379" s="134"/>
      <c r="V379" s="169" t="s">
        <v>660</v>
      </c>
      <c r="W379" s="169" t="s">
        <v>661</v>
      </c>
      <c r="X379" s="112"/>
      <c r="Y379" s="112"/>
      <c r="Z379" s="112"/>
      <c r="AA379" s="120"/>
      <c r="AB379" s="115"/>
      <c r="AC379" s="115"/>
      <c r="AD379" s="156"/>
      <c r="AE379" s="156"/>
      <c r="AF379" s="116"/>
    </row>
    <row r="380" spans="3:32" s="58" customFormat="1" x14ac:dyDescent="0.2">
      <c r="C380" s="120"/>
      <c r="D380" s="117"/>
      <c r="F380" s="117" t="s">
        <v>413</v>
      </c>
      <c r="G380" s="117" t="s">
        <v>415</v>
      </c>
      <c r="J380" s="155" t="s">
        <v>314</v>
      </c>
      <c r="O380" s="156" t="s">
        <v>346</v>
      </c>
      <c r="U380" s="134"/>
      <c r="V380" s="169" t="s">
        <v>662</v>
      </c>
      <c r="W380" s="169" t="s">
        <v>663</v>
      </c>
      <c r="X380" s="112"/>
      <c r="Y380" s="112"/>
      <c r="Z380" s="112"/>
      <c r="AA380" s="120"/>
      <c r="AB380" s="115"/>
      <c r="AC380" s="115"/>
      <c r="AD380" s="156"/>
      <c r="AE380" s="156"/>
      <c r="AF380" s="116"/>
    </row>
    <row r="381" spans="3:32" s="58" customFormat="1" x14ac:dyDescent="0.2">
      <c r="C381" s="120"/>
      <c r="D381" s="117"/>
      <c r="F381" s="117" t="s">
        <v>416</v>
      </c>
      <c r="G381" s="117" t="s">
        <v>417</v>
      </c>
      <c r="J381" s="155" t="s">
        <v>316</v>
      </c>
      <c r="O381" s="156" t="s">
        <v>346</v>
      </c>
      <c r="U381" s="134"/>
      <c r="V381" s="169" t="s">
        <v>664</v>
      </c>
      <c r="W381" s="169" t="s">
        <v>665</v>
      </c>
      <c r="X381" s="112"/>
      <c r="Y381" s="112"/>
      <c r="Z381" s="112"/>
      <c r="AA381" s="120"/>
      <c r="AB381" s="115"/>
      <c r="AC381" s="115"/>
      <c r="AD381" s="156"/>
      <c r="AE381" s="156"/>
      <c r="AF381" s="116"/>
    </row>
    <row r="382" spans="3:32" s="58" customFormat="1" x14ac:dyDescent="0.2">
      <c r="C382" s="120"/>
      <c r="D382" s="117"/>
      <c r="F382" s="117" t="s">
        <v>416</v>
      </c>
      <c r="G382" s="117" t="s">
        <v>418</v>
      </c>
      <c r="J382" s="155" t="s">
        <v>316</v>
      </c>
      <c r="O382" s="156" t="s">
        <v>346</v>
      </c>
      <c r="U382" s="134"/>
      <c r="V382" s="169" t="s">
        <v>666</v>
      </c>
      <c r="W382" s="169" t="s">
        <v>667</v>
      </c>
      <c r="X382" s="117"/>
      <c r="Y382" s="112"/>
      <c r="Z382" s="112"/>
      <c r="AA382" s="120"/>
      <c r="AB382" s="115"/>
      <c r="AC382" s="115"/>
      <c r="AD382" s="156"/>
      <c r="AE382" s="156"/>
      <c r="AF382" s="116"/>
    </row>
    <row r="383" spans="3:32" s="58" customFormat="1" x14ac:dyDescent="0.2">
      <c r="C383" s="120"/>
      <c r="D383" s="117"/>
      <c r="F383" s="117" t="s">
        <v>416</v>
      </c>
      <c r="G383" s="117" t="s">
        <v>419</v>
      </c>
      <c r="J383" s="155" t="s">
        <v>316</v>
      </c>
      <c r="O383" s="156" t="s">
        <v>346</v>
      </c>
      <c r="U383" s="134"/>
      <c r="V383" s="169" t="s">
        <v>668</v>
      </c>
      <c r="W383" s="169" t="s">
        <v>669</v>
      </c>
      <c r="X383" s="117"/>
      <c r="Y383" s="112"/>
      <c r="Z383" s="112"/>
      <c r="AA383" s="120"/>
      <c r="AB383" s="115"/>
      <c r="AC383" s="115"/>
      <c r="AD383" s="156"/>
      <c r="AE383" s="156"/>
      <c r="AF383" s="116"/>
    </row>
    <row r="384" spans="3:32" s="58" customFormat="1" x14ac:dyDescent="0.2">
      <c r="C384" s="120"/>
      <c r="D384" s="117"/>
      <c r="F384" s="117" t="s">
        <v>420</v>
      </c>
      <c r="G384" s="117" t="s">
        <v>421</v>
      </c>
      <c r="J384" s="155" t="s">
        <v>318</v>
      </c>
      <c r="O384" s="156" t="s">
        <v>346</v>
      </c>
      <c r="U384" s="134"/>
      <c r="V384" s="169" t="s">
        <v>670</v>
      </c>
      <c r="W384" s="169" t="s">
        <v>671</v>
      </c>
      <c r="X384" s="117"/>
      <c r="Y384" s="113"/>
      <c r="Z384" s="113"/>
      <c r="AA384" s="114"/>
      <c r="AB384" s="115"/>
      <c r="AC384" s="115"/>
      <c r="AD384" s="156"/>
      <c r="AE384" s="156"/>
      <c r="AF384" s="116"/>
    </row>
    <row r="385" spans="1:34" s="58" customFormat="1" x14ac:dyDescent="0.2">
      <c r="C385" s="120"/>
      <c r="D385" s="117"/>
      <c r="F385" s="117" t="s">
        <v>420</v>
      </c>
      <c r="G385" s="117" t="s">
        <v>422</v>
      </c>
      <c r="J385" s="155" t="s">
        <v>318</v>
      </c>
      <c r="O385" s="156" t="s">
        <v>346</v>
      </c>
      <c r="S385" s="11"/>
      <c r="T385" s="11"/>
      <c r="U385" s="134"/>
      <c r="V385" s="169" t="s">
        <v>672</v>
      </c>
      <c r="W385" s="169" t="s">
        <v>673</v>
      </c>
      <c r="X385" s="117"/>
      <c r="Y385" s="11"/>
      <c r="Z385" s="11"/>
      <c r="AA385" s="11"/>
      <c r="AB385" s="11"/>
      <c r="AC385" s="115"/>
      <c r="AD385" s="156"/>
      <c r="AE385" s="156"/>
      <c r="AF385" s="116"/>
    </row>
    <row r="386" spans="1:34" s="58" customFormat="1" x14ac:dyDescent="0.2">
      <c r="A386" s="11"/>
      <c r="B386" s="11"/>
      <c r="C386" s="120"/>
      <c r="D386" s="117"/>
      <c r="F386" s="117" t="s">
        <v>423</v>
      </c>
      <c r="G386" s="117" t="s">
        <v>424</v>
      </c>
      <c r="H386" s="11"/>
      <c r="J386" s="155" t="s">
        <v>320</v>
      </c>
      <c r="K386" s="11"/>
      <c r="L386" s="11"/>
      <c r="N386" s="11"/>
      <c r="O386" s="156" t="s">
        <v>346</v>
      </c>
      <c r="P386" s="11"/>
      <c r="Q386" s="11"/>
      <c r="R386" s="11"/>
      <c r="S386" s="11"/>
      <c r="T386" s="11"/>
      <c r="U386" s="134"/>
      <c r="V386" s="169" t="s">
        <v>674</v>
      </c>
      <c r="W386" s="169" t="s">
        <v>675</v>
      </c>
      <c r="X386" s="117"/>
      <c r="Y386" s="11"/>
      <c r="Z386" s="11"/>
      <c r="AA386" s="11"/>
      <c r="AB386" s="11"/>
      <c r="AC386" s="11"/>
      <c r="AD386" s="156"/>
      <c r="AE386" s="156"/>
      <c r="AF386" s="116"/>
    </row>
    <row r="387" spans="1:34" x14ac:dyDescent="0.2">
      <c r="C387" s="120"/>
      <c r="D387" s="117"/>
      <c r="E387" s="58"/>
      <c r="F387" s="117" t="s">
        <v>423</v>
      </c>
      <c r="G387" s="117" t="s">
        <v>425</v>
      </c>
      <c r="I387" s="58"/>
      <c r="J387" s="155" t="s">
        <v>320</v>
      </c>
      <c r="M387" s="58"/>
      <c r="O387" s="156" t="s">
        <v>346</v>
      </c>
      <c r="U387" s="134"/>
      <c r="V387" s="169" t="s">
        <v>676</v>
      </c>
      <c r="W387" s="169" t="s">
        <v>677</v>
      </c>
      <c r="X387" s="117"/>
      <c r="AD387" s="156"/>
      <c r="AE387" s="156"/>
      <c r="AF387" s="116"/>
      <c r="AG387" s="58"/>
      <c r="AH387" s="58"/>
    </row>
    <row r="388" spans="1:34" x14ac:dyDescent="0.2">
      <c r="C388" s="120"/>
      <c r="D388" s="117"/>
      <c r="E388" s="58"/>
      <c r="F388" s="117" t="s">
        <v>423</v>
      </c>
      <c r="G388" s="117" t="s">
        <v>426</v>
      </c>
      <c r="J388" s="155" t="s">
        <v>320</v>
      </c>
      <c r="O388" s="156" t="s">
        <v>346</v>
      </c>
      <c r="U388" s="134"/>
      <c r="V388" s="169" t="s">
        <v>678</v>
      </c>
      <c r="W388" s="169" t="s">
        <v>679</v>
      </c>
      <c r="X388" s="117"/>
      <c r="AD388" s="156"/>
      <c r="AE388" s="156"/>
      <c r="AF388" s="116"/>
      <c r="AG388" s="58"/>
      <c r="AH388" s="58"/>
    </row>
    <row r="389" spans="1:34" x14ac:dyDescent="0.2">
      <c r="C389" s="120"/>
      <c r="D389" s="117"/>
      <c r="F389" s="117" t="s">
        <v>423</v>
      </c>
      <c r="G389" s="117" t="s">
        <v>427</v>
      </c>
      <c r="J389" s="155" t="s">
        <v>320</v>
      </c>
      <c r="O389" s="156" t="s">
        <v>346</v>
      </c>
      <c r="U389" s="134"/>
      <c r="V389" s="169" t="s">
        <v>680</v>
      </c>
      <c r="W389" s="169" t="s">
        <v>681</v>
      </c>
      <c r="AD389" s="156"/>
      <c r="AE389" s="156"/>
      <c r="AF389" s="116"/>
      <c r="AG389" s="58"/>
      <c r="AH389" s="58"/>
    </row>
    <row r="390" spans="1:34" x14ac:dyDescent="0.2">
      <c r="C390" s="120"/>
      <c r="D390" s="117"/>
      <c r="F390" s="117" t="s">
        <v>423</v>
      </c>
      <c r="G390" s="117" t="s">
        <v>428</v>
      </c>
      <c r="J390" s="155" t="s">
        <v>320</v>
      </c>
      <c r="O390" s="156" t="s">
        <v>346</v>
      </c>
      <c r="U390" s="134"/>
      <c r="V390" s="169" t="s">
        <v>682</v>
      </c>
      <c r="W390" s="169" t="s">
        <v>683</v>
      </c>
      <c r="AD390" s="156"/>
      <c r="AE390" s="156"/>
      <c r="AF390" s="116"/>
      <c r="AG390" s="58"/>
      <c r="AH390" s="58"/>
    </row>
    <row r="391" spans="1:34" x14ac:dyDescent="0.2">
      <c r="C391" s="151"/>
      <c r="D391" s="117"/>
      <c r="F391" s="117" t="s">
        <v>423</v>
      </c>
      <c r="G391" s="117" t="s">
        <v>429</v>
      </c>
      <c r="J391" s="155" t="s">
        <v>320</v>
      </c>
      <c r="O391" s="156" t="s">
        <v>346</v>
      </c>
      <c r="U391" s="134"/>
      <c r="V391" s="169" t="s">
        <v>684</v>
      </c>
      <c r="W391" s="169" t="s">
        <v>685</v>
      </c>
      <c r="AD391" s="156"/>
      <c r="AE391" s="156"/>
      <c r="AG391" s="58"/>
      <c r="AH391" s="58"/>
    </row>
    <row r="392" spans="1:34" x14ac:dyDescent="0.2">
      <c r="C392" s="151"/>
      <c r="D392" s="117"/>
      <c r="F392" s="117" t="s">
        <v>423</v>
      </c>
      <c r="G392" s="117" t="s">
        <v>430</v>
      </c>
      <c r="J392" s="155" t="s">
        <v>320</v>
      </c>
      <c r="O392" s="156" t="s">
        <v>346</v>
      </c>
      <c r="U392" s="134"/>
      <c r="V392" s="169" t="s">
        <v>686</v>
      </c>
      <c r="W392" s="169" t="s">
        <v>687</v>
      </c>
      <c r="AD392" s="156"/>
      <c r="AE392" s="156"/>
    </row>
    <row r="393" spans="1:34" x14ac:dyDescent="0.2">
      <c r="C393" s="151"/>
      <c r="D393" s="117"/>
      <c r="F393" s="117" t="s">
        <v>423</v>
      </c>
      <c r="G393" s="117" t="s">
        <v>431</v>
      </c>
      <c r="J393" s="155" t="s">
        <v>320</v>
      </c>
      <c r="O393" s="156" t="s">
        <v>346</v>
      </c>
      <c r="U393" s="134"/>
      <c r="V393" s="169" t="s">
        <v>688</v>
      </c>
      <c r="W393" s="169" t="s">
        <v>689</v>
      </c>
      <c r="AD393" s="156"/>
      <c r="AE393" s="156"/>
    </row>
    <row r="394" spans="1:34" x14ac:dyDescent="0.2">
      <c r="C394" s="151"/>
      <c r="D394" s="117"/>
      <c r="F394" s="117" t="s">
        <v>423</v>
      </c>
      <c r="G394" s="117" t="s">
        <v>432</v>
      </c>
      <c r="J394" s="155" t="s">
        <v>320</v>
      </c>
      <c r="O394" s="156" t="s">
        <v>346</v>
      </c>
      <c r="U394" s="134"/>
      <c r="V394" s="169" t="s">
        <v>690</v>
      </c>
      <c r="W394" s="169" t="s">
        <v>691</v>
      </c>
      <c r="AD394" s="156"/>
      <c r="AE394" s="156"/>
    </row>
    <row r="395" spans="1:34" x14ac:dyDescent="0.2">
      <c r="C395" s="151"/>
      <c r="D395" s="117"/>
      <c r="F395" s="117" t="s">
        <v>433</v>
      </c>
      <c r="G395" s="117" t="s">
        <v>434</v>
      </c>
      <c r="J395" s="155" t="s">
        <v>322</v>
      </c>
      <c r="O395" s="156" t="s">
        <v>283</v>
      </c>
      <c r="U395" s="134"/>
      <c r="V395" s="169" t="s">
        <v>692</v>
      </c>
      <c r="W395" s="169" t="s">
        <v>693</v>
      </c>
      <c r="AD395" s="156"/>
      <c r="AE395" s="156"/>
    </row>
    <row r="396" spans="1:34" x14ac:dyDescent="0.2">
      <c r="C396" s="151"/>
      <c r="D396" s="117"/>
      <c r="F396" s="117" t="s">
        <v>433</v>
      </c>
      <c r="G396" s="117" t="s">
        <v>435</v>
      </c>
      <c r="J396" s="155" t="s">
        <v>322</v>
      </c>
      <c r="O396" s="156" t="s">
        <v>283</v>
      </c>
      <c r="U396" s="134"/>
      <c r="V396" s="169" t="s">
        <v>694</v>
      </c>
      <c r="W396" s="169" t="s">
        <v>695</v>
      </c>
      <c r="AD396" s="156"/>
      <c r="AE396" s="156"/>
    </row>
    <row r="397" spans="1:34" x14ac:dyDescent="0.2">
      <c r="F397" s="117" t="s">
        <v>436</v>
      </c>
      <c r="G397" s="117" t="s">
        <v>437</v>
      </c>
      <c r="J397" s="155" t="s">
        <v>324</v>
      </c>
      <c r="O397" s="156" t="s">
        <v>283</v>
      </c>
      <c r="V397" s="169" t="s">
        <v>696</v>
      </c>
      <c r="W397" s="169" t="s">
        <v>697</v>
      </c>
    </row>
    <row r="398" spans="1:34" x14ac:dyDescent="0.2">
      <c r="V398" s="169" t="s">
        <v>698</v>
      </c>
      <c r="W398" s="169" t="s">
        <v>699</v>
      </c>
    </row>
    <row r="399" spans="1:34" x14ac:dyDescent="0.2">
      <c r="V399" s="169" t="s">
        <v>700</v>
      </c>
      <c r="W399" s="169" t="s">
        <v>701</v>
      </c>
    </row>
    <row r="400" spans="1:34" x14ac:dyDescent="0.2">
      <c r="V400" s="169" t="s">
        <v>702</v>
      </c>
      <c r="W400" s="169" t="s">
        <v>703</v>
      </c>
    </row>
    <row r="401" spans="22:23" x14ac:dyDescent="0.2">
      <c r="V401" s="169" t="s">
        <v>704</v>
      </c>
      <c r="W401" s="169" t="s">
        <v>705</v>
      </c>
    </row>
  </sheetData>
  <sheetProtection formatCells="0" formatRows="0"/>
  <mergeCells count="535">
    <mergeCell ref="C26:D31"/>
    <mergeCell ref="C32:W32"/>
    <mergeCell ref="C73:AI81"/>
    <mergeCell ref="C85:AI85"/>
    <mergeCell ref="U153:X153"/>
    <mergeCell ref="AB153:AD153"/>
    <mergeCell ref="AG60:AH60"/>
    <mergeCell ref="AG71:AH71"/>
    <mergeCell ref="AG90:AH90"/>
    <mergeCell ref="C62:AI70"/>
    <mergeCell ref="C56:AI59"/>
    <mergeCell ref="M153:T153"/>
    <mergeCell ref="C128:AI136"/>
    <mergeCell ref="C140:F145"/>
    <mergeCell ref="G140:L140"/>
    <mergeCell ref="M140:AI140"/>
    <mergeCell ref="AF137:AI137"/>
    <mergeCell ref="U86:AI86"/>
    <mergeCell ref="K153:L154"/>
    <mergeCell ref="M154:O154"/>
    <mergeCell ref="C92:AI106"/>
    <mergeCell ref="C107:AI107"/>
    <mergeCell ref="C108:AI108"/>
    <mergeCell ref="V48:X48"/>
    <mergeCell ref="V49:X49"/>
    <mergeCell ref="Y48:AI48"/>
    <mergeCell ref="Y49:AI49"/>
    <mergeCell ref="C72:AI72"/>
    <mergeCell ref="C46:F46"/>
    <mergeCell ref="G46:Q46"/>
    <mergeCell ref="C48:G49"/>
    <mergeCell ref="H48:K48"/>
    <mergeCell ref="H49:K49"/>
    <mergeCell ref="C89:E89"/>
    <mergeCell ref="F89:T89"/>
    <mergeCell ref="U89:AI89"/>
    <mergeCell ref="C87:E88"/>
    <mergeCell ref="F87:M87"/>
    <mergeCell ref="N87:T87"/>
    <mergeCell ref="F88:M88"/>
    <mergeCell ref="N88:T88"/>
    <mergeCell ref="U87:AB87"/>
    <mergeCell ref="AC87:AI87"/>
    <mergeCell ref="U88:AB88"/>
    <mergeCell ref="AC88:AI88"/>
    <mergeCell ref="P15:AC15"/>
    <mergeCell ref="AD15:AI15"/>
    <mergeCell ref="P16:AC16"/>
    <mergeCell ref="AD16:AI16"/>
    <mergeCell ref="E42:AI42"/>
    <mergeCell ref="I20:J20"/>
    <mergeCell ref="K20:O20"/>
    <mergeCell ref="P20:Q20"/>
    <mergeCell ref="R20:W20"/>
    <mergeCell ref="X20:Z20"/>
    <mergeCell ref="AA20:AI20"/>
    <mergeCell ref="E39:AI39"/>
    <mergeCell ref="E40:AI40"/>
    <mergeCell ref="E41:AI41"/>
    <mergeCell ref="AH19:AI19"/>
    <mergeCell ref="D38:AI38"/>
    <mergeCell ref="C20:H20"/>
    <mergeCell ref="AB31:AE31"/>
    <mergeCell ref="C23:W24"/>
    <mergeCell ref="X23:AA24"/>
    <mergeCell ref="AB23:AI23"/>
    <mergeCell ref="AB24:AE24"/>
    <mergeCell ref="AF24:AI24"/>
    <mergeCell ref="C25:W25"/>
    <mergeCell ref="M7:S7"/>
    <mergeCell ref="AA7:AH7"/>
    <mergeCell ref="M8:Y8"/>
    <mergeCell ref="C17:L18"/>
    <mergeCell ref="M17:AI17"/>
    <mergeCell ref="M9:N9"/>
    <mergeCell ref="O9:V9"/>
    <mergeCell ref="Y235:Z235"/>
    <mergeCell ref="AA235:AB235"/>
    <mergeCell ref="AD235:AE235"/>
    <mergeCell ref="O235:Q235"/>
    <mergeCell ref="C224:AA224"/>
    <mergeCell ref="C231:G232"/>
    <mergeCell ref="H231:M232"/>
    <mergeCell ref="N231:U231"/>
    <mergeCell ref="AC231:AI231"/>
    <mergeCell ref="V231:AB231"/>
    <mergeCell ref="V232:AB232"/>
    <mergeCell ref="F222:AA222"/>
    <mergeCell ref="AB222:AE222"/>
    <mergeCell ref="M18:AI18"/>
    <mergeCell ref="C52:AI52"/>
    <mergeCell ref="L48:U48"/>
    <mergeCell ref="L49:U49"/>
    <mergeCell ref="F223:AA223"/>
    <mergeCell ref="AB223:AE223"/>
    <mergeCell ref="AB218:AE218"/>
    <mergeCell ref="AF218:AI218"/>
    <mergeCell ref="V219:Y219"/>
    <mergeCell ref="Z219:AA219"/>
    <mergeCell ref="AB219:AE219"/>
    <mergeCell ref="AF219:AI219"/>
    <mergeCell ref="V220:AA220"/>
    <mergeCell ref="AB220:AE220"/>
    <mergeCell ref="AF220:AI220"/>
    <mergeCell ref="F221:AA221"/>
    <mergeCell ref="V218:Y218"/>
    <mergeCell ref="C215:E220"/>
    <mergeCell ref="V215:Y215"/>
    <mergeCell ref="AG51:AH51"/>
    <mergeCell ref="AG55:AH55"/>
    <mergeCell ref="Z215:AA215"/>
    <mergeCell ref="C61:AI61"/>
    <mergeCell ref="C91:AI91"/>
    <mergeCell ref="T260:Y260"/>
    <mergeCell ref="T255:Y255"/>
    <mergeCell ref="T256:Y256"/>
    <mergeCell ref="T257:Y257"/>
    <mergeCell ref="T259:Y259"/>
    <mergeCell ref="C252:S252"/>
    <mergeCell ref="C253:S253"/>
    <mergeCell ref="C254:S254"/>
    <mergeCell ref="C255:S255"/>
    <mergeCell ref="C256:S256"/>
    <mergeCell ref="C257:S257"/>
    <mergeCell ref="C258:S258"/>
    <mergeCell ref="C259:S259"/>
    <mergeCell ref="C260:S260"/>
    <mergeCell ref="AC232:AI232"/>
    <mergeCell ref="V233:AB233"/>
    <mergeCell ref="AF222:AI223"/>
    <mergeCell ref="C261:S261"/>
    <mergeCell ref="AC233:AI233"/>
    <mergeCell ref="C238:AI238"/>
    <mergeCell ref="H233:M233"/>
    <mergeCell ref="N233:U233"/>
    <mergeCell ref="C233:G233"/>
    <mergeCell ref="N232:U232"/>
    <mergeCell ref="T261:Y261"/>
    <mergeCell ref="T258:Y258"/>
    <mergeCell ref="C251:AI251"/>
    <mergeCell ref="T252:Y252"/>
    <mergeCell ref="T253:Y253"/>
    <mergeCell ref="T254:Y254"/>
    <mergeCell ref="C240:E240"/>
    <mergeCell ref="Q240:S240"/>
    <mergeCell ref="C244:D244"/>
    <mergeCell ref="C245:D245"/>
    <mergeCell ref="T247:Y247"/>
    <mergeCell ref="Z247:AC247"/>
    <mergeCell ref="C248:D248"/>
    <mergeCell ref="AG235:AI235"/>
    <mergeCell ref="G235:H235"/>
    <mergeCell ref="I235:J235"/>
    <mergeCell ref="L235:M235"/>
    <mergeCell ref="C2:AI3"/>
    <mergeCell ref="C19:H19"/>
    <mergeCell ref="T19:X19"/>
    <mergeCell ref="C10:L10"/>
    <mergeCell ref="C15:L16"/>
    <mergeCell ref="M16:O16"/>
    <mergeCell ref="W9:X9"/>
    <mergeCell ref="I19:K19"/>
    <mergeCell ref="N5:AH5"/>
    <mergeCell ref="M6:AI6"/>
    <mergeCell ref="Y9:AI9"/>
    <mergeCell ref="M10:AI10"/>
    <mergeCell ref="M14:AI14"/>
    <mergeCell ref="C5:L5"/>
    <mergeCell ref="C6:L6"/>
    <mergeCell ref="C7:L7"/>
    <mergeCell ref="C8:L8"/>
    <mergeCell ref="C9:L9"/>
    <mergeCell ref="M15:O15"/>
    <mergeCell ref="C11:L12"/>
    <mergeCell ref="M11:AI11"/>
    <mergeCell ref="M12:AI12"/>
    <mergeCell ref="C13:L14"/>
    <mergeCell ref="Y19:AG19"/>
    <mergeCell ref="AM228:AR228"/>
    <mergeCell ref="C229:G229"/>
    <mergeCell ref="H229:M229"/>
    <mergeCell ref="N229:U229"/>
    <mergeCell ref="AC229:AI229"/>
    <mergeCell ref="C230:G230"/>
    <mergeCell ref="H230:M230"/>
    <mergeCell ref="V229:AB229"/>
    <mergeCell ref="N230:AI230"/>
    <mergeCell ref="E248:F248"/>
    <mergeCell ref="G248:K248"/>
    <mergeCell ref="L248:S248"/>
    <mergeCell ref="T248:Y248"/>
    <mergeCell ref="Z248:AC248"/>
    <mergeCell ref="C242:AI242"/>
    <mergeCell ref="C243:D243"/>
    <mergeCell ref="C246:D246"/>
    <mergeCell ref="E246:F246"/>
    <mergeCell ref="G246:K246"/>
    <mergeCell ref="L246:S246"/>
    <mergeCell ref="T246:Y246"/>
    <mergeCell ref="Z246:AC246"/>
    <mergeCell ref="C247:D247"/>
    <mergeCell ref="E247:F247"/>
    <mergeCell ref="G247:K247"/>
    <mergeCell ref="L247:S247"/>
    <mergeCell ref="G245:K245"/>
    <mergeCell ref="E245:F245"/>
    <mergeCell ref="AE244:AI244"/>
    <mergeCell ref="Z244:AD244"/>
    <mergeCell ref="Z245:AC245"/>
    <mergeCell ref="L244:S244"/>
    <mergeCell ref="L245:S245"/>
    <mergeCell ref="V213:Y213"/>
    <mergeCell ref="AB215:AE215"/>
    <mergeCell ref="AF215:AI215"/>
    <mergeCell ref="V216:Y216"/>
    <mergeCell ref="Z216:AA216"/>
    <mergeCell ref="AB216:AE216"/>
    <mergeCell ref="AF216:AI216"/>
    <mergeCell ref="V217:Y217"/>
    <mergeCell ref="Z217:AA217"/>
    <mergeCell ref="AB217:AE217"/>
    <mergeCell ref="AF217:AI217"/>
    <mergeCell ref="AF214:AI214"/>
    <mergeCell ref="Z207:AA207"/>
    <mergeCell ref="G216:U216"/>
    <mergeCell ref="G217:U217"/>
    <mergeCell ref="G218:U218"/>
    <mergeCell ref="G219:U219"/>
    <mergeCell ref="AB221:AE221"/>
    <mergeCell ref="AF208:AI208"/>
    <mergeCell ref="C209:E214"/>
    <mergeCell ref="V209:Y209"/>
    <mergeCell ref="Z209:AA209"/>
    <mergeCell ref="AB209:AE209"/>
    <mergeCell ref="AF209:AI209"/>
    <mergeCell ref="V210:Y210"/>
    <mergeCell ref="Z210:AA210"/>
    <mergeCell ref="AB210:AE210"/>
    <mergeCell ref="AF210:AI210"/>
    <mergeCell ref="V211:Y211"/>
    <mergeCell ref="Z211:AA211"/>
    <mergeCell ref="AB211:AE211"/>
    <mergeCell ref="AF211:AI211"/>
    <mergeCell ref="V212:Y212"/>
    <mergeCell ref="Z212:AA212"/>
    <mergeCell ref="AB212:AE212"/>
    <mergeCell ref="AF212:AI212"/>
    <mergeCell ref="Z198:AA198"/>
    <mergeCell ref="Z213:AA213"/>
    <mergeCell ref="AB213:AE213"/>
    <mergeCell ref="AF213:AI213"/>
    <mergeCell ref="V214:AA214"/>
    <mergeCell ref="AB214:AE214"/>
    <mergeCell ref="AF207:AI207"/>
    <mergeCell ref="V205:Y205"/>
    <mergeCell ref="V203:Y203"/>
    <mergeCell ref="Z203:AA203"/>
    <mergeCell ref="AB203:AE203"/>
    <mergeCell ref="Z205:AA205"/>
    <mergeCell ref="AB205:AE205"/>
    <mergeCell ref="AF205:AI205"/>
    <mergeCell ref="AF203:AI203"/>
    <mergeCell ref="V204:Y204"/>
    <mergeCell ref="Z204:AA204"/>
    <mergeCell ref="AB204:AE204"/>
    <mergeCell ref="AF204:AI204"/>
    <mergeCell ref="V206:Y206"/>
    <mergeCell ref="Z206:AA206"/>
    <mergeCell ref="AB206:AE206"/>
    <mergeCell ref="AF206:AI206"/>
    <mergeCell ref="V207:Y207"/>
    <mergeCell ref="Z179:AA179"/>
    <mergeCell ref="AB207:AE207"/>
    <mergeCell ref="AK185:AK202"/>
    <mergeCell ref="V186:Y186"/>
    <mergeCell ref="Z186:AA186"/>
    <mergeCell ref="V190:AA190"/>
    <mergeCell ref="V192:Y192"/>
    <mergeCell ref="Z192:AA192"/>
    <mergeCell ref="V193:Y193"/>
    <mergeCell ref="Z193:AA193"/>
    <mergeCell ref="AF193:AI193"/>
    <mergeCell ref="V194:Y194"/>
    <mergeCell ref="Z194:AA194"/>
    <mergeCell ref="AF194:AI194"/>
    <mergeCell ref="V195:Y195"/>
    <mergeCell ref="Z195:AA195"/>
    <mergeCell ref="AF201:AI201"/>
    <mergeCell ref="V202:AA202"/>
    <mergeCell ref="AB202:AE202"/>
    <mergeCell ref="AF202:AI202"/>
    <mergeCell ref="V185:Y185"/>
    <mergeCell ref="Z191:AA191"/>
    <mergeCell ref="AB191:AE191"/>
    <mergeCell ref="V197:Y197"/>
    <mergeCell ref="Z182:AA182"/>
    <mergeCell ref="C179:E184"/>
    <mergeCell ref="V180:Y180"/>
    <mergeCell ref="Z180:AA180"/>
    <mergeCell ref="AG172:AI172"/>
    <mergeCell ref="C178:E178"/>
    <mergeCell ref="AK182:AK184"/>
    <mergeCell ref="V184:AA184"/>
    <mergeCell ref="V181:Y181"/>
    <mergeCell ref="V182:Y182"/>
    <mergeCell ref="V179:Y179"/>
    <mergeCell ref="AB182:AE182"/>
    <mergeCell ref="AB184:AE184"/>
    <mergeCell ref="AB179:AE179"/>
    <mergeCell ref="AF184:AI184"/>
    <mergeCell ref="AF179:AI179"/>
    <mergeCell ref="V183:Y183"/>
    <mergeCell ref="AF182:AI182"/>
    <mergeCell ref="Z183:AA183"/>
    <mergeCell ref="Z181:AA181"/>
    <mergeCell ref="AB181:AE181"/>
    <mergeCell ref="AF181:AI181"/>
    <mergeCell ref="AB180:AE180"/>
    <mergeCell ref="AF180:AI180"/>
    <mergeCell ref="G178:U178"/>
    <mergeCell ref="G190:U190"/>
    <mergeCell ref="AB178:AE178"/>
    <mergeCell ref="Z178:AA178"/>
    <mergeCell ref="AF178:AI178"/>
    <mergeCell ref="AF176:AI176"/>
    <mergeCell ref="AB190:AE190"/>
    <mergeCell ref="AB186:AE186"/>
    <mergeCell ref="AF186:AI186"/>
    <mergeCell ref="Z189:AA189"/>
    <mergeCell ref="V189:Y189"/>
    <mergeCell ref="V187:Y187"/>
    <mergeCell ref="V188:Y188"/>
    <mergeCell ref="Z185:AA185"/>
    <mergeCell ref="AB185:AE185"/>
    <mergeCell ref="AB188:AE188"/>
    <mergeCell ref="AF188:AI188"/>
    <mergeCell ref="AB183:AE183"/>
    <mergeCell ref="AF183:AI183"/>
    <mergeCell ref="AB187:AE187"/>
    <mergeCell ref="AF187:AI187"/>
    <mergeCell ref="Z187:AA187"/>
    <mergeCell ref="Z188:AA188"/>
    <mergeCell ref="AF177:AI177"/>
    <mergeCell ref="AG170:AI170"/>
    <mergeCell ref="AA170:AF170"/>
    <mergeCell ref="AG169:AI169"/>
    <mergeCell ref="R168:W168"/>
    <mergeCell ref="R169:W169"/>
    <mergeCell ref="L171:N171"/>
    <mergeCell ref="O171:Q171"/>
    <mergeCell ref="X171:Z171"/>
    <mergeCell ref="AG171:AI171"/>
    <mergeCell ref="G180:U180"/>
    <mergeCell ref="G181:U181"/>
    <mergeCell ref="G182:U182"/>
    <mergeCell ref="C109:AI114"/>
    <mergeCell ref="C115:AI115"/>
    <mergeCell ref="G141:J145"/>
    <mergeCell ref="K141:L145"/>
    <mergeCell ref="C116:AI116"/>
    <mergeCell ref="C127:AI127"/>
    <mergeCell ref="C117:AI122"/>
    <mergeCell ref="M141:AI145"/>
    <mergeCell ref="AG126:AH126"/>
    <mergeCell ref="C125:AI125"/>
    <mergeCell ref="AA172:AF172"/>
    <mergeCell ref="R172:W172"/>
    <mergeCell ref="F172:K172"/>
    <mergeCell ref="AG168:AI168"/>
    <mergeCell ref="G179:U179"/>
    <mergeCell ref="O168:Q168"/>
    <mergeCell ref="X168:Z168"/>
    <mergeCell ref="F168:K168"/>
    <mergeCell ref="F169:K169"/>
    <mergeCell ref="F170:K170"/>
    <mergeCell ref="V178:Y178"/>
    <mergeCell ref="AB192:AE192"/>
    <mergeCell ref="G196:U196"/>
    <mergeCell ref="V191:Y191"/>
    <mergeCell ref="V196:AA196"/>
    <mergeCell ref="AB196:AE196"/>
    <mergeCell ref="AF195:AI195"/>
    <mergeCell ref="G188:U188"/>
    <mergeCell ref="C146:F151"/>
    <mergeCell ref="G146:L146"/>
    <mergeCell ref="M146:AI146"/>
    <mergeCell ref="G147:J151"/>
    <mergeCell ref="K147:L151"/>
    <mergeCell ref="M147:AI151"/>
    <mergeCell ref="AB154:AD154"/>
    <mergeCell ref="AE153:AF153"/>
    <mergeCell ref="AE154:AF154"/>
    <mergeCell ref="AH154:AI154"/>
    <mergeCell ref="AH153:AI153"/>
    <mergeCell ref="U154:X154"/>
    <mergeCell ref="AG155:AH155"/>
    <mergeCell ref="C157:AI164"/>
    <mergeCell ref="O167:AI167"/>
    <mergeCell ref="O169:Q169"/>
    <mergeCell ref="C167:N167"/>
    <mergeCell ref="C191:E196"/>
    <mergeCell ref="C185:E190"/>
    <mergeCell ref="G195:U195"/>
    <mergeCell ref="AF199:AI199"/>
    <mergeCell ref="V200:Y200"/>
    <mergeCell ref="Z200:AA200"/>
    <mergeCell ref="AB200:AE200"/>
    <mergeCell ref="AF200:AI200"/>
    <mergeCell ref="V201:Y201"/>
    <mergeCell ref="Z201:AA201"/>
    <mergeCell ref="AB201:AE201"/>
    <mergeCell ref="AF197:AI197"/>
    <mergeCell ref="AF198:AI198"/>
    <mergeCell ref="V198:Y198"/>
    <mergeCell ref="Z197:AA197"/>
    <mergeCell ref="AB197:AE197"/>
    <mergeCell ref="AB198:AE198"/>
    <mergeCell ref="G189:U189"/>
    <mergeCell ref="AF196:AI196"/>
    <mergeCell ref="AF190:AI190"/>
    <mergeCell ref="AF189:AI189"/>
    <mergeCell ref="G185:U185"/>
    <mergeCell ref="G186:U186"/>
    <mergeCell ref="G187:U187"/>
    <mergeCell ref="C170:E170"/>
    <mergeCell ref="L170:N170"/>
    <mergeCell ref="O170:Q170"/>
    <mergeCell ref="X170:Z170"/>
    <mergeCell ref="P154:R154"/>
    <mergeCell ref="F171:K171"/>
    <mergeCell ref="L169:N169"/>
    <mergeCell ref="L168:N168"/>
    <mergeCell ref="AA171:AF171"/>
    <mergeCell ref="R171:W171"/>
    <mergeCell ref="X169:Z169"/>
    <mergeCell ref="C169:E169"/>
    <mergeCell ref="AA168:AF168"/>
    <mergeCell ref="AA169:AF169"/>
    <mergeCell ref="C168:E168"/>
    <mergeCell ref="T244:Y244"/>
    <mergeCell ref="T245:Y245"/>
    <mergeCell ref="E244:F244"/>
    <mergeCell ref="G244:K244"/>
    <mergeCell ref="Z218:AA218"/>
    <mergeCell ref="C235:F235"/>
    <mergeCell ref="R235:T235"/>
    <mergeCell ref="U235:X235"/>
    <mergeCell ref="G197:U197"/>
    <mergeCell ref="G198:U198"/>
    <mergeCell ref="G199:U199"/>
    <mergeCell ref="G200:U200"/>
    <mergeCell ref="G201:U201"/>
    <mergeCell ref="G212:U212"/>
    <mergeCell ref="G213:U213"/>
    <mergeCell ref="G214:U214"/>
    <mergeCell ref="C203:E208"/>
    <mergeCell ref="C197:E202"/>
    <mergeCell ref="G207:U207"/>
    <mergeCell ref="G208:U208"/>
    <mergeCell ref="G209:U209"/>
    <mergeCell ref="G210:U210"/>
    <mergeCell ref="G202:U202"/>
    <mergeCell ref="V208:AA208"/>
    <mergeCell ref="X25:AA25"/>
    <mergeCell ref="AB25:AE25"/>
    <mergeCell ref="AF25:AI25"/>
    <mergeCell ref="G211:U211"/>
    <mergeCell ref="F29:W29"/>
    <mergeCell ref="F30:W30"/>
    <mergeCell ref="F31:W31"/>
    <mergeCell ref="E27:E31"/>
    <mergeCell ref="X26:AA26"/>
    <mergeCell ref="AB26:AE26"/>
    <mergeCell ref="AF26:AI26"/>
    <mergeCell ref="X27:AA27"/>
    <mergeCell ref="AB27:AE27"/>
    <mergeCell ref="AF27:AI27"/>
    <mergeCell ref="X28:AA28"/>
    <mergeCell ref="AB28:AE28"/>
    <mergeCell ref="AF28:AI28"/>
    <mergeCell ref="E26:W26"/>
    <mergeCell ref="F27:W27"/>
    <mergeCell ref="F28:W28"/>
    <mergeCell ref="X29:AA29"/>
    <mergeCell ref="AB29:AE29"/>
    <mergeCell ref="AF29:AI29"/>
    <mergeCell ref="X30:AA30"/>
    <mergeCell ref="AB226:AH226"/>
    <mergeCell ref="AB225:AH225"/>
    <mergeCell ref="X32:AA32"/>
    <mergeCell ref="AB32:AE32"/>
    <mergeCell ref="AF32:AI32"/>
    <mergeCell ref="C33:W33"/>
    <mergeCell ref="X33:AA33"/>
    <mergeCell ref="AB33:AE33"/>
    <mergeCell ref="AF33:AI33"/>
    <mergeCell ref="C34:W34"/>
    <mergeCell ref="X34:AA34"/>
    <mergeCell ref="G215:U215"/>
    <mergeCell ref="G203:U203"/>
    <mergeCell ref="G204:U204"/>
    <mergeCell ref="G205:U205"/>
    <mergeCell ref="G206:U206"/>
    <mergeCell ref="C172:E172"/>
    <mergeCell ref="L172:N172"/>
    <mergeCell ref="O172:Q172"/>
    <mergeCell ref="X172:Z172"/>
    <mergeCell ref="R170:W170"/>
    <mergeCell ref="C171:E171"/>
    <mergeCell ref="Y154:Z154"/>
    <mergeCell ref="C153:F154"/>
    <mergeCell ref="AB30:AE30"/>
    <mergeCell ref="AF30:AI30"/>
    <mergeCell ref="X31:AA31"/>
    <mergeCell ref="F86:T86"/>
    <mergeCell ref="AF31:AI31"/>
    <mergeCell ref="AB224:AH224"/>
    <mergeCell ref="G153:J154"/>
    <mergeCell ref="AB208:AE208"/>
    <mergeCell ref="V199:Y199"/>
    <mergeCell ref="Z199:AA199"/>
    <mergeCell ref="AB199:AE199"/>
    <mergeCell ref="AB189:AE189"/>
    <mergeCell ref="AF185:AI185"/>
    <mergeCell ref="G183:U183"/>
    <mergeCell ref="G184:U184"/>
    <mergeCell ref="G193:U193"/>
    <mergeCell ref="G194:U194"/>
    <mergeCell ref="G191:U191"/>
    <mergeCell ref="G192:U192"/>
    <mergeCell ref="AF192:AI192"/>
    <mergeCell ref="AF191:AI191"/>
    <mergeCell ref="AB193:AE193"/>
    <mergeCell ref="AB194:AE194"/>
    <mergeCell ref="AB195:AE195"/>
  </mergeCells>
  <phoneticPr fontId="3"/>
  <conditionalFormatting sqref="C42:AI42">
    <cfRule type="expression" dxfId="10" priority="47">
      <formula>$X$34="×"</formula>
    </cfRule>
  </conditionalFormatting>
  <conditionalFormatting sqref="C245:AI248">
    <cfRule type="expression" dxfId="9" priority="1">
      <formula>$T$240="○"</formula>
    </cfRule>
  </conditionalFormatting>
  <conditionalFormatting sqref="G141:J145 G147:J151">
    <cfRule type="expression" dxfId="8" priority="17">
      <formula>G141=INT(G141)</formula>
    </cfRule>
    <cfRule type="expression" dxfId="7" priority="19">
      <formula>G141&lt;&gt;INT(G141)</formula>
    </cfRule>
  </conditionalFormatting>
  <conditionalFormatting sqref="G153:J154">
    <cfRule type="expression" dxfId="6" priority="14">
      <formula>G153=INT(G153)</formula>
    </cfRule>
    <cfRule type="expression" dxfId="5" priority="15">
      <formula>G153&lt;&gt;INT(G153)</formula>
    </cfRule>
  </conditionalFormatting>
  <conditionalFormatting sqref="O235">
    <cfRule type="cellIs" dxfId="4" priority="31" operator="equal">
      <formula>"選択"</formula>
    </cfRule>
  </conditionalFormatting>
  <conditionalFormatting sqref="AD16:AI16">
    <cfRule type="expression" dxfId="3" priority="13">
      <formula>$AD$16="NG：業種コードを確認"</formula>
    </cfRule>
  </conditionalFormatting>
  <conditionalFormatting sqref="AF25:AF33">
    <cfRule type="expression" dxfId="2" priority="4">
      <formula>AF25=INT(AF25)</formula>
    </cfRule>
    <cfRule type="expression" dxfId="1" priority="5">
      <formula>AF25&lt;&gt;INT(AF25)</formula>
    </cfRule>
  </conditionalFormatting>
  <conditionalFormatting sqref="AG235">
    <cfRule type="cellIs" dxfId="0" priority="29" operator="equal">
      <formula>"選択"</formula>
    </cfRule>
  </conditionalFormatting>
  <dataValidations xWindow="612" yWindow="302" count="16">
    <dataValidation imeMode="off" allowBlank="1" showInputMessage="1" showErrorMessage="1" sqref="E229:G230 H229:J231 AA236:AE236 G178 AB178:AC223 V178:W178 S137:W137 F137:L137 AA137:AE137 R169:R172 S236:W236 AA169:AA172 F236:L236 AC229:AE229 R229:V229 F233:F234 S234:W234 AA234:AE234 AC231 G234:L234 L48 V231 AA227:AE228 G233:M233 F227:L228 S227:W228 Y49 K229:K230 E233 AA178 L230:M231 S126:W126 F126:L126 AA126:AE126 AA173:AE177 S173:W177 G173:L177 F169:F223" xr:uid="{39CCBA92-9CC5-409E-85FB-6D2BACA05C9B}"/>
    <dataValidation imeMode="hiragana" allowBlank="1" showInputMessage="1" showErrorMessage="1" sqref="O9 C116:C121 AC236:AI236 AH166 C173:AI173 D174:AI175 AE166 B227:C227 V178:AA178 C108:C113 B175:C175 B137:AF137 H48:H49 G178 N36:AI37 C48 L48:L49 V48:V49 C176:C179 AF176:AF222 D227:AH228 AC231 N229:N231 Y48:Y49 H229:J231 U89 C91:C105 K229:M230 C185:E223 D229:G230 C228:C233 C156:C157 D36:M36 Y9 M6 F37:M37 AC229:AI229 O229:V229 D176:AE177 F86:F87 D236:AA236 V231 C235:C236 B234:Q234 S234:AI234 M15:M17 U235 D233:M233 M11 R234:R235 C45:AG47 D178:E178 F178:F223 AB178:AE223 AG178:AG221 C127:C134 B126:AF126 C61:C69 AJ224:AL226 C224:C226 AB224:AB226 C72:C80 C86:C87 U87" xr:uid="{61A0E564-BA3D-428B-AFB0-CFA65B96059A}"/>
    <dataValidation type="list" allowBlank="1" showInputMessage="1" showErrorMessage="1" sqref="D137 U235 T240 D185:D223 U253:Y253 T253:T254 T255:Y261 C228:C231 C233 F240 D172:D178 D227:D228 C235 D234 D236 D126 C39:C42" xr:uid="{CA8741FA-06BC-421C-AD62-758C82DB6B82}">
      <formula1>"○,　"</formula1>
    </dataValidation>
    <dataValidation type="textLength" imeMode="halfAlpha" allowBlank="1" showInputMessage="1" showErrorMessage="1" error="法人番号は13桁で入力してください。" prompt="13桁で入力してください" sqref="M8:Y8" xr:uid="{3B5D2339-3D2D-48E1-8ECF-4AD61ABF3CE0}">
      <formula1>13</formula1>
      <formula2>13</formula2>
    </dataValidation>
    <dataValidation type="list" allowBlank="1" showInputMessage="1" showErrorMessage="1" promptTitle="事業形態を選択してください" prompt="▼から選択できます" sqref="M7:S7" xr:uid="{DF1C0D5A-D227-4E66-AB31-F4273EB41E3E}">
      <formula1>"株式会社,有限会社,個人事業主,その他"</formula1>
    </dataValidation>
    <dataValidation type="list" allowBlank="1" showInputMessage="1" showErrorMessage="1" promptTitle="元号を選択してください" prompt="ドロップダウンリスト▼から選択できます" sqref="I19:K19" xr:uid="{000796A1-2CD3-4534-B6D9-6E8549725F30}">
      <formula1>"元号,昭和,平成,令和"</formula1>
    </dataValidation>
    <dataValidation type="list" allowBlank="1" showInputMessage="1" showErrorMessage="1" sqref="C245:D248" xr:uid="{E783C78E-0161-4C1B-93BA-53B79BC7A04B}">
      <formula1>"該当,非該当"</formula1>
    </dataValidation>
    <dataValidation imeMode="fullKatakana" allowBlank="1" showInputMessage="1" showErrorMessage="1" sqref="N5:AH5" xr:uid="{0B98C77F-D5AD-444A-9E36-D2C3B2975AD3}"/>
    <dataValidation imeMode="halfAlpha" allowBlank="1" showInputMessage="1" showErrorMessage="1" sqref="Z245:AC248 AD235:AE235 N19 P19 Y19:AG19 L19 V179:AA220 I235:J235 L235:M235 AA235:AB235 X25:X31 AB25:AB31 AF25:AF31 G147:J151 G141:J145" xr:uid="{5343DCB8-BAE7-4F0D-AE09-087C77C313D9}"/>
    <dataValidation type="list" allowBlank="1" showInputMessage="1" showErrorMessage="1" promptTitle="開始時期を選択してください" prompt="ドロップダウンリスト▼から選択できます" sqref="O235:Q235" xr:uid="{41215D72-54D5-4962-8BD9-DB36AA5FC9AD}">
      <formula1>"選択,上旬,中旬,下旬"</formula1>
    </dataValidation>
    <dataValidation type="list" allowBlank="1" showInputMessage="1" showErrorMessage="1" promptTitle="終了時期を選択してください" prompt="ドロップダウンリスト▼から選択できます" sqref="AG235:AI235" xr:uid="{23AAFF64-61F5-4D2A-B7CD-4C64756E6EF5}">
      <formula1>"選択,上旬,中旬,下旬"</formula1>
    </dataValidation>
    <dataValidation type="textLength" allowBlank="1" showInputMessage="1" showErrorMessage="1" error="50文字以内で入力してください。" sqref="C52" xr:uid="{3A08D5BC-4792-4150-8E85-2C026CF1884B}">
      <formula1>0</formula1>
      <formula2>50</formula2>
    </dataValidation>
    <dataValidation type="textLength" imeMode="hiragana" allowBlank="1" showInputMessage="1" showErrorMessage="1" errorTitle="文字数オーバー" error="事業概要は200文字以内で記載してください。" sqref="C56:AI59" xr:uid="{E82F8A66-7D55-411C-B6F1-8BF1CB084054}">
      <formula1>0</formula1>
      <formula2>200</formula2>
    </dataValidation>
    <dataValidation allowBlank="1" showInputMessage="1" showErrorMessage="1" prompt="都道府県から入力してください" sqref="M10:AI10" xr:uid="{87031B6A-EBCE-416C-80D6-8C8186CCF04A}"/>
    <dataValidation type="list" allowBlank="1" showInputMessage="1" showErrorMessage="1" promptTitle="中分類の業種コードを選択してください" prompt="ドロップダウンリスト ▼から選択できます_x000a_ _x000a_業種コードを選択すると「中分類名」は自動反映されます_x000a_※「日本産業分類」の最新分類に基づいて選択_x000a_※業種コードと中分類名の一覧は欄外右側の水色枠内を参照" sqref="P16:AC16" xr:uid="{1B673D65-BB06-415D-915F-8C37BAB162C0}">
      <formula1>INDIRECT($AL$15)</formula1>
    </dataValidation>
    <dataValidation type="list" allowBlank="1" showInputMessage="1" showErrorMessage="1" promptTitle="大分類を選択してください―――" prompt="ドロップダウンリスト ▼から選択できます _x000a__x000a_複数の分類に該当する場合は申請者の主たる(例えば売上規模の大きい)分類を選択してください_x000a_※「日本産業分類」の最新分類に基づいて選択" sqref="P15:AC15" xr:uid="{63646C54-D741-4613-A4F9-6F4E57F3CF7C}">
      <formula1>$C$281:$C$300</formula1>
    </dataValidation>
  </dataValidations>
  <printOptions horizontalCentered="1"/>
  <pageMargins left="0.43307086614173229" right="0.31496062992125984" top="0.6692913385826772" bottom="0.74803149606299213" header="0.23622047244094491" footer="0.19685039370078741"/>
  <pageSetup paperSize="9" scale="83" fitToHeight="0" orientation="portrait" r:id="rId1"/>
  <headerFooter>
    <oddHeader>&amp;R&amp;"Meiryo UI,太字"&amp;16設備更新</oddHeader>
    <oddFooter>&amp;C&amp;12&amp;P/&amp;N</oddFooter>
  </headerFooter>
  <rowBreaks count="5" manualBreakCount="5">
    <brk id="50" max="16383" man="1"/>
    <brk id="82" min="1" max="35" man="1"/>
    <brk id="122" min="1" max="35" man="1"/>
    <brk id="172" min="1" max="35" man="1"/>
    <brk id="235" min="1" max="35" man="1"/>
  </rowBreaks>
  <drawing r:id="rId2"/>
  <extLst>
    <ext xmlns:x14="http://schemas.microsoft.com/office/spreadsheetml/2009/9/main" uri="{78C0D931-6437-407d-A8EE-F0AAD7539E65}">
      <x14:conditionalFormattings>
        <x14:conditionalFormatting xmlns:xm="http://schemas.microsoft.com/office/excel/2006/main">
          <x14:cfRule type="expression" priority="2" id="{D97B645E-463E-414D-96E7-84982C27899D}">
            <xm:f>'様式第1号（申請書）'!$D$32="○"</xm:f>
            <x14:dxf>
              <fill>
                <patternFill>
                  <bgColor theme="1" tint="4.9989318521683403E-2"/>
                </patternFill>
              </fill>
            </x14:dxf>
          </x14:cfRule>
          <x14:cfRule type="expression" priority="3" id="{D453C6F8-157A-44FC-9E59-2A789BF84136}">
            <xm:f>'様式第1号（申請書）'!$D$33="○"</xm:f>
            <x14:dxf>
              <fill>
                <patternFill>
                  <bgColor theme="1" tint="4.9989318521683403E-2"/>
                </patternFill>
              </fill>
            </x14:dxf>
          </x14:cfRule>
          <x14:cfRule type="expression" priority="27" id="{94D04BE8-DBBA-453F-8805-8D95FF24EFF8}">
            <xm:f>'様式第1号（申請書）'!$D$35="○"</xm:f>
            <x14:dxf>
              <fill>
                <patternFill>
                  <bgColor theme="1" tint="4.9989318521683403E-2"/>
                </patternFill>
              </fill>
            </x14:dxf>
          </x14:cfRule>
          <x14:cfRule type="expression" priority="28" id="{AF4C3587-59EC-46DA-A1AA-4FF10B78E64E}">
            <xm:f>'様式第1号（申請書）'!$D$36="○"</xm:f>
            <x14:dxf>
              <fill>
                <patternFill>
                  <bgColor theme="1" tint="4.9989318521683403E-2"/>
                </patternFill>
              </fill>
            </x14:dxf>
          </x14:cfRule>
          <xm:sqref>C225:AB225 AI225</xm:sqref>
        </x14:conditionalFormatting>
        <x14:conditionalFormatting xmlns:xm="http://schemas.microsoft.com/office/excel/2006/main">
          <x14:cfRule type="expression" priority="23" id="{533A9B83-1E11-40F9-9F78-1BD8F330DDD4}">
            <xm:f>'様式第1号（申請書）'!$D$31="○"</xm:f>
            <x14:dxf>
              <fill>
                <patternFill>
                  <bgColor theme="1" tint="4.9989318521683403E-2"/>
                </patternFill>
              </fill>
            </x14:dxf>
          </x14:cfRule>
          <x14:cfRule type="expression" priority="25" id="{12E1F755-EC69-4836-80B3-B9BB09D54630}">
            <xm:f>'様式第1号（申請書）'!$D$34="○"</xm:f>
            <x14:dxf>
              <fill>
                <patternFill>
                  <bgColor theme="1" tint="4.9989318521683403E-2"/>
                </patternFill>
              </fill>
            </x14:dxf>
          </x14:cfRule>
          <xm:sqref>C226:AB226 AI226</xm:sqref>
        </x14:conditionalFormatting>
        <x14:conditionalFormatting xmlns:xm="http://schemas.microsoft.com/office/excel/2006/main">
          <x14:cfRule type="expression" priority="10" id="{E6118F5A-B1EB-49BA-B104-1673D8016CC2}">
            <xm:f>'様式第1号（申請書）'!$D$32="○"</xm:f>
            <x14:dxf>
              <fill>
                <patternFill>
                  <bgColor theme="1" tint="0.24994659260841701"/>
                </patternFill>
              </fill>
            </x14:dxf>
          </x14:cfRule>
          <x14:cfRule type="expression" priority="46" id="{6D166082-7417-4995-9A78-2615B5863BA0}">
            <xm:f>'様式第1号（申請書）'!$D$35="○"</xm:f>
            <x14:dxf>
              <fill>
                <patternFill>
                  <bgColor theme="1" tint="0.24994659260841701"/>
                </patternFill>
              </fill>
            </x14:dxf>
          </x14:cfRule>
          <xm:sqref>C37:AI42</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19EBB4-A3ED-4DE5-A7A2-57EBEE939071}">
  <dimension ref="B1:MC16"/>
  <sheetViews>
    <sheetView workbookViewId="0">
      <selection activeCell="A4" sqref="A4"/>
    </sheetView>
  </sheetViews>
  <sheetFormatPr defaultRowHeight="13" x14ac:dyDescent="0.2"/>
  <cols>
    <col min="7" max="7" width="12.54296875" bestFit="1" customWidth="1"/>
    <col min="17" max="17" width="9" bestFit="1" customWidth="1"/>
    <col min="18" max="20" width="9" customWidth="1"/>
    <col min="51" max="51" width="11.1796875" bestFit="1" customWidth="1"/>
    <col min="52" max="52" width="10.08984375" bestFit="1" customWidth="1"/>
    <col min="72" max="72" width="8.7265625" customWidth="1"/>
    <col min="83" max="83" width="10" bestFit="1" customWidth="1"/>
    <col min="84" max="84" width="11.08984375" bestFit="1" customWidth="1"/>
    <col min="85" max="85" width="11.08984375" customWidth="1"/>
    <col min="86" max="86" width="10" bestFit="1" customWidth="1"/>
    <col min="87" max="87" width="10" customWidth="1"/>
    <col min="88" max="88" width="10" bestFit="1" customWidth="1"/>
    <col min="90" max="91" width="10" bestFit="1" customWidth="1"/>
    <col min="93" max="93" width="10" bestFit="1" customWidth="1"/>
    <col min="95" max="95" width="10" bestFit="1" customWidth="1"/>
    <col min="97" max="98" width="10" bestFit="1" customWidth="1"/>
    <col min="100" max="100" width="10" bestFit="1" customWidth="1"/>
    <col min="102" max="102" width="10" bestFit="1" customWidth="1"/>
    <col min="105" max="105" width="9.26953125" bestFit="1" customWidth="1"/>
    <col min="107" max="107" width="9.26953125" bestFit="1" customWidth="1"/>
    <col min="129" max="129" width="9.26953125" bestFit="1" customWidth="1"/>
    <col min="286" max="286" width="9.54296875" bestFit="1" customWidth="1"/>
    <col min="288" max="288" width="9.54296875" bestFit="1" customWidth="1"/>
    <col min="290" max="290" width="9.54296875" bestFit="1" customWidth="1"/>
    <col min="292" max="292" width="9.54296875" bestFit="1" customWidth="1"/>
  </cols>
  <sheetData>
    <row r="1" spans="2:341" x14ac:dyDescent="0.2">
      <c r="B1" t="s">
        <v>255</v>
      </c>
      <c r="C1" t="s">
        <v>156</v>
      </c>
      <c r="D1" t="s">
        <v>157</v>
      </c>
      <c r="E1" t="s">
        <v>4</v>
      </c>
      <c r="F1" t="s">
        <v>158</v>
      </c>
      <c r="G1" t="s">
        <v>170</v>
      </c>
      <c r="H1" t="s">
        <v>159</v>
      </c>
      <c r="I1" t="s">
        <v>160</v>
      </c>
      <c r="J1" t="s">
        <v>164</v>
      </c>
      <c r="K1" t="s">
        <v>162</v>
      </c>
      <c r="L1" t="s">
        <v>161</v>
      </c>
      <c r="M1" t="s">
        <v>152</v>
      </c>
      <c r="N1" t="s">
        <v>442</v>
      </c>
      <c r="O1" t="s">
        <v>151</v>
      </c>
      <c r="P1" t="s">
        <v>165</v>
      </c>
      <c r="Q1" t="s">
        <v>2</v>
      </c>
      <c r="R1" t="s">
        <v>267</v>
      </c>
      <c r="S1" t="s">
        <v>265</v>
      </c>
      <c r="T1" t="s">
        <v>266</v>
      </c>
      <c r="U1" t="s">
        <v>166</v>
      </c>
      <c r="V1" t="s">
        <v>102</v>
      </c>
      <c r="W1" t="s">
        <v>103</v>
      </c>
      <c r="X1" t="s">
        <v>104</v>
      </c>
      <c r="Y1" t="s">
        <v>105</v>
      </c>
      <c r="Z1" t="s">
        <v>106</v>
      </c>
      <c r="AA1" t="s">
        <v>107</v>
      </c>
      <c r="AB1" t="s">
        <v>109</v>
      </c>
      <c r="AC1" t="s">
        <v>167</v>
      </c>
      <c r="AD1" t="s">
        <v>451</v>
      </c>
      <c r="AE1" t="s">
        <v>453</v>
      </c>
      <c r="AF1" t="s">
        <v>454</v>
      </c>
      <c r="AG1" t="s">
        <v>455</v>
      </c>
      <c r="AH1" t="s">
        <v>456</v>
      </c>
      <c r="AI1" t="s">
        <v>457</v>
      </c>
      <c r="AJ1" t="s">
        <v>458</v>
      </c>
      <c r="AK1" t="s">
        <v>459</v>
      </c>
      <c r="AL1" t="s">
        <v>460</v>
      </c>
      <c r="AM1" t="s">
        <v>461</v>
      </c>
      <c r="AN1" t="s">
        <v>168</v>
      </c>
      <c r="AO1" t="s">
        <v>102</v>
      </c>
      <c r="AP1" t="s">
        <v>103</v>
      </c>
      <c r="AQ1" t="s">
        <v>104</v>
      </c>
      <c r="AR1" t="s">
        <v>105</v>
      </c>
      <c r="AS1" t="s">
        <v>106</v>
      </c>
      <c r="AT1" t="s">
        <v>107</v>
      </c>
      <c r="AU1" t="s">
        <v>109</v>
      </c>
      <c r="AV1" t="s">
        <v>169</v>
      </c>
      <c r="AW1" t="s">
        <v>126</v>
      </c>
      <c r="AX1" t="s">
        <v>218</v>
      </c>
      <c r="AY1" t="s">
        <v>262</v>
      </c>
      <c r="AZ1" t="s">
        <v>263</v>
      </c>
      <c r="BA1" t="s">
        <v>443</v>
      </c>
      <c r="BB1" t="s">
        <v>444</v>
      </c>
      <c r="BC1" t="s">
        <v>238</v>
      </c>
      <c r="BD1" t="s">
        <v>248</v>
      </c>
      <c r="BE1" t="s">
        <v>249</v>
      </c>
      <c r="BF1" t="s">
        <v>240</v>
      </c>
      <c r="BG1" t="s">
        <v>250</v>
      </c>
      <c r="BH1" t="s">
        <v>233</v>
      </c>
      <c r="BI1" t="s">
        <v>171</v>
      </c>
      <c r="BJ1" t="s">
        <v>172</v>
      </c>
      <c r="BK1" t="s">
        <v>173</v>
      </c>
      <c r="BL1" t="s">
        <v>251</v>
      </c>
      <c r="BM1" t="s">
        <v>734</v>
      </c>
      <c r="BN1" t="s">
        <v>252</v>
      </c>
      <c r="BO1" t="s">
        <v>253</v>
      </c>
      <c r="BP1" t="s">
        <v>734</v>
      </c>
      <c r="BQ1" t="s">
        <v>254</v>
      </c>
      <c r="BR1" t="s">
        <v>174</v>
      </c>
      <c r="BS1" t="s">
        <v>175</v>
      </c>
      <c r="BT1" t="s">
        <v>176</v>
      </c>
      <c r="BU1" t="s">
        <v>177</v>
      </c>
      <c r="BV1" t="s">
        <v>258</v>
      </c>
      <c r="BW1" t="s">
        <v>259</v>
      </c>
      <c r="BX1" t="s">
        <v>260</v>
      </c>
      <c r="BY1" t="s">
        <v>261</v>
      </c>
      <c r="BZ1" t="s">
        <v>178</v>
      </c>
      <c r="CA1" t="s">
        <v>179</v>
      </c>
      <c r="CB1" t="s">
        <v>180</v>
      </c>
      <c r="CC1" t="s">
        <v>707</v>
      </c>
      <c r="CD1" t="s">
        <v>279</v>
      </c>
      <c r="CE1" t="s">
        <v>181</v>
      </c>
      <c r="CF1" t="s">
        <v>182</v>
      </c>
      <c r="CG1" t="s">
        <v>14</v>
      </c>
      <c r="CH1" t="s">
        <v>183</v>
      </c>
      <c r="CI1" t="s">
        <v>14</v>
      </c>
      <c r="CJ1" t="s">
        <v>184</v>
      </c>
      <c r="CK1" t="s">
        <v>14</v>
      </c>
      <c r="CL1" t="s">
        <v>185</v>
      </c>
      <c r="CM1" t="s">
        <v>186</v>
      </c>
      <c r="CN1" t="s">
        <v>14</v>
      </c>
      <c r="CO1" t="s">
        <v>187</v>
      </c>
      <c r="CP1" t="s">
        <v>188</v>
      </c>
      <c r="CQ1" t="s">
        <v>189</v>
      </c>
      <c r="CR1" t="s">
        <v>188</v>
      </c>
      <c r="CS1" t="s">
        <v>190</v>
      </c>
      <c r="CT1" t="s">
        <v>191</v>
      </c>
      <c r="CU1" t="s">
        <v>14</v>
      </c>
      <c r="CV1" t="s">
        <v>192</v>
      </c>
      <c r="CW1" t="s">
        <v>188</v>
      </c>
      <c r="CX1" t="s">
        <v>193</v>
      </c>
      <c r="CZ1" t="s">
        <v>54</v>
      </c>
      <c r="DA1" t="s">
        <v>194</v>
      </c>
      <c r="DB1" t="s">
        <v>6</v>
      </c>
      <c r="DC1" t="s">
        <v>108</v>
      </c>
      <c r="DD1" t="s">
        <v>195</v>
      </c>
      <c r="DE1" t="s">
        <v>54</v>
      </c>
      <c r="DF1" t="s">
        <v>194</v>
      </c>
      <c r="DG1" t="s">
        <v>6</v>
      </c>
      <c r="DH1" t="s">
        <v>108</v>
      </c>
      <c r="DI1" t="s">
        <v>195</v>
      </c>
      <c r="DJ1" t="s">
        <v>54</v>
      </c>
      <c r="DK1" t="s">
        <v>194</v>
      </c>
      <c r="DL1" t="s">
        <v>6</v>
      </c>
      <c r="DM1" t="s">
        <v>108</v>
      </c>
      <c r="DN1" t="s">
        <v>195</v>
      </c>
      <c r="DO1" t="s">
        <v>54</v>
      </c>
      <c r="DP1" t="s">
        <v>194</v>
      </c>
      <c r="DQ1" t="s">
        <v>6</v>
      </c>
      <c r="DR1" t="s">
        <v>108</v>
      </c>
      <c r="DS1" t="s">
        <v>195</v>
      </c>
      <c r="DT1" t="s">
        <v>54</v>
      </c>
      <c r="DU1" t="s">
        <v>194</v>
      </c>
      <c r="DV1" t="s">
        <v>6</v>
      </c>
      <c r="DW1" t="s">
        <v>108</v>
      </c>
      <c r="DX1" t="s">
        <v>195</v>
      </c>
      <c r="DY1" t="s">
        <v>58</v>
      </c>
      <c r="DZ1" t="s">
        <v>54</v>
      </c>
      <c r="EA1" t="s">
        <v>194</v>
      </c>
      <c r="EB1" t="s">
        <v>6</v>
      </c>
      <c r="EC1" t="s">
        <v>108</v>
      </c>
      <c r="ED1" t="s">
        <v>195</v>
      </c>
      <c r="EE1" t="s">
        <v>54</v>
      </c>
      <c r="EF1" t="s">
        <v>194</v>
      </c>
      <c r="EG1" t="s">
        <v>6</v>
      </c>
      <c r="EH1" t="s">
        <v>108</v>
      </c>
      <c r="EI1" t="s">
        <v>195</v>
      </c>
      <c r="EJ1" t="s">
        <v>54</v>
      </c>
      <c r="EK1" t="s">
        <v>194</v>
      </c>
      <c r="EL1" t="s">
        <v>6</v>
      </c>
      <c r="EM1" t="s">
        <v>108</v>
      </c>
      <c r="EN1" t="s">
        <v>195</v>
      </c>
      <c r="EO1" t="s">
        <v>54</v>
      </c>
      <c r="EP1" t="s">
        <v>194</v>
      </c>
      <c r="EQ1" t="s">
        <v>6</v>
      </c>
      <c r="ER1" t="s">
        <v>108</v>
      </c>
      <c r="ES1" t="s">
        <v>195</v>
      </c>
      <c r="ET1" t="s">
        <v>54</v>
      </c>
      <c r="EU1" t="s">
        <v>194</v>
      </c>
      <c r="EV1" t="s">
        <v>6</v>
      </c>
      <c r="EW1" t="s">
        <v>108</v>
      </c>
      <c r="EX1" t="s">
        <v>195</v>
      </c>
      <c r="EY1" t="s">
        <v>58</v>
      </c>
      <c r="EZ1" t="s">
        <v>54</v>
      </c>
      <c r="FA1" t="s">
        <v>194</v>
      </c>
      <c r="FB1" t="s">
        <v>6</v>
      </c>
      <c r="FC1" t="s">
        <v>108</v>
      </c>
      <c r="FD1" t="s">
        <v>195</v>
      </c>
      <c r="FE1" t="s">
        <v>54</v>
      </c>
      <c r="FF1" t="s">
        <v>194</v>
      </c>
      <c r="FG1" t="s">
        <v>6</v>
      </c>
      <c r="FH1" t="s">
        <v>108</v>
      </c>
      <c r="FI1" t="s">
        <v>195</v>
      </c>
      <c r="FJ1" t="s">
        <v>54</v>
      </c>
      <c r="FK1" t="s">
        <v>194</v>
      </c>
      <c r="FL1" t="s">
        <v>6</v>
      </c>
      <c r="FM1" t="s">
        <v>108</v>
      </c>
      <c r="FN1" t="s">
        <v>195</v>
      </c>
      <c r="FO1" t="s">
        <v>54</v>
      </c>
      <c r="FP1" t="s">
        <v>194</v>
      </c>
      <c r="FQ1" t="s">
        <v>6</v>
      </c>
      <c r="FR1" t="s">
        <v>108</v>
      </c>
      <c r="FS1" t="s">
        <v>195</v>
      </c>
      <c r="FT1" t="s">
        <v>54</v>
      </c>
      <c r="FU1" t="s">
        <v>194</v>
      </c>
      <c r="FV1" t="s">
        <v>6</v>
      </c>
      <c r="FW1" t="s">
        <v>108</v>
      </c>
      <c r="FX1" t="s">
        <v>195</v>
      </c>
      <c r="FY1" t="s">
        <v>58</v>
      </c>
      <c r="FZ1" t="s">
        <v>54</v>
      </c>
      <c r="GA1" t="s">
        <v>194</v>
      </c>
      <c r="GB1" t="s">
        <v>6</v>
      </c>
      <c r="GC1" t="s">
        <v>108</v>
      </c>
      <c r="GD1" t="s">
        <v>195</v>
      </c>
      <c r="GE1" t="s">
        <v>54</v>
      </c>
      <c r="GF1" t="s">
        <v>194</v>
      </c>
      <c r="GG1" t="s">
        <v>6</v>
      </c>
      <c r="GH1" t="s">
        <v>108</v>
      </c>
      <c r="GI1" t="s">
        <v>195</v>
      </c>
      <c r="GJ1" t="s">
        <v>54</v>
      </c>
      <c r="GK1" t="s">
        <v>194</v>
      </c>
      <c r="GL1" t="s">
        <v>6</v>
      </c>
      <c r="GM1" t="s">
        <v>108</v>
      </c>
      <c r="GN1" t="s">
        <v>195</v>
      </c>
      <c r="GO1" t="s">
        <v>54</v>
      </c>
      <c r="GP1" t="s">
        <v>194</v>
      </c>
      <c r="GQ1" t="s">
        <v>6</v>
      </c>
      <c r="GR1" t="s">
        <v>108</v>
      </c>
      <c r="GS1" t="s">
        <v>195</v>
      </c>
      <c r="GT1" t="s">
        <v>54</v>
      </c>
      <c r="GU1" t="s">
        <v>194</v>
      </c>
      <c r="GV1" t="s">
        <v>6</v>
      </c>
      <c r="GW1" t="s">
        <v>108</v>
      </c>
      <c r="GX1" t="s">
        <v>195</v>
      </c>
      <c r="GY1" t="s">
        <v>58</v>
      </c>
      <c r="GZ1" t="s">
        <v>54</v>
      </c>
      <c r="HA1" t="s">
        <v>194</v>
      </c>
      <c r="HB1" t="s">
        <v>6</v>
      </c>
      <c r="HC1" t="s">
        <v>108</v>
      </c>
      <c r="HD1" t="s">
        <v>195</v>
      </c>
      <c r="HE1" t="s">
        <v>54</v>
      </c>
      <c r="HF1" t="s">
        <v>194</v>
      </c>
      <c r="HG1" t="s">
        <v>6</v>
      </c>
      <c r="HH1" t="s">
        <v>108</v>
      </c>
      <c r="HI1" t="s">
        <v>195</v>
      </c>
      <c r="HJ1" t="s">
        <v>54</v>
      </c>
      <c r="HK1" t="s">
        <v>194</v>
      </c>
      <c r="HL1" t="s">
        <v>6</v>
      </c>
      <c r="HM1" t="s">
        <v>108</v>
      </c>
      <c r="HN1" t="s">
        <v>195</v>
      </c>
      <c r="HO1" t="s">
        <v>54</v>
      </c>
      <c r="HP1" t="s">
        <v>194</v>
      </c>
      <c r="HQ1" t="s">
        <v>6</v>
      </c>
      <c r="HR1" t="s">
        <v>108</v>
      </c>
      <c r="HS1" t="s">
        <v>195</v>
      </c>
      <c r="HT1" t="s">
        <v>54</v>
      </c>
      <c r="HU1" t="s">
        <v>194</v>
      </c>
      <c r="HV1" t="s">
        <v>6</v>
      </c>
      <c r="HW1" t="s">
        <v>108</v>
      </c>
      <c r="HX1" t="s">
        <v>195</v>
      </c>
      <c r="HY1" t="s">
        <v>58</v>
      </c>
      <c r="HZ1" t="s">
        <v>54</v>
      </c>
      <c r="IA1" t="s">
        <v>194</v>
      </c>
      <c r="IB1" t="s">
        <v>6</v>
      </c>
      <c r="IC1" t="s">
        <v>108</v>
      </c>
      <c r="ID1" t="s">
        <v>195</v>
      </c>
      <c r="IE1" t="s">
        <v>54</v>
      </c>
      <c r="IF1" t="s">
        <v>194</v>
      </c>
      <c r="IG1" t="s">
        <v>6</v>
      </c>
      <c r="IH1" t="s">
        <v>108</v>
      </c>
      <c r="II1" t="s">
        <v>195</v>
      </c>
      <c r="IJ1" t="s">
        <v>54</v>
      </c>
      <c r="IK1" t="s">
        <v>194</v>
      </c>
      <c r="IL1" t="s">
        <v>6</v>
      </c>
      <c r="IM1" t="s">
        <v>108</v>
      </c>
      <c r="IN1" t="s">
        <v>195</v>
      </c>
      <c r="IO1" t="s">
        <v>54</v>
      </c>
      <c r="IP1" t="s">
        <v>194</v>
      </c>
      <c r="IQ1" t="s">
        <v>6</v>
      </c>
      <c r="IR1" t="s">
        <v>108</v>
      </c>
      <c r="IS1" t="s">
        <v>195</v>
      </c>
      <c r="IT1" t="s">
        <v>54</v>
      </c>
      <c r="IU1" t="s">
        <v>194</v>
      </c>
      <c r="IV1" t="s">
        <v>6</v>
      </c>
      <c r="IW1" t="s">
        <v>108</v>
      </c>
      <c r="IX1" t="s">
        <v>195</v>
      </c>
      <c r="IY1" t="s">
        <v>58</v>
      </c>
      <c r="IZ1" t="s">
        <v>54</v>
      </c>
      <c r="JA1" t="s">
        <v>194</v>
      </c>
      <c r="JB1" t="s">
        <v>6</v>
      </c>
      <c r="JC1" t="s">
        <v>108</v>
      </c>
      <c r="JD1" t="s">
        <v>195</v>
      </c>
      <c r="JE1" t="s">
        <v>54</v>
      </c>
      <c r="JF1" t="s">
        <v>194</v>
      </c>
      <c r="JG1" t="s">
        <v>6</v>
      </c>
      <c r="JH1" t="s">
        <v>108</v>
      </c>
      <c r="JI1" t="s">
        <v>195</v>
      </c>
      <c r="JJ1" t="s">
        <v>54</v>
      </c>
      <c r="JK1" t="s">
        <v>194</v>
      </c>
      <c r="JL1" t="s">
        <v>6</v>
      </c>
      <c r="JM1" t="s">
        <v>108</v>
      </c>
      <c r="JN1" t="s">
        <v>195</v>
      </c>
      <c r="JO1" t="s">
        <v>54</v>
      </c>
      <c r="JP1" t="s">
        <v>194</v>
      </c>
      <c r="JQ1" t="s">
        <v>6</v>
      </c>
      <c r="JR1" t="s">
        <v>108</v>
      </c>
      <c r="JS1" t="s">
        <v>195</v>
      </c>
      <c r="JT1" t="s">
        <v>54</v>
      </c>
      <c r="JU1" t="s">
        <v>194</v>
      </c>
      <c r="JV1" t="s">
        <v>6</v>
      </c>
      <c r="JW1" t="s">
        <v>108</v>
      </c>
      <c r="JX1" t="s">
        <v>195</v>
      </c>
      <c r="JY1" t="s">
        <v>58</v>
      </c>
      <c r="JZ1" t="s">
        <v>196</v>
      </c>
      <c r="KA1" t="s">
        <v>197</v>
      </c>
      <c r="KB1" t="s">
        <v>198</v>
      </c>
      <c r="KC1" t="s">
        <v>46</v>
      </c>
      <c r="KD1" t="s">
        <v>199</v>
      </c>
      <c r="KE1" t="s">
        <v>715</v>
      </c>
      <c r="KF1" t="s">
        <v>462</v>
      </c>
      <c r="KG1" t="s">
        <v>147</v>
      </c>
      <c r="KH1" t="s">
        <v>200</v>
      </c>
      <c r="KI1" t="s">
        <v>201</v>
      </c>
      <c r="KJ1" t="s">
        <v>195</v>
      </c>
      <c r="KK1" t="s">
        <v>202</v>
      </c>
      <c r="KL1" t="s">
        <v>200</v>
      </c>
      <c r="KM1" t="s">
        <v>201</v>
      </c>
      <c r="KN1" t="s">
        <v>195</v>
      </c>
      <c r="KO1" t="s">
        <v>83</v>
      </c>
      <c r="KP1" t="s">
        <v>84</v>
      </c>
      <c r="KQ1" t="s">
        <v>203</v>
      </c>
      <c r="KR1" t="s">
        <v>204</v>
      </c>
      <c r="KS1" t="s">
        <v>205</v>
      </c>
      <c r="KT1" t="s">
        <v>144</v>
      </c>
      <c r="KU1" t="s">
        <v>145</v>
      </c>
      <c r="KV1" t="s">
        <v>206</v>
      </c>
      <c r="KW1" t="s">
        <v>148</v>
      </c>
      <c r="KX1" t="s">
        <v>147</v>
      </c>
      <c r="KY1" t="s">
        <v>207</v>
      </c>
      <c r="KZ1" t="s">
        <v>205</v>
      </c>
      <c r="LA1" t="s">
        <v>144</v>
      </c>
      <c r="LB1" t="s">
        <v>145</v>
      </c>
      <c r="LC1" t="s">
        <v>206</v>
      </c>
      <c r="LD1" t="s">
        <v>148</v>
      </c>
      <c r="LE1" t="s">
        <v>147</v>
      </c>
      <c r="LF1" t="s">
        <v>207</v>
      </c>
      <c r="LG1" t="s">
        <v>205</v>
      </c>
      <c r="LH1" t="s">
        <v>144</v>
      </c>
      <c r="LI1" t="s">
        <v>145</v>
      </c>
      <c r="LJ1" t="s">
        <v>206</v>
      </c>
      <c r="LK1" t="s">
        <v>148</v>
      </c>
      <c r="LL1" t="s">
        <v>147</v>
      </c>
      <c r="LM1" t="s">
        <v>207</v>
      </c>
      <c r="LN1" t="s">
        <v>205</v>
      </c>
      <c r="LO1" t="s">
        <v>144</v>
      </c>
      <c r="LP1" t="s">
        <v>145</v>
      </c>
      <c r="LQ1" t="s">
        <v>206</v>
      </c>
      <c r="LR1" t="s">
        <v>148</v>
      </c>
      <c r="LS1" t="s">
        <v>147</v>
      </c>
      <c r="LT1" t="s">
        <v>207</v>
      </c>
      <c r="LU1" t="s">
        <v>209</v>
      </c>
      <c r="LV1" t="s">
        <v>210</v>
      </c>
      <c r="LW1" t="s">
        <v>211</v>
      </c>
      <c r="LX1" t="s">
        <v>212</v>
      </c>
      <c r="LY1" t="s">
        <v>213</v>
      </c>
      <c r="LZ1" t="s">
        <v>214</v>
      </c>
      <c r="MA1" t="s">
        <v>215</v>
      </c>
      <c r="MB1" t="s">
        <v>216</v>
      </c>
      <c r="MC1" t="s">
        <v>217</v>
      </c>
    </row>
    <row r="2" spans="2:341" ht="47" customHeight="1" x14ac:dyDescent="0.2">
      <c r="B2" t="str">
        <f>'様式第1号（申請書）'!AJ8</f>
        <v>令和年月日</v>
      </c>
      <c r="C2">
        <f>'様式第9号の2（実施計画書）'!M6</f>
        <v>0</v>
      </c>
      <c r="D2">
        <f>'様式第9号の2（実施計画書）'!N5</f>
        <v>0</v>
      </c>
      <c r="E2">
        <f>'様式第9号の2（実施計画書）'!M7</f>
        <v>0</v>
      </c>
      <c r="F2">
        <f>'様式第9号の2（実施計画書）'!AA7</f>
        <v>0</v>
      </c>
      <c r="G2">
        <f>'様式第9号の2（実施計画書）'!M8</f>
        <v>0</v>
      </c>
      <c r="H2">
        <f>'様式第9号の2（実施計画書）'!O9</f>
        <v>0</v>
      </c>
      <c r="I2">
        <f>'様式第9号の2（実施計画書）'!Y9</f>
        <v>0</v>
      </c>
      <c r="J2">
        <f>'様式第9号の2（実施計画書）'!M10</f>
        <v>0</v>
      </c>
      <c r="K2">
        <f>'様式第9号の2（実施計画書）'!M12</f>
        <v>0</v>
      </c>
      <c r="L2">
        <f>'様式第9号の2（実施計画書）'!M14</f>
        <v>0</v>
      </c>
      <c r="M2">
        <f>'様式第9号の2（実施計画書）'!P15</f>
        <v>0</v>
      </c>
      <c r="N2">
        <f>'様式第9号の2（実施計画書）'!P16</f>
        <v>0</v>
      </c>
      <c r="O2">
        <f>'様式第9号の2（実施計画書）'!M18</f>
        <v>0</v>
      </c>
      <c r="P2" t="str">
        <f>'様式第9号の2（実施計画書）'!AL19</f>
        <v>年月日</v>
      </c>
      <c r="Q2" s="4">
        <f>'様式第9号の2（実施計画書）'!Y19</f>
        <v>0</v>
      </c>
      <c r="R2" s="4">
        <f>'様式第9号の2（実施計画書）'!K20</f>
        <v>0</v>
      </c>
      <c r="S2" s="4">
        <f>'様式第9号の2（実施計画書）'!R20</f>
        <v>0</v>
      </c>
      <c r="T2" s="4">
        <f>'様式第9号の2（実施計画書）'!AA20</f>
        <v>0</v>
      </c>
      <c r="U2" s="4">
        <f>'様式第9号の2（実施計画書）'!X25</f>
        <v>0</v>
      </c>
      <c r="V2" s="4">
        <f>'様式第9号の2（実施計画書）'!X26</f>
        <v>0</v>
      </c>
      <c r="W2" s="4">
        <f>'様式第9号の2（実施計画書）'!X27</f>
        <v>0</v>
      </c>
      <c r="X2" s="4">
        <f>'様式第9号の2（実施計画書）'!X28</f>
        <v>0</v>
      </c>
      <c r="Y2" s="4">
        <f>'様式第9号の2（実施計画書）'!X29</f>
        <v>0</v>
      </c>
      <c r="Z2" s="4">
        <f>'様式第9号の2（実施計画書）'!X30</f>
        <v>0</v>
      </c>
      <c r="AA2" s="4">
        <f>'様式第9号の2（実施計画書）'!X31</f>
        <v>0</v>
      </c>
      <c r="AB2" s="4" t="str">
        <f>'様式第9号の2（実施計画書）'!X32</f>
        <v/>
      </c>
      <c r="AC2" s="4" t="str">
        <f>'様式第9号の2（実施計画書）'!X33</f>
        <v/>
      </c>
      <c r="AD2" s="4" t="str">
        <f>'様式第9号の2（実施計画書）'!X34</f>
        <v/>
      </c>
      <c r="AE2" s="4">
        <f>'様式第9号の2（実施計画書）'!AB25</f>
        <v>0</v>
      </c>
      <c r="AF2" s="4">
        <f>'様式第9号の2（実施計画書）'!AB26</f>
        <v>0</v>
      </c>
      <c r="AG2" s="4">
        <f>'様式第9号の2（実施計画書）'!AB27</f>
        <v>0</v>
      </c>
      <c r="AH2" s="4">
        <f>'様式第9号の2（実施計画書）'!AB28</f>
        <v>0</v>
      </c>
      <c r="AI2" s="4">
        <f>'様式第9号の2（実施計画書）'!AB29</f>
        <v>0</v>
      </c>
      <c r="AJ2" s="4">
        <f>'様式第9号の2（実施計画書）'!AB30</f>
        <v>0</v>
      </c>
      <c r="AK2" s="4">
        <f>'様式第9号の2（実施計画書）'!AB31</f>
        <v>0</v>
      </c>
      <c r="AL2" s="4" t="str">
        <f>'様式第9号の2（実施計画書）'!AB32</f>
        <v/>
      </c>
      <c r="AM2" s="4" t="str">
        <f>'様式第9号の2（実施計画書）'!AB33</f>
        <v/>
      </c>
      <c r="AN2" s="166" t="str">
        <f>'様式第9号の2（実施計画書）'!AF25</f>
        <v/>
      </c>
      <c r="AO2" s="166" t="str">
        <f>'様式第9号の2（実施計画書）'!AF26</f>
        <v/>
      </c>
      <c r="AP2" s="166">
        <f>'様式第9号の2（実施計画書）'!AF27</f>
        <v>0</v>
      </c>
      <c r="AQ2" s="166">
        <f>'様式第9号の2（実施計画書）'!AF28</f>
        <v>0</v>
      </c>
      <c r="AR2" s="166">
        <f>'様式第9号の2（実施計画書）'!AF29</f>
        <v>0</v>
      </c>
      <c r="AS2" s="166">
        <f>'様式第9号の2（実施計画書）'!AF30</f>
        <v>0</v>
      </c>
      <c r="AT2" s="166">
        <f>'様式第9号の2（実施計画書）'!AF31</f>
        <v>0</v>
      </c>
      <c r="AU2" s="166" t="str">
        <f>'様式第9号の2（実施計画書）'!AF32</f>
        <v/>
      </c>
      <c r="AV2" s="166" t="str">
        <f>'様式第9号の2（実施計画書）'!AF33</f>
        <v/>
      </c>
      <c r="AW2" s="4" t="b">
        <f>'様式第1号（申請書）'!AJ29</f>
        <v>0</v>
      </c>
      <c r="AX2" s="4" t="b">
        <f>'様式第1号（申請書）'!AJ30</f>
        <v>0</v>
      </c>
      <c r="AY2" s="4">
        <f>'様式第1号（申請書）'!N39</f>
        <v>0</v>
      </c>
      <c r="AZ2" s="4">
        <f>'様式第1号（申請書）'!N41</f>
        <v>0</v>
      </c>
      <c r="BA2" s="4">
        <f>'様式第9号の2（実施計画書）'!P34</f>
        <v>0</v>
      </c>
      <c r="BB2" t="str" cm="1">
        <f t="array" ref="BB2">IFERROR(_xlfn.IFS('様式第9号の2（実施計画書）'!C39="○","ア",'様式第9号の2（実施計画書）'!C40="○","イ",'様式第9号の2（実施計画書）'!C41="○","ウ",'様式第9号の2（実施計画書）'!C42="○","エ"),"")</f>
        <v/>
      </c>
      <c r="BC2">
        <f>'様式第9号の2（実施計画書）'!G46</f>
        <v>0</v>
      </c>
      <c r="BD2">
        <f>'様式第9号の2（実施計画書）'!L48</f>
        <v>0</v>
      </c>
      <c r="BE2">
        <f>'様式第9号の2（実施計画書）'!Y48</f>
        <v>0</v>
      </c>
      <c r="BF2">
        <f>'様式第9号の2（実施計画書）'!L49</f>
        <v>0</v>
      </c>
      <c r="BG2">
        <f>'様式第9号の2（実施計画書）'!Y49</f>
        <v>0</v>
      </c>
      <c r="BH2">
        <f>'様式第9号の2（実施計画書）'!C52</f>
        <v>0</v>
      </c>
      <c r="BI2" s="6">
        <f>'様式第9号の2（実施計画書）'!C56</f>
        <v>0</v>
      </c>
      <c r="BJ2" s="6">
        <f>'様式第9号の2（実施計画書）'!C62</f>
        <v>0</v>
      </c>
      <c r="BK2" s="6">
        <f>'様式第9号の2（実施計画書）'!C73</f>
        <v>0</v>
      </c>
      <c r="BL2" s="6">
        <f>'様式第9号の2（実施計画書）'!F88</f>
        <v>0</v>
      </c>
      <c r="BM2" s="6">
        <f>'様式第9号の2（実施計画書）'!N88</f>
        <v>0</v>
      </c>
      <c r="BN2" s="6">
        <f>'様式第9号の2（実施計画書）'!F89</f>
        <v>0</v>
      </c>
      <c r="BO2" s="6">
        <f>'様式第9号の2（実施計画書）'!U88</f>
        <v>0</v>
      </c>
      <c r="BP2" s="6">
        <f>'様式第9号の2（実施計画書）'!AC88</f>
        <v>0</v>
      </c>
      <c r="BQ2" s="6">
        <f>'様式第9号の2（実施計画書）'!U89</f>
        <v>0</v>
      </c>
      <c r="BR2" s="6">
        <f>'様式第9号の2（実施計画書）'!C92</f>
        <v>0</v>
      </c>
      <c r="BS2" s="6">
        <f>'様式第9号の2（実施計画書）'!C109</f>
        <v>0</v>
      </c>
      <c r="BT2" s="6">
        <f>'様式第9号の2（実施計画書）'!C117</f>
        <v>0</v>
      </c>
      <c r="BU2" s="6">
        <f>'様式第9号の2（実施計画書）'!C128</f>
        <v>0</v>
      </c>
      <c r="BV2" s="6">
        <f>'様式第9号の2（実施計画書）'!G141</f>
        <v>0</v>
      </c>
      <c r="BW2" s="6">
        <f>'様式第9号の2（実施計画書）'!M141</f>
        <v>0</v>
      </c>
      <c r="BX2" s="6">
        <f>'様式第9号の2（実施計画書）'!G147</f>
        <v>0</v>
      </c>
      <c r="BY2" s="6">
        <f>'様式第9号の2（実施計画書）'!M147</f>
        <v>0</v>
      </c>
      <c r="BZ2" t="str">
        <f>'様式第9号の2（実施計画書）'!G153</f>
        <v/>
      </c>
      <c r="CA2" t="str">
        <f>'様式第9号の2（実施計画書）'!U153</f>
        <v/>
      </c>
      <c r="CB2" t="str">
        <f>'様式第9号の2（実施計画書）'!AE154</f>
        <v/>
      </c>
      <c r="CC2" s="170" t="str">
        <f>'様式第9号の2（実施計画書）'!AH154</f>
        <v>○</v>
      </c>
      <c r="CD2" s="6">
        <f>'様式第9号の2（実施計画書）'!C157</f>
        <v>0</v>
      </c>
      <c r="CE2" s="4">
        <f>'様式第9号の2（実施計画書）'!F169</f>
        <v>0</v>
      </c>
      <c r="CF2" s="4">
        <f>'様式第9号の2（実施計画書）'!F170</f>
        <v>0</v>
      </c>
      <c r="CG2" s="5" t="str">
        <f>'様式第9号の2（実施計画書）'!L170</f>
        <v/>
      </c>
      <c r="CH2" s="4">
        <f>'様式第9号の2（実施計画書）'!F171</f>
        <v>0</v>
      </c>
      <c r="CI2" s="5" t="str">
        <f>'様式第9号の2（実施計画書）'!L171</f>
        <v/>
      </c>
      <c r="CJ2" s="4">
        <f>'様式第9号の2（実施計画書）'!F172</f>
        <v>0</v>
      </c>
      <c r="CK2" s="5" t="str">
        <f>'様式第9号の2（実施計画書）'!L172</f>
        <v/>
      </c>
      <c r="CL2" s="4">
        <f>'様式第9号の2（実施計画書）'!R169</f>
        <v>0</v>
      </c>
      <c r="CM2" s="4">
        <f>'様式第9号の2（実施計画書）'!R170</f>
        <v>0</v>
      </c>
      <c r="CN2" s="5" t="str">
        <f>'様式第9号の2（実施計画書）'!X170</f>
        <v/>
      </c>
      <c r="CO2" s="4">
        <f>'様式第9号の2（実施計画書）'!R171</f>
        <v>0</v>
      </c>
      <c r="CP2" s="5" t="str">
        <f>'様式第9号の2（実施計画書）'!X171</f>
        <v/>
      </c>
      <c r="CQ2" s="4">
        <f>'様式第9号の2（実施計画書）'!R172</f>
        <v>0</v>
      </c>
      <c r="CR2" s="5" t="str">
        <f>'様式第9号の2（実施計画書）'!X172</f>
        <v/>
      </c>
      <c r="CS2" s="4">
        <f>'様式第9号の2（実施計画書）'!AA169</f>
        <v>0</v>
      </c>
      <c r="CT2" s="4">
        <f>'様式第9号の2（実施計画書）'!AA170</f>
        <v>0</v>
      </c>
      <c r="CU2" s="5" t="str">
        <f>'様式第9号の2（実施計画書）'!AG170</f>
        <v/>
      </c>
      <c r="CV2" s="4">
        <f>'様式第9号の2（実施計画書）'!AA171</f>
        <v>0</v>
      </c>
      <c r="CW2" s="5" t="str">
        <f>'様式第9号の2（実施計画書）'!AG171</f>
        <v/>
      </c>
      <c r="CX2" s="4">
        <f>'様式第9号の2（実施計画書）'!AA172</f>
        <v>0</v>
      </c>
      <c r="CY2" s="5" t="str">
        <f>'様式第9号の2（実施計画書）'!AG172</f>
        <v/>
      </c>
      <c r="CZ2">
        <f>'様式第9号の2（実施計画書）'!G179</f>
        <v>0</v>
      </c>
      <c r="DA2">
        <f>'様式第9号の2（実施計画書）'!V179</f>
        <v>0</v>
      </c>
      <c r="DB2">
        <f>'様式第9号の2（実施計画書）'!Z179</f>
        <v>0</v>
      </c>
      <c r="DC2">
        <f>'様式第9号の2（実施計画書）'!AB179</f>
        <v>0</v>
      </c>
      <c r="DD2">
        <f>'様式第9号の2（実施計画書）'!AF179</f>
        <v>0</v>
      </c>
      <c r="DE2">
        <f>'様式第9号の2（実施計画書）'!G180</f>
        <v>0</v>
      </c>
      <c r="DF2">
        <f>'様式第9号の2（実施計画書）'!V180</f>
        <v>0</v>
      </c>
      <c r="DG2">
        <f>'様式第9号の2（実施計画書）'!Z180</f>
        <v>0</v>
      </c>
      <c r="DH2">
        <f>'様式第9号の2（実施計画書）'!AB180</f>
        <v>0</v>
      </c>
      <c r="DI2">
        <f>'様式第9号の2（実施計画書）'!AF180</f>
        <v>0</v>
      </c>
      <c r="DJ2">
        <f>'様式第9号の2（実施計画書）'!G181</f>
        <v>0</v>
      </c>
      <c r="DK2">
        <f>'様式第9号の2（実施計画書）'!V181</f>
        <v>0</v>
      </c>
      <c r="DL2">
        <f>'様式第9号の2（実施計画書）'!Z181</f>
        <v>0</v>
      </c>
      <c r="DM2">
        <f>'様式第9号の2（実施計画書）'!AB181</f>
        <v>0</v>
      </c>
      <c r="DN2">
        <f>'様式第9号の2（実施計画書）'!AF181</f>
        <v>0</v>
      </c>
      <c r="DO2">
        <f>'様式第9号の2（実施計画書）'!G182</f>
        <v>0</v>
      </c>
      <c r="DP2">
        <f>'様式第9号の2（実施計画書）'!V182</f>
        <v>0</v>
      </c>
      <c r="DQ2">
        <f>'様式第9号の2（実施計画書）'!Z182</f>
        <v>0</v>
      </c>
      <c r="DR2">
        <f>'様式第9号の2（実施計画書）'!AB182</f>
        <v>0</v>
      </c>
      <c r="DS2">
        <f>'様式第9号の2（実施計画書）'!AF182</f>
        <v>0</v>
      </c>
      <c r="DT2">
        <f>'様式第9号の2（実施計画書）'!G183</f>
        <v>0</v>
      </c>
      <c r="DU2">
        <f>'様式第9号の2（実施計画書）'!V183</f>
        <v>0</v>
      </c>
      <c r="DV2">
        <f>'様式第9号の2（実施計画書）'!Z183</f>
        <v>0</v>
      </c>
      <c r="DW2">
        <f>'様式第9号の2（実施計画書）'!AB183</f>
        <v>0</v>
      </c>
      <c r="DX2">
        <f>'様式第9号の2（実施計画書）'!AF183</f>
        <v>0</v>
      </c>
      <c r="DY2">
        <f>'様式第9号の2（実施計画書）'!AB184</f>
        <v>0</v>
      </c>
      <c r="DZ2">
        <f>'様式第9号の2（実施計画書）'!G185</f>
        <v>0</v>
      </c>
      <c r="EA2">
        <f>'様式第9号の2（実施計画書）'!V185</f>
        <v>0</v>
      </c>
      <c r="EB2">
        <f>'様式第9号の2（実施計画書）'!Z185</f>
        <v>0</v>
      </c>
      <c r="EC2">
        <f>'様式第9号の2（実施計画書）'!AB185</f>
        <v>0</v>
      </c>
      <c r="ED2">
        <f>'様式第9号の2（実施計画書）'!AF185</f>
        <v>0</v>
      </c>
      <c r="EE2">
        <f>'様式第9号の2（実施計画書）'!G186</f>
        <v>0</v>
      </c>
      <c r="EF2">
        <f>'様式第9号の2（実施計画書）'!V186</f>
        <v>0</v>
      </c>
      <c r="EG2">
        <f>'様式第9号の2（実施計画書）'!Z186</f>
        <v>0</v>
      </c>
      <c r="EH2">
        <f>'様式第9号の2（実施計画書）'!AB186</f>
        <v>0</v>
      </c>
      <c r="EI2">
        <f>'様式第9号の2（実施計画書）'!AF186</f>
        <v>0</v>
      </c>
      <c r="EJ2">
        <f>'様式第9号の2（実施計画書）'!G187</f>
        <v>0</v>
      </c>
      <c r="EK2">
        <f>'様式第9号の2（実施計画書）'!V187</f>
        <v>0</v>
      </c>
      <c r="EL2">
        <f>'様式第9号の2（実施計画書）'!Z187</f>
        <v>0</v>
      </c>
      <c r="EM2">
        <f>'様式第9号の2（実施計画書）'!AB187</f>
        <v>0</v>
      </c>
      <c r="EN2">
        <f>'様式第9号の2（実施計画書）'!AF187</f>
        <v>0</v>
      </c>
      <c r="EO2">
        <f>'様式第9号の2（実施計画書）'!G188</f>
        <v>0</v>
      </c>
      <c r="EP2">
        <f>'様式第9号の2（実施計画書）'!V188</f>
        <v>0</v>
      </c>
      <c r="EQ2">
        <f>'様式第9号の2（実施計画書）'!Z188</f>
        <v>0</v>
      </c>
      <c r="ER2">
        <f>'様式第9号の2（実施計画書）'!AB188</f>
        <v>0</v>
      </c>
      <c r="ES2">
        <f>'様式第9号の2（実施計画書）'!AF188</f>
        <v>0</v>
      </c>
      <c r="ET2">
        <f>'様式第9号の2（実施計画書）'!G189</f>
        <v>0</v>
      </c>
      <c r="EU2">
        <f>'様式第9号の2（実施計画書）'!V189</f>
        <v>0</v>
      </c>
      <c r="EV2">
        <f>'様式第9号の2（実施計画書）'!Z189</f>
        <v>0</v>
      </c>
      <c r="EW2">
        <f>'様式第9号の2（実施計画書）'!AB189</f>
        <v>0</v>
      </c>
      <c r="EX2">
        <f>'様式第9号の2（実施計画書）'!AF189</f>
        <v>0</v>
      </c>
      <c r="EY2">
        <f>'様式第9号の2（実施計画書）'!AB190</f>
        <v>0</v>
      </c>
      <c r="EZ2">
        <f>'様式第9号の2（実施計画書）'!G191</f>
        <v>0</v>
      </c>
      <c r="FA2">
        <f>'様式第9号の2（実施計画書）'!V191</f>
        <v>0</v>
      </c>
      <c r="FB2">
        <f>'様式第9号の2（実施計画書）'!Z191</f>
        <v>0</v>
      </c>
      <c r="FC2">
        <f>'様式第9号の2（実施計画書）'!AB191</f>
        <v>0</v>
      </c>
      <c r="FD2">
        <f>'様式第9号の2（実施計画書）'!AF191</f>
        <v>0</v>
      </c>
      <c r="FE2">
        <f>'様式第9号の2（実施計画書）'!G192</f>
        <v>0</v>
      </c>
      <c r="FF2">
        <f>'様式第9号の2（実施計画書）'!V192</f>
        <v>0</v>
      </c>
      <c r="FG2">
        <f>'様式第9号の2（実施計画書）'!Z192</f>
        <v>0</v>
      </c>
      <c r="FH2">
        <f>'様式第9号の2（実施計画書）'!AB192</f>
        <v>0</v>
      </c>
      <c r="FI2">
        <f>'様式第9号の2（実施計画書）'!AF192</f>
        <v>0</v>
      </c>
      <c r="FJ2">
        <f>'様式第9号の2（実施計画書）'!G193</f>
        <v>0</v>
      </c>
      <c r="FK2">
        <f>'様式第9号の2（実施計画書）'!V193</f>
        <v>0</v>
      </c>
      <c r="FL2">
        <f>'様式第9号の2（実施計画書）'!Z193</f>
        <v>0</v>
      </c>
      <c r="FM2">
        <f>'様式第9号の2（実施計画書）'!AB193</f>
        <v>0</v>
      </c>
      <c r="FN2">
        <f>'様式第9号の2（実施計画書）'!AF193</f>
        <v>0</v>
      </c>
      <c r="FO2">
        <f>'様式第9号の2（実施計画書）'!G194</f>
        <v>0</v>
      </c>
      <c r="FP2">
        <f>'様式第9号の2（実施計画書）'!V194</f>
        <v>0</v>
      </c>
      <c r="FQ2">
        <f>'様式第9号の2（実施計画書）'!Z194</f>
        <v>0</v>
      </c>
      <c r="FR2">
        <f>'様式第9号の2（実施計画書）'!AB194</f>
        <v>0</v>
      </c>
      <c r="FS2">
        <f>'様式第9号の2（実施計画書）'!AF194</f>
        <v>0</v>
      </c>
      <c r="FT2">
        <f>'様式第9号の2（実施計画書）'!G195</f>
        <v>0</v>
      </c>
      <c r="FU2">
        <f>'様式第9号の2（実施計画書）'!V195</f>
        <v>0</v>
      </c>
      <c r="FV2">
        <f>'様式第9号の2（実施計画書）'!Z195</f>
        <v>0</v>
      </c>
      <c r="FW2">
        <f>'様式第9号の2（実施計画書）'!AB195</f>
        <v>0</v>
      </c>
      <c r="FX2">
        <f>'様式第9号の2（実施計画書）'!AF195</f>
        <v>0</v>
      </c>
      <c r="FY2">
        <f>'様式第9号の2（実施計画書）'!AB196</f>
        <v>0</v>
      </c>
      <c r="FZ2">
        <f>'様式第9号の2（実施計画書）'!G197</f>
        <v>0</v>
      </c>
      <c r="GA2">
        <f>'様式第9号の2（実施計画書）'!V197</f>
        <v>0</v>
      </c>
      <c r="GB2">
        <f>'様式第9号の2（実施計画書）'!Z197</f>
        <v>0</v>
      </c>
      <c r="GC2">
        <f>'様式第9号の2（実施計画書）'!AB197</f>
        <v>0</v>
      </c>
      <c r="GD2">
        <f>'様式第9号の2（実施計画書）'!AF197</f>
        <v>0</v>
      </c>
      <c r="GE2">
        <f>'様式第9号の2（実施計画書）'!G198</f>
        <v>0</v>
      </c>
      <c r="GF2">
        <f>'様式第9号の2（実施計画書）'!V198</f>
        <v>0</v>
      </c>
      <c r="GG2">
        <f>'様式第9号の2（実施計画書）'!Z198</f>
        <v>0</v>
      </c>
      <c r="GH2">
        <f>'様式第9号の2（実施計画書）'!AB198</f>
        <v>0</v>
      </c>
      <c r="GI2">
        <f>'様式第9号の2（実施計画書）'!AF198</f>
        <v>0</v>
      </c>
      <c r="GJ2">
        <f>'様式第9号の2（実施計画書）'!G199</f>
        <v>0</v>
      </c>
      <c r="GK2">
        <f>'様式第9号の2（実施計画書）'!V199</f>
        <v>0</v>
      </c>
      <c r="GL2">
        <f>'様式第9号の2（実施計画書）'!Z199</f>
        <v>0</v>
      </c>
      <c r="GM2">
        <f>'様式第9号の2（実施計画書）'!AB199</f>
        <v>0</v>
      </c>
      <c r="GN2">
        <f>'様式第9号の2（実施計画書）'!AF199</f>
        <v>0</v>
      </c>
      <c r="GO2">
        <f>'様式第9号の2（実施計画書）'!G200</f>
        <v>0</v>
      </c>
      <c r="GP2">
        <f>'様式第9号の2（実施計画書）'!V200</f>
        <v>0</v>
      </c>
      <c r="GQ2">
        <f>'様式第9号の2（実施計画書）'!Z200</f>
        <v>0</v>
      </c>
      <c r="GR2">
        <f>'様式第9号の2（実施計画書）'!AB200</f>
        <v>0</v>
      </c>
      <c r="GS2">
        <f>'様式第9号の2（実施計画書）'!AF200</f>
        <v>0</v>
      </c>
      <c r="GT2">
        <f>'様式第9号の2（実施計画書）'!G201</f>
        <v>0</v>
      </c>
      <c r="GU2">
        <f>'様式第9号の2（実施計画書）'!V201</f>
        <v>0</v>
      </c>
      <c r="GV2">
        <f>'様式第9号の2（実施計画書）'!Z201</f>
        <v>0</v>
      </c>
      <c r="GW2">
        <f>'様式第9号の2（実施計画書）'!AB201</f>
        <v>0</v>
      </c>
      <c r="GX2">
        <f>'様式第9号の2（実施計画書）'!AF201</f>
        <v>0</v>
      </c>
      <c r="GY2">
        <f>'様式第9号の2（実施計画書）'!AB202</f>
        <v>0</v>
      </c>
      <c r="GZ2">
        <f>'様式第9号の2（実施計画書）'!G203</f>
        <v>0</v>
      </c>
      <c r="HA2">
        <f>'様式第9号の2（実施計画書）'!V203</f>
        <v>0</v>
      </c>
      <c r="HB2">
        <f>'様式第9号の2（実施計画書）'!Z203</f>
        <v>0</v>
      </c>
      <c r="HC2">
        <f>'様式第9号の2（実施計画書）'!AB203</f>
        <v>0</v>
      </c>
      <c r="HD2">
        <f>'様式第9号の2（実施計画書）'!AF203</f>
        <v>0</v>
      </c>
      <c r="HE2">
        <f>'様式第9号の2（実施計画書）'!G204</f>
        <v>0</v>
      </c>
      <c r="HF2">
        <f>'様式第9号の2（実施計画書）'!V204</f>
        <v>0</v>
      </c>
      <c r="HG2">
        <f>'様式第9号の2（実施計画書）'!Z204</f>
        <v>0</v>
      </c>
      <c r="HH2">
        <f>'様式第9号の2（実施計画書）'!AB204</f>
        <v>0</v>
      </c>
      <c r="HI2">
        <f>'様式第9号の2（実施計画書）'!AF204</f>
        <v>0</v>
      </c>
      <c r="HJ2">
        <f>'様式第9号の2（実施計画書）'!G205</f>
        <v>0</v>
      </c>
      <c r="HK2">
        <f>'様式第9号の2（実施計画書）'!V205</f>
        <v>0</v>
      </c>
      <c r="HL2">
        <f>'様式第9号の2（実施計画書）'!Z205</f>
        <v>0</v>
      </c>
      <c r="HM2">
        <f>'様式第9号の2（実施計画書）'!AB205</f>
        <v>0</v>
      </c>
      <c r="HN2">
        <f>'様式第9号の2（実施計画書）'!AF205</f>
        <v>0</v>
      </c>
      <c r="HO2">
        <f>'様式第9号の2（実施計画書）'!G206</f>
        <v>0</v>
      </c>
      <c r="HP2">
        <f>'様式第9号の2（実施計画書）'!V206</f>
        <v>0</v>
      </c>
      <c r="HQ2">
        <f>'様式第9号の2（実施計画書）'!Z206</f>
        <v>0</v>
      </c>
      <c r="HR2">
        <f>'様式第9号の2（実施計画書）'!AB206</f>
        <v>0</v>
      </c>
      <c r="HS2">
        <f>'様式第9号の2（実施計画書）'!AF206</f>
        <v>0</v>
      </c>
      <c r="HT2">
        <f>'様式第9号の2（実施計画書）'!G207</f>
        <v>0</v>
      </c>
      <c r="HU2">
        <f>'様式第9号の2（実施計画書）'!V207</f>
        <v>0</v>
      </c>
      <c r="HV2">
        <f>'様式第9号の2（実施計画書）'!Z207</f>
        <v>0</v>
      </c>
      <c r="HW2">
        <f>'様式第9号の2（実施計画書）'!AB207</f>
        <v>0</v>
      </c>
      <c r="HX2">
        <f>'様式第9号の2（実施計画書）'!AF207</f>
        <v>0</v>
      </c>
      <c r="HY2">
        <f>'様式第9号の2（実施計画書）'!AB208</f>
        <v>0</v>
      </c>
      <c r="HZ2">
        <f>'様式第9号の2（実施計画書）'!G209</f>
        <v>0</v>
      </c>
      <c r="IA2">
        <f>'様式第9号の2（実施計画書）'!V209</f>
        <v>0</v>
      </c>
      <c r="IB2">
        <f>'様式第9号の2（実施計画書）'!Z209</f>
        <v>0</v>
      </c>
      <c r="IC2">
        <f>'様式第9号の2（実施計画書）'!AB209</f>
        <v>0</v>
      </c>
      <c r="ID2">
        <f>'様式第9号の2（実施計画書）'!AF209</f>
        <v>0</v>
      </c>
      <c r="IE2">
        <f>'様式第9号の2（実施計画書）'!G210</f>
        <v>0</v>
      </c>
      <c r="IF2">
        <f>'様式第9号の2（実施計画書）'!V210</f>
        <v>0</v>
      </c>
      <c r="IG2">
        <f>'様式第9号の2（実施計画書）'!Z210</f>
        <v>0</v>
      </c>
      <c r="IH2">
        <f>'様式第9号の2（実施計画書）'!AB210</f>
        <v>0</v>
      </c>
      <c r="II2">
        <f>'様式第9号の2（実施計画書）'!AF210</f>
        <v>0</v>
      </c>
      <c r="IJ2">
        <f>'様式第9号の2（実施計画書）'!G211</f>
        <v>0</v>
      </c>
      <c r="IK2">
        <f>'様式第9号の2（実施計画書）'!V211</f>
        <v>0</v>
      </c>
      <c r="IL2">
        <f>'様式第9号の2（実施計画書）'!Z211</f>
        <v>0</v>
      </c>
      <c r="IM2">
        <f>'様式第9号の2（実施計画書）'!AB211</f>
        <v>0</v>
      </c>
      <c r="IN2">
        <f>'様式第9号の2（実施計画書）'!AF211</f>
        <v>0</v>
      </c>
      <c r="IO2">
        <f>'様式第9号の2（実施計画書）'!G212</f>
        <v>0</v>
      </c>
      <c r="IP2">
        <f>'様式第9号の2（実施計画書）'!V212</f>
        <v>0</v>
      </c>
      <c r="IQ2">
        <f>'様式第9号の2（実施計画書）'!Z212</f>
        <v>0</v>
      </c>
      <c r="IR2">
        <f>'様式第9号の2（実施計画書）'!AB212</f>
        <v>0</v>
      </c>
      <c r="IS2">
        <f>'様式第9号の2（実施計画書）'!AF212</f>
        <v>0</v>
      </c>
      <c r="IT2">
        <f>'様式第9号の2（実施計画書）'!G213</f>
        <v>0</v>
      </c>
      <c r="IU2">
        <f>'様式第9号の2（実施計画書）'!V213</f>
        <v>0</v>
      </c>
      <c r="IV2">
        <f>'様式第9号の2（実施計画書）'!Z213</f>
        <v>0</v>
      </c>
      <c r="IW2">
        <f>'様式第9号の2（実施計画書）'!AB213</f>
        <v>0</v>
      </c>
      <c r="IX2">
        <f>'様式第9号の2（実施計画書）'!AF213</f>
        <v>0</v>
      </c>
      <c r="IY2">
        <f>'様式第9号の2（実施計画書）'!AB214</f>
        <v>0</v>
      </c>
      <c r="IZ2">
        <f>'様式第9号の2（実施計画書）'!G215</f>
        <v>0</v>
      </c>
      <c r="JA2">
        <f>'様式第9号の2（実施計画書）'!V215</f>
        <v>0</v>
      </c>
      <c r="JB2">
        <f>'様式第9号の2（実施計画書）'!Z215</f>
        <v>0</v>
      </c>
      <c r="JC2">
        <f>'様式第9号の2（実施計画書）'!AB215</f>
        <v>0</v>
      </c>
      <c r="JD2">
        <f>'様式第9号の2（実施計画書）'!AF215</f>
        <v>0</v>
      </c>
      <c r="JE2">
        <f>'様式第9号の2（実施計画書）'!G216</f>
        <v>0</v>
      </c>
      <c r="JF2">
        <f>'様式第9号の2（実施計画書）'!V216</f>
        <v>0</v>
      </c>
      <c r="JG2">
        <f>'様式第9号の2（実施計画書）'!Z216</f>
        <v>0</v>
      </c>
      <c r="JH2">
        <f>'様式第9号の2（実施計画書）'!AB216</f>
        <v>0</v>
      </c>
      <c r="JI2">
        <f>'様式第9号の2（実施計画書）'!AF216</f>
        <v>0</v>
      </c>
      <c r="JJ2">
        <f>'様式第9号の2（実施計画書）'!G217</f>
        <v>0</v>
      </c>
      <c r="JK2">
        <f>'様式第9号の2（実施計画書）'!V217</f>
        <v>0</v>
      </c>
      <c r="JL2">
        <f>'様式第9号の2（実施計画書）'!Z217</f>
        <v>0</v>
      </c>
      <c r="JM2">
        <f>'様式第9号の2（実施計画書）'!AB217</f>
        <v>0</v>
      </c>
      <c r="JN2">
        <f>'様式第9号の2（実施計画書）'!AF217</f>
        <v>0</v>
      </c>
      <c r="JO2">
        <f>'様式第9号の2（実施計画書）'!G218</f>
        <v>0</v>
      </c>
      <c r="JP2">
        <f>'様式第9号の2（実施計画書）'!V218</f>
        <v>0</v>
      </c>
      <c r="JQ2">
        <f>'様式第9号の2（実施計画書）'!Z218</f>
        <v>0</v>
      </c>
      <c r="JR2">
        <f>'様式第9号の2（実施計画書）'!AB218</f>
        <v>0</v>
      </c>
      <c r="JS2">
        <f>'様式第9号の2（実施計画書）'!AF218</f>
        <v>0</v>
      </c>
      <c r="JT2">
        <f>'様式第9号の2（実施計画書）'!G219</f>
        <v>0</v>
      </c>
      <c r="JU2">
        <f>'様式第9号の2（実施計画書）'!V219</f>
        <v>0</v>
      </c>
      <c r="JV2">
        <f>'様式第9号の2（実施計画書）'!Z219</f>
        <v>0</v>
      </c>
      <c r="JW2">
        <f>'様式第9号の2（実施計画書）'!AB219</f>
        <v>0</v>
      </c>
      <c r="JX2">
        <f>'様式第9号の2（実施計画書）'!AF219</f>
        <v>0</v>
      </c>
      <c r="JY2">
        <f>'様式第9号の2（実施計画書）'!AB220</f>
        <v>0</v>
      </c>
      <c r="JZ2">
        <f>'様式第9号の2（実施計画書）'!AB224</f>
        <v>0</v>
      </c>
      <c r="KA2">
        <f>'様式第9号の2（実施計画書）'!AB222</f>
        <v>0</v>
      </c>
      <c r="KB2">
        <f>'様式第9号の2（実施計画書）'!AB223</f>
        <v>0</v>
      </c>
      <c r="KC2" t="str">
        <f>'様式第9号の2（実施計画書）'!AF222</f>
        <v/>
      </c>
      <c r="KD2">
        <f>'様式第9号の2（実施計画書）'!AB224</f>
        <v>0</v>
      </c>
      <c r="KE2">
        <f>'様式第9号の2（実施計画書）'!AB225</f>
        <v>0</v>
      </c>
      <c r="KF2">
        <f>'様式第9号の2（実施計画書）'!AB226</f>
        <v>0</v>
      </c>
      <c r="KG2">
        <f>'様式第9号の2（実施計画書）'!H231</f>
        <v>0</v>
      </c>
      <c r="KH2">
        <f>'様式第9号の2（実施計画書）'!N232</f>
        <v>0</v>
      </c>
      <c r="KI2">
        <f>'様式第9号の2（実施計画書）'!V232</f>
        <v>0</v>
      </c>
      <c r="KJ2">
        <f>'様式第9号の2（実施計画書）'!AC232</f>
        <v>0</v>
      </c>
      <c r="KK2">
        <f>'様式第9号の2（実施計画書）'!H233</f>
        <v>0</v>
      </c>
      <c r="KL2">
        <f>'様式第9号の2（実施計画書）'!N233</f>
        <v>0</v>
      </c>
      <c r="KM2">
        <f>'様式第9号の2（実施計画書）'!V233</f>
        <v>0</v>
      </c>
      <c r="KN2">
        <f>'様式第9号の2（実施計画書）'!AC233</f>
        <v>0</v>
      </c>
      <c r="KO2" t="str">
        <f>'様式第9号の2（実施計画書）'!AL235</f>
        <v>令和年月選択</v>
      </c>
      <c r="KP2" t="str">
        <f>'様式第9号の2（実施計画書）'!AL236</f>
        <v>令和年月選択</v>
      </c>
      <c r="KQ2">
        <f>'様式第9号の2（実施計画書）'!F240</f>
        <v>0</v>
      </c>
      <c r="KR2">
        <f>'様式第9号の2（実施計画書）'!T240</f>
        <v>0</v>
      </c>
      <c r="KS2">
        <f>'様式第9号の2（実施計画書）'!C245</f>
        <v>0</v>
      </c>
      <c r="KT2">
        <f>'様式第9号の2（実施計画書）'!E245</f>
        <v>0</v>
      </c>
      <c r="KU2">
        <f>'様式第9号の2（実施計画書）'!G245</f>
        <v>0</v>
      </c>
      <c r="KV2">
        <f>'様式第9号の2（実施計画書）'!L245</f>
        <v>0</v>
      </c>
      <c r="KW2">
        <f>'様式第9号の2（実施計画書）'!T245</f>
        <v>0</v>
      </c>
      <c r="KX2" s="4">
        <f>'様式第9号の2（実施計画書）'!Z245</f>
        <v>0</v>
      </c>
      <c r="KY2" t="str">
        <f>'様式第9号の2（実施計画書）'!AL245</f>
        <v>令和年月</v>
      </c>
      <c r="KZ2">
        <f>'様式第9号の2（実施計画書）'!C246</f>
        <v>0</v>
      </c>
      <c r="LA2">
        <f>'様式第9号の2（実施計画書）'!E246</f>
        <v>0</v>
      </c>
      <c r="LB2">
        <f>'様式第9号の2（実施計画書）'!G246</f>
        <v>0</v>
      </c>
      <c r="LC2">
        <f>'様式第9号の2（実施計画書）'!L246</f>
        <v>0</v>
      </c>
      <c r="LD2">
        <f>'様式第9号の2（実施計画書）'!T246</f>
        <v>0</v>
      </c>
      <c r="LE2" s="4">
        <f>'様式第9号の2（実施計画書）'!Z246</f>
        <v>0</v>
      </c>
      <c r="LF2" t="str">
        <f>'様式第9号の2（実施計画書）'!AL246</f>
        <v>令和年月</v>
      </c>
      <c r="LG2">
        <f>'様式第9号の2（実施計画書）'!C247</f>
        <v>0</v>
      </c>
      <c r="LH2">
        <f>'様式第9号の2（実施計画書）'!E247</f>
        <v>0</v>
      </c>
      <c r="LI2">
        <f>'様式第9号の2（実施計画書）'!G247</f>
        <v>0</v>
      </c>
      <c r="LJ2">
        <f>'様式第9号の2（実施計画書）'!L247</f>
        <v>0</v>
      </c>
      <c r="LK2">
        <f>'様式第9号の2（実施計画書）'!T247</f>
        <v>0</v>
      </c>
      <c r="LL2" s="4">
        <f>'様式第9号の2（実施計画書）'!Z247</f>
        <v>0</v>
      </c>
      <c r="LM2" t="str">
        <f>'様式第9号の2（実施計画書）'!AL247</f>
        <v>令和年月</v>
      </c>
      <c r="LN2">
        <f>'様式第9号の2（実施計画書）'!C248</f>
        <v>0</v>
      </c>
      <c r="LO2">
        <f>'様式第9号の2（実施計画書）'!E248</f>
        <v>0</v>
      </c>
      <c r="LP2">
        <f>'様式第9号の2（実施計画書）'!G248</f>
        <v>0</v>
      </c>
      <c r="LQ2">
        <f>'様式第9号の2（実施計画書）'!L248</f>
        <v>0</v>
      </c>
      <c r="LR2">
        <f>'様式第9号の2（実施計画書）'!T248</f>
        <v>0</v>
      </c>
      <c r="LS2" s="4">
        <f>'様式第9号の2（実施計画書）'!Z248</f>
        <v>0</v>
      </c>
      <c r="LT2" t="str">
        <f>'様式第9号の2（実施計画書）'!AL248</f>
        <v>令和年月</v>
      </c>
      <c r="LU2">
        <f>'様式第9号の2（実施計画書）'!T253</f>
        <v>0</v>
      </c>
      <c r="LV2">
        <f>'様式第9号の2（実施計画書）'!T254</f>
        <v>0</v>
      </c>
      <c r="LW2">
        <f>'様式第9号の2（実施計画書）'!T255</f>
        <v>0</v>
      </c>
      <c r="LX2">
        <f>'様式第9号の2（実施計画書）'!T256</f>
        <v>0</v>
      </c>
      <c r="LY2">
        <f>'様式第9号の2（実施計画書）'!T257</f>
        <v>0</v>
      </c>
      <c r="LZ2">
        <f>'様式第9号の2（実施計画書）'!T258</f>
        <v>0</v>
      </c>
      <c r="MA2">
        <f>'様式第9号の2（実施計画書）'!T259</f>
        <v>0</v>
      </c>
      <c r="MB2">
        <f>'様式第9号の2（実施計画書）'!T260</f>
        <v>0</v>
      </c>
      <c r="MC2">
        <f>'様式第9号の2（実施計画書）'!T261</f>
        <v>0</v>
      </c>
    </row>
    <row r="3" spans="2:341" x14ac:dyDescent="0.2">
      <c r="AD3" s="4"/>
    </row>
    <row r="6" spans="2:341" x14ac:dyDescent="0.2">
      <c r="KX6" s="4"/>
    </row>
    <row r="7" spans="2:341" x14ac:dyDescent="0.2">
      <c r="KX7" s="4"/>
    </row>
    <row r="8" spans="2:341" x14ac:dyDescent="0.2">
      <c r="KX8" s="4"/>
    </row>
    <row r="9" spans="2:341" x14ac:dyDescent="0.2">
      <c r="KX9" s="4"/>
    </row>
    <row r="10" spans="2:341" x14ac:dyDescent="0.2">
      <c r="KX10" s="4"/>
    </row>
    <row r="11" spans="2:341" x14ac:dyDescent="0.2">
      <c r="AE11" s="4"/>
      <c r="AN11" s="4"/>
    </row>
    <row r="12" spans="2:341" x14ac:dyDescent="0.2">
      <c r="U12" s="4"/>
      <c r="AE12" s="4"/>
      <c r="AN12" s="4"/>
    </row>
    <row r="13" spans="2:341" x14ac:dyDescent="0.2">
      <c r="U13" s="4"/>
      <c r="AE13" s="4"/>
      <c r="AN13" s="4"/>
    </row>
    <row r="14" spans="2:341" x14ac:dyDescent="0.2">
      <c r="U14" s="4"/>
      <c r="AE14" s="4"/>
      <c r="AN14" s="4"/>
    </row>
    <row r="15" spans="2:341" x14ac:dyDescent="0.2">
      <c r="U15" s="4"/>
      <c r="AE15" s="4"/>
      <c r="AN15" s="4"/>
    </row>
    <row r="16" spans="2:341" x14ac:dyDescent="0.2">
      <c r="U16" s="4"/>
      <c r="AE16" s="4"/>
      <c r="AN16" s="4"/>
    </row>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22</vt:i4>
      </vt:variant>
    </vt:vector>
  </HeadingPairs>
  <TitlesOfParts>
    <vt:vector size="25" baseType="lpstr">
      <vt:lpstr>様式第1号（申請書）</vt:lpstr>
      <vt:lpstr>様式第9号の2（実施計画書）</vt:lpstr>
      <vt:lpstr>×編集禁止×</vt:lpstr>
      <vt:lpstr>A_</vt:lpstr>
      <vt:lpstr>B_</vt:lpstr>
      <vt:lpstr>C_</vt:lpstr>
      <vt:lpstr>D_</vt:lpstr>
      <vt:lpstr>e_</vt:lpstr>
      <vt:lpstr>F_</vt:lpstr>
      <vt:lpstr>G_</vt:lpstr>
      <vt:lpstr>H_</vt:lpstr>
      <vt:lpstr>I_</vt:lpstr>
      <vt:lpstr>J_</vt:lpstr>
      <vt:lpstr>K_</vt:lpstr>
      <vt:lpstr>L_</vt:lpstr>
      <vt:lpstr>M_</vt:lpstr>
      <vt:lpstr>N_</vt:lpstr>
      <vt:lpstr>O_</vt:lpstr>
      <vt:lpstr>P_</vt:lpstr>
      <vt:lpstr>'様式第1号（申請書）'!Print_Area</vt:lpstr>
      <vt:lpstr>'様式第9号の2（実施計画書）'!Print_Area</vt:lpstr>
      <vt:lpstr>Q_</vt:lpstr>
      <vt:lpstr>R_</vt:lpstr>
      <vt:lpstr>S_</vt:lpstr>
      <vt:lpstr>T_</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佐藤悠理</dc:creator>
  <cp:lastModifiedBy>辻本 航（経営・金融支援課）</cp:lastModifiedBy>
  <cp:lastPrinted>2026-06-08T11:28:56Z</cp:lastPrinted>
  <dcterms:created xsi:type="dcterms:W3CDTF">2020-09-24T04:11:25Z</dcterms:created>
  <dcterms:modified xsi:type="dcterms:W3CDTF">2026-07-09T23:39:51Z</dcterms:modified>
</cp:coreProperties>
</file>