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C:\Users\684412\Desktop\"/>
    </mc:Choice>
  </mc:AlternateContent>
  <xr:revisionPtr revIDLastSave="0" documentId="13_ncr:1_{5B77D3C8-50BE-4850-9F65-DC6B1A97391C}" xr6:coauthVersionLast="47" xr6:coauthVersionMax="47" xr10:uidLastSave="{00000000-0000-0000-0000-000000000000}"/>
  <bookViews>
    <workbookView xWindow="-28920" yWindow="-120" windowWidth="29040" windowHeight="15720" tabRatio="932" xr2:uid="{00000000-000D-0000-FFFF-FFFF00000000}"/>
  </bookViews>
  <sheets>
    <sheet name="経費予定額" sheetId="7" r:id="rId1"/>
    <sheet name="経費予定額 (記入例)" sheetId="33" r:id="rId2"/>
  </sheets>
  <externalReferences>
    <externalReference r:id="rId3"/>
  </externalReferences>
  <definedNames>
    <definedName name="_xlnm.Print_Area" localSheetId="0">経費予定額!$A$1:$L$67</definedName>
    <definedName name="_xlnm.Print_Area" localSheetId="1">'経費予定額 (記入例)'!$A$1:$L$69</definedName>
    <definedName name="その他経費">[1]目一覧!$D$3:$D$5</definedName>
    <definedName name="教室事業費">[1]目一覧!$B$3:$B$10</definedName>
    <definedName name="発表会事業費">[1]目一覧!$C$3:$C$10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64" i="33" l="1"/>
  <c r="L65" i="33"/>
  <c r="L66" i="33"/>
  <c r="L63" i="33"/>
  <c r="L55" i="33"/>
  <c r="L56" i="33"/>
  <c r="L57" i="33"/>
  <c r="L54" i="33"/>
  <c r="L50" i="33"/>
  <c r="L51" i="33"/>
  <c r="L52" i="33"/>
  <c r="L49" i="33"/>
  <c r="L45" i="33"/>
  <c r="L46" i="33"/>
  <c r="L47" i="33"/>
  <c r="L44" i="33"/>
  <c r="L48" i="33" s="1"/>
  <c r="L40" i="33"/>
  <c r="L41" i="33"/>
  <c r="L42" i="33"/>
  <c r="L39" i="33"/>
  <c r="L35" i="33"/>
  <c r="L36" i="33"/>
  <c r="L37" i="33"/>
  <c r="L34" i="33"/>
  <c r="L30" i="33"/>
  <c r="L31" i="33"/>
  <c r="L32" i="33"/>
  <c r="L29" i="33"/>
  <c r="L25" i="33"/>
  <c r="L26" i="33"/>
  <c r="L27" i="33"/>
  <c r="L24" i="33"/>
  <c r="L28" i="33" s="1"/>
  <c r="L19" i="33"/>
  <c r="L20" i="33"/>
  <c r="L21" i="33"/>
  <c r="L22" i="33"/>
  <c r="L18" i="33"/>
  <c r="L13" i="33"/>
  <c r="L14" i="33"/>
  <c r="L15" i="33"/>
  <c r="L16" i="33"/>
  <c r="L12" i="33"/>
  <c r="L64" i="7"/>
  <c r="L63" i="7"/>
  <c r="L55" i="7"/>
  <c r="L56" i="7"/>
  <c r="L57" i="7"/>
  <c r="L54" i="7"/>
  <c r="L50" i="7"/>
  <c r="L51" i="7"/>
  <c r="L52" i="7"/>
  <c r="L49" i="7"/>
  <c r="L46" i="7"/>
  <c r="L45" i="7"/>
  <c r="L47" i="7"/>
  <c r="L44" i="7"/>
  <c r="L13" i="7"/>
  <c r="L41" i="7"/>
  <c r="L39" i="7"/>
  <c r="L40" i="7"/>
  <c r="L42" i="7"/>
  <c r="L34" i="7"/>
  <c r="L35" i="7"/>
  <c r="L36" i="7"/>
  <c r="L37" i="7"/>
  <c r="L30" i="7"/>
  <c r="L31" i="7"/>
  <c r="L32" i="7"/>
  <c r="L29" i="7"/>
  <c r="L25" i="7"/>
  <c r="L26" i="7"/>
  <c r="L27" i="7"/>
  <c r="L24" i="7"/>
  <c r="L19" i="7"/>
  <c r="L20" i="7"/>
  <c r="L21" i="7"/>
  <c r="L22" i="7"/>
  <c r="L18" i="7"/>
  <c r="L14" i="7"/>
  <c r="L15" i="7"/>
  <c r="L16" i="7"/>
  <c r="L12" i="7"/>
  <c r="L59" i="33"/>
  <c r="L38" i="33"/>
  <c r="L17" i="33" l="1"/>
  <c r="L67" i="33"/>
  <c r="L33" i="33"/>
  <c r="L43" i="33"/>
  <c r="L53" i="33"/>
  <c r="L23" i="33"/>
  <c r="L58" i="33"/>
  <c r="L65" i="7"/>
  <c r="L28" i="7"/>
  <c r="L59" i="7"/>
  <c r="L33" i="7"/>
  <c r="L60" i="33" l="1"/>
  <c r="L61" i="33" s="1"/>
  <c r="L58" i="7"/>
  <c r="L53" i="7"/>
  <c r="L48" i="7"/>
  <c r="L38" i="7"/>
  <c r="L23" i="7"/>
  <c r="L62" i="33" l="1"/>
  <c r="L68" i="33" s="1"/>
  <c r="L43" i="7"/>
  <c r="L17" i="7" l="1"/>
  <c r="L60" i="7" s="1"/>
  <c r="L61" i="7" l="1"/>
  <c r="L62" i="7" s="1"/>
  <c r="L66" i="7" s="1"/>
</calcChain>
</file>

<file path=xl/sharedStrings.xml><?xml version="1.0" encoding="utf-8"?>
<sst xmlns="http://schemas.openxmlformats.org/spreadsheetml/2006/main" count="216" uniqueCount="117">
  <si>
    <t>＊</t>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</si>
  <si>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</si>
  <si>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確認担当者名</t>
    <rPh sb="0" eb="2">
      <t>カクニン</t>
    </rPh>
    <rPh sb="2" eb="5">
      <t>タントウシャ</t>
    </rPh>
    <rPh sb="5" eb="6">
      <t>メイ</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</si>
  <si>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</si>
  <si>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金額欄には税込の金額を記入してください。</t>
    <rPh sb="0" eb="2">
      <t>キンガク</t>
    </rPh>
    <rPh sb="2" eb="3">
      <t>ラン</t>
    </rPh>
    <rPh sb="5" eb="7">
      <t>ゼイコ</t>
    </rPh>
    <rPh sb="8" eb="10">
      <t>キンガク</t>
    </rPh>
    <rPh sb="11" eb="13">
      <t>キニュウ</t>
    </rPh>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</si>
  <si>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</si>
  <si>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単位：円</t>
    <rPh sb="0" eb="2">
      <t>タンイ</t>
    </rPh>
    <rPh sb="3" eb="4">
      <t>エン</t>
    </rPh>
    <phoneticPr fontId="3"/>
  </si>
  <si>
    <t>費目</t>
    <rPh sb="0" eb="2">
      <t>ヒモク</t>
    </rPh>
    <phoneticPr fontId="3"/>
  </si>
  <si>
    <t>種別</t>
    <rPh sb="0" eb="2">
      <t>シュベツ</t>
    </rPh>
    <phoneticPr fontId="3"/>
  </si>
  <si>
    <t>内訳</t>
    <rPh sb="0" eb="2">
      <t>ウチワケ</t>
    </rPh>
    <phoneticPr fontId="3"/>
  </si>
  <si>
    <t>単価</t>
    <phoneticPr fontId="3"/>
  </si>
  <si>
    <t>金額</t>
    <phoneticPr fontId="3"/>
  </si>
  <si>
    <t>市部</t>
    <rPh sb="0" eb="2">
      <t>シブ</t>
    </rPh>
    <phoneticPr fontId="3"/>
  </si>
  <si>
    <t>人</t>
    <rPh sb="0" eb="1">
      <t>ヒト</t>
    </rPh>
    <phoneticPr fontId="3"/>
  </si>
  <si>
    <t>事業費</t>
    <rPh sb="0" eb="3">
      <t>ジギョウヒ</t>
    </rPh>
    <phoneticPr fontId="3"/>
  </si>
  <si>
    <t>諸謝金</t>
    <rPh sb="0" eb="1">
      <t>ショ</t>
    </rPh>
    <rPh sb="1" eb="3">
      <t>シャキン</t>
    </rPh>
    <phoneticPr fontId="3"/>
  </si>
  <si>
    <t>回</t>
    <rPh sb="0" eb="1">
      <t>カイ</t>
    </rPh>
    <phoneticPr fontId="3"/>
  </si>
  <si>
    <t>ｈ</t>
  </si>
  <si>
    <t>諸謝金合計</t>
    <rPh sb="0" eb="1">
      <t>ショ</t>
    </rPh>
    <rPh sb="1" eb="3">
      <t>シャキン</t>
    </rPh>
    <rPh sb="3" eb="5">
      <t>ゴウケイ</t>
    </rPh>
    <phoneticPr fontId="3"/>
  </si>
  <si>
    <t>旅費</t>
    <rPh sb="0" eb="2">
      <t>リョヒ</t>
    </rPh>
    <phoneticPr fontId="3"/>
  </si>
  <si>
    <t>旅費合計</t>
    <rPh sb="0" eb="2">
      <t>リョヒ</t>
    </rPh>
    <rPh sb="2" eb="4">
      <t>ゴウケイ</t>
    </rPh>
    <phoneticPr fontId="3"/>
  </si>
  <si>
    <t>借損料</t>
    <rPh sb="0" eb="1">
      <t>シャク</t>
    </rPh>
    <rPh sb="1" eb="2">
      <t>ソン</t>
    </rPh>
    <rPh sb="2" eb="3">
      <t>リョウ</t>
    </rPh>
    <phoneticPr fontId="3"/>
  </si>
  <si>
    <t>借損料合計</t>
    <rPh sb="0" eb="1">
      <t>カ</t>
    </rPh>
    <rPh sb="1" eb="2">
      <t>ソン</t>
    </rPh>
    <rPh sb="2" eb="3">
      <t>リョウ</t>
    </rPh>
    <rPh sb="3" eb="5">
      <t>ゴウケイ</t>
    </rPh>
    <phoneticPr fontId="3"/>
  </si>
  <si>
    <t>消耗品費</t>
    <rPh sb="0" eb="2">
      <t>ショウモウ</t>
    </rPh>
    <rPh sb="2" eb="3">
      <t>ヒン</t>
    </rPh>
    <rPh sb="3" eb="4">
      <t>ヒ</t>
    </rPh>
    <phoneticPr fontId="3"/>
  </si>
  <si>
    <t>消耗品費合計</t>
    <rPh sb="0" eb="2">
      <t>ショウモウ</t>
    </rPh>
    <rPh sb="2" eb="3">
      <t>ヒン</t>
    </rPh>
    <rPh sb="3" eb="4">
      <t>ヒ</t>
    </rPh>
    <rPh sb="4" eb="6">
      <t>ゴウケイ</t>
    </rPh>
    <phoneticPr fontId="3"/>
  </si>
  <si>
    <t>会議費</t>
    <rPh sb="0" eb="3">
      <t>カイギヒ</t>
    </rPh>
    <phoneticPr fontId="3"/>
  </si>
  <si>
    <t>会議費合計</t>
    <rPh sb="0" eb="2">
      <t>カイギ</t>
    </rPh>
    <rPh sb="2" eb="3">
      <t>ヒ</t>
    </rPh>
    <rPh sb="3" eb="5">
      <t>ゴウケイ</t>
    </rPh>
    <phoneticPr fontId="3"/>
  </si>
  <si>
    <t>印刷製本費</t>
    <phoneticPr fontId="3"/>
  </si>
  <si>
    <t>印刷製本費合計</t>
    <rPh sb="5" eb="7">
      <t>ゴウケイ</t>
    </rPh>
    <phoneticPr fontId="3"/>
  </si>
  <si>
    <t>通信運搬費</t>
    <rPh sb="0" eb="2">
      <t>ツウシン</t>
    </rPh>
    <rPh sb="2" eb="4">
      <t>ウンパン</t>
    </rPh>
    <rPh sb="4" eb="5">
      <t>ヒ</t>
    </rPh>
    <phoneticPr fontId="3"/>
  </si>
  <si>
    <t>枚</t>
    <rPh sb="0" eb="1">
      <t>マイ</t>
    </rPh>
    <phoneticPr fontId="3"/>
  </si>
  <si>
    <t>通信運搬費合計</t>
    <rPh sb="0" eb="2">
      <t>ツウシン</t>
    </rPh>
    <rPh sb="2" eb="4">
      <t>ウンパン</t>
    </rPh>
    <rPh sb="4" eb="5">
      <t>ヒ</t>
    </rPh>
    <rPh sb="5" eb="7">
      <t>ゴウケイ</t>
    </rPh>
    <phoneticPr fontId="3"/>
  </si>
  <si>
    <t>雑役務費</t>
    <rPh sb="0" eb="1">
      <t>ザツ</t>
    </rPh>
    <rPh sb="1" eb="3">
      <t>エキム</t>
    </rPh>
    <rPh sb="3" eb="4">
      <t>ヒ</t>
    </rPh>
    <phoneticPr fontId="3"/>
  </si>
  <si>
    <t>人</t>
    <rPh sb="0" eb="1">
      <t>ニン</t>
    </rPh>
    <phoneticPr fontId="3"/>
  </si>
  <si>
    <t>雑役務費合計</t>
    <rPh sb="0" eb="1">
      <t>ザツ</t>
    </rPh>
    <rPh sb="1" eb="3">
      <t>エキム</t>
    </rPh>
    <rPh sb="3" eb="4">
      <t>ヒ</t>
    </rPh>
    <rPh sb="4" eb="6">
      <t>ゴウケイ</t>
    </rPh>
    <phoneticPr fontId="3"/>
  </si>
  <si>
    <t>保険料</t>
    <rPh sb="0" eb="3">
      <t>ホケンリョウ</t>
    </rPh>
    <phoneticPr fontId="3"/>
  </si>
  <si>
    <t>保険料合計</t>
    <rPh sb="0" eb="3">
      <t>ホケンリョウ</t>
    </rPh>
    <rPh sb="3" eb="5">
      <t>ゴウケイ</t>
    </rPh>
    <phoneticPr fontId="3"/>
  </si>
  <si>
    <t>消費税相当額</t>
    <rPh sb="0" eb="3">
      <t>ショウヒゼイ</t>
    </rPh>
    <rPh sb="3" eb="5">
      <t>ソウトウ</t>
    </rPh>
    <rPh sb="5" eb="6">
      <t>ガク</t>
    </rPh>
    <phoneticPr fontId="3"/>
  </si>
  <si>
    <t>課税対象外経費＝（</t>
    <rPh sb="0" eb="2">
      <t>カゼイ</t>
    </rPh>
    <rPh sb="2" eb="4">
      <t>タイショウ</t>
    </rPh>
    <rPh sb="4" eb="5">
      <t>ガイ</t>
    </rPh>
    <rPh sb="5" eb="7">
      <t>ケイヒ</t>
    </rPh>
    <phoneticPr fontId="3"/>
  </si>
  <si>
    <t>）×</t>
    <phoneticPr fontId="3"/>
  </si>
  <si>
    <t xml:space="preserve">  支出額合計（ａ）</t>
    <rPh sb="2" eb="5">
      <t>シシュツガク</t>
    </rPh>
    <rPh sb="5" eb="7">
      <t>ゴウケイ</t>
    </rPh>
    <phoneticPr fontId="3"/>
  </si>
  <si>
    <t xml:space="preserve">  収　入　額（ｂ）</t>
    <rPh sb="2" eb="3">
      <t>オサム</t>
    </rPh>
    <rPh sb="4" eb="5">
      <t>イリ</t>
    </rPh>
    <rPh sb="6" eb="7">
      <t>ガク</t>
    </rPh>
    <phoneticPr fontId="3"/>
  </si>
  <si>
    <t>参加料収入</t>
    <rPh sb="0" eb="3">
      <t>サンカリョウ</t>
    </rPh>
    <rPh sb="3" eb="5">
      <t>シュウニュウ</t>
    </rPh>
    <phoneticPr fontId="3"/>
  </si>
  <si>
    <t>収入額合計</t>
    <rPh sb="0" eb="2">
      <t>シュウニュウ</t>
    </rPh>
    <rPh sb="2" eb="3">
      <t>ガク</t>
    </rPh>
    <rPh sb="3" eb="5">
      <t>ゴウケイ</t>
    </rPh>
    <phoneticPr fontId="3"/>
  </si>
  <si>
    <t xml:space="preserve">  経費予定額（ａ－ｂ）</t>
    <rPh sb="2" eb="4">
      <t>ケイヒ</t>
    </rPh>
    <rPh sb="4" eb="6">
      <t>ヨテイ</t>
    </rPh>
    <rPh sb="6" eb="7">
      <t>ガク</t>
    </rPh>
    <phoneticPr fontId="3"/>
  </si>
  <si>
    <t>地域クラブ指導者謝金（実技指導等）</t>
    <rPh sb="0" eb="2">
      <t>チイキ</t>
    </rPh>
    <rPh sb="5" eb="8">
      <t>シドウシャ</t>
    </rPh>
    <rPh sb="8" eb="10">
      <t>シャキン</t>
    </rPh>
    <rPh sb="11" eb="13">
      <t>ジツギ</t>
    </rPh>
    <rPh sb="13" eb="15">
      <t>シドウ</t>
    </rPh>
    <rPh sb="15" eb="16">
      <t>トウ</t>
    </rPh>
    <phoneticPr fontId="6"/>
  </si>
  <si>
    <t>種目</t>
    <rPh sb="0" eb="2">
      <t>シュモク</t>
    </rPh>
    <phoneticPr fontId="6"/>
  </si>
  <si>
    <t>人</t>
    <rPh sb="0" eb="1">
      <t>ヒト</t>
    </rPh>
    <phoneticPr fontId="6"/>
  </si>
  <si>
    <t>回</t>
    <rPh sb="0" eb="1">
      <t>カイ</t>
    </rPh>
    <phoneticPr fontId="6"/>
  </si>
  <si>
    <t>地域クラブ指導者謝金（定例打合せ出席）</t>
    <rPh sb="0" eb="2">
      <t>チイキ</t>
    </rPh>
    <rPh sb="5" eb="8">
      <t>シドウシャ</t>
    </rPh>
    <rPh sb="8" eb="10">
      <t>シャキン</t>
    </rPh>
    <rPh sb="11" eb="13">
      <t>テイレイ</t>
    </rPh>
    <rPh sb="13" eb="15">
      <t>ウチアワ</t>
    </rPh>
    <rPh sb="16" eb="18">
      <t>シュッセキ</t>
    </rPh>
    <phoneticPr fontId="6"/>
  </si>
  <si>
    <t>地域クラブ指導者謝金（地域ミーティング出席）</t>
    <rPh sb="0" eb="2">
      <t>チイキ</t>
    </rPh>
    <rPh sb="5" eb="8">
      <t>シドウシャ</t>
    </rPh>
    <rPh sb="8" eb="10">
      <t>シャキン</t>
    </rPh>
    <rPh sb="11" eb="13">
      <t>チイキ</t>
    </rPh>
    <rPh sb="19" eb="21">
      <t>シュッセキ</t>
    </rPh>
    <phoneticPr fontId="6"/>
  </si>
  <si>
    <t>地域クラブ指導支援学生スタッフ（アルバイト）謝金</t>
    <rPh sb="22" eb="24">
      <t>シャキン</t>
    </rPh>
    <phoneticPr fontId="6"/>
  </si>
  <si>
    <t>運営補助スタッフ謝金</t>
  </si>
  <si>
    <t>人</t>
    <rPh sb="0" eb="1">
      <t>ニン</t>
    </rPh>
    <phoneticPr fontId="6"/>
  </si>
  <si>
    <t>地域クラブ指導者旅費（実技指導等）</t>
    <rPh sb="0" eb="2">
      <t>チイキ</t>
    </rPh>
    <rPh sb="5" eb="8">
      <t>シドウシャ</t>
    </rPh>
    <rPh sb="8" eb="10">
      <t>リョヒ</t>
    </rPh>
    <rPh sb="11" eb="13">
      <t>ジツギ</t>
    </rPh>
    <rPh sb="13" eb="15">
      <t>シドウ</t>
    </rPh>
    <rPh sb="15" eb="16">
      <t>トウ</t>
    </rPh>
    <phoneticPr fontId="6"/>
  </si>
  <si>
    <t>地域クラブ指導者旅費（定例打合せ出席）</t>
    <rPh sb="0" eb="2">
      <t>チイキ</t>
    </rPh>
    <rPh sb="5" eb="8">
      <t>シドウシャ</t>
    </rPh>
    <rPh sb="8" eb="10">
      <t>リョヒ</t>
    </rPh>
    <rPh sb="11" eb="13">
      <t>テイレイ</t>
    </rPh>
    <rPh sb="13" eb="15">
      <t>ウチアワ</t>
    </rPh>
    <rPh sb="16" eb="18">
      <t>シュッセキ</t>
    </rPh>
    <phoneticPr fontId="6"/>
  </si>
  <si>
    <t>地域クラブ指導者旅費（地域ミーティング出席）</t>
    <rPh sb="0" eb="2">
      <t>チイキ</t>
    </rPh>
    <rPh sb="5" eb="8">
      <t>シドウシャ</t>
    </rPh>
    <rPh sb="8" eb="10">
      <t>リョヒ</t>
    </rPh>
    <rPh sb="11" eb="13">
      <t>チイキ</t>
    </rPh>
    <rPh sb="19" eb="21">
      <t>シュッセキ</t>
    </rPh>
    <phoneticPr fontId="6"/>
  </si>
  <si>
    <t>地域クラブ指導支援学生スタッフ（アルバイト）旅費</t>
    <rPh sb="22" eb="24">
      <t>リョヒ</t>
    </rPh>
    <phoneticPr fontId="6"/>
  </si>
  <si>
    <t>活動場所使用料（体育館など）</t>
    <rPh sb="0" eb="4">
      <t>カツドウバショ</t>
    </rPh>
    <rPh sb="4" eb="7">
      <t>シヨウリョウ</t>
    </rPh>
    <rPh sb="8" eb="11">
      <t>タイイクカン</t>
    </rPh>
    <phoneticPr fontId="3"/>
  </si>
  <si>
    <t>種目</t>
    <rPh sb="0" eb="2">
      <t>シュモク</t>
    </rPh>
    <phoneticPr fontId="3"/>
  </si>
  <si>
    <t>事務用品（地域ミーティング報告用紙、インクなど）</t>
    <rPh sb="0" eb="2">
      <t>ジム</t>
    </rPh>
    <rPh sb="2" eb="4">
      <t>ヨウヒン</t>
    </rPh>
    <rPh sb="5" eb="7">
      <t>チイキ</t>
    </rPh>
    <rPh sb="13" eb="15">
      <t>ホウコク</t>
    </rPh>
    <rPh sb="15" eb="16">
      <t>ヨウ</t>
    </rPh>
    <rPh sb="16" eb="17">
      <t>カミ</t>
    </rPh>
    <phoneticPr fontId="6"/>
  </si>
  <si>
    <t>式</t>
    <rPh sb="0" eb="1">
      <t>シキ</t>
    </rPh>
    <phoneticPr fontId="6"/>
  </si>
  <si>
    <t>競技に必要な用具等（ビブス、ボールなど）</t>
    <rPh sb="0" eb="2">
      <t>キョウギ</t>
    </rPh>
    <rPh sb="3" eb="5">
      <t>ヒツヨウ</t>
    </rPh>
    <rPh sb="6" eb="8">
      <t>ヨウグ</t>
    </rPh>
    <rPh sb="8" eb="9">
      <t>トウ</t>
    </rPh>
    <phoneticPr fontId="6"/>
  </si>
  <si>
    <t>消毒用品・救急道具等</t>
    <rPh sb="0" eb="4">
      <t>ショウドクヨウヒン</t>
    </rPh>
    <rPh sb="5" eb="9">
      <t>キュウキュウドウグ</t>
    </rPh>
    <rPh sb="9" eb="10">
      <t>トウ</t>
    </rPh>
    <phoneticPr fontId="6"/>
  </si>
  <si>
    <t>地域クラブ活動指導者</t>
    <rPh sb="0" eb="2">
      <t>チイキ</t>
    </rPh>
    <rPh sb="5" eb="7">
      <t>カツドウ</t>
    </rPh>
    <rPh sb="7" eb="10">
      <t>シドウシャ</t>
    </rPh>
    <phoneticPr fontId="3"/>
  </si>
  <si>
    <t>年</t>
    <rPh sb="0" eb="1">
      <t>ネン</t>
    </rPh>
    <phoneticPr fontId="3"/>
  </si>
  <si>
    <t>地域クラブ参加生徒</t>
    <rPh sb="0" eb="2">
      <t>チイキ</t>
    </rPh>
    <rPh sb="5" eb="7">
      <t>サンカ</t>
    </rPh>
    <rPh sb="7" eb="9">
      <t>セイト</t>
    </rPh>
    <phoneticPr fontId="3"/>
  </si>
  <si>
    <t>Ⅲ　経費</t>
    <rPh sb="2" eb="4">
      <t>ケイヒ</t>
    </rPh>
    <phoneticPr fontId="3"/>
  </si>
  <si>
    <t>　１．　経費予定額</t>
    <rPh sb="4" eb="6">
      <t>ケイヒ</t>
    </rPh>
    <rPh sb="6" eb="8">
      <t>ヨテイ</t>
    </rPh>
    <rPh sb="8" eb="9">
      <t>ガク</t>
    </rPh>
    <phoneticPr fontId="3"/>
  </si>
  <si>
    <t>【別紙様式３】</t>
    <rPh sb="1" eb="3">
      <t>ベッシ</t>
    </rPh>
    <rPh sb="3" eb="5">
      <t>ヨウシキ</t>
    </rPh>
    <phoneticPr fontId="3"/>
  </si>
  <si>
    <t>　</t>
    <phoneticPr fontId="3"/>
  </si>
  <si>
    <t>　一　般　管　理　費</t>
    <phoneticPr fontId="3"/>
  </si>
  <si>
    <t>総　事　業　費</t>
    <rPh sb="0" eb="1">
      <t>ソウ</t>
    </rPh>
    <rPh sb="2" eb="3">
      <t>コト</t>
    </rPh>
    <rPh sb="4" eb="5">
      <t>ゴウ</t>
    </rPh>
    <rPh sb="6" eb="7">
      <t>ヒ</t>
    </rPh>
    <phoneticPr fontId="3"/>
  </si>
  <si>
    <t>　１．　経費予定額（記入例）</t>
    <rPh sb="4" eb="6">
      <t>ケイヒ</t>
    </rPh>
    <rPh sb="6" eb="8">
      <t>ヨテイ</t>
    </rPh>
    <rPh sb="8" eb="9">
      <t>ガク</t>
    </rPh>
    <rPh sb="10" eb="12">
      <t>キニュウ</t>
    </rPh>
    <rPh sb="12" eb="13">
      <t>レイ</t>
    </rPh>
    <phoneticPr fontId="3"/>
  </si>
  <si>
    <t>式</t>
    <rPh sb="0" eb="1">
      <t>シキ</t>
    </rPh>
    <phoneticPr fontId="3"/>
  </si>
  <si>
    <t>総事業費×（</t>
    <phoneticPr fontId="3"/>
  </si>
  <si>
    <t>）％</t>
    <phoneticPr fontId="3"/>
  </si>
  <si>
    <t>単位</t>
    <rPh sb="0" eb="2">
      <t>タンイ</t>
    </rPh>
    <phoneticPr fontId="3"/>
  </si>
  <si>
    <t>数量</t>
    <rPh sb="0" eb="1">
      <t>カズ</t>
    </rPh>
    <rPh sb="1" eb="2">
      <t>リョウ</t>
    </rPh>
    <phoneticPr fontId="3"/>
  </si>
  <si>
    <t>数量</t>
    <phoneticPr fontId="3"/>
  </si>
  <si>
    <t>レターパックライト（○○送付用）</t>
    <rPh sb="12" eb="15">
      <t>ソウフヨウ</t>
    </rPh>
    <phoneticPr fontId="3"/>
  </si>
  <si>
    <t>振込手数料</t>
    <rPh sb="0" eb="5">
      <t>フリコミテスウリョウ</t>
    </rPh>
    <phoneticPr fontId="3"/>
  </si>
  <si>
    <t>保険料システム手数料</t>
    <rPh sb="0" eb="3">
      <t>ホケンリョウ</t>
    </rPh>
    <rPh sb="7" eb="10">
      <t>テスウリョウ</t>
    </rPh>
    <phoneticPr fontId="3"/>
  </si>
  <si>
    <t>新たな地域クラブ活動広報チラシ作成</t>
    <rPh sb="0" eb="1">
      <t>アラ</t>
    </rPh>
    <rPh sb="3" eb="5">
      <t>チイキ</t>
    </rPh>
    <rPh sb="8" eb="10">
      <t>カツドウ</t>
    </rPh>
    <rPh sb="10" eb="12">
      <t>コウホウ</t>
    </rPh>
    <rPh sb="15" eb="17">
      <t>サクセイ</t>
    </rPh>
    <phoneticPr fontId="6"/>
  </si>
  <si>
    <t>収入印紙</t>
    <rPh sb="0" eb="4">
      <t>シュウニュウインシ</t>
    </rPh>
    <phoneticPr fontId="3"/>
  </si>
  <si>
    <t>保険料収入</t>
    <phoneticPr fontId="3"/>
  </si>
  <si>
    <t>協賛金</t>
    <rPh sb="0" eb="3">
      <t>キョウサンキン</t>
    </rPh>
    <phoneticPr fontId="3"/>
  </si>
  <si>
    <t>カ月</t>
    <rPh sb="1" eb="2">
      <t>ゲツ</t>
    </rPh>
    <phoneticPr fontId="3"/>
  </si>
  <si>
    <t>社</t>
    <rPh sb="0" eb="1">
      <t>シャ</t>
    </rPh>
    <phoneticPr fontId="3"/>
  </si>
  <si>
    <t>　</t>
    <phoneticPr fontId="6"/>
  </si>
  <si>
    <t>運営補助スタッフ旅費</t>
    <rPh sb="8" eb="10">
      <t>リョヒ</t>
    </rPh>
    <phoneticPr fontId="3"/>
  </si>
  <si>
    <t>困窮世帯者収入</t>
    <rPh sb="0" eb="2">
      <t>コンキュウ</t>
    </rPh>
    <rPh sb="2" eb="4">
      <t>セタイ</t>
    </rPh>
    <rPh sb="4" eb="5">
      <t>シャ</t>
    </rPh>
    <rPh sb="5" eb="7">
      <t>シュウニュウ</t>
    </rPh>
    <phoneticPr fontId="3"/>
  </si>
  <si>
    <t>月</t>
    <rPh sb="0" eb="1">
      <t>ツキ</t>
    </rPh>
    <phoneticPr fontId="6"/>
  </si>
  <si>
    <t>回</t>
    <phoneticPr fontId="6"/>
  </si>
  <si>
    <t>※　諸謝金の単価は原則として、本事業の謝金基準単価と委託先で適用している謝金基準単価を比較し、</t>
    <phoneticPr fontId="3"/>
  </si>
  <si>
    <t>より安価な単価を適用すること。</t>
    <phoneticPr fontId="3"/>
  </si>
  <si>
    <t>※　旅費の支給基準は原則として、委託先の旅費規程によることで差し支えないが、</t>
    <phoneticPr fontId="3"/>
  </si>
  <si>
    <t>最も安価な経路で計算するなど妥当かつ適正な旅費を積算すること。</t>
  </si>
  <si>
    <t>※　消耗品費への計上は原則として、本事業に必要な事務用品、その他消耗品に限る。備品は計上できない。</t>
    <phoneticPr fontId="3"/>
  </si>
  <si>
    <t>（備品とは、形状又は性質を変更することなく比較的長期にわたって使用できる物品。使用可能期間（耐用年数）が１年を超えるもの。）</t>
    <rPh sb="1" eb="3">
      <t>ビヒン</t>
    </rPh>
    <phoneticPr fontId="3"/>
  </si>
  <si>
    <t>※ユニフォーム等をクラブで管理し、個人に帰属しないものであれば計上可能。</t>
    <phoneticPr fontId="3"/>
  </si>
  <si>
    <t>保険料合計　　　　　</t>
    <rPh sb="0" eb="3">
      <t>ホケンリョウ</t>
    </rPh>
    <rPh sb="3" eb="5">
      <t>ゴウケイ</t>
    </rPh>
    <phoneticPr fontId="3"/>
  </si>
  <si>
    <t>雑役務費合計　　　　　</t>
    <rPh sb="0" eb="1">
      <t>ザツ</t>
    </rPh>
    <rPh sb="1" eb="3">
      <t>エキム</t>
    </rPh>
    <rPh sb="3" eb="4">
      <t>ヒ</t>
    </rPh>
    <rPh sb="4" eb="6">
      <t>ゴウケイ</t>
    </rPh>
    <phoneticPr fontId="3"/>
  </si>
  <si>
    <t>通信運搬費合計　　　　　</t>
    <rPh sb="0" eb="2">
      <t>ツウシン</t>
    </rPh>
    <rPh sb="2" eb="4">
      <t>ウンパン</t>
    </rPh>
    <rPh sb="4" eb="5">
      <t>ヒ</t>
    </rPh>
    <rPh sb="5" eb="7">
      <t>ゴウケイ</t>
    </rPh>
    <phoneticPr fontId="3"/>
  </si>
  <si>
    <t>印刷製本費合計　　　　　</t>
    <rPh sb="5" eb="7">
      <t>ゴウケイ</t>
    </rPh>
    <phoneticPr fontId="3"/>
  </si>
  <si>
    <t>会議費合計　　　　　</t>
    <rPh sb="0" eb="2">
      <t>カイギ</t>
    </rPh>
    <rPh sb="2" eb="3">
      <t>ヒ</t>
    </rPh>
    <rPh sb="3" eb="5">
      <t>ゴウケイ</t>
    </rPh>
    <phoneticPr fontId="3"/>
  </si>
  <si>
    <t>消耗品費合計　　　　　</t>
    <rPh sb="0" eb="2">
      <t>ショウモウ</t>
    </rPh>
    <rPh sb="2" eb="3">
      <t>ヒン</t>
    </rPh>
    <rPh sb="3" eb="4">
      <t>ヒ</t>
    </rPh>
    <rPh sb="4" eb="6">
      <t>ゴウケイ</t>
    </rPh>
    <phoneticPr fontId="3"/>
  </si>
  <si>
    <t>借損料合計　　　　　</t>
    <rPh sb="0" eb="1">
      <t>カ</t>
    </rPh>
    <rPh sb="1" eb="2">
      <t>ソン</t>
    </rPh>
    <rPh sb="2" eb="3">
      <t>リョウ</t>
    </rPh>
    <rPh sb="3" eb="5">
      <t>ゴウケイ</t>
    </rPh>
    <phoneticPr fontId="3"/>
  </si>
  <si>
    <t>旅費合計　　　　　</t>
    <rPh sb="0" eb="2">
      <t>リョヒ</t>
    </rPh>
    <rPh sb="2" eb="4">
      <t>ゴウケイ</t>
    </rPh>
    <phoneticPr fontId="3"/>
  </si>
  <si>
    <t>諸謝金合計　　　　　</t>
    <rPh sb="0" eb="1">
      <t>ショ</t>
    </rPh>
    <rPh sb="1" eb="3">
      <t>シャキン</t>
    </rPh>
    <rPh sb="3" eb="5">
      <t>ゴウケイ</t>
    </rPh>
    <phoneticPr fontId="3"/>
  </si>
  <si>
    <t>※　一般管理費率は10％が上限です。</t>
    <rPh sb="2" eb="6">
      <t>イッパンカンリ</t>
    </rPh>
    <rPh sb="6" eb="7">
      <t>ヒ</t>
    </rPh>
    <rPh sb="7" eb="8">
      <t>リツ</t>
    </rPh>
    <rPh sb="13" eb="15">
      <t>ジョウゲン</t>
    </rPh>
    <phoneticPr fontId="3"/>
  </si>
  <si>
    <t>①委託先が受託規程に定めている一般管理費率　②委託先の直近の決算書により査定した一般管理費率　③10％</t>
    <phoneticPr fontId="3"/>
  </si>
  <si>
    <t>一般管理費率については、次の①から③までを比較し、最も低率のもの以下で設定すること。</t>
    <phoneticPr fontId="3"/>
  </si>
  <si>
    <t>※　地方公共団体及び免税事業者の場合には計上できない。</t>
    <rPh sb="2" eb="8">
      <t>チホウコウキョウダンタイ</t>
    </rPh>
    <rPh sb="8" eb="9">
      <t>オヨ</t>
    </rPh>
    <rPh sb="10" eb="12">
      <t>メンゼイ</t>
    </rPh>
    <rPh sb="12" eb="15">
      <t>ジギョウシャ</t>
    </rPh>
    <rPh sb="16" eb="18">
      <t>バアイ</t>
    </rPh>
    <rPh sb="20" eb="22">
      <t>ケイジョウ</t>
    </rPh>
    <phoneticPr fontId="3"/>
  </si>
  <si>
    <t>〇〇　〇〇</t>
    <phoneticPr fontId="3"/>
  </si>
  <si>
    <t>不(非)課税額、インボイス影響額＝（</t>
    <rPh sb="0" eb="1">
      <t>フ</t>
    </rPh>
    <rPh sb="2" eb="3">
      <t>ヒ</t>
    </rPh>
    <rPh sb="4" eb="7">
      <t>カゼイガク</t>
    </rPh>
    <rPh sb="13" eb="16">
      <t>エイキョウガク</t>
    </rPh>
    <phoneticPr fontId="3"/>
  </si>
  <si>
    <t>消費税相当額欄には、不(非)課税額、インボイス影響額×１０％の金額を入力してください。</t>
    <rPh sb="0" eb="3">
      <t>ショウヒゼイ</t>
    </rPh>
    <rPh sb="3" eb="5">
      <t>ソウトウ</t>
    </rPh>
    <rPh sb="5" eb="6">
      <t>ガク</t>
    </rPh>
    <rPh sb="6" eb="7">
      <t>ラン</t>
    </rPh>
    <rPh sb="31" eb="33">
      <t>キンガク</t>
    </rPh>
    <rPh sb="34" eb="36">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</si>
</sst>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Meiryo UI"/>
      <family val="3"/>
      <charset val="128"/>
    </font>
    <font>
      <b/>
      <sz val="10"/>
      <name val="Meiryo UI"/>
      <family val="3"/>
      <charset val="128"/>
    </font>
    <font>
      <b/>
      <sz val="11"/>
      <name val="Meiryo UI"/>
      <family val="3"/>
      <charset val="128"/>
    </font>
    <font>
      <u/>
      <sz val="11"/>
      <name val="Meiryo UI"/>
      <family val="3"/>
      <charset val="128"/>
    </font>
    <font>
      <b/>
      <sz val="12"/>
      <name val="Meiryo UI"/>
      <family val="3"/>
      <charset val="128"/>
    </font>
    <font>
      <sz val="16"/>
      <name val="Meiryo UI"/>
      <family val="3"/>
      <charset val="128"/>
    </font>
    <font>
      <b/>
      <sz val="16"/>
      <name val="Meiryo UI"/>
      <family val="3"/>
      <charset val="128"/>
    </font>
    <font>
      <b/>
      <sz val="14"/>
      <name val="Meiryo UI"/>
      <family val="3"/>
      <charset val="128"/>
    </font>
    <font>
      <sz val="11"/>
      <color rgb="FFFF0000"/>
      <name val="Meiryo UI"/>
      <family val="3"/>
      <charset val="128"/>
    </font>
    <font>
      <b/>
      <sz val="11"/>
      <color rgb="FFFF0000"/>
      <name val="Meiryo UI"/>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s>
  <borders count="78">
    <border>
      <left/>
      <right/>
      <top/>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style="hair">
        <color indexed="64"/>
      </left>
      <right style="hair">
        <color indexed="64"/>
      </right>
      <top style="hair">
        <color indexed="64"/>
      </top>
      <bottom/>
      <diagonal/>
    </border>
    <border>
      <left style="medium">
        <color indexed="64"/>
      </left>
      <right style="thin">
        <color indexed="64"/>
      </right>
      <top style="dashed">
        <color indexed="64"/>
      </top>
      <bottom style="dotted">
        <color indexed="64"/>
      </bottom>
      <diagonal/>
    </border>
    <border>
      <left style="medium">
        <color indexed="64"/>
      </left>
      <right style="thin">
        <color indexed="64"/>
      </right>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38" fontId="2" fillId="0" borderId="0" applyFont="0" applyFill="0" applyBorder="0" applyAlignment="0" applyProtection="0"/>
    <xf numFmtId="0" fontId="4"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38" fontId="4" fillId="0" borderId="0" applyFont="0" applyFill="0" applyBorder="0" applyAlignment="0" applyProtection="0">
      <alignment vertical="center"/>
    </xf>
    <xf numFmtId="0" fontId="2" fillId="0" borderId="0">
      <alignment vertical="center"/>
    </xf>
  </cellStyleXfs>
  <cellXfs count="184">
    <xf numFmtId="0" fontId="0" fillId="0" borderId="0" xfId="0">
      <alignment vertical="center"/>
    </xf>
    <xf numFmtId="0" fontId="7" fillId="0" borderId="0" xfId="3" applyFont="1" applyAlignment="1">
      <alignment vertical="center"/>
    </xf>
    <xf numFmtId="0" fontId="5" fillId="0" borderId="0" xfId="3" applyFont="1" applyAlignment="1">
      <alignment vertical="center" shrinkToFit="1"/>
    </xf>
    <xf numFmtId="0" fontId="5" fillId="0" borderId="0" xfId="3" applyFont="1" applyAlignment="1">
      <alignment vertical="center"/>
    </xf>
    <xf numFmtId="0" fontId="5" fillId="0" borderId="0" xfId="3" applyFont="1" applyAlignment="1">
      <alignment horizontal="center" vertical="center"/>
    </xf>
    <xf numFmtId="38" fontId="7" fillId="0" borderId="0" xfId="1" applyFont="1" applyAlignment="1">
      <alignment vertical="center"/>
    </xf>
    <xf numFmtId="0" fontId="6" fillId="0" borderId="1" xfId="3" applyFont="1" applyBorder="1" applyAlignment="1">
      <alignment vertical="center"/>
    </xf>
    <xf numFmtId="38" fontId="5" fillId="0" borderId="0" xfId="1" applyFont="1" applyBorder="1" applyAlignment="1">
      <alignment vertical="center"/>
    </xf>
    <xf numFmtId="0" fontId="5" fillId="0" borderId="0" xfId="3" applyFont="1" applyAlignment="1">
      <alignment horizontal="right" vertical="center"/>
    </xf>
    <xf numFmtId="0" fontId="7" fillId="0" borderId="0" xfId="3" applyFont="1" applyAlignment="1">
      <alignment horizontal="center" vertical="center"/>
    </xf>
    <xf numFmtId="0" fontId="8" fillId="0" borderId="0" xfId="3" applyFont="1" applyAlignment="1">
      <alignment vertical="center" shrinkToFit="1"/>
    </xf>
    <xf numFmtId="0" fontId="8" fillId="0" borderId="0" xfId="3" applyFont="1" applyAlignment="1">
      <alignment vertical="center"/>
    </xf>
    <xf numFmtId="0" fontId="8" fillId="0" borderId="0" xfId="3" applyFont="1" applyAlignment="1">
      <alignment horizontal="center" vertical="center"/>
    </xf>
    <xf numFmtId="0" fontId="7" fillId="0" borderId="0" xfId="3" applyFont="1" applyAlignment="1">
      <alignment horizontal="right" vertical="center"/>
    </xf>
    <xf numFmtId="0" fontId="7" fillId="3" borderId="5" xfId="3" applyFont="1" applyFill="1" applyBorder="1" applyAlignment="1">
      <alignment horizontal="center" vertical="center"/>
    </xf>
    <xf numFmtId="0" fontId="7" fillId="3" borderId="34" xfId="3" applyFont="1" applyFill="1" applyBorder="1" applyAlignment="1">
      <alignment horizontal="center" vertical="center" shrinkToFit="1"/>
    </xf>
    <xf numFmtId="38" fontId="7" fillId="3" borderId="7" xfId="1" applyFont="1" applyFill="1" applyBorder="1" applyAlignment="1">
      <alignment horizontal="center" vertical="center"/>
    </xf>
    <xf numFmtId="38" fontId="7" fillId="3" borderId="33" xfId="1" applyFont="1" applyFill="1" applyBorder="1" applyAlignment="1">
      <alignment horizontal="center" vertical="center"/>
    </xf>
    <xf numFmtId="0" fontId="5" fillId="0" borderId="39" xfId="3" applyFont="1" applyBorder="1" applyAlignment="1">
      <alignment horizontal="left" vertical="center" shrinkToFit="1"/>
    </xf>
    <xf numFmtId="0" fontId="5" fillId="0" borderId="38" xfId="3" applyFont="1" applyBorder="1" applyAlignment="1">
      <alignment vertical="center"/>
    </xf>
    <xf numFmtId="0" fontId="5" fillId="0" borderId="38" xfId="3" applyFont="1" applyBorder="1" applyAlignment="1">
      <alignment horizontal="center" vertical="center"/>
    </xf>
    <xf numFmtId="0" fontId="5" fillId="0" borderId="40" xfId="3" applyFont="1" applyBorder="1" applyAlignment="1">
      <alignment vertical="center"/>
    </xf>
    <xf numFmtId="0" fontId="5" fillId="0" borderId="39" xfId="3" applyFont="1" applyBorder="1" applyAlignment="1">
      <alignment horizontal="center" vertical="center"/>
    </xf>
    <xf numFmtId="38" fontId="7" fillId="0" borderId="38" xfId="1" applyFont="1" applyFill="1" applyBorder="1" applyAlignment="1">
      <alignment vertical="center"/>
    </xf>
    <xf numFmtId="0" fontId="5" fillId="0" borderId="49" xfId="3" applyFont="1" applyBorder="1" applyAlignment="1">
      <alignment horizontal="left" vertical="center" shrinkToFit="1"/>
    </xf>
    <xf numFmtId="0" fontId="5" fillId="0" borderId="48" xfId="3" applyFont="1" applyBorder="1" applyAlignment="1">
      <alignment vertical="center"/>
    </xf>
    <xf numFmtId="0" fontId="5" fillId="0" borderId="48" xfId="3" applyFont="1" applyBorder="1" applyAlignment="1">
      <alignment horizontal="center" vertical="center"/>
    </xf>
    <xf numFmtId="0" fontId="5" fillId="0" borderId="50" xfId="3" applyFont="1" applyBorder="1" applyAlignment="1">
      <alignment vertical="center"/>
    </xf>
    <xf numFmtId="0" fontId="5" fillId="0" borderId="49" xfId="3" applyFont="1" applyBorder="1" applyAlignment="1">
      <alignment horizontal="center" vertical="center"/>
    </xf>
    <xf numFmtId="38" fontId="7" fillId="0" borderId="48" xfId="1" applyFont="1" applyFill="1" applyBorder="1" applyAlignment="1">
      <alignment vertical="center"/>
    </xf>
    <xf numFmtId="0" fontId="5" fillId="0" borderId="46" xfId="3" applyFont="1" applyBorder="1" applyAlignment="1">
      <alignment horizontal="left" vertical="center" shrinkToFit="1"/>
    </xf>
    <xf numFmtId="0" fontId="5" fillId="0" borderId="45" xfId="3" applyFont="1" applyBorder="1" applyAlignment="1">
      <alignment vertical="center"/>
    </xf>
    <xf numFmtId="0" fontId="5" fillId="0" borderId="45" xfId="3" applyFont="1" applyBorder="1" applyAlignment="1">
      <alignment horizontal="center" vertical="center"/>
    </xf>
    <xf numFmtId="0" fontId="5" fillId="0" borderId="47" xfId="3" applyFont="1" applyBorder="1" applyAlignment="1">
      <alignment vertical="center"/>
    </xf>
    <xf numFmtId="0" fontId="5" fillId="0" borderId="46" xfId="3" applyFont="1" applyBorder="1" applyAlignment="1">
      <alignment horizontal="center" vertical="center"/>
    </xf>
    <xf numFmtId="38" fontId="7" fillId="0" borderId="45" xfId="1" applyFont="1" applyFill="1" applyBorder="1" applyAlignment="1">
      <alignment vertical="center"/>
    </xf>
    <xf numFmtId="0" fontId="7" fillId="3" borderId="8" xfId="3" applyFont="1" applyFill="1" applyBorder="1" applyAlignment="1">
      <alignment vertical="center"/>
    </xf>
    <xf numFmtId="0" fontId="5" fillId="0" borderId="7" xfId="3" applyFont="1" applyBorder="1" applyAlignment="1">
      <alignment vertical="center"/>
    </xf>
    <xf numFmtId="0" fontId="5" fillId="0" borderId="7" xfId="3" applyFont="1" applyBorder="1" applyAlignment="1">
      <alignment horizontal="center" vertical="center"/>
    </xf>
    <xf numFmtId="38" fontId="7" fillId="0" borderId="7" xfId="1" applyFont="1" applyFill="1" applyBorder="1" applyAlignment="1">
      <alignment vertical="center"/>
    </xf>
    <xf numFmtId="38" fontId="7" fillId="4" borderId="33" xfId="1" applyFont="1" applyFill="1" applyBorder="1" applyAlignment="1">
      <alignment vertical="center"/>
    </xf>
    <xf numFmtId="0" fontId="7" fillId="0" borderId="53" xfId="3" applyFont="1" applyBorder="1" applyAlignment="1">
      <alignment horizontal="right" vertical="center" shrinkToFit="1"/>
    </xf>
    <xf numFmtId="9" fontId="5" fillId="0" borderId="7" xfId="5" applyFont="1" applyFill="1" applyBorder="1" applyAlignment="1">
      <alignment horizontal="center" vertical="center"/>
    </xf>
    <xf numFmtId="38" fontId="7" fillId="0" borderId="0" xfId="1" applyFont="1" applyFill="1" applyBorder="1" applyAlignment="1">
      <alignment vertical="center"/>
    </xf>
    <xf numFmtId="38" fontId="7" fillId="2" borderId="33" xfId="1" applyFont="1" applyFill="1" applyBorder="1" applyAlignment="1">
      <alignment vertical="center"/>
    </xf>
    <xf numFmtId="0" fontId="5" fillId="0" borderId="32" xfId="3" applyFont="1" applyBorder="1" applyAlignment="1">
      <alignment vertical="center"/>
    </xf>
    <xf numFmtId="0" fontId="5" fillId="0" borderId="32" xfId="3" applyFont="1" applyBorder="1" applyAlignment="1">
      <alignment horizontal="center" vertical="center"/>
    </xf>
    <xf numFmtId="38" fontId="7" fillId="2" borderId="30" xfId="1" applyFont="1" applyFill="1" applyBorder="1" applyAlignment="1">
      <alignment vertical="center"/>
    </xf>
    <xf numFmtId="0" fontId="7" fillId="3" borderId="29" xfId="3" applyFont="1" applyFill="1" applyBorder="1" applyAlignment="1">
      <alignment vertical="center"/>
    </xf>
    <xf numFmtId="0" fontId="7" fillId="3" borderId="28" xfId="3" applyFont="1" applyFill="1" applyBorder="1" applyAlignment="1">
      <alignment vertical="center"/>
    </xf>
    <xf numFmtId="0" fontId="7" fillId="3" borderId="27" xfId="3" applyFont="1" applyFill="1" applyBorder="1" applyAlignment="1">
      <alignment vertical="center"/>
    </xf>
    <xf numFmtId="0" fontId="7" fillId="3" borderId="22" xfId="3" applyFont="1" applyFill="1" applyBorder="1" applyAlignment="1">
      <alignment vertical="center"/>
    </xf>
    <xf numFmtId="0" fontId="7" fillId="3" borderId="0" xfId="3" applyFont="1" applyFill="1" applyAlignment="1">
      <alignment vertical="center"/>
    </xf>
    <xf numFmtId="0" fontId="5" fillId="0" borderId="21" xfId="3" applyFont="1" applyBorder="1" applyAlignment="1">
      <alignment vertical="center" shrinkToFit="1"/>
    </xf>
    <xf numFmtId="0" fontId="5" fillId="0" borderId="19" xfId="3" applyFont="1" applyBorder="1" applyAlignment="1">
      <alignment vertical="center"/>
    </xf>
    <xf numFmtId="0" fontId="5" fillId="0" borderId="20" xfId="3" applyFont="1" applyBorder="1" applyAlignment="1">
      <alignment horizontal="center" vertical="center"/>
    </xf>
    <xf numFmtId="0" fontId="5" fillId="0" borderId="18" xfId="3" applyFont="1" applyBorder="1" applyAlignment="1">
      <alignment horizontal="center" vertical="center"/>
    </xf>
    <xf numFmtId="38" fontId="7" fillId="0" borderId="18" xfId="1" applyFont="1" applyBorder="1" applyAlignment="1">
      <alignment vertical="center"/>
    </xf>
    <xf numFmtId="0" fontId="7" fillId="3" borderId="16" xfId="3" applyFont="1" applyFill="1" applyBorder="1" applyAlignment="1">
      <alignment vertical="center"/>
    </xf>
    <xf numFmtId="0" fontId="7" fillId="3" borderId="15" xfId="3" applyFont="1" applyFill="1" applyBorder="1" applyAlignment="1">
      <alignment vertical="center"/>
    </xf>
    <xf numFmtId="0" fontId="7" fillId="0" borderId="16" xfId="3" applyFont="1" applyBorder="1" applyAlignment="1">
      <alignment horizontal="center" vertical="center" shrinkToFit="1"/>
    </xf>
    <xf numFmtId="0" fontId="5" fillId="0" borderId="15" xfId="3" applyFont="1" applyBorder="1" applyAlignment="1">
      <alignment horizontal="center" vertical="center"/>
    </xf>
    <xf numFmtId="38" fontId="7" fillId="0" borderId="14" xfId="1" applyFont="1" applyBorder="1" applyAlignment="1">
      <alignment vertical="center"/>
    </xf>
    <xf numFmtId="0" fontId="5" fillId="0" borderId="12" xfId="3" applyFont="1" applyBorder="1" applyAlignment="1">
      <alignment vertical="center" shrinkToFit="1"/>
    </xf>
    <xf numFmtId="0" fontId="5" fillId="0" borderId="59" xfId="3" applyFont="1" applyBorder="1" applyAlignment="1">
      <alignment vertical="center"/>
    </xf>
    <xf numFmtId="0" fontId="5" fillId="0" borderId="59" xfId="3" applyFont="1" applyBorder="1" applyAlignment="1">
      <alignment horizontal="center" vertical="center"/>
    </xf>
    <xf numFmtId="38" fontId="7" fillId="0" borderId="11" xfId="1" applyFont="1" applyBorder="1" applyAlignment="1">
      <alignment vertical="center"/>
    </xf>
    <xf numFmtId="0" fontId="9" fillId="0" borderId="0" xfId="3" applyFont="1" applyAlignment="1">
      <alignment vertical="center"/>
    </xf>
    <xf numFmtId="38" fontId="7" fillId="0" borderId="0" xfId="1" applyFont="1" applyBorder="1" applyAlignment="1">
      <alignment vertical="center"/>
    </xf>
    <xf numFmtId="0" fontId="7" fillId="3" borderId="12" xfId="3" applyFont="1" applyFill="1" applyBorder="1" applyAlignment="1">
      <alignment vertical="center"/>
    </xf>
    <xf numFmtId="0" fontId="5" fillId="0" borderId="0" xfId="3" applyFont="1" applyAlignment="1">
      <alignment horizontal="left" vertical="top"/>
    </xf>
    <xf numFmtId="0" fontId="7" fillId="4" borderId="60" xfId="3" applyFont="1" applyFill="1" applyBorder="1" applyAlignment="1">
      <alignment vertical="center"/>
    </xf>
    <xf numFmtId="0" fontId="13" fillId="0" borderId="44" xfId="3" applyFont="1" applyBorder="1" applyAlignment="1">
      <alignment horizontal="left" vertical="center" shrinkToFit="1"/>
    </xf>
    <xf numFmtId="0" fontId="13" fillId="0" borderId="41" xfId="3" applyFont="1" applyBorder="1" applyAlignment="1">
      <alignment vertical="center"/>
    </xf>
    <xf numFmtId="0" fontId="13" fillId="0" borderId="41" xfId="3" applyFont="1" applyBorder="1" applyAlignment="1">
      <alignment horizontal="center" vertical="center"/>
    </xf>
    <xf numFmtId="0" fontId="13" fillId="0" borderId="43" xfId="3" applyFont="1" applyBorder="1" applyAlignment="1">
      <alignment vertical="center"/>
    </xf>
    <xf numFmtId="0" fontId="13" fillId="0" borderId="42" xfId="3" applyFont="1" applyBorder="1" applyAlignment="1">
      <alignment horizontal="center" vertical="center"/>
    </xf>
    <xf numFmtId="38" fontId="14" fillId="0" borderId="41" xfId="1" applyFont="1" applyFill="1" applyBorder="1" applyAlignment="1">
      <alignment vertical="center"/>
    </xf>
    <xf numFmtId="0" fontId="13" fillId="0" borderId="39" xfId="3" applyFont="1" applyBorder="1" applyAlignment="1">
      <alignment horizontal="left" vertical="center" shrinkToFit="1"/>
    </xf>
    <xf numFmtId="0" fontId="13" fillId="0" borderId="38" xfId="3" applyFont="1" applyBorder="1" applyAlignment="1">
      <alignment vertical="center"/>
    </xf>
    <xf numFmtId="0" fontId="13" fillId="0" borderId="38" xfId="3" applyFont="1" applyBorder="1" applyAlignment="1">
      <alignment horizontal="center" vertical="center"/>
    </xf>
    <xf numFmtId="0" fontId="13" fillId="0" borderId="40" xfId="3" applyFont="1" applyBorder="1" applyAlignment="1">
      <alignment vertical="center"/>
    </xf>
    <xf numFmtId="0" fontId="13" fillId="0" borderId="39" xfId="3" applyFont="1" applyBorder="1" applyAlignment="1">
      <alignment horizontal="center" vertical="center"/>
    </xf>
    <xf numFmtId="38" fontId="14" fillId="0" borderId="38" xfId="1" applyFont="1" applyFill="1" applyBorder="1" applyAlignment="1">
      <alignment vertical="center"/>
    </xf>
    <xf numFmtId="38" fontId="14" fillId="0" borderId="37" xfId="1" applyFont="1" applyFill="1" applyBorder="1" applyAlignment="1">
      <alignment vertical="center"/>
    </xf>
    <xf numFmtId="0" fontId="13" fillId="0" borderId="62" xfId="3" applyFont="1" applyBorder="1" applyAlignment="1">
      <alignment horizontal="left" vertical="center" shrinkToFit="1"/>
    </xf>
    <xf numFmtId="0" fontId="13" fillId="0" borderId="61" xfId="3" applyFont="1" applyBorder="1" applyAlignment="1">
      <alignment horizontal="left" vertical="center" shrinkToFit="1"/>
    </xf>
    <xf numFmtId="0" fontId="13" fillId="0" borderId="63" xfId="3" applyFont="1" applyBorder="1" applyAlignment="1">
      <alignment vertical="center"/>
    </xf>
    <xf numFmtId="0" fontId="13" fillId="0" borderId="64" xfId="3" applyFont="1" applyBorder="1" applyAlignment="1">
      <alignment horizontal="center" vertical="center"/>
    </xf>
    <xf numFmtId="0" fontId="13" fillId="0" borderId="63" xfId="3" applyFont="1" applyBorder="1" applyAlignment="1">
      <alignment horizontal="center" vertical="center"/>
    </xf>
    <xf numFmtId="0" fontId="13" fillId="0" borderId="65" xfId="3" applyFont="1" applyBorder="1" applyAlignment="1">
      <alignment vertical="center"/>
    </xf>
    <xf numFmtId="38" fontId="14" fillId="0" borderId="63" xfId="1" applyFont="1" applyFill="1" applyBorder="1" applyAlignment="1">
      <alignment vertical="center"/>
    </xf>
    <xf numFmtId="0" fontId="7" fillId="0" borderId="53" xfId="3" applyFont="1" applyBorder="1" applyAlignment="1">
      <alignment horizontal="center" vertical="center" shrinkToFit="1"/>
    </xf>
    <xf numFmtId="0" fontId="13" fillId="0" borderId="26" xfId="3" applyFont="1" applyBorder="1" applyAlignment="1">
      <alignment vertical="center" shrinkToFit="1"/>
    </xf>
    <xf numFmtId="0" fontId="13" fillId="0" borderId="24" xfId="3" applyFont="1" applyBorder="1" applyAlignment="1">
      <alignment vertical="center"/>
    </xf>
    <xf numFmtId="0" fontId="13" fillId="0" borderId="25" xfId="3" applyFont="1" applyBorder="1" applyAlignment="1">
      <alignment horizontal="center" vertical="center"/>
    </xf>
    <xf numFmtId="0" fontId="13" fillId="0" borderId="23" xfId="3" applyFont="1" applyBorder="1" applyAlignment="1">
      <alignment horizontal="center" vertical="center"/>
    </xf>
    <xf numFmtId="38" fontId="14" fillId="0" borderId="23" xfId="1" applyFont="1" applyBorder="1" applyAlignment="1">
      <alignment vertical="center"/>
    </xf>
    <xf numFmtId="38" fontId="7" fillId="5" borderId="13" xfId="1" applyFont="1" applyFill="1" applyBorder="1" applyAlignment="1">
      <alignment vertical="center"/>
    </xf>
    <xf numFmtId="38" fontId="12" fillId="2" borderId="10" xfId="1" applyFont="1" applyFill="1" applyBorder="1" applyAlignment="1">
      <alignment vertical="center"/>
    </xf>
    <xf numFmtId="38" fontId="13" fillId="0" borderId="1" xfId="1" applyFont="1" applyBorder="1" applyAlignment="1">
      <alignment horizontal="right" vertical="center"/>
    </xf>
    <xf numFmtId="0" fontId="11"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11" fillId="0" borderId="0" xfId="1" applyFont="1" applyAlignment="1">
      <alignment vertical="center"/>
    </xf>
    <xf numFmtId="0" fontId="7" fillId="3" borderId="22" xfId="3" applyFont="1" applyFill="1" applyBorder="1" applyAlignment="1">
      <alignment horizontal="center" vertical="center"/>
    </xf>
    <xf numFmtId="0" fontId="7" fillId="3" borderId="36" xfId="3" applyFont="1" applyFill="1" applyBorder="1" applyAlignment="1">
      <alignment horizontal="center" vertical="center"/>
    </xf>
    <xf numFmtId="0" fontId="7" fillId="3" borderId="22" xfId="3" applyFont="1" applyFill="1" applyBorder="1" applyAlignment="1">
      <alignment horizontal="left" vertical="center"/>
    </xf>
    <xf numFmtId="0" fontId="7" fillId="3" borderId="36" xfId="3" applyFont="1" applyFill="1" applyBorder="1" applyAlignment="1">
      <alignment horizontal="left" vertical="center"/>
    </xf>
    <xf numFmtId="0" fontId="5" fillId="0" borderId="0" xfId="8" applyFont="1">
      <alignment vertical="center"/>
    </xf>
    <xf numFmtId="0" fontId="13" fillId="0" borderId="49" xfId="3" applyFont="1" applyBorder="1" applyAlignment="1">
      <alignment horizontal="left" vertical="center" shrinkToFit="1"/>
    </xf>
    <xf numFmtId="0" fontId="13" fillId="0" borderId="48" xfId="3" applyFont="1" applyBorder="1" applyAlignment="1">
      <alignment vertical="center"/>
    </xf>
    <xf numFmtId="0" fontId="13" fillId="0" borderId="48" xfId="3" applyFont="1" applyBorder="1" applyAlignment="1">
      <alignment horizontal="center" vertical="center"/>
    </xf>
    <xf numFmtId="0" fontId="13" fillId="0" borderId="50" xfId="3" applyFont="1" applyBorder="1" applyAlignment="1">
      <alignment vertical="center"/>
    </xf>
    <xf numFmtId="0" fontId="13" fillId="0" borderId="49" xfId="3" applyFont="1" applyBorder="1" applyAlignment="1">
      <alignment horizontal="center" vertical="center"/>
    </xf>
    <xf numFmtId="3" fontId="13" fillId="0" borderId="41" xfId="3" applyNumberFormat="1" applyFont="1" applyBorder="1" applyAlignment="1">
      <alignment vertical="center"/>
    </xf>
    <xf numFmtId="38" fontId="14" fillId="0" borderId="48" xfId="1" applyFont="1" applyFill="1" applyBorder="1" applyAlignment="1">
      <alignment vertical="center"/>
    </xf>
    <xf numFmtId="38" fontId="7" fillId="2" borderId="2" xfId="1" applyFont="1" applyFill="1" applyBorder="1" applyAlignment="1">
      <alignment vertical="center"/>
    </xf>
    <xf numFmtId="0" fontId="7" fillId="0" borderId="31" xfId="3" applyFont="1" applyBorder="1" applyAlignment="1">
      <alignment vertical="center"/>
    </xf>
    <xf numFmtId="38" fontId="14" fillId="0" borderId="68" xfId="1" applyFont="1" applyFill="1" applyBorder="1" applyAlignment="1">
      <alignment vertical="center"/>
    </xf>
    <xf numFmtId="38" fontId="14" fillId="0" borderId="69" xfId="1" applyFont="1" applyFill="1" applyBorder="1" applyAlignment="1">
      <alignment vertical="center"/>
    </xf>
    <xf numFmtId="38" fontId="14" fillId="0" borderId="70" xfId="1" applyFont="1" applyFill="1" applyBorder="1" applyAlignment="1">
      <alignment vertical="center"/>
    </xf>
    <xf numFmtId="38" fontId="14" fillId="0" borderId="71" xfId="1" applyFont="1" applyFill="1" applyBorder="1" applyAlignment="1">
      <alignment vertical="center"/>
    </xf>
    <xf numFmtId="0" fontId="7" fillId="0" borderId="67" xfId="3" applyFont="1" applyBorder="1" applyAlignment="1">
      <alignment vertical="center"/>
    </xf>
    <xf numFmtId="0" fontId="7" fillId="0" borderId="57" xfId="3" applyFont="1" applyBorder="1" applyAlignment="1">
      <alignment horizontal="right" vertical="center"/>
    </xf>
    <xf numFmtId="0" fontId="7" fillId="0" borderId="31" xfId="3" applyFont="1" applyBorder="1" applyAlignment="1">
      <alignment horizontal="left" vertical="center"/>
    </xf>
    <xf numFmtId="0" fontId="7" fillId="3" borderId="35" xfId="3" applyFont="1" applyFill="1" applyBorder="1" applyAlignment="1">
      <alignment horizontal="center" vertical="center"/>
    </xf>
    <xf numFmtId="0" fontId="7" fillId="3" borderId="34" xfId="3" applyFont="1" applyFill="1" applyBorder="1" applyAlignment="1">
      <alignment horizontal="center" vertical="center"/>
    </xf>
    <xf numFmtId="0" fontId="7" fillId="3" borderId="7" xfId="3" applyFont="1" applyFill="1" applyBorder="1" applyAlignment="1">
      <alignment horizontal="center" vertical="center"/>
    </xf>
    <xf numFmtId="0" fontId="7" fillId="3" borderId="51" xfId="3" applyFont="1" applyFill="1" applyBorder="1" applyAlignment="1">
      <alignment horizontal="center" vertical="center"/>
    </xf>
    <xf numFmtId="0" fontId="7" fillId="3" borderId="52" xfId="3" applyFont="1" applyFill="1" applyBorder="1" applyAlignment="1">
      <alignment horizontal="center" vertical="center"/>
    </xf>
    <xf numFmtId="0" fontId="7" fillId="3" borderId="53" xfId="3" applyFont="1" applyFill="1" applyBorder="1" applyAlignment="1">
      <alignment horizontal="center" vertical="center"/>
    </xf>
    <xf numFmtId="0" fontId="7" fillId="3" borderId="6" xfId="3" applyFont="1" applyFill="1" applyBorder="1" applyAlignment="1">
      <alignment horizontal="center" vertical="center"/>
    </xf>
    <xf numFmtId="0" fontId="7" fillId="3" borderId="55" xfId="3" applyFont="1" applyFill="1" applyBorder="1" applyAlignment="1">
      <alignment horizontal="center" vertical="center"/>
    </xf>
    <xf numFmtId="0" fontId="7" fillId="3" borderId="32" xfId="3" applyFont="1" applyFill="1" applyBorder="1" applyAlignment="1">
      <alignment horizontal="center" vertical="center"/>
    </xf>
    <xf numFmtId="0" fontId="7" fillId="3" borderId="56" xfId="3" applyFont="1" applyFill="1" applyBorder="1" applyAlignment="1">
      <alignment horizontal="center" vertical="center"/>
    </xf>
    <xf numFmtId="0" fontId="7" fillId="3" borderId="12" xfId="3" applyFont="1" applyFill="1" applyBorder="1" applyAlignment="1">
      <alignment vertical="center" shrinkToFit="1"/>
    </xf>
    <xf numFmtId="0" fontId="7" fillId="0" borderId="9" xfId="3" applyFont="1" applyBorder="1" applyAlignment="1">
      <alignment vertical="center" shrinkToFit="1"/>
    </xf>
    <xf numFmtId="0" fontId="7" fillId="3" borderId="22" xfId="3" applyFont="1" applyFill="1" applyBorder="1" applyAlignment="1">
      <alignment horizontal="center" vertical="center"/>
    </xf>
    <xf numFmtId="0" fontId="7" fillId="3" borderId="36" xfId="3" applyFont="1" applyFill="1" applyBorder="1" applyAlignment="1">
      <alignment horizontal="center" vertical="center"/>
    </xf>
    <xf numFmtId="0" fontId="7" fillId="3" borderId="3" xfId="3" applyFont="1" applyFill="1" applyBorder="1" applyAlignment="1">
      <alignment horizontal="center" vertical="center"/>
    </xf>
    <xf numFmtId="0" fontId="7" fillId="3" borderId="54" xfId="3" applyFont="1" applyFill="1" applyBorder="1" applyAlignment="1">
      <alignment horizontal="center" vertical="center"/>
    </xf>
    <xf numFmtId="0" fontId="7" fillId="3" borderId="4" xfId="3" applyFont="1" applyFill="1" applyBorder="1" applyAlignment="1">
      <alignment horizontal="center" vertical="center"/>
    </xf>
    <xf numFmtId="0" fontId="7" fillId="3" borderId="57" xfId="3" applyFont="1" applyFill="1" applyBorder="1" applyAlignment="1">
      <alignment vertical="center"/>
    </xf>
    <xf numFmtId="0" fontId="7" fillId="0" borderId="31" xfId="3" applyFont="1" applyBorder="1" applyAlignment="1">
      <alignment vertical="center"/>
    </xf>
    <xf numFmtId="0" fontId="7" fillId="0" borderId="58" xfId="3" applyFont="1" applyBorder="1" applyAlignment="1">
      <alignment vertical="center"/>
    </xf>
    <xf numFmtId="0" fontId="5" fillId="0" borderId="57" xfId="3" applyFont="1" applyBorder="1" applyAlignment="1">
      <alignment horizontal="right" vertical="center"/>
    </xf>
    <xf numFmtId="0" fontId="5" fillId="0" borderId="31" xfId="3" applyFont="1" applyBorder="1" applyAlignment="1">
      <alignment horizontal="right" vertical="center"/>
    </xf>
    <xf numFmtId="0" fontId="5" fillId="0" borderId="67" xfId="3" applyFont="1" applyBorder="1" applyAlignment="1">
      <alignment horizontal="right" vertical="center"/>
    </xf>
    <xf numFmtId="0" fontId="7" fillId="0" borderId="7" xfId="3" applyFont="1" applyBorder="1" applyAlignment="1">
      <alignment horizontal="center" vertical="center"/>
    </xf>
    <xf numFmtId="0" fontId="7" fillId="0" borderId="6" xfId="3" applyFont="1" applyBorder="1" applyAlignment="1">
      <alignment horizontal="center" vertical="center"/>
    </xf>
    <xf numFmtId="0" fontId="7" fillId="0" borderId="31" xfId="3" applyFont="1" applyBorder="1" applyAlignment="1">
      <alignment horizontal="center" vertical="center"/>
    </xf>
    <xf numFmtId="0" fontId="7" fillId="3" borderId="53" xfId="3" applyFont="1" applyFill="1" applyBorder="1" applyAlignment="1">
      <alignment horizontal="center" vertical="center" shrinkToFit="1"/>
    </xf>
    <xf numFmtId="0" fontId="7" fillId="3" borderId="6" xfId="3" applyFont="1" applyFill="1" applyBorder="1" applyAlignment="1">
      <alignment horizontal="center" vertical="center" shrinkToFit="1"/>
    </xf>
    <xf numFmtId="38" fontId="5" fillId="0" borderId="7" xfId="4" applyFont="1" applyFill="1" applyBorder="1" applyAlignment="1">
      <alignment horizontal="right" vertical="center"/>
    </xf>
    <xf numFmtId="0" fontId="5" fillId="0" borderId="55" xfId="3" applyFont="1" applyBorder="1" applyAlignment="1">
      <alignment horizontal="right" vertical="center"/>
    </xf>
    <xf numFmtId="0" fontId="5" fillId="0" borderId="32" xfId="3" applyFont="1" applyBorder="1" applyAlignment="1">
      <alignment horizontal="right" vertical="center"/>
    </xf>
    <xf numFmtId="0" fontId="5" fillId="0" borderId="66" xfId="3" applyFont="1" applyBorder="1" applyAlignment="1">
      <alignment horizontal="right" vertical="center"/>
    </xf>
    <xf numFmtId="38" fontId="7" fillId="5" borderId="72" xfId="1" applyFont="1" applyFill="1" applyBorder="1" applyAlignment="1">
      <alignment vertical="center"/>
    </xf>
    <xf numFmtId="38" fontId="14" fillId="0" borderId="2" xfId="1" applyFont="1" applyFill="1" applyBorder="1" applyAlignment="1">
      <alignment vertical="center"/>
    </xf>
    <xf numFmtId="38" fontId="14" fillId="0" borderId="73" xfId="1" applyFont="1" applyFill="1" applyBorder="1" applyAlignment="1">
      <alignment vertical="center"/>
    </xf>
    <xf numFmtId="38" fontId="14" fillId="0" borderId="74" xfId="1" applyFont="1" applyFill="1" applyBorder="1" applyAlignment="1">
      <alignment vertical="center"/>
    </xf>
    <xf numFmtId="38" fontId="14" fillId="0" borderId="75" xfId="1" applyFont="1" applyFill="1" applyBorder="1" applyAlignment="1">
      <alignment vertical="center"/>
    </xf>
    <xf numFmtId="38" fontId="7" fillId="2" borderId="72" xfId="1" applyFont="1" applyFill="1" applyBorder="1" applyAlignment="1">
      <alignment vertical="center"/>
    </xf>
    <xf numFmtId="0" fontId="7" fillId="3" borderId="0" xfId="3" applyFont="1" applyFill="1" applyBorder="1" applyAlignment="1">
      <alignment vertical="center"/>
    </xf>
    <xf numFmtId="0" fontId="13" fillId="0" borderId="22" xfId="3" applyFont="1" applyBorder="1" applyAlignment="1">
      <alignment vertical="center" shrinkToFit="1"/>
    </xf>
    <xf numFmtId="0" fontId="13" fillId="0" borderId="76" xfId="3" applyFont="1" applyBorder="1" applyAlignment="1">
      <alignment vertical="center"/>
    </xf>
    <xf numFmtId="0" fontId="13" fillId="0" borderId="0" xfId="3" applyFont="1" applyBorder="1" applyAlignment="1">
      <alignment horizontal="center" vertical="center"/>
    </xf>
    <xf numFmtId="0" fontId="13" fillId="0" borderId="77" xfId="3" applyFont="1" applyBorder="1" applyAlignment="1">
      <alignment horizontal="center" vertical="center"/>
    </xf>
    <xf numFmtId="38" fontId="14" fillId="0" borderId="77" xfId="1" applyFont="1" applyBorder="1" applyAlignment="1">
      <alignment vertical="center"/>
    </xf>
    <xf numFmtId="0" fontId="13" fillId="0" borderId="21" xfId="3" applyFont="1" applyBorder="1" applyAlignment="1">
      <alignment vertical="center" shrinkToFit="1"/>
    </xf>
    <xf numFmtId="0" fontId="13" fillId="0" borderId="19" xfId="3" applyFont="1" applyBorder="1" applyAlignment="1">
      <alignment vertical="center"/>
    </xf>
    <xf numFmtId="0" fontId="13" fillId="0" borderId="20" xfId="3" applyFont="1" applyBorder="1" applyAlignment="1">
      <alignment horizontal="center" vertical="center"/>
    </xf>
    <xf numFmtId="0" fontId="13" fillId="0" borderId="18" xfId="3" applyFont="1" applyBorder="1" applyAlignment="1">
      <alignment horizontal="center" vertical="center"/>
    </xf>
    <xf numFmtId="38" fontId="14" fillId="0" borderId="18" xfId="1" applyFont="1" applyBorder="1" applyAlignment="1">
      <alignment vertical="center"/>
    </xf>
    <xf numFmtId="0" fontId="13" fillId="0" borderId="61" xfId="3" applyFont="1" applyBorder="1" applyAlignment="1">
      <alignment vertical="center" shrinkToFit="1"/>
    </xf>
    <xf numFmtId="38" fontId="14" fillId="0" borderId="64" xfId="1" applyFont="1" applyBorder="1" applyAlignment="1">
      <alignment vertical="center"/>
    </xf>
    <xf numFmtId="38" fontId="14" fillId="0" borderId="17" xfId="1" applyFont="1" applyFill="1" applyBorder="1" applyAlignment="1">
      <alignment vertical="center"/>
    </xf>
    <xf numFmtId="38" fontId="13" fillId="0" borderId="7" xfId="4" applyFont="1" applyFill="1" applyBorder="1" applyAlignment="1">
      <alignment horizontal="center" vertical="center"/>
    </xf>
    <xf numFmtId="0" fontId="13" fillId="0" borderId="31" xfId="3" applyFont="1" applyBorder="1" applyAlignment="1">
      <alignment horizontal="center" vertical="center"/>
    </xf>
    <xf numFmtId="0" fontId="7" fillId="0" borderId="53" xfId="3" applyFont="1" applyBorder="1" applyAlignment="1">
      <alignment horizontal="right" vertical="center" shrinkToFit="1"/>
    </xf>
    <xf numFmtId="0" fontId="7" fillId="0" borderId="7" xfId="3" applyFont="1" applyBorder="1" applyAlignment="1">
      <alignment horizontal="right" vertical="center" shrinkToFit="1"/>
    </xf>
    <xf numFmtId="0" fontId="7" fillId="0" borderId="34" xfId="3" applyFont="1" applyBorder="1" applyAlignment="1">
      <alignment horizontal="right" vertical="center" shrinkToFit="1"/>
    </xf>
  </cellXfs>
  <cellStyles count="9">
    <cellStyle name="Normal" xfId="8" xr:uid="{4CB22ADB-8C2B-45C1-82C8-A747DEFA5298}"/>
    <cellStyle name="パーセント" xfId="5" builtinId="5"/>
    <cellStyle name="桁区切り" xfId="4" builtinId="6"/>
    <cellStyle name="桁区切り 2" xfId="1" xr:uid="{00000000-0005-0000-0000-000003000000}"/>
    <cellStyle name="桁区切り 3" xfId="7" xr:uid="{00000000-0005-0000-0000-000004000000}"/>
    <cellStyle name="標準" xfId="0" builtinId="0"/>
    <cellStyle name="標準 2" xfId="2" xr:uid="{00000000-0005-0000-0000-000006000000}"/>
    <cellStyle name="標準 3" xfId="3" xr:uid="{00000000-0005-0000-0000-000007000000}"/>
    <cellStyle name="標準 4" xfId="6" xr:uid="{00000000-0005-0000-0000-000008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26286;&#12425;&#12375;GR\&#9733;&#20253;&#32113;&#25991;&#21270;&#35242;&#23376;&#25945;&#23460;&#20107;&#26989;\07&#20196;&#21644;2&#24180;&#24230;\07&#30003;&#35531;&#26360;&#31561;&#20316;&#25104;&#12289;&#25391;&#36796;&#20381;&#38972;&#26360;&#12289;&#27010;&#31639;&#25173;&#12398;&#25163;&#24341;&#26360;\&#26368;&#26032;&#29256;&#30003;&#35531;&#26360;r2_sinse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リスト 「団体 単体」用"/>
      <sheetName val="チェックリスト 「実行委員会」用"/>
      <sheetName val="チェックリスト 「統括団体」用"/>
      <sheetName val="（様式１）申請書"/>
      <sheetName val="（様式２-１親子）事業計画書"/>
      <sheetName val="（様式２-２放・土）事業計画書"/>
      <sheetName val="（様式３）収支予算書"/>
      <sheetName val="（様式４）支出内訳明細書"/>
      <sheetName val="目一覧"/>
      <sheetName val="（様式ア）団体概要"/>
      <sheetName val="（様式イ）統括表　※実行委員会又は統括団体のみ"/>
    </sheetNames>
    <sheetDataSet>
      <sheetData sheetId="0"/>
      <sheetData sheetId="1"/>
      <sheetData sheetId="2"/>
      <sheetData sheetId="3"/>
      <sheetData sheetId="4"/>
      <sheetData sheetId="5"/>
      <sheetData sheetId="6"/>
      <sheetData sheetId="7">
        <row r="6">
          <cell r="AT6">
            <v>0</v>
          </cell>
        </row>
      </sheetData>
      <sheetData sheetId="8">
        <row r="3">
          <cell r="B3" t="str">
            <v>報償費</v>
          </cell>
          <cell r="C3" t="str">
            <v>報償費</v>
          </cell>
          <cell r="D3" t="str">
            <v>旅費</v>
          </cell>
        </row>
        <row r="4">
          <cell r="B4" t="str">
            <v>共済費</v>
          </cell>
          <cell r="C4" t="str">
            <v>共済費</v>
          </cell>
          <cell r="D4" t="str">
            <v>役務費</v>
          </cell>
        </row>
        <row r="5">
          <cell r="B5" t="str">
            <v>旅費</v>
          </cell>
          <cell r="C5" t="str">
            <v>旅費</v>
          </cell>
          <cell r="D5" t="str">
            <v>需用費</v>
          </cell>
        </row>
        <row r="6">
          <cell r="B6" t="str">
            <v>使用料及び借料</v>
          </cell>
          <cell r="C6" t="str">
            <v>使用料及び借料</v>
          </cell>
        </row>
        <row r="7">
          <cell r="B7" t="str">
            <v>役務費</v>
          </cell>
          <cell r="C7" t="str">
            <v>役務費</v>
          </cell>
        </row>
        <row r="8">
          <cell r="B8" t="str">
            <v>需用費</v>
          </cell>
          <cell r="C8" t="str">
            <v>需用費</v>
          </cell>
        </row>
        <row r="9">
          <cell r="B9" t="str">
            <v>委託費</v>
          </cell>
          <cell r="C9" t="str">
            <v>委託費</v>
          </cell>
        </row>
        <row r="10">
          <cell r="B10" t="str">
            <v>請負費</v>
          </cell>
          <cell r="C10" t="str">
            <v>請負費</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AC67"/>
  <sheetViews>
    <sheetView tabSelected="1" view="pageBreakPreview" zoomScaleNormal="100" zoomScaleSheetLayoutView="100" workbookViewId="0"/>
  </sheetViews>
  <sheetFormatPr defaultColWidth="9" defaultRowHeight="15.75" x14ac:dyDescent="0.15"/>
  <cols>
    <col min="1" max="1" width="8" style="1" customWidth="1"/>
    <col min="2" max="2" width="4" style="1" customWidth="1"/>
    <col min="3" max="3" width="7.25" style="1" customWidth="1"/>
    <col min="4" max="4" width="47" style="2" customWidth="1"/>
    <col min="5" max="5" width="5.5" style="3" bestFit="1" customWidth="1"/>
    <col min="6" max="6" width="5.5" style="4" bestFit="1" customWidth="1"/>
    <col min="7" max="7" width="5.5" style="3" bestFit="1" customWidth="1"/>
    <col min="8" max="8" width="5.875" style="4" bestFit="1" customWidth="1"/>
    <col min="9" max="9" width="5.5" style="3" bestFit="1" customWidth="1"/>
    <col min="10" max="10" width="5.5" style="4" bestFit="1" customWidth="1"/>
    <col min="11" max="11" width="12.5" style="5" bestFit="1" customWidth="1"/>
    <col min="12" max="12" width="18.75" style="5" customWidth="1"/>
    <col min="13" max="13" width="7.375" style="1" customWidth="1"/>
    <col min="14" max="14" width="10.75" style="1" customWidth="1"/>
    <col min="15" max="16384" width="9" style="1"/>
  </cols>
  <sheetData>
    <row r="1" spans="1:29" x14ac:dyDescent="0.15">
      <c r="A1" s="110" t="s">
        <v>69</v>
      </c>
    </row>
    <row r="2" spans="1:29" s="101" customFormat="1" ht="21" x14ac:dyDescent="0.15">
      <c r="A2" s="101" t="s">
        <v>67</v>
      </c>
      <c r="D2" s="102"/>
      <c r="E2" s="103"/>
      <c r="F2" s="104"/>
      <c r="G2" s="103"/>
      <c r="H2" s="104"/>
      <c r="I2" s="103"/>
      <c r="J2" s="104"/>
      <c r="K2" s="105"/>
      <c r="L2" s="105"/>
    </row>
    <row r="3" spans="1:29" s="101" customFormat="1" ht="21" x14ac:dyDescent="0.15">
      <c r="A3" s="101" t="s">
        <v>68</v>
      </c>
      <c r="D3" s="102"/>
      <c r="E3" s="103"/>
      <c r="F3" s="104"/>
      <c r="G3" s="103"/>
      <c r="H3" s="104"/>
      <c r="I3" s="103"/>
      <c r="J3" s="104"/>
      <c r="K3" s="105"/>
      <c r="L3" s="105"/>
    </row>
    <row r="5" spans="1:29" x14ac:dyDescent="0.15">
      <c r="A5" s="13" t="s">
        <v>0</v>
      </c>
      <c r="B5" s="1" t="s">
        <v>1</v>
      </c>
      <c r="J5" s="1"/>
      <c r="K5" s="6" t="s">
        <v>2</v>
      </c>
      <c r="L5" s="100"/>
      <c r="M5" s="7"/>
      <c r="N5" s="8"/>
    </row>
    <row r="6" spans="1:29" x14ac:dyDescent="0.15">
      <c r="A6" s="13" t="s">
        <v>0</v>
      </c>
      <c r="B6" s="71"/>
      <c r="C6" s="1" t="s">
        <v>3</v>
      </c>
      <c r="K6" s="1"/>
      <c r="L6" s="7"/>
      <c r="M6" s="7"/>
      <c r="N6" s="8"/>
    </row>
    <row r="7" spans="1:29" ht="13.5" customHeight="1" x14ac:dyDescent="0.15">
      <c r="A7" s="13" t="s">
        <v>0</v>
      </c>
      <c r="B7" s="1" t="s">
        <v>4</v>
      </c>
      <c r="C7" s="2"/>
      <c r="D7" s="3"/>
      <c r="E7" s="4"/>
      <c r="F7" s="3"/>
      <c r="G7" s="4"/>
      <c r="H7" s="3"/>
      <c r="I7" s="4"/>
      <c r="J7" s="5"/>
      <c r="L7" s="1"/>
    </row>
    <row r="8" spans="1:29" ht="13.5" customHeight="1" x14ac:dyDescent="0.15">
      <c r="A8" s="13"/>
      <c r="B8" s="1" t="s">
        <v>116</v>
      </c>
      <c r="C8" s="10"/>
      <c r="D8" s="11"/>
      <c r="E8" s="12"/>
      <c r="F8" s="11"/>
      <c r="G8" s="12"/>
      <c r="H8" s="11"/>
      <c r="I8" s="12"/>
      <c r="J8" s="5"/>
      <c r="L8" s="1"/>
    </row>
    <row r="9" spans="1:29" ht="13.5" customHeight="1" x14ac:dyDescent="0.15">
      <c r="A9" s="13" t="s">
        <v>0</v>
      </c>
      <c r="B9" s="1" t="s">
        <v>5</v>
      </c>
      <c r="C9" s="2"/>
      <c r="D9" s="3"/>
      <c r="E9" s="4"/>
      <c r="F9" s="3"/>
      <c r="G9" s="4"/>
      <c r="H9" s="3"/>
      <c r="I9" s="4"/>
      <c r="J9" s="5"/>
      <c r="L9" s="1"/>
    </row>
    <row r="10" spans="1:29" ht="15" customHeight="1" thickBot="1" x14ac:dyDescent="0.2">
      <c r="L10" s="13" t="s">
        <v>6</v>
      </c>
    </row>
    <row r="11" spans="1:29" s="9" customFormat="1" ht="15" customHeight="1" thickBot="1" x14ac:dyDescent="0.2">
      <c r="A11" s="14" t="s">
        <v>7</v>
      </c>
      <c r="B11" s="132" t="s">
        <v>8</v>
      </c>
      <c r="C11" s="133"/>
      <c r="D11" s="15" t="s">
        <v>9</v>
      </c>
      <c r="E11" s="129" t="s">
        <v>78</v>
      </c>
      <c r="F11" s="129" t="s">
        <v>77</v>
      </c>
      <c r="G11" s="127" t="s">
        <v>79</v>
      </c>
      <c r="H11" s="128" t="s">
        <v>77</v>
      </c>
      <c r="I11" s="127" t="s">
        <v>79</v>
      </c>
      <c r="J11" s="128" t="s">
        <v>77</v>
      </c>
      <c r="K11" s="16" t="s">
        <v>10</v>
      </c>
      <c r="L11" s="17" t="s">
        <v>11</v>
      </c>
      <c r="AC11" s="70" t="s">
        <v>12</v>
      </c>
    </row>
    <row r="12" spans="1:29" ht="15.75" customHeight="1" x14ac:dyDescent="0.15">
      <c r="A12" s="141" t="s">
        <v>14</v>
      </c>
      <c r="B12" s="130" t="s">
        <v>15</v>
      </c>
      <c r="C12" s="131"/>
      <c r="D12" s="72"/>
      <c r="E12" s="73"/>
      <c r="F12" s="74"/>
      <c r="G12" s="75"/>
      <c r="H12" s="76"/>
      <c r="I12" s="75"/>
      <c r="J12" s="76"/>
      <c r="K12" s="77"/>
      <c r="L12" s="84">
        <f>PRODUCT(E12,G12,I12,K12)</f>
        <v>0</v>
      </c>
      <c r="M12" s="1" t="s">
        <v>94</v>
      </c>
    </row>
    <row r="13" spans="1:29" ht="15.75" customHeight="1" x14ac:dyDescent="0.15">
      <c r="A13" s="142"/>
      <c r="B13" s="108"/>
      <c r="C13" s="109"/>
      <c r="D13" s="86"/>
      <c r="E13" s="87"/>
      <c r="F13" s="88"/>
      <c r="G13" s="87"/>
      <c r="H13" s="89"/>
      <c r="I13" s="90"/>
      <c r="J13" s="88"/>
      <c r="K13" s="91"/>
      <c r="L13" s="84">
        <f>PRODUCT(E13,G13,I13,K13)</f>
        <v>0</v>
      </c>
      <c r="M13" s="1" t="s">
        <v>95</v>
      </c>
    </row>
    <row r="14" spans="1:29" ht="15.75" customHeight="1" x14ac:dyDescent="0.15">
      <c r="A14" s="142"/>
      <c r="B14" s="108"/>
      <c r="C14" s="109"/>
      <c r="D14" s="85"/>
      <c r="E14" s="79"/>
      <c r="F14" s="80"/>
      <c r="G14" s="81"/>
      <c r="H14" s="82"/>
      <c r="I14" s="81"/>
      <c r="J14" s="82"/>
      <c r="K14" s="83"/>
      <c r="L14" s="84">
        <f t="shared" ref="L13:L16" si="0">PRODUCT(E14,G14,I14,K14)</f>
        <v>0</v>
      </c>
    </row>
    <row r="15" spans="1:29" ht="15.75" customHeight="1" x14ac:dyDescent="0.15">
      <c r="A15" s="142"/>
      <c r="B15" s="108"/>
      <c r="C15" s="109"/>
      <c r="D15" s="78"/>
      <c r="E15" s="79"/>
      <c r="F15" s="80"/>
      <c r="G15" s="81"/>
      <c r="H15" s="82"/>
      <c r="I15" s="81"/>
      <c r="J15" s="82"/>
      <c r="K15" s="83"/>
      <c r="L15" s="84">
        <f t="shared" si="0"/>
        <v>0</v>
      </c>
    </row>
    <row r="16" spans="1:29" ht="15.75" customHeight="1" thickBot="1" x14ac:dyDescent="0.2">
      <c r="A16" s="142"/>
      <c r="B16" s="108"/>
      <c r="C16" s="109"/>
      <c r="D16" s="111"/>
      <c r="E16" s="112"/>
      <c r="F16" s="113"/>
      <c r="G16" s="114"/>
      <c r="H16" s="115"/>
      <c r="I16" s="114"/>
      <c r="J16" s="115"/>
      <c r="K16" s="117"/>
      <c r="L16" s="84">
        <f t="shared" si="0"/>
        <v>0</v>
      </c>
    </row>
    <row r="17" spans="1:13" ht="18.75" customHeight="1" thickBot="1" x14ac:dyDescent="0.2">
      <c r="A17" s="142"/>
      <c r="B17" s="69"/>
      <c r="C17" s="36"/>
      <c r="D17" s="92" t="s">
        <v>18</v>
      </c>
      <c r="E17" s="37"/>
      <c r="F17" s="38"/>
      <c r="G17" s="37"/>
      <c r="H17" s="38"/>
      <c r="I17" s="37"/>
      <c r="J17" s="38"/>
      <c r="K17" s="39"/>
      <c r="L17" s="40">
        <f>SUM(L12:L16)</f>
        <v>0</v>
      </c>
    </row>
    <row r="18" spans="1:13" ht="15.75" customHeight="1" x14ac:dyDescent="0.15">
      <c r="A18" s="142"/>
      <c r="B18" s="130" t="s">
        <v>19</v>
      </c>
      <c r="C18" s="131"/>
      <c r="D18" s="72"/>
      <c r="E18" s="73"/>
      <c r="F18" s="74"/>
      <c r="G18" s="75"/>
      <c r="H18" s="76"/>
      <c r="I18" s="75"/>
      <c r="J18" s="76"/>
      <c r="K18" s="77"/>
      <c r="L18" s="122">
        <f>PRODUCT(E18,G18,I18,K18)</f>
        <v>0</v>
      </c>
      <c r="M18" s="1" t="s">
        <v>96</v>
      </c>
    </row>
    <row r="19" spans="1:13" ht="15.75" customHeight="1" x14ac:dyDescent="0.15">
      <c r="A19" s="142"/>
      <c r="B19" s="108"/>
      <c r="C19" s="109"/>
      <c r="D19" s="78"/>
      <c r="E19" s="79"/>
      <c r="F19" s="80"/>
      <c r="G19" s="81"/>
      <c r="H19" s="82"/>
      <c r="I19" s="81"/>
      <c r="J19" s="82"/>
      <c r="K19" s="83"/>
      <c r="L19" s="122">
        <f t="shared" ref="L19:L22" si="1">PRODUCT(E19,G19,I19,K19)</f>
        <v>0</v>
      </c>
      <c r="M19" s="1" t="s">
        <v>97</v>
      </c>
    </row>
    <row r="20" spans="1:13" ht="15.75" customHeight="1" x14ac:dyDescent="0.15">
      <c r="A20" s="142"/>
      <c r="B20" s="108"/>
      <c r="C20" s="109"/>
      <c r="D20" s="78"/>
      <c r="E20" s="79"/>
      <c r="F20" s="80"/>
      <c r="G20" s="81"/>
      <c r="H20" s="82"/>
      <c r="I20" s="81"/>
      <c r="J20" s="82"/>
      <c r="K20" s="83"/>
      <c r="L20" s="122">
        <f t="shared" si="1"/>
        <v>0</v>
      </c>
    </row>
    <row r="21" spans="1:13" ht="15.75" customHeight="1" x14ac:dyDescent="0.15">
      <c r="A21" s="142"/>
      <c r="B21" s="108"/>
      <c r="C21" s="109"/>
      <c r="D21" s="78"/>
      <c r="E21" s="79"/>
      <c r="F21" s="80"/>
      <c r="G21" s="81"/>
      <c r="H21" s="82"/>
      <c r="I21" s="81"/>
      <c r="J21" s="82"/>
      <c r="K21" s="83"/>
      <c r="L21" s="122">
        <f t="shared" si="1"/>
        <v>0</v>
      </c>
    </row>
    <row r="22" spans="1:13" ht="15.75" customHeight="1" thickBot="1" x14ac:dyDescent="0.2">
      <c r="A22" s="142"/>
      <c r="B22" s="108"/>
      <c r="C22" s="109"/>
      <c r="D22" s="24"/>
      <c r="E22" s="25"/>
      <c r="F22" s="26"/>
      <c r="G22" s="27"/>
      <c r="H22" s="28"/>
      <c r="I22" s="27"/>
      <c r="J22" s="28"/>
      <c r="K22" s="29"/>
      <c r="L22" s="122">
        <f t="shared" si="1"/>
        <v>0</v>
      </c>
    </row>
    <row r="23" spans="1:13" ht="18.75" customHeight="1" thickBot="1" x14ac:dyDescent="0.2">
      <c r="A23" s="142"/>
      <c r="B23" s="69"/>
      <c r="C23" s="36"/>
      <c r="D23" s="92" t="s">
        <v>20</v>
      </c>
      <c r="E23" s="37"/>
      <c r="F23" s="38"/>
      <c r="G23" s="37"/>
      <c r="H23" s="38"/>
      <c r="I23" s="37"/>
      <c r="J23" s="38"/>
      <c r="K23" s="39"/>
      <c r="L23" s="40">
        <f>SUM(L18:L22)</f>
        <v>0</v>
      </c>
    </row>
    <row r="24" spans="1:13" ht="15.75" customHeight="1" x14ac:dyDescent="0.15">
      <c r="A24" s="142"/>
      <c r="B24" s="130" t="s">
        <v>21</v>
      </c>
      <c r="C24" s="131"/>
      <c r="D24" s="72"/>
      <c r="E24" s="73"/>
      <c r="F24" s="74"/>
      <c r="G24" s="75"/>
      <c r="H24" s="76"/>
      <c r="I24" s="75"/>
      <c r="J24" s="76"/>
      <c r="K24" s="77"/>
      <c r="L24" s="120">
        <f>PRODUCT(E24,G24,I24,K24)</f>
        <v>0</v>
      </c>
    </row>
    <row r="25" spans="1:13" ht="15.75" customHeight="1" x14ac:dyDescent="0.15">
      <c r="A25" s="142"/>
      <c r="B25" s="108"/>
      <c r="C25" s="109"/>
      <c r="D25" s="18"/>
      <c r="E25" s="19"/>
      <c r="F25" s="20"/>
      <c r="G25" s="21"/>
      <c r="H25" s="22"/>
      <c r="I25" s="21"/>
      <c r="J25" s="22"/>
      <c r="K25" s="23"/>
      <c r="L25" s="162">
        <f t="shared" ref="L25:L27" si="2">PRODUCT(E25,G25,I25,K25)</f>
        <v>0</v>
      </c>
    </row>
    <row r="26" spans="1:13" ht="15.75" customHeight="1" x14ac:dyDescent="0.15">
      <c r="A26" s="142"/>
      <c r="B26" s="108"/>
      <c r="C26" s="109"/>
      <c r="D26" s="18"/>
      <c r="E26" s="19"/>
      <c r="F26" s="20"/>
      <c r="G26" s="21"/>
      <c r="H26" s="22"/>
      <c r="I26" s="21"/>
      <c r="J26" s="22"/>
      <c r="K26" s="23"/>
      <c r="L26" s="160">
        <f t="shared" si="2"/>
        <v>0</v>
      </c>
    </row>
    <row r="27" spans="1:13" ht="15.75" customHeight="1" thickBot="1" x14ac:dyDescent="0.2">
      <c r="A27" s="142"/>
      <c r="B27" s="108"/>
      <c r="C27" s="109"/>
      <c r="D27" s="24"/>
      <c r="E27" s="25"/>
      <c r="F27" s="26"/>
      <c r="G27" s="27"/>
      <c r="H27" s="28"/>
      <c r="I27" s="27"/>
      <c r="J27" s="28"/>
      <c r="K27" s="29"/>
      <c r="L27" s="163">
        <f t="shared" si="2"/>
        <v>0</v>
      </c>
    </row>
    <row r="28" spans="1:13" ht="18.75" customHeight="1" thickBot="1" x14ac:dyDescent="0.2">
      <c r="A28" s="142"/>
      <c r="B28" s="69"/>
      <c r="C28" s="36"/>
      <c r="D28" s="92" t="s">
        <v>22</v>
      </c>
      <c r="E28" s="37"/>
      <c r="F28" s="38"/>
      <c r="G28" s="37"/>
      <c r="H28" s="38"/>
      <c r="I28" s="37"/>
      <c r="J28" s="38"/>
      <c r="K28" s="39"/>
      <c r="L28" s="40">
        <f>SUM(L24:L27)</f>
        <v>0</v>
      </c>
    </row>
    <row r="29" spans="1:13" ht="15.75" customHeight="1" x14ac:dyDescent="0.15">
      <c r="A29" s="142"/>
      <c r="B29" s="130" t="s">
        <v>23</v>
      </c>
      <c r="C29" s="131"/>
      <c r="D29" s="72"/>
      <c r="E29" s="73"/>
      <c r="F29" s="74"/>
      <c r="G29" s="75"/>
      <c r="H29" s="76"/>
      <c r="I29" s="75"/>
      <c r="J29" s="76"/>
      <c r="K29" s="77"/>
      <c r="L29" s="120">
        <f>PRODUCT(E29,G29,I29,K29)</f>
        <v>0</v>
      </c>
      <c r="M29" s="1" t="s">
        <v>98</v>
      </c>
    </row>
    <row r="30" spans="1:13" ht="15.75" customHeight="1" x14ac:dyDescent="0.15">
      <c r="A30" s="142"/>
      <c r="B30" s="139"/>
      <c r="C30" s="140"/>
      <c r="D30" s="78"/>
      <c r="E30" s="79"/>
      <c r="F30" s="80"/>
      <c r="G30" s="21"/>
      <c r="H30" s="22"/>
      <c r="I30" s="21"/>
      <c r="J30" s="22"/>
      <c r="K30" s="83"/>
      <c r="L30" s="162">
        <f t="shared" ref="L30:L32" si="3">PRODUCT(E30,G30,I30,K30)</f>
        <v>0</v>
      </c>
      <c r="M30" s="1" t="s">
        <v>99</v>
      </c>
    </row>
    <row r="31" spans="1:13" ht="15.75" customHeight="1" x14ac:dyDescent="0.15">
      <c r="A31" s="142"/>
      <c r="B31" s="106"/>
      <c r="C31" s="107"/>
      <c r="D31" s="78"/>
      <c r="E31" s="79"/>
      <c r="F31" s="80"/>
      <c r="G31" s="21"/>
      <c r="H31" s="22"/>
      <c r="I31" s="21"/>
      <c r="J31" s="22"/>
      <c r="K31" s="83"/>
      <c r="L31" s="162">
        <f t="shared" si="3"/>
        <v>0</v>
      </c>
      <c r="M31" s="1" t="s">
        <v>100</v>
      </c>
    </row>
    <row r="32" spans="1:13" ht="15.75" customHeight="1" thickBot="1" x14ac:dyDescent="0.2">
      <c r="A32" s="142"/>
      <c r="B32" s="108"/>
      <c r="C32" s="109"/>
      <c r="D32" s="24"/>
      <c r="E32" s="25"/>
      <c r="F32" s="26"/>
      <c r="G32" s="27"/>
      <c r="H32" s="28"/>
      <c r="I32" s="27"/>
      <c r="J32" s="28"/>
      <c r="K32" s="29"/>
      <c r="L32" s="84">
        <f t="shared" si="3"/>
        <v>0</v>
      </c>
    </row>
    <row r="33" spans="1:12" ht="18.75" customHeight="1" thickBot="1" x14ac:dyDescent="0.2">
      <c r="A33" s="142"/>
      <c r="B33" s="69"/>
      <c r="C33" s="36"/>
      <c r="D33" s="92" t="s">
        <v>24</v>
      </c>
      <c r="E33" s="37"/>
      <c r="F33" s="38"/>
      <c r="G33" s="37"/>
      <c r="H33" s="38"/>
      <c r="I33" s="37"/>
      <c r="J33" s="38"/>
      <c r="K33" s="39"/>
      <c r="L33" s="40">
        <f>SUM(L29:L32)</f>
        <v>0</v>
      </c>
    </row>
    <row r="34" spans="1:12" ht="15.75" customHeight="1" x14ac:dyDescent="0.15">
      <c r="A34" s="142"/>
      <c r="B34" s="130" t="s">
        <v>25</v>
      </c>
      <c r="C34" s="131"/>
      <c r="D34" s="72"/>
      <c r="E34" s="73"/>
      <c r="F34" s="74"/>
      <c r="G34" s="75"/>
      <c r="H34" s="76"/>
      <c r="I34" s="75"/>
      <c r="J34" s="76"/>
      <c r="K34" s="77"/>
      <c r="L34" s="121">
        <f>PRODUCT(E34,G34,I34,K34)</f>
        <v>0</v>
      </c>
    </row>
    <row r="35" spans="1:12" ht="15.75" customHeight="1" x14ac:dyDescent="0.15">
      <c r="A35" s="142"/>
      <c r="B35" s="106"/>
      <c r="C35" s="107"/>
      <c r="D35" s="18"/>
      <c r="E35" s="19"/>
      <c r="F35" s="20"/>
      <c r="G35" s="21"/>
      <c r="H35" s="22"/>
      <c r="I35" s="21"/>
      <c r="J35" s="22"/>
      <c r="K35" s="23"/>
      <c r="L35" s="123">
        <f t="shared" ref="L35:L37" si="4">PRODUCT(E35,G35,I35,K35)</f>
        <v>0</v>
      </c>
    </row>
    <row r="36" spans="1:12" ht="15.75" customHeight="1" x14ac:dyDescent="0.15">
      <c r="A36" s="142"/>
      <c r="B36" s="139"/>
      <c r="C36" s="140"/>
      <c r="D36" s="18"/>
      <c r="E36" s="19"/>
      <c r="F36" s="20"/>
      <c r="G36" s="21"/>
      <c r="H36" s="22"/>
      <c r="I36" s="21"/>
      <c r="J36" s="22"/>
      <c r="K36" s="23"/>
      <c r="L36" s="123">
        <f t="shared" si="4"/>
        <v>0</v>
      </c>
    </row>
    <row r="37" spans="1:12" ht="15.75" customHeight="1" thickBot="1" x14ac:dyDescent="0.2">
      <c r="A37" s="142"/>
      <c r="B37" s="108"/>
      <c r="C37" s="109"/>
      <c r="D37" s="30"/>
      <c r="E37" s="31"/>
      <c r="F37" s="32"/>
      <c r="G37" s="33"/>
      <c r="H37" s="34"/>
      <c r="I37" s="33"/>
      <c r="J37" s="34"/>
      <c r="K37" s="35"/>
      <c r="L37" s="163">
        <f t="shared" si="4"/>
        <v>0</v>
      </c>
    </row>
    <row r="38" spans="1:12" ht="18.75" customHeight="1" thickBot="1" x14ac:dyDescent="0.2">
      <c r="A38" s="142"/>
      <c r="B38" s="69"/>
      <c r="C38" s="36"/>
      <c r="D38" s="92" t="s">
        <v>26</v>
      </c>
      <c r="E38" s="37"/>
      <c r="F38" s="38"/>
      <c r="G38" s="37"/>
      <c r="H38" s="38"/>
      <c r="I38" s="37"/>
      <c r="J38" s="38"/>
      <c r="K38" s="39"/>
      <c r="L38" s="40">
        <f>SUM(L34:L37)</f>
        <v>0</v>
      </c>
    </row>
    <row r="39" spans="1:12" ht="15.75" customHeight="1" x14ac:dyDescent="0.15">
      <c r="A39" s="142"/>
      <c r="B39" s="130" t="s">
        <v>27</v>
      </c>
      <c r="C39" s="131"/>
      <c r="D39" s="72"/>
      <c r="E39" s="116"/>
      <c r="F39" s="74"/>
      <c r="G39" s="75"/>
      <c r="H39" s="76"/>
      <c r="I39" s="75"/>
      <c r="J39" s="76"/>
      <c r="K39" s="77"/>
      <c r="L39" s="120">
        <f>PRODUCT(E39,G39,I39,K39)</f>
        <v>0</v>
      </c>
    </row>
    <row r="40" spans="1:12" ht="15.75" customHeight="1" x14ac:dyDescent="0.15">
      <c r="A40" s="142"/>
      <c r="B40" s="106"/>
      <c r="C40" s="107"/>
      <c r="D40" s="18"/>
      <c r="E40" s="19"/>
      <c r="F40" s="20"/>
      <c r="G40" s="21"/>
      <c r="H40" s="22"/>
      <c r="I40" s="21"/>
      <c r="J40" s="22"/>
      <c r="K40" s="23"/>
      <c r="L40" s="162">
        <f t="shared" ref="L40:L42" si="5">PRODUCT(E40,G40,I40,K40)</f>
        <v>0</v>
      </c>
    </row>
    <row r="41" spans="1:12" ht="15.75" customHeight="1" x14ac:dyDescent="0.15">
      <c r="A41" s="142"/>
      <c r="B41" s="139"/>
      <c r="C41" s="140"/>
      <c r="D41" s="18"/>
      <c r="E41" s="19"/>
      <c r="F41" s="20"/>
      <c r="G41" s="21"/>
      <c r="H41" s="22"/>
      <c r="I41" s="21"/>
      <c r="J41" s="22"/>
      <c r="K41" s="23"/>
      <c r="L41" s="162">
        <f>PRODUCT(E41,G41,I41,K41)</f>
        <v>0</v>
      </c>
    </row>
    <row r="42" spans="1:12" ht="15.75" customHeight="1" thickBot="1" x14ac:dyDescent="0.2">
      <c r="A42" s="142"/>
      <c r="B42" s="108"/>
      <c r="C42" s="109"/>
      <c r="D42" s="24"/>
      <c r="E42" s="25"/>
      <c r="F42" s="26"/>
      <c r="G42" s="27"/>
      <c r="H42" s="28"/>
      <c r="I42" s="27"/>
      <c r="J42" s="28"/>
      <c r="K42" s="29"/>
      <c r="L42" s="84">
        <f t="shared" si="5"/>
        <v>0</v>
      </c>
    </row>
    <row r="43" spans="1:12" ht="18.75" customHeight="1" thickBot="1" x14ac:dyDescent="0.2">
      <c r="A43" s="142"/>
      <c r="B43" s="69"/>
      <c r="C43" s="36"/>
      <c r="D43" s="92" t="s">
        <v>28</v>
      </c>
      <c r="E43" s="37"/>
      <c r="F43" s="38"/>
      <c r="G43" s="37"/>
      <c r="H43" s="38"/>
      <c r="I43" s="37"/>
      <c r="J43" s="38"/>
      <c r="K43" s="39"/>
      <c r="L43" s="40">
        <f>SUM(L39:L42)</f>
        <v>0</v>
      </c>
    </row>
    <row r="44" spans="1:12" ht="15.75" customHeight="1" x14ac:dyDescent="0.15">
      <c r="A44" s="142"/>
      <c r="B44" s="130" t="s">
        <v>29</v>
      </c>
      <c r="C44" s="131"/>
      <c r="D44" s="72"/>
      <c r="E44" s="73"/>
      <c r="F44" s="74"/>
      <c r="G44" s="75"/>
      <c r="H44" s="76"/>
      <c r="I44" s="75"/>
      <c r="J44" s="76"/>
      <c r="K44" s="77"/>
      <c r="L44" s="120">
        <f>PRODUCT(E44,G44,I44,K44)</f>
        <v>0</v>
      </c>
    </row>
    <row r="45" spans="1:12" ht="15.75" customHeight="1" x14ac:dyDescent="0.15">
      <c r="A45" s="142"/>
      <c r="B45" s="106"/>
      <c r="C45" s="107"/>
      <c r="D45" s="18"/>
      <c r="E45" s="19"/>
      <c r="F45" s="20"/>
      <c r="G45" s="21"/>
      <c r="H45" s="22"/>
      <c r="I45" s="21"/>
      <c r="J45" s="22"/>
      <c r="K45" s="23"/>
      <c r="L45" s="162">
        <f t="shared" ref="L45:L47" si="6">PRODUCT(E45,G45,I45,K45)</f>
        <v>0</v>
      </c>
    </row>
    <row r="46" spans="1:12" ht="15.75" customHeight="1" x14ac:dyDescent="0.15">
      <c r="A46" s="142"/>
      <c r="B46" s="139"/>
      <c r="C46" s="140"/>
      <c r="D46" s="18"/>
      <c r="E46" s="19"/>
      <c r="F46" s="20"/>
      <c r="G46" s="21"/>
      <c r="H46" s="22"/>
      <c r="I46" s="21"/>
      <c r="J46" s="22"/>
      <c r="K46" s="23"/>
      <c r="L46" s="162">
        <f>PRODUCT(E46,G46,I46,K46)</f>
        <v>0</v>
      </c>
    </row>
    <row r="47" spans="1:12" ht="15.75" customHeight="1" thickBot="1" x14ac:dyDescent="0.2">
      <c r="A47" s="142"/>
      <c r="B47" s="108"/>
      <c r="C47" s="109"/>
      <c r="D47" s="24"/>
      <c r="E47" s="25"/>
      <c r="F47" s="26"/>
      <c r="G47" s="27"/>
      <c r="H47" s="28"/>
      <c r="I47" s="27"/>
      <c r="J47" s="28"/>
      <c r="K47" s="29"/>
      <c r="L47" s="84">
        <f t="shared" si="6"/>
        <v>0</v>
      </c>
    </row>
    <row r="48" spans="1:12" ht="18.75" customHeight="1" thickBot="1" x14ac:dyDescent="0.2">
      <c r="A48" s="142"/>
      <c r="B48" s="69"/>
      <c r="C48" s="36"/>
      <c r="D48" s="92" t="s">
        <v>31</v>
      </c>
      <c r="E48" s="37"/>
      <c r="F48" s="38"/>
      <c r="G48" s="37"/>
      <c r="H48" s="38"/>
      <c r="I48" s="37"/>
      <c r="J48" s="38"/>
      <c r="K48" s="39"/>
      <c r="L48" s="40">
        <f>SUM(L44:L47)</f>
        <v>0</v>
      </c>
    </row>
    <row r="49" spans="1:13" ht="15.75" customHeight="1" x14ac:dyDescent="0.15">
      <c r="A49" s="142"/>
      <c r="B49" s="130" t="s">
        <v>32</v>
      </c>
      <c r="C49" s="131"/>
      <c r="D49" s="72"/>
      <c r="E49" s="73"/>
      <c r="F49" s="74"/>
      <c r="G49" s="75"/>
      <c r="H49" s="76"/>
      <c r="I49" s="75"/>
      <c r="J49" s="76"/>
      <c r="K49" s="77"/>
      <c r="L49" s="121">
        <f>PRODUCT(E49,G49,I49,K49)</f>
        <v>0</v>
      </c>
    </row>
    <row r="50" spans="1:13" ht="15.75" customHeight="1" x14ac:dyDescent="0.15">
      <c r="A50" s="142"/>
      <c r="B50" s="106"/>
      <c r="C50" s="107"/>
      <c r="D50" s="18"/>
      <c r="E50" s="19"/>
      <c r="F50" s="20"/>
      <c r="G50" s="21"/>
      <c r="H50" s="22"/>
      <c r="I50" s="21"/>
      <c r="J50" s="22"/>
      <c r="K50" s="23"/>
      <c r="L50" s="123">
        <f>PRODUCT(E50,G50,I50,K50)</f>
        <v>0</v>
      </c>
    </row>
    <row r="51" spans="1:13" ht="15.75" customHeight="1" x14ac:dyDescent="0.15">
      <c r="A51" s="142"/>
      <c r="B51" s="139"/>
      <c r="C51" s="140"/>
      <c r="D51" s="18"/>
      <c r="E51" s="19"/>
      <c r="F51" s="20"/>
      <c r="G51" s="21"/>
      <c r="H51" s="22"/>
      <c r="I51" s="21"/>
      <c r="J51" s="22"/>
      <c r="K51" s="23"/>
      <c r="L51" s="160">
        <f t="shared" ref="L50:L52" si="7">PRODUCT(E51,G51,I51,K51)</f>
        <v>0</v>
      </c>
    </row>
    <row r="52" spans="1:13" ht="15.75" customHeight="1" thickBot="1" x14ac:dyDescent="0.2">
      <c r="A52" s="142"/>
      <c r="B52" s="108"/>
      <c r="C52" s="109"/>
      <c r="D52" s="30"/>
      <c r="E52" s="31"/>
      <c r="F52" s="32"/>
      <c r="G52" s="33"/>
      <c r="H52" s="34"/>
      <c r="I52" s="33"/>
      <c r="J52" s="34"/>
      <c r="K52" s="35"/>
      <c r="L52" s="163">
        <f t="shared" si="7"/>
        <v>0</v>
      </c>
    </row>
    <row r="53" spans="1:13" ht="18.75" customHeight="1" thickBot="1" x14ac:dyDescent="0.2">
      <c r="A53" s="142"/>
      <c r="B53" s="69"/>
      <c r="C53" s="36"/>
      <c r="D53" s="92" t="s">
        <v>34</v>
      </c>
      <c r="E53" s="37"/>
      <c r="F53" s="38"/>
      <c r="G53" s="37"/>
      <c r="H53" s="38"/>
      <c r="I53" s="37"/>
      <c r="J53" s="38"/>
      <c r="K53" s="39"/>
      <c r="L53" s="40">
        <f>SUM(L49:L52)</f>
        <v>0</v>
      </c>
    </row>
    <row r="54" spans="1:13" ht="15.75" customHeight="1" x14ac:dyDescent="0.15">
      <c r="A54" s="142"/>
      <c r="B54" s="130" t="s">
        <v>35</v>
      </c>
      <c r="C54" s="131"/>
      <c r="D54" s="72"/>
      <c r="E54" s="73"/>
      <c r="F54" s="74"/>
      <c r="G54" s="75"/>
      <c r="H54" s="76"/>
      <c r="I54" s="75"/>
      <c r="J54" s="76"/>
      <c r="K54" s="77"/>
      <c r="L54" s="121">
        <f>PRODUCT(E54,G54,I54,K54)</f>
        <v>0</v>
      </c>
    </row>
    <row r="55" spans="1:13" ht="15.75" customHeight="1" x14ac:dyDescent="0.15">
      <c r="A55" s="142"/>
      <c r="B55" s="106"/>
      <c r="C55" s="107"/>
      <c r="D55" s="78"/>
      <c r="E55" s="79"/>
      <c r="F55" s="80"/>
      <c r="G55" s="81"/>
      <c r="H55" s="82"/>
      <c r="I55" s="81"/>
      <c r="J55" s="82"/>
      <c r="K55" s="83"/>
      <c r="L55" s="123">
        <f t="shared" ref="L55:L57" si="8">PRODUCT(E55,G55,I55,K55)</f>
        <v>0</v>
      </c>
    </row>
    <row r="56" spans="1:13" ht="15.75" customHeight="1" x14ac:dyDescent="0.15">
      <c r="A56" s="142"/>
      <c r="B56" s="106"/>
      <c r="C56" s="107"/>
      <c r="D56" s="18"/>
      <c r="E56" s="19"/>
      <c r="F56" s="20"/>
      <c r="G56" s="21"/>
      <c r="H56" s="22"/>
      <c r="I56" s="21"/>
      <c r="J56" s="22"/>
      <c r="K56" s="23"/>
      <c r="L56" s="162">
        <f t="shared" si="8"/>
        <v>0</v>
      </c>
    </row>
    <row r="57" spans="1:13" ht="15.75" customHeight="1" thickBot="1" x14ac:dyDescent="0.2">
      <c r="A57" s="142"/>
      <c r="B57" s="139"/>
      <c r="C57" s="140"/>
      <c r="D57" s="18"/>
      <c r="E57" s="19"/>
      <c r="F57" s="20"/>
      <c r="G57" s="21"/>
      <c r="H57" s="22"/>
      <c r="I57" s="21"/>
      <c r="J57" s="22"/>
      <c r="K57" s="23"/>
      <c r="L57" s="84">
        <f t="shared" si="8"/>
        <v>0</v>
      </c>
    </row>
    <row r="58" spans="1:13" ht="18.75" customHeight="1" thickBot="1" x14ac:dyDescent="0.2">
      <c r="A58" s="142"/>
      <c r="B58" s="69"/>
      <c r="C58" s="36"/>
      <c r="D58" s="92" t="s">
        <v>36</v>
      </c>
      <c r="E58" s="37"/>
      <c r="F58" s="38"/>
      <c r="G58" s="37"/>
      <c r="H58" s="38"/>
      <c r="I58" s="37"/>
      <c r="J58" s="38"/>
      <c r="K58" s="39"/>
      <c r="L58" s="40">
        <f>SUM(L54:L57)</f>
        <v>0</v>
      </c>
    </row>
    <row r="59" spans="1:13" ht="18.75" customHeight="1" thickBot="1" x14ac:dyDescent="0.2">
      <c r="A59" s="143"/>
      <c r="B59" s="153" t="s">
        <v>37</v>
      </c>
      <c r="C59" s="154"/>
      <c r="D59" s="41" t="s">
        <v>38</v>
      </c>
      <c r="E59" s="155"/>
      <c r="F59" s="155"/>
      <c r="G59" s="37" t="s">
        <v>39</v>
      </c>
      <c r="H59" s="42">
        <v>0.1</v>
      </c>
      <c r="I59" s="37"/>
      <c r="J59" s="38"/>
      <c r="K59" s="39"/>
      <c r="L59" s="40">
        <f>ROUNDDOWN(E59*H59,0)</f>
        <v>0</v>
      </c>
      <c r="M59" s="1" t="s">
        <v>113</v>
      </c>
    </row>
    <row r="60" spans="1:13" ht="22.5" customHeight="1" thickBot="1" x14ac:dyDescent="0.2">
      <c r="A60" s="132" t="s">
        <v>72</v>
      </c>
      <c r="B60" s="150"/>
      <c r="C60" s="151"/>
      <c r="D60" s="156"/>
      <c r="E60" s="157"/>
      <c r="F60" s="157"/>
      <c r="G60" s="157"/>
      <c r="H60" s="157"/>
      <c r="I60" s="157"/>
      <c r="J60" s="157"/>
      <c r="K60" s="158"/>
      <c r="L60" s="164">
        <f>SUM(L17,L23,L28,L33,L38,L48,L53,L58,L59,L43)</f>
        <v>0</v>
      </c>
    </row>
    <row r="61" spans="1:13" ht="22.5" customHeight="1" thickTop="1" thickBot="1" x14ac:dyDescent="0.2">
      <c r="A61" s="134" t="s">
        <v>71</v>
      </c>
      <c r="B61" s="135"/>
      <c r="C61" s="136"/>
      <c r="D61" s="125" t="s">
        <v>75</v>
      </c>
      <c r="E61" s="152"/>
      <c r="F61" s="152"/>
      <c r="G61" s="126" t="s">
        <v>76</v>
      </c>
      <c r="H61" s="119"/>
      <c r="I61" s="119"/>
      <c r="J61" s="119"/>
      <c r="K61" s="124"/>
      <c r="L61" s="118">
        <f>L60*0.1</f>
        <v>0</v>
      </c>
      <c r="M61" s="1" t="s">
        <v>110</v>
      </c>
    </row>
    <row r="62" spans="1:13" ht="22.5" customHeight="1" thickTop="1" thickBot="1" x14ac:dyDescent="0.2">
      <c r="A62" s="144" t="s">
        <v>40</v>
      </c>
      <c r="B62" s="145"/>
      <c r="C62" s="146"/>
      <c r="D62" s="147" t="s">
        <v>70</v>
      </c>
      <c r="E62" s="148"/>
      <c r="F62" s="148"/>
      <c r="G62" s="148"/>
      <c r="H62" s="148"/>
      <c r="I62" s="148"/>
      <c r="J62" s="148"/>
      <c r="K62" s="149"/>
      <c r="L62" s="47">
        <f>SUM(L60:L61)</f>
        <v>0</v>
      </c>
      <c r="M62" s="1" t="s">
        <v>112</v>
      </c>
    </row>
    <row r="63" spans="1:13" ht="22.5" customHeight="1" thickTop="1" x14ac:dyDescent="0.15">
      <c r="A63" s="48" t="s">
        <v>41</v>
      </c>
      <c r="B63" s="49"/>
      <c r="C63" s="50"/>
      <c r="D63" s="93"/>
      <c r="E63" s="94"/>
      <c r="F63" s="95"/>
      <c r="G63" s="94"/>
      <c r="H63" s="96"/>
      <c r="I63" s="94"/>
      <c r="J63" s="96"/>
      <c r="K63" s="97"/>
      <c r="L63" s="161">
        <f>PRODUCT(E63,G63,I63,K63)</f>
        <v>0</v>
      </c>
      <c r="M63" s="1" t="s">
        <v>111</v>
      </c>
    </row>
    <row r="64" spans="1:13" ht="22.5" customHeight="1" thickBot="1" x14ac:dyDescent="0.2">
      <c r="A64" s="51"/>
      <c r="B64" s="52"/>
      <c r="C64" s="52"/>
      <c r="D64" s="53"/>
      <c r="E64" s="54"/>
      <c r="F64" s="55"/>
      <c r="G64" s="54"/>
      <c r="H64" s="56"/>
      <c r="I64" s="54"/>
      <c r="J64" s="56"/>
      <c r="K64" s="57"/>
      <c r="L64" s="160">
        <f>PRODUCT(E64,G64,I64,K64)</f>
        <v>0</v>
      </c>
    </row>
    <row r="65" spans="1:12" ht="22.5" customHeight="1" thickBot="1" x14ac:dyDescent="0.2">
      <c r="A65" s="58"/>
      <c r="B65" s="59"/>
      <c r="C65" s="59"/>
      <c r="D65" s="60" t="s">
        <v>43</v>
      </c>
      <c r="E65" s="45"/>
      <c r="F65" s="61"/>
      <c r="G65" s="45"/>
      <c r="H65" s="46"/>
      <c r="I65" s="45"/>
      <c r="J65" s="46"/>
      <c r="K65" s="62"/>
      <c r="L65" s="159">
        <f>SUM(L63:L64)</f>
        <v>0</v>
      </c>
    </row>
    <row r="66" spans="1:12" ht="22.5" customHeight="1" thickTop="1" thickBot="1" x14ac:dyDescent="0.2">
      <c r="A66" s="137" t="s">
        <v>44</v>
      </c>
      <c r="B66" s="138"/>
      <c r="C66" s="138"/>
      <c r="D66" s="63"/>
      <c r="E66" s="64"/>
      <c r="F66" s="65"/>
      <c r="G66" s="64"/>
      <c r="H66" s="65"/>
      <c r="I66" s="64"/>
      <c r="J66" s="65"/>
      <c r="K66" s="66"/>
      <c r="L66" s="99">
        <f>L62-L65</f>
        <v>0</v>
      </c>
    </row>
    <row r="67" spans="1:12" ht="11.25" customHeight="1" x14ac:dyDescent="0.15">
      <c r="A67" s="67"/>
      <c r="B67" s="67"/>
      <c r="C67" s="67"/>
      <c r="K67" s="68"/>
      <c r="L67" s="43"/>
    </row>
  </sheetData>
  <mergeCells count="26">
    <mergeCell ref="E61:F61"/>
    <mergeCell ref="B59:C59"/>
    <mergeCell ref="E59:F59"/>
    <mergeCell ref="B39:C39"/>
    <mergeCell ref="B41:C41"/>
    <mergeCell ref="D60:K60"/>
    <mergeCell ref="A61:C61"/>
    <mergeCell ref="A66:C66"/>
    <mergeCell ref="B54:C54"/>
    <mergeCell ref="B57:C57"/>
    <mergeCell ref="A12:A59"/>
    <mergeCell ref="A62:C62"/>
    <mergeCell ref="B36:C36"/>
    <mergeCell ref="B46:C46"/>
    <mergeCell ref="B49:C49"/>
    <mergeCell ref="B44:C44"/>
    <mergeCell ref="B51:C51"/>
    <mergeCell ref="D62:K62"/>
    <mergeCell ref="A60:C60"/>
    <mergeCell ref="B29:C29"/>
    <mergeCell ref="B30:C30"/>
    <mergeCell ref="B34:C34"/>
    <mergeCell ref="B11:C11"/>
    <mergeCell ref="B12:C12"/>
    <mergeCell ref="B18:C18"/>
    <mergeCell ref="B24:C24"/>
  </mergeCells>
  <phoneticPr fontId="3"/>
  <printOptions horizontalCentered="1"/>
  <pageMargins left="0.59055118110236227" right="0.59055118110236227" top="0.59055118110236227" bottom="0.59055118110236227" header="0.19685039370078741" footer="0.19685039370078741"/>
  <pageSetup paperSize="9" scale="63" firstPageNumber="14"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CEE62-A650-4C30-9879-D67D4B76AF47}">
  <sheetPr>
    <tabColor theme="3"/>
  </sheetPr>
  <dimension ref="A1:AC69"/>
  <sheetViews>
    <sheetView view="pageBreakPreview" zoomScaleNormal="100" zoomScaleSheetLayoutView="100" workbookViewId="0">
      <selection activeCell="B8" sqref="B8"/>
    </sheetView>
  </sheetViews>
  <sheetFormatPr defaultColWidth="9" defaultRowHeight="15.75" x14ac:dyDescent="0.15"/>
  <cols>
    <col min="1" max="1" width="8" style="1" customWidth="1"/>
    <col min="2" max="2" width="4" style="1" customWidth="1"/>
    <col min="3" max="3" width="7.25" style="1" customWidth="1"/>
    <col min="4" max="4" width="47" style="2" customWidth="1"/>
    <col min="5" max="5" width="7.5" style="3" bestFit="1" customWidth="1"/>
    <col min="6" max="6" width="5.875" style="4" customWidth="1"/>
    <col min="7" max="7" width="5.5" style="3" bestFit="1" customWidth="1"/>
    <col min="8" max="8" width="5.75" style="4" bestFit="1" customWidth="1"/>
    <col min="9" max="9" width="5.5" style="3" bestFit="1" customWidth="1"/>
    <col min="10" max="10" width="5.75" style="4" customWidth="1"/>
    <col min="11" max="11" width="12.5" style="5" bestFit="1" customWidth="1"/>
    <col min="12" max="12" width="18.75" style="5" customWidth="1"/>
    <col min="13" max="13" width="7.375" style="1" customWidth="1"/>
    <col min="14" max="14" width="10.75" style="1" customWidth="1"/>
    <col min="15" max="16384" width="9" style="1"/>
  </cols>
  <sheetData>
    <row r="1" spans="1:29" x14ac:dyDescent="0.15">
      <c r="A1" s="110" t="s">
        <v>69</v>
      </c>
    </row>
    <row r="2" spans="1:29" s="101" customFormat="1" ht="21" x14ac:dyDescent="0.15">
      <c r="A2" s="101" t="s">
        <v>67</v>
      </c>
      <c r="D2" s="102"/>
      <c r="E2" s="103"/>
      <c r="F2" s="104"/>
      <c r="G2" s="103"/>
      <c r="H2" s="104"/>
      <c r="I2" s="103"/>
      <c r="J2" s="104"/>
      <c r="K2" s="105"/>
      <c r="L2" s="105"/>
    </row>
    <row r="3" spans="1:29" s="101" customFormat="1" ht="21" x14ac:dyDescent="0.15">
      <c r="A3" s="101" t="s">
        <v>73</v>
      </c>
      <c r="D3" s="102"/>
      <c r="E3" s="103"/>
      <c r="F3" s="104"/>
      <c r="G3" s="103"/>
      <c r="H3" s="104"/>
      <c r="I3" s="103"/>
      <c r="J3" s="104"/>
      <c r="K3" s="105"/>
      <c r="L3" s="105"/>
    </row>
    <row r="5" spans="1:29" x14ac:dyDescent="0.15">
      <c r="A5" s="13" t="s">
        <v>0</v>
      </c>
      <c r="B5" s="1" t="s">
        <v>1</v>
      </c>
      <c r="J5" s="1"/>
      <c r="K5" s="6" t="s">
        <v>2</v>
      </c>
      <c r="L5" s="100" t="s">
        <v>114</v>
      </c>
      <c r="M5" s="7"/>
      <c r="N5" s="8"/>
    </row>
    <row r="6" spans="1:29" x14ac:dyDescent="0.15">
      <c r="A6" s="13" t="s">
        <v>0</v>
      </c>
      <c r="B6" s="71"/>
      <c r="C6" s="1" t="s">
        <v>3</v>
      </c>
      <c r="K6" s="1"/>
      <c r="L6" s="7"/>
      <c r="M6" s="7"/>
      <c r="N6" s="8"/>
    </row>
    <row r="7" spans="1:29" ht="13.5" customHeight="1" x14ac:dyDescent="0.15">
      <c r="A7" s="13" t="s">
        <v>0</v>
      </c>
      <c r="B7" s="1" t="s">
        <v>4</v>
      </c>
      <c r="C7" s="2"/>
      <c r="D7" s="3"/>
      <c r="E7" s="4"/>
      <c r="F7" s="3"/>
      <c r="G7" s="4"/>
      <c r="H7" s="3"/>
      <c r="I7" s="4"/>
      <c r="J7" s="5"/>
      <c r="L7" s="1"/>
    </row>
    <row r="8" spans="1:29" ht="13.5" customHeight="1" x14ac:dyDescent="0.15">
      <c r="A8" s="13"/>
      <c r="B8" s="1" t="s">
        <v>116</v>
      </c>
      <c r="C8" s="10"/>
      <c r="D8" s="11"/>
      <c r="E8" s="12"/>
      <c r="F8" s="11"/>
      <c r="G8" s="12"/>
      <c r="H8" s="11"/>
      <c r="I8" s="12"/>
      <c r="J8" s="5"/>
      <c r="L8" s="1"/>
    </row>
    <row r="9" spans="1:29" ht="13.5" customHeight="1" x14ac:dyDescent="0.15">
      <c r="A9" s="13" t="s">
        <v>0</v>
      </c>
      <c r="B9" s="1" t="s">
        <v>5</v>
      </c>
      <c r="C9" s="2"/>
      <c r="D9" s="3"/>
      <c r="E9" s="4"/>
      <c r="F9" s="3"/>
      <c r="G9" s="4"/>
      <c r="H9" s="3"/>
      <c r="I9" s="4"/>
      <c r="J9" s="5"/>
      <c r="L9" s="1"/>
    </row>
    <row r="10" spans="1:29" ht="15" customHeight="1" thickBot="1" x14ac:dyDescent="0.2">
      <c r="L10" s="13" t="s">
        <v>6</v>
      </c>
    </row>
    <row r="11" spans="1:29" s="9" customFormat="1" ht="15" customHeight="1" thickBot="1" x14ac:dyDescent="0.2">
      <c r="A11" s="14" t="s">
        <v>7</v>
      </c>
      <c r="B11" s="132" t="s">
        <v>8</v>
      </c>
      <c r="C11" s="133"/>
      <c r="D11" s="15" t="s">
        <v>9</v>
      </c>
      <c r="E11" s="129" t="s">
        <v>78</v>
      </c>
      <c r="F11" s="129" t="s">
        <v>77</v>
      </c>
      <c r="G11" s="127" t="s">
        <v>79</v>
      </c>
      <c r="H11" s="128" t="s">
        <v>77</v>
      </c>
      <c r="I11" s="127" t="s">
        <v>79</v>
      </c>
      <c r="J11" s="128" t="s">
        <v>77</v>
      </c>
      <c r="K11" s="16" t="s">
        <v>10</v>
      </c>
      <c r="L11" s="17" t="s">
        <v>11</v>
      </c>
      <c r="AC11" s="70" t="s">
        <v>12</v>
      </c>
    </row>
    <row r="12" spans="1:29" ht="15.75" customHeight="1" x14ac:dyDescent="0.15">
      <c r="A12" s="141" t="s">
        <v>14</v>
      </c>
      <c r="B12" s="130" t="s">
        <v>15</v>
      </c>
      <c r="C12" s="131"/>
      <c r="D12" s="72" t="s">
        <v>45</v>
      </c>
      <c r="E12" s="73">
        <v>2</v>
      </c>
      <c r="F12" s="74" t="s">
        <v>46</v>
      </c>
      <c r="G12" s="75">
        <v>1</v>
      </c>
      <c r="H12" s="76" t="s">
        <v>47</v>
      </c>
      <c r="I12" s="75">
        <v>8</v>
      </c>
      <c r="J12" s="76" t="s">
        <v>92</v>
      </c>
      <c r="K12" s="77">
        <v>10000</v>
      </c>
      <c r="L12" s="84">
        <f>PRODUCT(E12,G12,I12,K12)</f>
        <v>160000</v>
      </c>
      <c r="M12" s="1" t="s">
        <v>94</v>
      </c>
    </row>
    <row r="13" spans="1:29" ht="15.75" customHeight="1" x14ac:dyDescent="0.15">
      <c r="A13" s="142"/>
      <c r="B13" s="108"/>
      <c r="C13" s="109"/>
      <c r="D13" s="86" t="s">
        <v>49</v>
      </c>
      <c r="E13" s="87">
        <v>2</v>
      </c>
      <c r="F13" s="88" t="s">
        <v>46</v>
      </c>
      <c r="G13" s="87">
        <v>2</v>
      </c>
      <c r="H13" s="89" t="s">
        <v>47</v>
      </c>
      <c r="I13" s="90">
        <v>5</v>
      </c>
      <c r="J13" s="88" t="s">
        <v>93</v>
      </c>
      <c r="K13" s="91">
        <v>1000</v>
      </c>
      <c r="L13" s="84">
        <f t="shared" ref="L13:L16" si="0">PRODUCT(E13,G13,I13,K13)</f>
        <v>20000</v>
      </c>
      <c r="M13" s="1" t="s">
        <v>95</v>
      </c>
    </row>
    <row r="14" spans="1:29" ht="15.75" customHeight="1" x14ac:dyDescent="0.15">
      <c r="A14" s="142"/>
      <c r="B14" s="108"/>
      <c r="C14" s="109"/>
      <c r="D14" s="85" t="s">
        <v>50</v>
      </c>
      <c r="E14" s="79">
        <v>2</v>
      </c>
      <c r="F14" s="80" t="s">
        <v>47</v>
      </c>
      <c r="G14" s="81">
        <v>3</v>
      </c>
      <c r="H14" s="82" t="s">
        <v>48</v>
      </c>
      <c r="I14" s="81"/>
      <c r="J14" s="82"/>
      <c r="K14" s="83">
        <v>1000</v>
      </c>
      <c r="L14" s="84">
        <f t="shared" si="0"/>
        <v>6000</v>
      </c>
    </row>
    <row r="15" spans="1:29" ht="15.75" customHeight="1" x14ac:dyDescent="0.15">
      <c r="A15" s="142"/>
      <c r="B15" s="108"/>
      <c r="C15" s="109"/>
      <c r="D15" s="78" t="s">
        <v>51</v>
      </c>
      <c r="E15" s="79">
        <v>2</v>
      </c>
      <c r="F15" s="80" t="s">
        <v>46</v>
      </c>
      <c r="G15" s="81">
        <v>4</v>
      </c>
      <c r="H15" s="82" t="s">
        <v>47</v>
      </c>
      <c r="I15" s="81">
        <v>8</v>
      </c>
      <c r="J15" s="82" t="s">
        <v>92</v>
      </c>
      <c r="K15" s="83">
        <v>5000</v>
      </c>
      <c r="L15" s="84">
        <f t="shared" si="0"/>
        <v>320000</v>
      </c>
    </row>
    <row r="16" spans="1:29" ht="15.75" customHeight="1" thickBot="1" x14ac:dyDescent="0.2">
      <c r="A16" s="142"/>
      <c r="B16" s="108"/>
      <c r="C16" s="109"/>
      <c r="D16" s="111" t="s">
        <v>52</v>
      </c>
      <c r="E16" s="112">
        <v>2</v>
      </c>
      <c r="F16" s="113" t="s">
        <v>53</v>
      </c>
      <c r="G16" s="114">
        <v>2</v>
      </c>
      <c r="H16" s="115" t="s">
        <v>17</v>
      </c>
      <c r="I16" s="114">
        <v>10</v>
      </c>
      <c r="J16" s="115" t="s">
        <v>48</v>
      </c>
      <c r="K16" s="117">
        <v>2000</v>
      </c>
      <c r="L16" s="84">
        <f t="shared" si="0"/>
        <v>80000</v>
      </c>
    </row>
    <row r="17" spans="1:13" ht="18.75" customHeight="1" thickBot="1" x14ac:dyDescent="0.2">
      <c r="A17" s="142"/>
      <c r="B17" s="69"/>
      <c r="C17" s="36"/>
      <c r="D17" s="181" t="s">
        <v>109</v>
      </c>
      <c r="E17" s="182"/>
      <c r="F17" s="182"/>
      <c r="G17" s="182"/>
      <c r="H17" s="182"/>
      <c r="I17" s="182"/>
      <c r="J17" s="182"/>
      <c r="K17" s="183"/>
      <c r="L17" s="40">
        <f>SUM(L12:L16)</f>
        <v>586000</v>
      </c>
    </row>
    <row r="18" spans="1:13" ht="15.75" customHeight="1" x14ac:dyDescent="0.15">
      <c r="A18" s="142"/>
      <c r="B18" s="130" t="s">
        <v>19</v>
      </c>
      <c r="C18" s="131"/>
      <c r="D18" s="72" t="s">
        <v>54</v>
      </c>
      <c r="E18" s="73">
        <v>2</v>
      </c>
      <c r="F18" s="74" t="s">
        <v>46</v>
      </c>
      <c r="G18" s="75">
        <v>2</v>
      </c>
      <c r="H18" s="76" t="s">
        <v>47</v>
      </c>
      <c r="I18" s="75">
        <v>20</v>
      </c>
      <c r="J18" s="76" t="s">
        <v>48</v>
      </c>
      <c r="K18" s="77">
        <v>500</v>
      </c>
      <c r="L18" s="122">
        <f>PRODUCT(E18,G18,I18,K18)</f>
        <v>40000</v>
      </c>
      <c r="M18" s="1" t="s">
        <v>96</v>
      </c>
    </row>
    <row r="19" spans="1:13" ht="15.75" customHeight="1" x14ac:dyDescent="0.15">
      <c r="A19" s="142"/>
      <c r="B19" s="108"/>
      <c r="C19" s="109"/>
      <c r="D19" s="78" t="s">
        <v>55</v>
      </c>
      <c r="E19" s="79">
        <v>2</v>
      </c>
      <c r="F19" s="80" t="s">
        <v>46</v>
      </c>
      <c r="G19" s="81">
        <v>2</v>
      </c>
      <c r="H19" s="82" t="s">
        <v>47</v>
      </c>
      <c r="I19" s="81">
        <v>5</v>
      </c>
      <c r="J19" s="82" t="s">
        <v>48</v>
      </c>
      <c r="K19" s="83">
        <v>500</v>
      </c>
      <c r="L19" s="122">
        <f t="shared" ref="L19:L22" si="1">PRODUCT(E19,G19,I19,K19)</f>
        <v>10000</v>
      </c>
      <c r="M19" s="1" t="s">
        <v>97</v>
      </c>
    </row>
    <row r="20" spans="1:13" ht="15.75" customHeight="1" x14ac:dyDescent="0.15">
      <c r="A20" s="142"/>
      <c r="B20" s="108"/>
      <c r="C20" s="109"/>
      <c r="D20" s="78" t="s">
        <v>56</v>
      </c>
      <c r="E20" s="79">
        <v>2</v>
      </c>
      <c r="F20" s="80" t="s">
        <v>47</v>
      </c>
      <c r="G20" s="81">
        <v>3</v>
      </c>
      <c r="H20" s="82" t="s">
        <v>48</v>
      </c>
      <c r="I20" s="81"/>
      <c r="J20" s="82" t="s">
        <v>89</v>
      </c>
      <c r="K20" s="83">
        <v>1000</v>
      </c>
      <c r="L20" s="122">
        <f t="shared" si="1"/>
        <v>6000</v>
      </c>
    </row>
    <row r="21" spans="1:13" ht="15.75" customHeight="1" x14ac:dyDescent="0.15">
      <c r="A21" s="142"/>
      <c r="B21" s="108"/>
      <c r="C21" s="109"/>
      <c r="D21" s="78" t="s">
        <v>57</v>
      </c>
      <c r="E21" s="79">
        <v>2</v>
      </c>
      <c r="F21" s="80" t="s">
        <v>46</v>
      </c>
      <c r="G21" s="81">
        <v>4</v>
      </c>
      <c r="H21" s="82" t="s">
        <v>47</v>
      </c>
      <c r="I21" s="81">
        <v>20</v>
      </c>
      <c r="J21" s="82" t="s">
        <v>48</v>
      </c>
      <c r="K21" s="83">
        <v>500</v>
      </c>
      <c r="L21" s="122">
        <f t="shared" si="1"/>
        <v>80000</v>
      </c>
    </row>
    <row r="22" spans="1:13" ht="15.75" customHeight="1" thickBot="1" x14ac:dyDescent="0.2">
      <c r="A22" s="142"/>
      <c r="B22" s="108"/>
      <c r="C22" s="109"/>
      <c r="D22" s="111" t="s">
        <v>90</v>
      </c>
      <c r="E22" s="112">
        <v>2</v>
      </c>
      <c r="F22" s="113" t="s">
        <v>13</v>
      </c>
      <c r="G22" s="114">
        <v>10</v>
      </c>
      <c r="H22" s="115" t="s">
        <v>16</v>
      </c>
      <c r="I22" s="114"/>
      <c r="J22" s="115"/>
      <c r="K22" s="117">
        <v>500</v>
      </c>
      <c r="L22" s="122">
        <f t="shared" si="1"/>
        <v>10000</v>
      </c>
    </row>
    <row r="23" spans="1:13" ht="18.75" customHeight="1" thickBot="1" x14ac:dyDescent="0.2">
      <c r="A23" s="142"/>
      <c r="B23" s="69"/>
      <c r="C23" s="36"/>
      <c r="D23" s="181" t="s">
        <v>108</v>
      </c>
      <c r="E23" s="182"/>
      <c r="F23" s="182"/>
      <c r="G23" s="182"/>
      <c r="H23" s="182"/>
      <c r="I23" s="182"/>
      <c r="J23" s="182"/>
      <c r="K23" s="183"/>
      <c r="L23" s="40">
        <f>SUM(L18:L22)</f>
        <v>146000</v>
      </c>
    </row>
    <row r="24" spans="1:13" ht="15.75" customHeight="1" x14ac:dyDescent="0.15">
      <c r="A24" s="142"/>
      <c r="B24" s="130" t="s">
        <v>21</v>
      </c>
      <c r="C24" s="131"/>
      <c r="D24" s="72" t="s">
        <v>58</v>
      </c>
      <c r="E24" s="73">
        <v>1</v>
      </c>
      <c r="F24" s="74" t="s">
        <v>59</v>
      </c>
      <c r="G24" s="75">
        <v>20</v>
      </c>
      <c r="H24" s="76" t="s">
        <v>16</v>
      </c>
      <c r="I24" s="75"/>
      <c r="J24" s="76"/>
      <c r="K24" s="77">
        <v>3000</v>
      </c>
      <c r="L24" s="122">
        <f>PRODUCT(E24,G24,I24,K24)</f>
        <v>60000</v>
      </c>
    </row>
    <row r="25" spans="1:13" ht="15.75" customHeight="1" x14ac:dyDescent="0.15">
      <c r="A25" s="142"/>
      <c r="B25" s="108"/>
      <c r="C25" s="109"/>
      <c r="D25" s="18"/>
      <c r="E25" s="19"/>
      <c r="F25" s="20"/>
      <c r="G25" s="21"/>
      <c r="H25" s="22"/>
      <c r="I25" s="21"/>
      <c r="J25" s="22"/>
      <c r="K25" s="23"/>
      <c r="L25" s="122">
        <f t="shared" ref="L25:L27" si="2">PRODUCT(E25,G25,I25,K25)</f>
        <v>0</v>
      </c>
    </row>
    <row r="26" spans="1:13" ht="15.75" customHeight="1" x14ac:dyDescent="0.15">
      <c r="A26" s="142"/>
      <c r="B26" s="108"/>
      <c r="C26" s="109"/>
      <c r="D26" s="18"/>
      <c r="E26" s="19"/>
      <c r="F26" s="20"/>
      <c r="G26" s="21"/>
      <c r="H26" s="22"/>
      <c r="I26" s="21"/>
      <c r="J26" s="22"/>
      <c r="K26" s="23"/>
      <c r="L26" s="122">
        <f t="shared" si="2"/>
        <v>0</v>
      </c>
    </row>
    <row r="27" spans="1:13" ht="15.75" customHeight="1" thickBot="1" x14ac:dyDescent="0.2">
      <c r="A27" s="142"/>
      <c r="B27" s="108"/>
      <c r="C27" s="109"/>
      <c r="D27" s="24"/>
      <c r="E27" s="25"/>
      <c r="F27" s="26"/>
      <c r="G27" s="27"/>
      <c r="H27" s="28"/>
      <c r="I27" s="27"/>
      <c r="J27" s="28"/>
      <c r="K27" s="29"/>
      <c r="L27" s="122">
        <f t="shared" si="2"/>
        <v>0</v>
      </c>
    </row>
    <row r="28" spans="1:13" ht="18.75" customHeight="1" thickBot="1" x14ac:dyDescent="0.2">
      <c r="A28" s="142"/>
      <c r="B28" s="69"/>
      <c r="C28" s="36"/>
      <c r="D28" s="181" t="s">
        <v>107</v>
      </c>
      <c r="E28" s="182"/>
      <c r="F28" s="182"/>
      <c r="G28" s="182"/>
      <c r="H28" s="182"/>
      <c r="I28" s="182"/>
      <c r="J28" s="182"/>
      <c r="K28" s="183"/>
      <c r="L28" s="40">
        <f>SUM(L24:L27)</f>
        <v>60000</v>
      </c>
    </row>
    <row r="29" spans="1:13" ht="15.75" customHeight="1" x14ac:dyDescent="0.15">
      <c r="A29" s="142"/>
      <c r="B29" s="130" t="s">
        <v>23</v>
      </c>
      <c r="C29" s="131"/>
      <c r="D29" s="72" t="s">
        <v>60</v>
      </c>
      <c r="E29" s="73">
        <v>1</v>
      </c>
      <c r="F29" s="74" t="s">
        <v>61</v>
      </c>
      <c r="G29" s="75"/>
      <c r="H29" s="76"/>
      <c r="I29" s="75"/>
      <c r="J29" s="76"/>
      <c r="K29" s="77">
        <v>5000</v>
      </c>
      <c r="L29" s="122">
        <f>PRODUCT(E29,G29,I29,K29)</f>
        <v>5000</v>
      </c>
      <c r="M29" s="1" t="s">
        <v>98</v>
      </c>
    </row>
    <row r="30" spans="1:13" ht="15.75" customHeight="1" x14ac:dyDescent="0.15">
      <c r="A30" s="142"/>
      <c r="B30" s="139"/>
      <c r="C30" s="140"/>
      <c r="D30" s="78" t="s">
        <v>62</v>
      </c>
      <c r="E30" s="79">
        <v>1</v>
      </c>
      <c r="F30" s="80" t="s">
        <v>61</v>
      </c>
      <c r="G30" s="21"/>
      <c r="H30" s="22"/>
      <c r="I30" s="21"/>
      <c r="J30" s="22"/>
      <c r="K30" s="83">
        <v>50000</v>
      </c>
      <c r="L30" s="122">
        <f t="shared" ref="L30:L32" si="3">PRODUCT(E30,G30,I30,K30)</f>
        <v>50000</v>
      </c>
      <c r="M30" s="1" t="s">
        <v>99</v>
      </c>
    </row>
    <row r="31" spans="1:13" ht="15.75" customHeight="1" x14ac:dyDescent="0.15">
      <c r="A31" s="142"/>
      <c r="B31" s="106"/>
      <c r="C31" s="107"/>
      <c r="D31" s="78" t="s">
        <v>63</v>
      </c>
      <c r="E31" s="79">
        <v>1</v>
      </c>
      <c r="F31" s="80" t="s">
        <v>61</v>
      </c>
      <c r="G31" s="21"/>
      <c r="H31" s="22"/>
      <c r="I31" s="21"/>
      <c r="J31" s="22"/>
      <c r="K31" s="83">
        <v>7500</v>
      </c>
      <c r="L31" s="122">
        <f t="shared" si="3"/>
        <v>7500</v>
      </c>
      <c r="M31" s="1" t="s">
        <v>100</v>
      </c>
    </row>
    <row r="32" spans="1:13" ht="15.75" customHeight="1" thickBot="1" x14ac:dyDescent="0.2">
      <c r="A32" s="142"/>
      <c r="B32" s="108"/>
      <c r="C32" s="109"/>
      <c r="D32" s="24"/>
      <c r="E32" s="25"/>
      <c r="F32" s="26"/>
      <c r="G32" s="27"/>
      <c r="H32" s="28"/>
      <c r="I32" s="27"/>
      <c r="J32" s="28"/>
      <c r="K32" s="29"/>
      <c r="L32" s="122">
        <f t="shared" si="3"/>
        <v>0</v>
      </c>
    </row>
    <row r="33" spans="1:12" ht="18.75" customHeight="1" thickBot="1" x14ac:dyDescent="0.2">
      <c r="A33" s="142"/>
      <c r="B33" s="69"/>
      <c r="C33" s="36"/>
      <c r="D33" s="181" t="s">
        <v>106</v>
      </c>
      <c r="E33" s="182"/>
      <c r="F33" s="182"/>
      <c r="G33" s="182"/>
      <c r="H33" s="182"/>
      <c r="I33" s="182"/>
      <c r="J33" s="182"/>
      <c r="K33" s="183"/>
      <c r="L33" s="40">
        <f>SUM(L29:L32)</f>
        <v>62500</v>
      </c>
    </row>
    <row r="34" spans="1:12" ht="15.75" customHeight="1" x14ac:dyDescent="0.15">
      <c r="A34" s="142"/>
      <c r="B34" s="130" t="s">
        <v>25</v>
      </c>
      <c r="C34" s="131"/>
      <c r="D34" s="72"/>
      <c r="E34" s="73"/>
      <c r="F34" s="74"/>
      <c r="G34" s="75"/>
      <c r="H34" s="76"/>
      <c r="I34" s="75"/>
      <c r="J34" s="76"/>
      <c r="K34" s="77"/>
      <c r="L34" s="122">
        <f>PRODUCT(E34,G34,I34,K34)</f>
        <v>0</v>
      </c>
    </row>
    <row r="35" spans="1:12" ht="15.75" customHeight="1" x14ac:dyDescent="0.15">
      <c r="A35" s="142"/>
      <c r="B35" s="106"/>
      <c r="C35" s="107"/>
      <c r="D35" s="18"/>
      <c r="E35" s="19"/>
      <c r="F35" s="20"/>
      <c r="G35" s="21"/>
      <c r="H35" s="22"/>
      <c r="I35" s="21"/>
      <c r="J35" s="22"/>
      <c r="K35" s="23"/>
      <c r="L35" s="122">
        <f t="shared" ref="L35:L37" si="4">PRODUCT(E35,G35,I35,K35)</f>
        <v>0</v>
      </c>
    </row>
    <row r="36" spans="1:12" ht="15.75" customHeight="1" x14ac:dyDescent="0.15">
      <c r="A36" s="142"/>
      <c r="B36" s="139"/>
      <c r="C36" s="140"/>
      <c r="D36" s="18"/>
      <c r="E36" s="19"/>
      <c r="F36" s="20"/>
      <c r="G36" s="21"/>
      <c r="H36" s="22"/>
      <c r="I36" s="21"/>
      <c r="J36" s="22"/>
      <c r="K36" s="23"/>
      <c r="L36" s="122">
        <f t="shared" si="4"/>
        <v>0</v>
      </c>
    </row>
    <row r="37" spans="1:12" ht="15.75" customHeight="1" thickBot="1" x14ac:dyDescent="0.2">
      <c r="A37" s="142"/>
      <c r="B37" s="108"/>
      <c r="C37" s="109"/>
      <c r="D37" s="30"/>
      <c r="E37" s="31"/>
      <c r="F37" s="32"/>
      <c r="G37" s="33"/>
      <c r="H37" s="34"/>
      <c r="I37" s="33"/>
      <c r="J37" s="34"/>
      <c r="K37" s="35"/>
      <c r="L37" s="122">
        <f t="shared" si="4"/>
        <v>0</v>
      </c>
    </row>
    <row r="38" spans="1:12" ht="18.75" customHeight="1" thickBot="1" x14ac:dyDescent="0.2">
      <c r="A38" s="142"/>
      <c r="B38" s="69"/>
      <c r="C38" s="36"/>
      <c r="D38" s="181" t="s">
        <v>105</v>
      </c>
      <c r="E38" s="182"/>
      <c r="F38" s="182"/>
      <c r="G38" s="182"/>
      <c r="H38" s="182"/>
      <c r="I38" s="182"/>
      <c r="J38" s="182"/>
      <c r="K38" s="183"/>
      <c r="L38" s="40">
        <f>SUM(L34:L37)</f>
        <v>0</v>
      </c>
    </row>
    <row r="39" spans="1:12" ht="15.75" customHeight="1" x14ac:dyDescent="0.15">
      <c r="A39" s="142"/>
      <c r="B39" s="130" t="s">
        <v>27</v>
      </c>
      <c r="C39" s="131"/>
      <c r="D39" s="72" t="s">
        <v>83</v>
      </c>
      <c r="E39" s="116">
        <v>1000</v>
      </c>
      <c r="F39" s="74" t="s">
        <v>30</v>
      </c>
      <c r="G39" s="75"/>
      <c r="H39" s="76"/>
      <c r="I39" s="75"/>
      <c r="J39" s="76"/>
      <c r="K39" s="77">
        <v>30</v>
      </c>
      <c r="L39" s="122">
        <f>PRODUCT(E39,G39,I39,K39)</f>
        <v>30000</v>
      </c>
    </row>
    <row r="40" spans="1:12" ht="15.75" customHeight="1" x14ac:dyDescent="0.15">
      <c r="A40" s="142"/>
      <c r="B40" s="106"/>
      <c r="C40" s="107"/>
      <c r="D40" s="18"/>
      <c r="E40" s="19"/>
      <c r="F40" s="20"/>
      <c r="G40" s="21"/>
      <c r="H40" s="22"/>
      <c r="I40" s="21"/>
      <c r="J40" s="22"/>
      <c r="K40" s="23"/>
      <c r="L40" s="122">
        <f t="shared" ref="L40:L42" si="5">PRODUCT(E40,G40,I40,K40)</f>
        <v>0</v>
      </c>
    </row>
    <row r="41" spans="1:12" ht="15.75" customHeight="1" x14ac:dyDescent="0.15">
      <c r="A41" s="142"/>
      <c r="B41" s="139"/>
      <c r="C41" s="140"/>
      <c r="D41" s="18"/>
      <c r="E41" s="19"/>
      <c r="F41" s="20"/>
      <c r="G41" s="21"/>
      <c r="H41" s="22"/>
      <c r="I41" s="21"/>
      <c r="J41" s="22"/>
      <c r="K41" s="23"/>
      <c r="L41" s="122">
        <f t="shared" si="5"/>
        <v>0</v>
      </c>
    </row>
    <row r="42" spans="1:12" ht="15.75" customHeight="1" thickBot="1" x14ac:dyDescent="0.2">
      <c r="A42" s="142"/>
      <c r="B42" s="108"/>
      <c r="C42" s="109"/>
      <c r="D42" s="24"/>
      <c r="E42" s="25"/>
      <c r="F42" s="26"/>
      <c r="G42" s="27"/>
      <c r="H42" s="28"/>
      <c r="I42" s="27"/>
      <c r="J42" s="28"/>
      <c r="K42" s="29"/>
      <c r="L42" s="122">
        <f t="shared" si="5"/>
        <v>0</v>
      </c>
    </row>
    <row r="43" spans="1:12" ht="18.75" customHeight="1" thickBot="1" x14ac:dyDescent="0.2">
      <c r="A43" s="142"/>
      <c r="B43" s="69"/>
      <c r="C43" s="36"/>
      <c r="D43" s="181" t="s">
        <v>104</v>
      </c>
      <c r="E43" s="182"/>
      <c r="F43" s="182"/>
      <c r="G43" s="182"/>
      <c r="H43" s="182"/>
      <c r="I43" s="182"/>
      <c r="J43" s="182"/>
      <c r="K43" s="183"/>
      <c r="L43" s="40">
        <f>SUM(L39:L42)</f>
        <v>30000</v>
      </c>
    </row>
    <row r="44" spans="1:12" ht="15.75" customHeight="1" x14ac:dyDescent="0.15">
      <c r="A44" s="142"/>
      <c r="B44" s="130" t="s">
        <v>29</v>
      </c>
      <c r="C44" s="131"/>
      <c r="D44" s="72" t="s">
        <v>80</v>
      </c>
      <c r="E44" s="73">
        <v>10</v>
      </c>
      <c r="F44" s="74" t="s">
        <v>30</v>
      </c>
      <c r="G44" s="75"/>
      <c r="H44" s="76"/>
      <c r="I44" s="75"/>
      <c r="J44" s="76"/>
      <c r="K44" s="77">
        <v>430</v>
      </c>
      <c r="L44" s="122">
        <f>PRODUCT(E44,G44,I44,K44)</f>
        <v>4300</v>
      </c>
    </row>
    <row r="45" spans="1:12" ht="15.75" customHeight="1" x14ac:dyDescent="0.15">
      <c r="A45" s="142"/>
      <c r="B45" s="106"/>
      <c r="C45" s="107"/>
      <c r="D45" s="78" t="s">
        <v>84</v>
      </c>
      <c r="E45" s="79">
        <v>1</v>
      </c>
      <c r="F45" s="80" t="s">
        <v>30</v>
      </c>
      <c r="G45" s="81"/>
      <c r="H45" s="82"/>
      <c r="I45" s="81"/>
      <c r="J45" s="82"/>
      <c r="K45" s="83">
        <v>200</v>
      </c>
      <c r="L45" s="122">
        <f t="shared" ref="L45:L47" si="6">PRODUCT(E45,G45,I45,K45)</f>
        <v>200</v>
      </c>
    </row>
    <row r="46" spans="1:12" ht="15.75" customHeight="1" x14ac:dyDescent="0.15">
      <c r="A46" s="142"/>
      <c r="B46" s="139"/>
      <c r="C46" s="140"/>
      <c r="D46" s="18"/>
      <c r="E46" s="19"/>
      <c r="F46" s="20"/>
      <c r="G46" s="21"/>
      <c r="H46" s="22"/>
      <c r="I46" s="21"/>
      <c r="J46" s="22"/>
      <c r="K46" s="23"/>
      <c r="L46" s="122">
        <f t="shared" si="6"/>
        <v>0</v>
      </c>
    </row>
    <row r="47" spans="1:12" ht="15.75" customHeight="1" thickBot="1" x14ac:dyDescent="0.2">
      <c r="A47" s="142"/>
      <c r="B47" s="108"/>
      <c r="C47" s="109"/>
      <c r="D47" s="24"/>
      <c r="E47" s="25"/>
      <c r="F47" s="26"/>
      <c r="G47" s="27"/>
      <c r="H47" s="28"/>
      <c r="I47" s="27"/>
      <c r="J47" s="28"/>
      <c r="K47" s="29"/>
      <c r="L47" s="122">
        <f t="shared" si="6"/>
        <v>0</v>
      </c>
    </row>
    <row r="48" spans="1:12" ht="18.75" customHeight="1" thickBot="1" x14ac:dyDescent="0.2">
      <c r="A48" s="142"/>
      <c r="B48" s="69"/>
      <c r="C48" s="36"/>
      <c r="D48" s="181" t="s">
        <v>103</v>
      </c>
      <c r="E48" s="182"/>
      <c r="F48" s="182"/>
      <c r="G48" s="182"/>
      <c r="H48" s="182"/>
      <c r="I48" s="182"/>
      <c r="J48" s="182"/>
      <c r="K48" s="183"/>
      <c r="L48" s="40">
        <f>SUM(L44:L47)</f>
        <v>4500</v>
      </c>
    </row>
    <row r="49" spans="1:13" ht="15.75" customHeight="1" x14ac:dyDescent="0.15">
      <c r="A49" s="142"/>
      <c r="B49" s="130" t="s">
        <v>32</v>
      </c>
      <c r="C49" s="131"/>
      <c r="D49" s="72" t="s">
        <v>82</v>
      </c>
      <c r="E49" s="73">
        <v>2</v>
      </c>
      <c r="F49" s="74" t="s">
        <v>16</v>
      </c>
      <c r="G49" s="75"/>
      <c r="H49" s="76"/>
      <c r="I49" s="75"/>
      <c r="J49" s="76"/>
      <c r="K49" s="77">
        <v>140</v>
      </c>
      <c r="L49" s="122">
        <f>PRODUCT(E49,G49,I49,K49)</f>
        <v>280</v>
      </c>
    </row>
    <row r="50" spans="1:13" ht="15.75" customHeight="1" x14ac:dyDescent="0.15">
      <c r="A50" s="142"/>
      <c r="B50" s="106"/>
      <c r="C50" s="107"/>
      <c r="D50" s="78" t="s">
        <v>81</v>
      </c>
      <c r="E50" s="79">
        <v>5</v>
      </c>
      <c r="F50" s="80" t="s">
        <v>16</v>
      </c>
      <c r="G50" s="81"/>
      <c r="H50" s="82"/>
      <c r="I50" s="81"/>
      <c r="J50" s="82"/>
      <c r="K50" s="83">
        <v>440</v>
      </c>
      <c r="L50" s="122">
        <f t="shared" ref="L50:L52" si="7">PRODUCT(E50,G50,I50,K50)</f>
        <v>2200</v>
      </c>
    </row>
    <row r="51" spans="1:13" ht="15.75" customHeight="1" x14ac:dyDescent="0.15">
      <c r="A51" s="142"/>
      <c r="B51" s="139"/>
      <c r="C51" s="140"/>
      <c r="D51" s="18"/>
      <c r="E51" s="19"/>
      <c r="F51" s="20"/>
      <c r="G51" s="21"/>
      <c r="H51" s="22"/>
      <c r="I51" s="21"/>
      <c r="J51" s="22"/>
      <c r="K51" s="23"/>
      <c r="L51" s="122">
        <f t="shared" si="7"/>
        <v>0</v>
      </c>
    </row>
    <row r="52" spans="1:13" ht="15.75" customHeight="1" thickBot="1" x14ac:dyDescent="0.2">
      <c r="A52" s="142"/>
      <c r="B52" s="108"/>
      <c r="C52" s="109"/>
      <c r="D52" s="30"/>
      <c r="E52" s="31"/>
      <c r="F52" s="32"/>
      <c r="G52" s="33"/>
      <c r="H52" s="34"/>
      <c r="I52" s="33"/>
      <c r="J52" s="34"/>
      <c r="K52" s="35"/>
      <c r="L52" s="122">
        <f t="shared" si="7"/>
        <v>0</v>
      </c>
    </row>
    <row r="53" spans="1:13" ht="18.75" customHeight="1" thickBot="1" x14ac:dyDescent="0.2">
      <c r="A53" s="142"/>
      <c r="B53" s="69"/>
      <c r="C53" s="36"/>
      <c r="D53" s="181" t="s">
        <v>102</v>
      </c>
      <c r="E53" s="182"/>
      <c r="F53" s="182"/>
      <c r="G53" s="182"/>
      <c r="H53" s="182"/>
      <c r="I53" s="182"/>
      <c r="J53" s="182"/>
      <c r="K53" s="183"/>
      <c r="L53" s="40">
        <f>SUM(L49:L52)</f>
        <v>2480</v>
      </c>
    </row>
    <row r="54" spans="1:13" ht="15.75" customHeight="1" x14ac:dyDescent="0.15">
      <c r="A54" s="142"/>
      <c r="B54" s="130" t="s">
        <v>35</v>
      </c>
      <c r="C54" s="131"/>
      <c r="D54" s="72" t="s">
        <v>64</v>
      </c>
      <c r="E54" s="73">
        <v>1</v>
      </c>
      <c r="F54" s="74" t="s">
        <v>61</v>
      </c>
      <c r="G54" s="75">
        <v>5</v>
      </c>
      <c r="H54" s="76" t="s">
        <v>13</v>
      </c>
      <c r="I54" s="75">
        <v>1</v>
      </c>
      <c r="J54" s="76" t="s">
        <v>65</v>
      </c>
      <c r="K54" s="77">
        <v>800</v>
      </c>
      <c r="L54" s="122">
        <f>PRODUCT(E54,G54,I54,K54)</f>
        <v>4000</v>
      </c>
    </row>
    <row r="55" spans="1:13" ht="15.75" customHeight="1" x14ac:dyDescent="0.15">
      <c r="A55" s="142"/>
      <c r="B55" s="106"/>
      <c r="C55" s="107"/>
      <c r="D55" s="78" t="s">
        <v>66</v>
      </c>
      <c r="E55" s="79">
        <v>1</v>
      </c>
      <c r="F55" s="80" t="s">
        <v>74</v>
      </c>
      <c r="G55" s="81">
        <v>30</v>
      </c>
      <c r="H55" s="82" t="s">
        <v>13</v>
      </c>
      <c r="I55" s="81">
        <v>1</v>
      </c>
      <c r="J55" s="82" t="s">
        <v>65</v>
      </c>
      <c r="K55" s="83">
        <v>800</v>
      </c>
      <c r="L55" s="122">
        <f t="shared" ref="L55:L57" si="8">PRODUCT(E55,G55,I55,K55)</f>
        <v>24000</v>
      </c>
    </row>
    <row r="56" spans="1:13" ht="15.75" customHeight="1" x14ac:dyDescent="0.15">
      <c r="A56" s="142"/>
      <c r="B56" s="106"/>
      <c r="C56" s="107"/>
      <c r="D56" s="18"/>
      <c r="E56" s="19"/>
      <c r="F56" s="20"/>
      <c r="G56" s="21"/>
      <c r="H56" s="22"/>
      <c r="I56" s="21"/>
      <c r="J56" s="22"/>
      <c r="K56" s="23"/>
      <c r="L56" s="122">
        <f t="shared" si="8"/>
        <v>0</v>
      </c>
    </row>
    <row r="57" spans="1:13" ht="15.75" customHeight="1" thickBot="1" x14ac:dyDescent="0.2">
      <c r="A57" s="142"/>
      <c r="B57" s="139"/>
      <c r="C57" s="140"/>
      <c r="D57" s="18"/>
      <c r="E57" s="19"/>
      <c r="F57" s="20"/>
      <c r="G57" s="21"/>
      <c r="H57" s="22"/>
      <c r="I57" s="21"/>
      <c r="J57" s="22"/>
      <c r="K57" s="23"/>
      <c r="L57" s="122">
        <f t="shared" si="8"/>
        <v>0</v>
      </c>
    </row>
    <row r="58" spans="1:13" ht="18.75" customHeight="1" thickBot="1" x14ac:dyDescent="0.2">
      <c r="A58" s="142"/>
      <c r="B58" s="69"/>
      <c r="C58" s="36"/>
      <c r="D58" s="181" t="s">
        <v>101</v>
      </c>
      <c r="E58" s="182"/>
      <c r="F58" s="182"/>
      <c r="G58" s="182"/>
      <c r="H58" s="182"/>
      <c r="I58" s="182"/>
      <c r="J58" s="182"/>
      <c r="K58" s="183"/>
      <c r="L58" s="40">
        <f>SUM(L54:L57)</f>
        <v>28000</v>
      </c>
    </row>
    <row r="59" spans="1:13" ht="18.75" customHeight="1" thickBot="1" x14ac:dyDescent="0.2">
      <c r="A59" s="143"/>
      <c r="B59" s="153" t="s">
        <v>37</v>
      </c>
      <c r="C59" s="154"/>
      <c r="D59" s="41" t="s">
        <v>115</v>
      </c>
      <c r="E59" s="179">
        <v>0</v>
      </c>
      <c r="F59" s="179"/>
      <c r="G59" s="37" t="s">
        <v>39</v>
      </c>
      <c r="H59" s="42">
        <v>0.1</v>
      </c>
      <c r="I59" s="37"/>
      <c r="J59" s="38"/>
      <c r="K59" s="39"/>
      <c r="L59" s="40">
        <f>ROUNDDOWN(E59*H59,0)</f>
        <v>0</v>
      </c>
      <c r="M59" s="1" t="s">
        <v>113</v>
      </c>
    </row>
    <row r="60" spans="1:13" ht="22.5" customHeight="1" thickBot="1" x14ac:dyDescent="0.2">
      <c r="A60" s="132" t="s">
        <v>72</v>
      </c>
      <c r="B60" s="150"/>
      <c r="C60" s="151"/>
      <c r="D60" s="156"/>
      <c r="E60" s="157"/>
      <c r="F60" s="157"/>
      <c r="G60" s="157"/>
      <c r="H60" s="157"/>
      <c r="I60" s="157"/>
      <c r="J60" s="157"/>
      <c r="K60" s="158"/>
      <c r="L60" s="44">
        <f>SUM(L17,L23,L28,L33,L38,L48,L53,L58,L59,L43)</f>
        <v>919480</v>
      </c>
    </row>
    <row r="61" spans="1:13" ht="22.5" customHeight="1" thickTop="1" thickBot="1" x14ac:dyDescent="0.2">
      <c r="A61" s="134" t="s">
        <v>71</v>
      </c>
      <c r="B61" s="135"/>
      <c r="C61" s="136"/>
      <c r="D61" s="125" t="s">
        <v>75</v>
      </c>
      <c r="E61" s="180">
        <v>0</v>
      </c>
      <c r="F61" s="180"/>
      <c r="G61" s="126" t="s">
        <v>76</v>
      </c>
      <c r="H61" s="119"/>
      <c r="I61" s="119"/>
      <c r="J61" s="119"/>
      <c r="K61" s="124"/>
      <c r="L61" s="118">
        <f>L60*E61/100</f>
        <v>0</v>
      </c>
      <c r="M61" s="1" t="s">
        <v>110</v>
      </c>
    </row>
    <row r="62" spans="1:13" ht="22.5" customHeight="1" thickTop="1" thickBot="1" x14ac:dyDescent="0.2">
      <c r="A62" s="144" t="s">
        <v>40</v>
      </c>
      <c r="B62" s="145"/>
      <c r="C62" s="146"/>
      <c r="D62" s="147" t="s">
        <v>70</v>
      </c>
      <c r="E62" s="148"/>
      <c r="F62" s="148"/>
      <c r="G62" s="148"/>
      <c r="H62" s="148"/>
      <c r="I62" s="148"/>
      <c r="J62" s="148"/>
      <c r="K62" s="149"/>
      <c r="L62" s="47">
        <f>SUM(L60:L61)</f>
        <v>919480</v>
      </c>
      <c r="M62" s="1" t="s">
        <v>112</v>
      </c>
    </row>
    <row r="63" spans="1:13" ht="22.5" customHeight="1" thickTop="1" x14ac:dyDescent="0.15">
      <c r="A63" s="48" t="s">
        <v>41</v>
      </c>
      <c r="B63" s="49"/>
      <c r="C63" s="50"/>
      <c r="D63" s="93" t="s">
        <v>42</v>
      </c>
      <c r="E63" s="94">
        <v>14</v>
      </c>
      <c r="F63" s="95" t="s">
        <v>33</v>
      </c>
      <c r="G63" s="94">
        <v>2</v>
      </c>
      <c r="H63" s="96" t="s">
        <v>59</v>
      </c>
      <c r="I63" s="94">
        <v>8</v>
      </c>
      <c r="J63" s="96" t="s">
        <v>87</v>
      </c>
      <c r="K63" s="97">
        <v>2000</v>
      </c>
      <c r="L63" s="122">
        <f>PRODUCT(E63,G63,I63,K63)</f>
        <v>448000</v>
      </c>
      <c r="M63" s="1" t="s">
        <v>111</v>
      </c>
    </row>
    <row r="64" spans="1:13" ht="22.5" customHeight="1" x14ac:dyDescent="0.15">
      <c r="A64" s="51"/>
      <c r="B64" s="165"/>
      <c r="C64" s="165"/>
      <c r="D64" s="176" t="s">
        <v>91</v>
      </c>
      <c r="E64" s="90">
        <v>1</v>
      </c>
      <c r="F64" s="89" t="s">
        <v>13</v>
      </c>
      <c r="G64" s="90">
        <v>2</v>
      </c>
      <c r="H64" s="88" t="s">
        <v>59</v>
      </c>
      <c r="I64" s="90">
        <v>8</v>
      </c>
      <c r="J64" s="88" t="s">
        <v>87</v>
      </c>
      <c r="K64" s="177">
        <v>500</v>
      </c>
      <c r="L64" s="122">
        <f t="shared" ref="L64:L65" si="9">PRODUCT(E64,G64,I64,K64)</f>
        <v>8000</v>
      </c>
    </row>
    <row r="65" spans="1:12" ht="22.5" customHeight="1" x14ac:dyDescent="0.15">
      <c r="A65" s="51"/>
      <c r="B65" s="165"/>
      <c r="C65" s="165"/>
      <c r="D65" s="166" t="s">
        <v>85</v>
      </c>
      <c r="E65" s="167">
        <v>15</v>
      </c>
      <c r="F65" s="168" t="s">
        <v>33</v>
      </c>
      <c r="G65" s="167">
        <v>2</v>
      </c>
      <c r="H65" s="169" t="s">
        <v>59</v>
      </c>
      <c r="I65" s="167">
        <v>1</v>
      </c>
      <c r="J65" s="169" t="s">
        <v>65</v>
      </c>
      <c r="K65" s="170">
        <v>800</v>
      </c>
      <c r="L65" s="122">
        <f t="shared" si="9"/>
        <v>24000</v>
      </c>
    </row>
    <row r="66" spans="1:12" ht="22.5" customHeight="1" thickBot="1" x14ac:dyDescent="0.2">
      <c r="A66" s="51"/>
      <c r="B66" s="52"/>
      <c r="C66" s="52"/>
      <c r="D66" s="171" t="s">
        <v>86</v>
      </c>
      <c r="E66" s="172">
        <v>2</v>
      </c>
      <c r="F66" s="173" t="s">
        <v>88</v>
      </c>
      <c r="G66" s="172"/>
      <c r="H66" s="174"/>
      <c r="I66" s="172"/>
      <c r="J66" s="174"/>
      <c r="K66" s="175">
        <v>30000</v>
      </c>
      <c r="L66" s="178">
        <f>PRODUCT(E66,G66,I66,K66)</f>
        <v>60000</v>
      </c>
    </row>
    <row r="67" spans="1:12" ht="22.5" customHeight="1" thickBot="1" x14ac:dyDescent="0.2">
      <c r="A67" s="58"/>
      <c r="B67" s="59"/>
      <c r="C67" s="59"/>
      <c r="D67" s="60" t="s">
        <v>43</v>
      </c>
      <c r="E67" s="45"/>
      <c r="F67" s="61"/>
      <c r="G67" s="45"/>
      <c r="H67" s="46"/>
      <c r="I67" s="45"/>
      <c r="J67" s="46"/>
      <c r="K67" s="62"/>
      <c r="L67" s="98">
        <f>SUM(L63:L66)</f>
        <v>540000</v>
      </c>
    </row>
    <row r="68" spans="1:12" ht="22.5" customHeight="1" thickTop="1" thickBot="1" x14ac:dyDescent="0.2">
      <c r="A68" s="137" t="s">
        <v>44</v>
      </c>
      <c r="B68" s="138"/>
      <c r="C68" s="138"/>
      <c r="D68" s="63"/>
      <c r="E68" s="64"/>
      <c r="F68" s="65"/>
      <c r="G68" s="64"/>
      <c r="H68" s="65"/>
      <c r="I68" s="64"/>
      <c r="J68" s="65"/>
      <c r="K68" s="66"/>
      <c r="L68" s="99">
        <f>L62-L67</f>
        <v>379480</v>
      </c>
    </row>
    <row r="69" spans="1:12" ht="11.25" customHeight="1" x14ac:dyDescent="0.15">
      <c r="A69" s="67"/>
      <c r="B69" s="67"/>
      <c r="C69" s="67"/>
      <c r="K69" s="68"/>
      <c r="L69" s="43"/>
    </row>
  </sheetData>
  <mergeCells count="35">
    <mergeCell ref="D43:K43"/>
    <mergeCell ref="D48:K48"/>
    <mergeCell ref="D53:K53"/>
    <mergeCell ref="D58:K58"/>
    <mergeCell ref="D17:K17"/>
    <mergeCell ref="D23:K23"/>
    <mergeCell ref="D28:K28"/>
    <mergeCell ref="D33:K33"/>
    <mergeCell ref="D38:K38"/>
    <mergeCell ref="B11:C11"/>
    <mergeCell ref="A12:A59"/>
    <mergeCell ref="B12:C12"/>
    <mergeCell ref="B18:C18"/>
    <mergeCell ref="B24:C24"/>
    <mergeCell ref="B29:C29"/>
    <mergeCell ref="B30:C30"/>
    <mergeCell ref="E59:F59"/>
    <mergeCell ref="B34:C34"/>
    <mergeCell ref="B36:C36"/>
    <mergeCell ref="B39:C39"/>
    <mergeCell ref="B41:C41"/>
    <mergeCell ref="B44:C44"/>
    <mergeCell ref="B46:C46"/>
    <mergeCell ref="B49:C49"/>
    <mergeCell ref="B51:C51"/>
    <mergeCell ref="B54:C54"/>
    <mergeCell ref="B57:C57"/>
    <mergeCell ref="B59:C59"/>
    <mergeCell ref="A68:C68"/>
    <mergeCell ref="A60:C60"/>
    <mergeCell ref="D60:K60"/>
    <mergeCell ref="A61:C61"/>
    <mergeCell ref="A62:C62"/>
    <mergeCell ref="D62:K62"/>
    <mergeCell ref="E61:F61"/>
  </mergeCells>
  <phoneticPr fontId="3"/>
  <printOptions horizontalCentered="1"/>
  <pageMargins left="0.59055118110236227" right="0.59055118110236227" top="0.59055118110236227" bottom="0.59055118110236227" header="0.19685039370078741" footer="0.19685039370078741"/>
  <pageSetup paperSize="9" scale="63"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経費予定額</vt:lpstr>
      <vt:lpstr>経費予定額 (記入例)</vt:lpstr>
      <vt:lpstr>経費予定額!Print_Area</vt:lpstr>
      <vt:lpstr>'経費予定額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杉村彩子</dc:creator>
  <cp:keywords/>
  <dc:description/>
  <cp:lastModifiedBy>坂田 俊行（スポーツ振興課）</cp:lastModifiedBy>
  <cp:revision/>
  <cp:lastPrinted>2023-04-21T09:01:05Z</cp:lastPrinted>
  <dcterms:created xsi:type="dcterms:W3CDTF">2008-06-19T04:55:14Z</dcterms:created>
  <dcterms:modified xsi:type="dcterms:W3CDTF">2025-03-13T06:10:10Z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2022-01-20T16:19:09Z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ce93808b-7f21-494d-a6db-04fddaa61aca</vt:lpwstr>
  </property>
  <property fmtid="{D5CDD505-2E9C-101B-9397-08002B2CF9AE}" pid="8" name="MSIP_Label_d899a617-f30e-4fb8-b81c-fb6d0b94ac5b_ContentBits">
    <vt:lpwstr>0</vt:lpwstr>
  </property>
</Properties>
</file>