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52062\Box\【02_課所共有】40_09_ＩＣＴ教育推進課\R07年度\06_財務ICT\06_01_支出\06_01_070_埼玉県公立学校情報機器整備基金\●共同調達\R8\04_執行伺い\"/>
    </mc:Choice>
  </mc:AlternateContent>
  <xr:revisionPtr revIDLastSave="0" documentId="13_ncr:1_{C02417CA-BBB8-43F5-B8F7-D27389EED929}" xr6:coauthVersionLast="47" xr6:coauthVersionMax="47" xr10:uidLastSave="{00000000-0000-0000-0000-000000000000}"/>
  <bookViews>
    <workbookView xWindow="-120" yWindow="-120" windowWidth="29040" windowHeight="15720" tabRatio="921" xr2:uid="{41493A0F-F5D6-4BFE-90E1-C87EB4DD2DD6}"/>
  </bookViews>
  <sheets>
    <sheet name="合計" sheetId="6" r:id="rId1"/>
    <sheet name="P1【毛呂山町】" sheetId="5" r:id="rId2"/>
    <sheet name="P2【草加市】" sheetId="11" r:id="rId3"/>
    <sheet name="P2【蕨市】" sheetId="25" r:id="rId4"/>
    <sheet name="P2【ときがわ町】" sheetId="7" r:id="rId5"/>
    <sheet name="P3【行田市】" sheetId="14" r:id="rId6"/>
    <sheet name="P3【春日部市】" sheetId="15" r:id="rId7"/>
    <sheet name="P3【羽生市】" sheetId="24" r:id="rId8"/>
    <sheet name="P3【八潮市】" sheetId="26" r:id="rId9"/>
    <sheet name="P4【日高市】" sheetId="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7" l="1"/>
  <c r="C11" i="6"/>
  <c r="D11" i="6" l="1"/>
  <c r="C10" i="6"/>
  <c r="D10" i="6" s="1"/>
  <c r="C9" i="6"/>
  <c r="D9" i="6" s="1"/>
  <c r="C8" i="6"/>
  <c r="C7" i="6"/>
  <c r="C6" i="6"/>
  <c r="D8" i="6" l="1"/>
  <c r="D7" i="6"/>
  <c r="D6" i="6"/>
  <c r="B8" i="26"/>
  <c r="D8" i="26" s="1"/>
  <c r="B7" i="26"/>
  <c r="D7" i="26" s="1"/>
  <c r="E6" i="26"/>
  <c r="B6" i="26"/>
  <c r="D6" i="26" s="1"/>
  <c r="E5" i="26"/>
  <c r="B5" i="26"/>
  <c r="D5" i="26" s="1"/>
  <c r="B8" i="25"/>
  <c r="D8" i="25" s="1"/>
  <c r="B7" i="25"/>
  <c r="D7" i="25" s="1"/>
  <c r="E6" i="25"/>
  <c r="B6" i="25"/>
  <c r="D6" i="25" s="1"/>
  <c r="E5" i="25"/>
  <c r="B5" i="25"/>
  <c r="D5" i="25" s="1"/>
  <c r="B8" i="24"/>
  <c r="D8" i="24" s="1"/>
  <c r="B7" i="24"/>
  <c r="D7" i="24" s="1"/>
  <c r="E6" i="24"/>
  <c r="B6" i="24"/>
  <c r="D6" i="24" s="1"/>
  <c r="E5" i="24"/>
  <c r="B5" i="24"/>
  <c r="D5" i="24" s="1"/>
  <c r="D10" i="26" l="1"/>
  <c r="D10" i="25"/>
  <c r="D10" i="24"/>
  <c r="D13" i="6"/>
  <c r="D12" i="26" l="1"/>
  <c r="D11" i="26"/>
  <c r="D11" i="24"/>
  <c r="D12" i="24" s="1"/>
  <c r="D14" i="6"/>
  <c r="D15" i="6" s="1"/>
  <c r="D11" i="25"/>
  <c r="D12" i="25" s="1"/>
  <c r="B8" i="15"/>
  <c r="D8" i="15" s="1"/>
  <c r="B7" i="15"/>
  <c r="D7" i="15" s="1"/>
  <c r="E6" i="15"/>
  <c r="B6" i="15"/>
  <c r="D6" i="15" s="1"/>
  <c r="E5" i="15"/>
  <c r="B5" i="15"/>
  <c r="D5" i="15" s="1"/>
  <c r="D10" i="15" l="1"/>
  <c r="B8" i="14"/>
  <c r="D8" i="14" s="1"/>
  <c r="B7" i="14"/>
  <c r="D7" i="14" s="1"/>
  <c r="E6" i="14"/>
  <c r="B6" i="14"/>
  <c r="D6" i="14" s="1"/>
  <c r="E5" i="14"/>
  <c r="B5" i="14"/>
  <c r="D5" i="14" s="1"/>
  <c r="D12" i="15" l="1"/>
  <c r="D11" i="15"/>
  <c r="D10" i="14"/>
  <c r="E6" i="7"/>
  <c r="E6" i="11"/>
  <c r="E6" i="5"/>
  <c r="E5" i="9"/>
  <c r="E5" i="11"/>
  <c r="E5" i="7"/>
  <c r="E5" i="5"/>
  <c r="B6" i="9"/>
  <c r="D6" i="9" s="1"/>
  <c r="B7" i="11"/>
  <c r="D7" i="11" s="1"/>
  <c r="B6" i="7"/>
  <c r="D6" i="7" s="1"/>
  <c r="B7" i="9"/>
  <c r="D7" i="9" s="1"/>
  <c r="B8" i="11"/>
  <c r="D8" i="11" s="1"/>
  <c r="B8" i="7"/>
  <c r="D8" i="7" s="1"/>
  <c r="B8" i="5"/>
  <c r="D8" i="5" s="1"/>
  <c r="D7" i="7"/>
  <c r="B7" i="5"/>
  <c r="D7" i="5" s="1"/>
  <c r="B6" i="11"/>
  <c r="D6" i="11" s="1"/>
  <c r="B6" i="5"/>
  <c r="D6" i="5" s="1"/>
  <c r="B5" i="9"/>
  <c r="D5" i="9" s="1"/>
  <c r="D9" i="9" s="1"/>
  <c r="B5" i="11"/>
  <c r="D5" i="11" s="1"/>
  <c r="B5" i="7"/>
  <c r="D5" i="7" s="1"/>
  <c r="B5" i="5"/>
  <c r="D5" i="5" s="1"/>
  <c r="D11" i="9" l="1"/>
  <c r="D10" i="9"/>
  <c r="D11" i="14"/>
  <c r="D12" i="14" s="1"/>
  <c r="D10" i="7"/>
  <c r="D10" i="5"/>
  <c r="D10" i="11"/>
  <c r="D11" i="11" l="1"/>
  <c r="D12" i="11" s="1"/>
  <c r="D11" i="5"/>
  <c r="D12" i="5" s="1"/>
  <c r="D11" i="7"/>
  <c r="D12" i="7" s="1"/>
</calcChain>
</file>

<file path=xl/sharedStrings.xml><?xml version="1.0" encoding="utf-8"?>
<sst xmlns="http://schemas.openxmlformats.org/spreadsheetml/2006/main" count="154" uniqueCount="34">
  <si>
    <t>単価</t>
    <rPh sb="0" eb="2">
      <t>タンカ</t>
    </rPh>
    <phoneticPr fontId="2"/>
  </si>
  <si>
    <t>【自治体別明細】</t>
    <rPh sb="1" eb="5">
      <t>ジチタイベツ</t>
    </rPh>
    <rPh sb="5" eb="7">
      <t>メイサイ</t>
    </rPh>
    <phoneticPr fontId="2"/>
  </si>
  <si>
    <t>計</t>
    <rPh sb="0" eb="1">
      <t>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</si>
  <si>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</si>
  <si>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</si>
  <si>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</si>
  <si>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パターン①</t>
    <phoneticPr fontId="2"/>
  </si>
  <si>
    <t>本体</t>
    <rPh sb="0" eb="2">
      <t>ホンタイ</t>
    </rPh>
    <phoneticPr fontId="2"/>
  </si>
  <si>
    <t>【機種名・品番】</t>
    <rPh sb="1" eb="4">
      <t>キシュメイ</t>
    </rPh>
    <rPh sb="5" eb="7">
      <t>ヒンバン</t>
    </rPh>
    <phoneticPr fontId="2"/>
  </si>
  <si>
    <t>数</t>
    <rPh sb="0" eb="1">
      <t>スウ</t>
    </rPh>
    <phoneticPr fontId="2"/>
  </si>
  <si>
    <t>諸経費・運搬費等</t>
    <rPh sb="0" eb="3">
      <t>ショケイヒ</t>
    </rPh>
    <rPh sb="4" eb="8">
      <t>ウンパンヒトウ</t>
    </rPh>
    <phoneticPr fontId="2"/>
  </si>
  <si>
    <t>MDM（CEU ）</t>
    <phoneticPr fontId="2"/>
  </si>
  <si>
    <t>MDM（GGL ）</t>
    <phoneticPr fontId="2"/>
  </si>
  <si>
    <t>MDM（GGL）</t>
    <phoneticPr fontId="2"/>
  </si>
  <si>
    <t>MDM（CEU）</t>
    <phoneticPr fontId="2"/>
  </si>
  <si>
    <t>諸経費・運搬費</t>
    <rPh sb="0" eb="3">
      <t>ショケイヒ</t>
    </rPh>
    <rPh sb="4" eb="7">
      <t>ウンパンヒ</t>
    </rPh>
    <phoneticPr fontId="2"/>
  </si>
  <si>
    <t>パターン③</t>
    <phoneticPr fontId="2"/>
  </si>
  <si>
    <t>パターン④</t>
    <phoneticPr fontId="2"/>
  </si>
  <si>
    <t>春日部市</t>
    <rPh sb="0" eb="4">
      <t>カスカベシ</t>
    </rPh>
    <phoneticPr fontId="2"/>
  </si>
  <si>
    <t>草加市</t>
    <rPh sb="0" eb="3">
      <t>ソウカシ</t>
    </rPh>
    <phoneticPr fontId="2"/>
  </si>
  <si>
    <t>蕨市</t>
    <rPh sb="0" eb="2">
      <t>ワラビシ</t>
    </rPh>
    <phoneticPr fontId="2"/>
  </si>
  <si>
    <t>八潮市</t>
    <rPh sb="0" eb="3">
      <t>ヤシオシ</t>
    </rPh>
    <phoneticPr fontId="2"/>
  </si>
  <si>
    <t>キッティング・ラベル</t>
    <phoneticPr fontId="2"/>
  </si>
  <si>
    <t>様式６</t>
    <rPh sb="0" eb="2">
      <t>ヨウシキ</t>
    </rPh>
    <phoneticPr fontId="2"/>
  </si>
  <si>
    <t>入札金額内訳書</t>
    <rPh sb="0" eb="4">
      <t>ニュウサツキンガク</t>
    </rPh>
    <rPh sb="4" eb="7">
      <t>ウチワケショ</t>
    </rPh>
    <phoneticPr fontId="2"/>
  </si>
  <si>
    <t>社　名</t>
    <rPh sb="0" eb="1">
      <t>シャ</t>
    </rPh>
    <rPh sb="2" eb="3">
      <t>ナ</t>
    </rPh>
    <phoneticPr fontId="2"/>
  </si>
  <si>
    <t>毛呂山町</t>
    <rPh sb="0" eb="3">
      <t>モロヤマ</t>
    </rPh>
    <rPh sb="3" eb="4">
      <t>マチ</t>
    </rPh>
    <phoneticPr fontId="2"/>
  </si>
  <si>
    <t>タッチペン
（非充電・ペン先指定なし）</t>
    <rPh sb="7" eb="10">
      <t>ヒジュウデン</t>
    </rPh>
    <rPh sb="13" eb="14">
      <t>サキ</t>
    </rPh>
    <rPh sb="14" eb="16">
      <t>シテイ</t>
    </rPh>
    <phoneticPr fontId="2"/>
  </si>
  <si>
    <t>ときがわ町</t>
    <rPh sb="4" eb="5">
      <t>マチ</t>
    </rPh>
    <phoneticPr fontId="2"/>
  </si>
  <si>
    <t>タッチペン
（非充電・ペン先導電性）</t>
    <rPh sb="7" eb="10">
      <t>ヒジュウデン</t>
    </rPh>
    <rPh sb="13" eb="14">
      <t>サキ</t>
    </rPh>
    <rPh sb="14" eb="17">
      <t>ドウデンセイ</t>
    </rPh>
    <phoneticPr fontId="2"/>
  </si>
  <si>
    <t>行田市</t>
    <rPh sb="0" eb="3">
      <t>ギョウダシ</t>
    </rPh>
    <phoneticPr fontId="2"/>
  </si>
  <si>
    <t>羽生市</t>
    <rPh sb="0" eb="3">
      <t>ハニュウシ</t>
    </rPh>
    <phoneticPr fontId="2"/>
  </si>
  <si>
    <t>日高市</t>
    <rPh sb="0" eb="3">
      <t>ヒダカシ</t>
    </rPh>
    <phoneticPr fontId="2"/>
  </si>
  <si>
    <t>パターン➁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</si>
</sst>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 wrapText="1" shrinkToFit="1"/>
    </xf>
    <xf numFmtId="0" fontId="0" fillId="0" borderId="1" xfId="0" applyBorder="1" applyAlignment="1">
      <alignment vertical="center" wrapText="1"/>
    </xf>
    <xf numFmtId="38" fontId="0" fillId="0" borderId="0" xfId="1" applyFont="1">
      <alignment vertical="center"/>
    </xf>
    <xf numFmtId="38" fontId="0" fillId="0" borderId="1" xfId="1" applyFont="1" applyBorder="1" applyAlignment="1">
      <alignment horizontal="center" vertical="center"/>
    </xf>
    <xf numFmtId="38" fontId="0" fillId="0" borderId="0" xfId="0" applyNumberForma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868B3-7369-40B1-A62B-7ED1819F238A}">
  <dimension ref="A1:E21"/>
  <sheetViews>
    <sheetView tabSelected="1" view="pageBreakPreview" zoomScale="60" zoomScaleNormal="73" workbookViewId="0">
      <selection activeCell="N32" sqref="N32"/>
    </sheetView>
  </sheetViews>
  <sheetFormatPr defaultRowHeight="13.5" x14ac:dyDescent="0.15"/>
  <cols>
    <col min="1" max="1" width="27.75" customWidth="1"/>
    <col min="2" max="2" width="11.75" style="11" customWidth="1"/>
    <col min="3" max="3" width="12.125" customWidth="1"/>
    <col min="4" max="4" width="13.625" customWidth="1"/>
    <col min="5" max="5" width="30.625" customWidth="1"/>
  </cols>
  <sheetData>
    <row r="1" spans="1:5" x14ac:dyDescent="0.15">
      <c r="E1" s="6" t="s">
        <v>23</v>
      </c>
    </row>
    <row r="2" spans="1:5" ht="32.25" customHeight="1" x14ac:dyDescent="0.15">
      <c r="A2" s="2" t="s">
        <v>24</v>
      </c>
    </row>
    <row r="3" spans="1:5" ht="32.25" customHeight="1" x14ac:dyDescent="0.15">
      <c r="D3" s="8" t="s">
        <v>25</v>
      </c>
      <c r="E3" s="7"/>
    </row>
    <row r="4" spans="1:5" ht="32.25" customHeight="1" x14ac:dyDescent="0.15"/>
    <row r="5" spans="1:5" ht="32.25" customHeight="1" x14ac:dyDescent="0.15">
      <c r="A5" s="5"/>
      <c r="B5" s="12" t="s">
        <v>0</v>
      </c>
      <c r="C5" s="3" t="s">
        <v>9</v>
      </c>
      <c r="D5" s="3" t="s">
        <v>2</v>
      </c>
      <c r="E5" s="3" t="s">
        <v>5</v>
      </c>
    </row>
    <row r="6" spans="1:5" ht="32.25" customHeight="1" x14ac:dyDescent="0.15">
      <c r="A6" s="1" t="s">
        <v>7</v>
      </c>
      <c r="B6" s="4"/>
      <c r="C6" s="4">
        <f>P1【毛呂山町】!C5+P2【ときがわ町】!C5+P2【草加市】!C5+P2【蕨市】!C5+P3【行田市】!C5+P3【春日部市】!C5+P3【羽生市】!C5+P3【八潮市】!C5+P4【日高市】!C5</f>
        <v>35143</v>
      </c>
      <c r="D6" s="4">
        <f>B6*C6</f>
        <v>0</v>
      </c>
      <c r="E6" s="1" t="s">
        <v>8</v>
      </c>
    </row>
    <row r="7" spans="1:5" ht="32.25" customHeight="1" x14ac:dyDescent="0.15">
      <c r="A7" s="10" t="s">
        <v>27</v>
      </c>
      <c r="B7" s="4"/>
      <c r="C7" s="4">
        <f>P1【毛呂山町】!C6+P3【行田市】!C6+P3【春日部市】!C6+P3【羽生市】!C6+P3【八潮市】!C6</f>
        <v>22577</v>
      </c>
      <c r="D7" s="4">
        <f t="shared" ref="D7:D11" si="0">B7*C7</f>
        <v>0</v>
      </c>
      <c r="E7" s="1" t="s">
        <v>8</v>
      </c>
    </row>
    <row r="8" spans="1:5" ht="32.25" customHeight="1" x14ac:dyDescent="0.15">
      <c r="A8" s="10" t="s">
        <v>29</v>
      </c>
      <c r="B8" s="4"/>
      <c r="C8" s="4">
        <f>P2【ときがわ町】!C6+P2【草加市】!C6+P2【蕨市】!C6</f>
        <v>8863</v>
      </c>
      <c r="D8" s="4">
        <f t="shared" si="0"/>
        <v>0</v>
      </c>
      <c r="E8" s="1" t="s">
        <v>8</v>
      </c>
    </row>
    <row r="9" spans="1:5" ht="32.25" customHeight="1" x14ac:dyDescent="0.15">
      <c r="A9" s="1" t="s">
        <v>14</v>
      </c>
      <c r="B9" s="4"/>
      <c r="C9" s="4">
        <f>P1【毛呂山町】!C7</f>
        <v>1027</v>
      </c>
      <c r="D9" s="4">
        <f t="shared" si="0"/>
        <v>0</v>
      </c>
      <c r="E9" s="1"/>
    </row>
    <row r="10" spans="1:5" ht="32.25" customHeight="1" x14ac:dyDescent="0.15">
      <c r="A10" s="1" t="s">
        <v>12</v>
      </c>
      <c r="B10" s="4"/>
      <c r="C10" s="4">
        <f>P2【草加市】!C7+P2【蕨市】!C7+P2【ときがわ町】!C7+P3【行田市】!C7+P3【春日部市】!C7+P3【羽生市】!C7+P3【八潮市】!C7+P4【日高市】!C6</f>
        <v>34116</v>
      </c>
      <c r="D10" s="4">
        <f t="shared" si="0"/>
        <v>0</v>
      </c>
      <c r="E10" s="1"/>
    </row>
    <row r="11" spans="1:5" ht="32.25" customHeight="1" x14ac:dyDescent="0.15">
      <c r="A11" s="1" t="s">
        <v>22</v>
      </c>
      <c r="B11" s="4"/>
      <c r="C11" s="4">
        <f>P1【毛呂山町】!C8+P2【草加市】!C8+P2【蕨市】!C8+P2【ときがわ町】!C8+P3【行田市】!C8+P3【春日部市】!C8+P3【羽生市】!C8+P3【八潮市】!C8+P4【日高市】!C7</f>
        <v>35143</v>
      </c>
      <c r="D11" s="4">
        <f t="shared" si="0"/>
        <v>0</v>
      </c>
      <c r="E11" s="1"/>
    </row>
    <row r="12" spans="1:5" ht="32.25" customHeight="1" x14ac:dyDescent="0.15">
      <c r="A12" s="1" t="s">
        <v>15</v>
      </c>
      <c r="B12" s="4"/>
      <c r="C12" s="1"/>
      <c r="D12" s="4"/>
      <c r="E12" s="1"/>
    </row>
    <row r="13" spans="1:5" ht="32.25" customHeight="1" x14ac:dyDescent="0.15">
      <c r="A13" s="1" t="s">
        <v>2</v>
      </c>
      <c r="B13" s="4"/>
      <c r="C13" s="1"/>
      <c r="D13" s="4">
        <f>SUM(D6:D12)</f>
        <v>0</v>
      </c>
      <c r="E13" s="1"/>
    </row>
    <row r="14" spans="1:5" ht="32.25" customHeight="1" x14ac:dyDescent="0.15">
      <c r="A14" s="1" t="s">
        <v>3</v>
      </c>
      <c r="B14" s="4"/>
      <c r="C14" s="1"/>
      <c r="D14" s="4">
        <f>D13*0.1</f>
        <v>0</v>
      </c>
      <c r="E14" s="1"/>
    </row>
    <row r="15" spans="1:5" ht="32.25" customHeight="1" x14ac:dyDescent="0.15">
      <c r="A15" s="1" t="s">
        <v>4</v>
      </c>
      <c r="B15" s="4"/>
      <c r="C15" s="1"/>
      <c r="D15" s="4">
        <f>D13+D14</f>
        <v>0</v>
      </c>
      <c r="E15" s="1"/>
    </row>
    <row r="21" spans="4:4" x14ac:dyDescent="0.15">
      <c r="D21" s="13"/>
    </row>
  </sheetData>
  <phoneticPr fontId="2"/>
  <pageMargins left="0.7" right="0.7" top="0.75" bottom="0.75" header="0.3" footer="0.3"/>
  <pageSetup paperSize="9" scale="9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55C7A-043B-44D7-AD7F-3CC45293BB96}">
  <dimension ref="A1:E11"/>
  <sheetViews>
    <sheetView view="pageBreakPreview" zoomScale="68" zoomScaleNormal="100" zoomScaleSheetLayoutView="100" workbookViewId="0">
      <selection activeCell="B1" sqref="B1:B1048576"/>
    </sheetView>
  </sheetViews>
  <sheetFormatPr defaultRowHeight="13.5" x14ac:dyDescent="0.15"/>
  <cols>
    <col min="1" max="1" width="18.75" customWidth="1"/>
    <col min="2" max="2" width="14" style="11" customWidth="1"/>
    <col min="4" max="4" width="16.125" style="11" customWidth="1"/>
    <col min="5" max="5" width="34.5" customWidth="1"/>
  </cols>
  <sheetData>
    <row r="1" spans="1:5" x14ac:dyDescent="0.15">
      <c r="A1" t="s">
        <v>1</v>
      </c>
    </row>
    <row r="2" spans="1:5" ht="30" customHeight="1" x14ac:dyDescent="0.15">
      <c r="A2" s="2" t="s">
        <v>32</v>
      </c>
    </row>
    <row r="3" spans="1:5" ht="19.5" customHeight="1" x14ac:dyDescent="0.15">
      <c r="A3" t="s">
        <v>17</v>
      </c>
    </row>
    <row r="4" spans="1:5" ht="32.25" customHeight="1" x14ac:dyDescent="0.15">
      <c r="A4" s="5"/>
      <c r="B4" s="12" t="s">
        <v>0</v>
      </c>
      <c r="C4" s="3" t="s">
        <v>9</v>
      </c>
      <c r="D4" s="12" t="s">
        <v>2</v>
      </c>
      <c r="E4" s="3" t="s">
        <v>5</v>
      </c>
    </row>
    <row r="5" spans="1:5" ht="32.25" customHeight="1" x14ac:dyDescent="0.15">
      <c r="A5" s="1" t="s">
        <v>7</v>
      </c>
      <c r="B5" s="4">
        <f>合計!B6</f>
        <v>0</v>
      </c>
      <c r="C5" s="4">
        <v>3703</v>
      </c>
      <c r="D5" s="4">
        <f>B5*C5</f>
        <v>0</v>
      </c>
      <c r="E5" s="1" t="str">
        <f>合計!E6</f>
        <v>【機種名・品番】</v>
      </c>
    </row>
    <row r="6" spans="1:5" ht="32.25" customHeight="1" x14ac:dyDescent="0.15">
      <c r="A6" s="1" t="s">
        <v>12</v>
      </c>
      <c r="B6" s="4">
        <f>合計!B10</f>
        <v>0</v>
      </c>
      <c r="C6" s="4">
        <v>3703</v>
      </c>
      <c r="D6" s="4">
        <f t="shared" ref="D6:D7" si="0">B6*C6</f>
        <v>0</v>
      </c>
      <c r="E6" s="1"/>
    </row>
    <row r="7" spans="1:5" ht="32.25" customHeight="1" x14ac:dyDescent="0.15">
      <c r="A7" s="1" t="s">
        <v>22</v>
      </c>
      <c r="B7" s="4">
        <f>合計!B11</f>
        <v>0</v>
      </c>
      <c r="C7" s="4">
        <v>3703</v>
      </c>
      <c r="D7" s="4">
        <f t="shared" si="0"/>
        <v>0</v>
      </c>
      <c r="E7" s="1"/>
    </row>
    <row r="8" spans="1:5" ht="32.25" customHeight="1" x14ac:dyDescent="0.15">
      <c r="A8" s="1" t="s">
        <v>10</v>
      </c>
      <c r="B8" s="4"/>
      <c r="C8" s="1"/>
      <c r="D8" s="4"/>
      <c r="E8" s="1"/>
    </row>
    <row r="9" spans="1:5" ht="32.25" customHeight="1" x14ac:dyDescent="0.15">
      <c r="A9" s="1" t="s">
        <v>2</v>
      </c>
      <c r="B9" s="4"/>
      <c r="C9" s="1"/>
      <c r="D9" s="4">
        <f>SUM(D4:D8)</f>
        <v>0</v>
      </c>
      <c r="E9" s="1"/>
    </row>
    <row r="10" spans="1:5" ht="32.25" customHeight="1" x14ac:dyDescent="0.15">
      <c r="A10" s="1" t="s">
        <v>3</v>
      </c>
      <c r="B10" s="4"/>
      <c r="C10" s="1"/>
      <c r="D10" s="4">
        <f>D9*0.1</f>
        <v>0</v>
      </c>
      <c r="E10" s="1"/>
    </row>
    <row r="11" spans="1:5" ht="32.25" customHeight="1" x14ac:dyDescent="0.15">
      <c r="A11" s="1" t="s">
        <v>4</v>
      </c>
      <c r="B11" s="4"/>
      <c r="C11" s="1"/>
      <c r="D11" s="4">
        <f>D9+D10</f>
        <v>0</v>
      </c>
      <c r="E11" s="1"/>
    </row>
  </sheetData>
  <phoneticPr fontId="2"/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ADFFB-BF93-4B3C-9D8F-17AED9B4A5F4}">
  <dimension ref="A1:E12"/>
  <sheetViews>
    <sheetView view="pageBreakPreview" zoomScale="60" zoomScaleNormal="100" workbookViewId="0">
      <selection activeCell="B1" sqref="B1:B1048576"/>
    </sheetView>
  </sheetViews>
  <sheetFormatPr defaultRowHeight="13.5" x14ac:dyDescent="0.15"/>
  <cols>
    <col min="1" max="1" width="26.125" customWidth="1"/>
    <col min="2" max="2" width="14" style="11" customWidth="1"/>
    <col min="4" max="4" width="16.125" style="11" customWidth="1"/>
    <col min="5" max="5" width="34.5" customWidth="1"/>
  </cols>
  <sheetData>
    <row r="1" spans="1:5" x14ac:dyDescent="0.15">
      <c r="A1" t="s">
        <v>1</v>
      </c>
    </row>
    <row r="2" spans="1:5" ht="30" customHeight="1" x14ac:dyDescent="0.15">
      <c r="A2" s="2" t="s">
        <v>26</v>
      </c>
    </row>
    <row r="3" spans="1:5" ht="19.5" customHeight="1" x14ac:dyDescent="0.15">
      <c r="A3" t="s">
        <v>6</v>
      </c>
    </row>
    <row r="4" spans="1:5" ht="32.25" customHeight="1" x14ac:dyDescent="0.15">
      <c r="A4" s="5"/>
      <c r="B4" s="12" t="s">
        <v>0</v>
      </c>
      <c r="C4" s="3" t="s">
        <v>9</v>
      </c>
      <c r="D4" s="12" t="s">
        <v>2</v>
      </c>
      <c r="E4" s="3" t="s">
        <v>5</v>
      </c>
    </row>
    <row r="5" spans="1:5" ht="32.25" customHeight="1" x14ac:dyDescent="0.15">
      <c r="A5" s="1" t="s">
        <v>7</v>
      </c>
      <c r="B5" s="4">
        <f>合計!B6</f>
        <v>0</v>
      </c>
      <c r="C5" s="4">
        <v>1027</v>
      </c>
      <c r="D5" s="4">
        <f>B5*C5</f>
        <v>0</v>
      </c>
      <c r="E5" s="1" t="str">
        <f>合計!E6</f>
        <v>【機種名・品番】</v>
      </c>
    </row>
    <row r="6" spans="1:5" ht="32.25" customHeight="1" x14ac:dyDescent="0.15">
      <c r="A6" s="9" t="s">
        <v>27</v>
      </c>
      <c r="B6" s="4">
        <f>合計!B7</f>
        <v>0</v>
      </c>
      <c r="C6" s="4">
        <v>1027</v>
      </c>
      <c r="D6" s="4">
        <f t="shared" ref="D6:D8" si="0">B6*C6</f>
        <v>0</v>
      </c>
      <c r="E6" s="1" t="str">
        <f>合計!E7</f>
        <v>【機種名・品番】</v>
      </c>
    </row>
    <row r="7" spans="1:5" ht="32.25" customHeight="1" x14ac:dyDescent="0.15">
      <c r="A7" s="1" t="s">
        <v>11</v>
      </c>
      <c r="B7" s="4">
        <f>合計!B9</f>
        <v>0</v>
      </c>
      <c r="C7" s="4">
        <v>1027</v>
      </c>
      <c r="D7" s="4">
        <f t="shared" si="0"/>
        <v>0</v>
      </c>
      <c r="E7" s="1"/>
    </row>
    <row r="8" spans="1:5" ht="32.25" customHeight="1" x14ac:dyDescent="0.15">
      <c r="A8" s="1" t="s">
        <v>22</v>
      </c>
      <c r="B8" s="4">
        <f>合計!B11</f>
        <v>0</v>
      </c>
      <c r="C8" s="4">
        <v>1027</v>
      </c>
      <c r="D8" s="4">
        <f t="shared" si="0"/>
        <v>0</v>
      </c>
      <c r="E8" s="1"/>
    </row>
    <row r="9" spans="1:5" ht="32.25" customHeight="1" x14ac:dyDescent="0.15">
      <c r="A9" s="1" t="s">
        <v>10</v>
      </c>
      <c r="B9" s="4"/>
      <c r="C9" s="1"/>
      <c r="D9" s="4"/>
      <c r="E9" s="1"/>
    </row>
    <row r="10" spans="1:5" ht="32.25" customHeight="1" x14ac:dyDescent="0.15">
      <c r="A10" s="1" t="s">
        <v>2</v>
      </c>
      <c r="B10" s="4"/>
      <c r="C10" s="1"/>
      <c r="D10" s="4">
        <f>SUM(D5:D9)</f>
        <v>0</v>
      </c>
      <c r="E10" s="1"/>
    </row>
    <row r="11" spans="1:5" ht="32.25" customHeight="1" x14ac:dyDescent="0.15">
      <c r="A11" s="1" t="s">
        <v>3</v>
      </c>
      <c r="B11" s="4"/>
      <c r="C11" s="1"/>
      <c r="D11" s="4">
        <f>D10*0.1</f>
        <v>0</v>
      </c>
      <c r="E11" s="1"/>
    </row>
    <row r="12" spans="1:5" ht="32.25" customHeight="1" x14ac:dyDescent="0.15">
      <c r="A12" s="1" t="s">
        <v>4</v>
      </c>
      <c r="B12" s="4"/>
      <c r="C12" s="1"/>
      <c r="D12" s="4">
        <f>D10+D11</f>
        <v>0</v>
      </c>
      <c r="E12" s="1"/>
    </row>
  </sheetData>
  <phoneticPr fontId="2"/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AC30D-190B-485D-9BA2-0EB28302C5F2}">
  <dimension ref="A1:E12"/>
  <sheetViews>
    <sheetView view="pageBreakPreview" zoomScale="60" zoomScaleNormal="100" workbookViewId="0">
      <selection activeCell="B1" sqref="B1:B1048576"/>
    </sheetView>
  </sheetViews>
  <sheetFormatPr defaultRowHeight="13.5" x14ac:dyDescent="0.15"/>
  <cols>
    <col min="1" max="1" width="23.25" customWidth="1"/>
    <col min="2" max="2" width="14" style="11" customWidth="1"/>
    <col min="4" max="4" width="16.125" style="11" customWidth="1"/>
    <col min="5" max="5" width="34.5" customWidth="1"/>
  </cols>
  <sheetData>
    <row r="1" spans="1:5" x14ac:dyDescent="0.15">
      <c r="A1" t="s">
        <v>1</v>
      </c>
    </row>
    <row r="2" spans="1:5" ht="30" customHeight="1" x14ac:dyDescent="0.15">
      <c r="A2" s="2" t="s">
        <v>19</v>
      </c>
    </row>
    <row r="3" spans="1:5" ht="19.5" customHeight="1" x14ac:dyDescent="0.15">
      <c r="A3" t="s">
        <v>33</v>
      </c>
    </row>
    <row r="4" spans="1:5" ht="32.25" customHeight="1" x14ac:dyDescent="0.15">
      <c r="A4" s="5"/>
      <c r="B4" s="12" t="s">
        <v>0</v>
      </c>
      <c r="C4" s="3" t="s">
        <v>9</v>
      </c>
      <c r="D4" s="12" t="s">
        <v>2</v>
      </c>
      <c r="E4" s="3" t="s">
        <v>5</v>
      </c>
    </row>
    <row r="5" spans="1:5" ht="32.25" customHeight="1" x14ac:dyDescent="0.15">
      <c r="A5" s="1" t="s">
        <v>7</v>
      </c>
      <c r="B5" s="4">
        <f>合計!B6</f>
        <v>0</v>
      </c>
      <c r="C5" s="4">
        <v>8000</v>
      </c>
      <c r="D5" s="4">
        <f>B5*C5</f>
        <v>0</v>
      </c>
      <c r="E5" s="1" t="str">
        <f>合計!E6</f>
        <v>【機種名・品番】</v>
      </c>
    </row>
    <row r="6" spans="1:5" ht="32.25" customHeight="1" x14ac:dyDescent="0.15">
      <c r="A6" s="9" t="s">
        <v>29</v>
      </c>
      <c r="B6" s="4">
        <f>合計!B7</f>
        <v>0</v>
      </c>
      <c r="C6" s="4">
        <v>8000</v>
      </c>
      <c r="D6" s="4">
        <f t="shared" ref="D6:D8" si="0">B6*C6</f>
        <v>0</v>
      </c>
      <c r="E6" s="1" t="str">
        <f>合計!E7</f>
        <v>【機種名・品番】</v>
      </c>
    </row>
    <row r="7" spans="1:5" ht="32.25" customHeight="1" x14ac:dyDescent="0.15">
      <c r="A7" s="1" t="s">
        <v>13</v>
      </c>
      <c r="B7" s="4">
        <f>合計!B10</f>
        <v>0</v>
      </c>
      <c r="C7" s="4">
        <v>8000</v>
      </c>
      <c r="D7" s="4">
        <f t="shared" si="0"/>
        <v>0</v>
      </c>
      <c r="E7" s="1"/>
    </row>
    <row r="8" spans="1:5" ht="32.25" customHeight="1" x14ac:dyDescent="0.15">
      <c r="A8" s="1" t="s">
        <v>22</v>
      </c>
      <c r="B8" s="4">
        <f>合計!B11</f>
        <v>0</v>
      </c>
      <c r="C8" s="4">
        <v>8000</v>
      </c>
      <c r="D8" s="4">
        <f t="shared" si="0"/>
        <v>0</v>
      </c>
      <c r="E8" s="1"/>
    </row>
    <row r="9" spans="1:5" ht="32.25" customHeight="1" x14ac:dyDescent="0.15">
      <c r="A9" s="1" t="s">
        <v>10</v>
      </c>
      <c r="B9" s="4"/>
      <c r="C9" s="1"/>
      <c r="D9" s="4"/>
      <c r="E9" s="1"/>
    </row>
    <row r="10" spans="1:5" ht="32.25" customHeight="1" x14ac:dyDescent="0.15">
      <c r="A10" s="1" t="s">
        <v>2</v>
      </c>
      <c r="B10" s="4"/>
      <c r="C10" s="1"/>
      <c r="D10" s="4">
        <f>SUM(D5:D9)</f>
        <v>0</v>
      </c>
      <c r="E10" s="1"/>
    </row>
    <row r="11" spans="1:5" ht="32.25" customHeight="1" x14ac:dyDescent="0.15">
      <c r="A11" s="1" t="s">
        <v>3</v>
      </c>
      <c r="B11" s="4"/>
      <c r="C11" s="1"/>
      <c r="D11" s="4">
        <f>D10*0.1</f>
        <v>0</v>
      </c>
      <c r="E11" s="1"/>
    </row>
    <row r="12" spans="1:5" ht="32.25" customHeight="1" x14ac:dyDescent="0.15">
      <c r="A12" s="1" t="s">
        <v>4</v>
      </c>
      <c r="B12" s="4"/>
      <c r="C12" s="1"/>
      <c r="D12" s="4">
        <f>D10+D11</f>
        <v>0</v>
      </c>
      <c r="E12" s="1"/>
    </row>
  </sheetData>
  <phoneticPr fontId="2"/>
  <pageMargins left="0.7" right="0.7" top="0.75" bottom="0.75" header="0.3" footer="0.3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B6AA4-01DD-4EF9-B5A6-CDB8EB533A65}">
  <dimension ref="A1:E12"/>
  <sheetViews>
    <sheetView view="pageBreakPreview" zoomScale="60" zoomScaleNormal="100" workbookViewId="0">
      <selection activeCell="B1" sqref="B1:B1048576"/>
    </sheetView>
  </sheetViews>
  <sheetFormatPr defaultRowHeight="13.5" x14ac:dyDescent="0.15"/>
  <cols>
    <col min="1" max="1" width="23.5" customWidth="1"/>
    <col min="2" max="2" width="14" style="11" customWidth="1"/>
    <col min="4" max="4" width="16.125" style="11" customWidth="1"/>
    <col min="5" max="5" width="34.5" customWidth="1"/>
  </cols>
  <sheetData>
    <row r="1" spans="1:5" x14ac:dyDescent="0.15">
      <c r="A1" t="s">
        <v>1</v>
      </c>
    </row>
    <row r="2" spans="1:5" ht="30" customHeight="1" x14ac:dyDescent="0.15">
      <c r="A2" s="2" t="s">
        <v>20</v>
      </c>
    </row>
    <row r="3" spans="1:5" ht="19.5" customHeight="1" x14ac:dyDescent="0.15">
      <c r="A3" t="s">
        <v>33</v>
      </c>
    </row>
    <row r="4" spans="1:5" ht="32.25" customHeight="1" x14ac:dyDescent="0.15">
      <c r="A4" s="5"/>
      <c r="B4" s="12" t="s">
        <v>0</v>
      </c>
      <c r="C4" s="3" t="s">
        <v>9</v>
      </c>
      <c r="D4" s="12" t="s">
        <v>2</v>
      </c>
      <c r="E4" s="3" t="s">
        <v>5</v>
      </c>
    </row>
    <row r="5" spans="1:5" ht="32.25" customHeight="1" x14ac:dyDescent="0.15">
      <c r="A5" s="1" t="s">
        <v>7</v>
      </c>
      <c r="B5" s="4">
        <f>合計!B6</f>
        <v>0</v>
      </c>
      <c r="C5" s="4">
        <v>200</v>
      </c>
      <c r="D5" s="4">
        <f>B5*C5</f>
        <v>0</v>
      </c>
      <c r="E5" s="1" t="str">
        <f>合計!E6</f>
        <v>【機種名・品番】</v>
      </c>
    </row>
    <row r="6" spans="1:5" ht="32.25" customHeight="1" x14ac:dyDescent="0.15">
      <c r="A6" s="9" t="s">
        <v>29</v>
      </c>
      <c r="B6" s="4">
        <f>合計!B7</f>
        <v>0</v>
      </c>
      <c r="C6" s="4">
        <v>200</v>
      </c>
      <c r="D6" s="4">
        <f t="shared" ref="D6:D8" si="0">B6*C6</f>
        <v>0</v>
      </c>
      <c r="E6" s="1" t="str">
        <f>合計!E7</f>
        <v>【機種名・品番】</v>
      </c>
    </row>
    <row r="7" spans="1:5" ht="32.25" customHeight="1" x14ac:dyDescent="0.15">
      <c r="A7" s="1" t="s">
        <v>13</v>
      </c>
      <c r="B7" s="4">
        <f>合計!B10</f>
        <v>0</v>
      </c>
      <c r="C7" s="4">
        <v>200</v>
      </c>
      <c r="D7" s="4">
        <f t="shared" si="0"/>
        <v>0</v>
      </c>
      <c r="E7" s="1"/>
    </row>
    <row r="8" spans="1:5" ht="32.25" customHeight="1" x14ac:dyDescent="0.15">
      <c r="A8" s="1" t="s">
        <v>22</v>
      </c>
      <c r="B8" s="4">
        <f>合計!B11</f>
        <v>0</v>
      </c>
      <c r="C8" s="4">
        <v>200</v>
      </c>
      <c r="D8" s="4">
        <f t="shared" si="0"/>
        <v>0</v>
      </c>
      <c r="E8" s="1"/>
    </row>
    <row r="9" spans="1:5" ht="32.25" customHeight="1" x14ac:dyDescent="0.15">
      <c r="A9" s="1" t="s">
        <v>10</v>
      </c>
      <c r="B9" s="4"/>
      <c r="C9" s="1"/>
      <c r="D9" s="4"/>
      <c r="E9" s="1"/>
    </row>
    <row r="10" spans="1:5" ht="32.25" customHeight="1" x14ac:dyDescent="0.15">
      <c r="A10" s="1" t="s">
        <v>2</v>
      </c>
      <c r="B10" s="4"/>
      <c r="C10" s="1"/>
      <c r="D10" s="4">
        <f>SUM(D5:D9)</f>
        <v>0</v>
      </c>
      <c r="E10" s="1"/>
    </row>
    <row r="11" spans="1:5" ht="32.25" customHeight="1" x14ac:dyDescent="0.15">
      <c r="A11" s="1" t="s">
        <v>3</v>
      </c>
      <c r="B11" s="4"/>
      <c r="C11" s="1"/>
      <c r="D11" s="4">
        <f>D10*0.1</f>
        <v>0</v>
      </c>
      <c r="E11" s="1"/>
    </row>
    <row r="12" spans="1:5" ht="32.25" customHeight="1" x14ac:dyDescent="0.15">
      <c r="A12" s="1" t="s">
        <v>4</v>
      </c>
      <c r="B12" s="4"/>
      <c r="C12" s="1"/>
      <c r="D12" s="4">
        <f>D10+D11</f>
        <v>0</v>
      </c>
      <c r="E12" s="1"/>
    </row>
  </sheetData>
  <phoneticPr fontId="2"/>
  <pageMargins left="0.7" right="0.7" top="0.75" bottom="0.75" header="0.3" footer="0.3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D68C5-CE03-44D4-9797-187F8D5BE92D}">
  <dimension ref="A1:E12"/>
  <sheetViews>
    <sheetView view="pageBreakPreview" zoomScale="85" zoomScaleNormal="100" zoomScaleSheetLayoutView="85" workbookViewId="0">
      <selection activeCell="I8" sqref="I8"/>
    </sheetView>
  </sheetViews>
  <sheetFormatPr defaultRowHeight="13.5" x14ac:dyDescent="0.15"/>
  <cols>
    <col min="1" max="1" width="24" customWidth="1"/>
    <col min="2" max="2" width="14" style="11" customWidth="1"/>
    <col min="4" max="4" width="16.125" style="11" customWidth="1"/>
    <col min="5" max="5" width="34.5" customWidth="1"/>
  </cols>
  <sheetData>
    <row r="1" spans="1:5" x14ac:dyDescent="0.15">
      <c r="A1" t="s">
        <v>1</v>
      </c>
    </row>
    <row r="2" spans="1:5" ht="30" customHeight="1" x14ac:dyDescent="0.15">
      <c r="A2" s="2" t="s">
        <v>28</v>
      </c>
    </row>
    <row r="3" spans="1:5" ht="19.5" customHeight="1" x14ac:dyDescent="0.15">
      <c r="A3" t="s">
        <v>33</v>
      </c>
    </row>
    <row r="4" spans="1:5" ht="32.25" customHeight="1" x14ac:dyDescent="0.15">
      <c r="A4" s="5"/>
      <c r="B4" s="12" t="s">
        <v>0</v>
      </c>
      <c r="C4" s="3" t="s">
        <v>9</v>
      </c>
      <c r="D4" s="12" t="s">
        <v>2</v>
      </c>
      <c r="E4" s="3" t="s">
        <v>5</v>
      </c>
    </row>
    <row r="5" spans="1:5" ht="32.25" customHeight="1" x14ac:dyDescent="0.15">
      <c r="A5" s="1" t="s">
        <v>7</v>
      </c>
      <c r="B5" s="4">
        <f>合計!B6</f>
        <v>0</v>
      </c>
      <c r="C5" s="4">
        <v>663</v>
      </c>
      <c r="D5" s="4">
        <f>B5*C5</f>
        <v>0</v>
      </c>
      <c r="E5" s="1" t="str">
        <f>合計!E6</f>
        <v>【機種名・品番】</v>
      </c>
    </row>
    <row r="6" spans="1:5" ht="32.25" customHeight="1" x14ac:dyDescent="0.15">
      <c r="A6" s="9" t="s">
        <v>29</v>
      </c>
      <c r="B6" s="4">
        <f>合計!B8</f>
        <v>0</v>
      </c>
      <c r="C6" s="4">
        <v>663</v>
      </c>
      <c r="D6" s="4">
        <f t="shared" ref="D6:D8" si="0">B6*C6</f>
        <v>0</v>
      </c>
      <c r="E6" s="1" t="str">
        <f>合計!E8</f>
        <v>【機種名・品番】</v>
      </c>
    </row>
    <row r="7" spans="1:5" ht="32.25" customHeight="1" x14ac:dyDescent="0.15">
      <c r="A7" s="1" t="s">
        <v>13</v>
      </c>
      <c r="B7" s="4">
        <f>合計!B10</f>
        <v>0</v>
      </c>
      <c r="C7" s="4">
        <v>663</v>
      </c>
      <c r="D7" s="4">
        <f t="shared" si="0"/>
        <v>0</v>
      </c>
      <c r="E7" s="1"/>
    </row>
    <row r="8" spans="1:5" ht="32.25" customHeight="1" x14ac:dyDescent="0.15">
      <c r="A8" s="1" t="s">
        <v>22</v>
      </c>
      <c r="B8" s="4">
        <f>合計!B11</f>
        <v>0</v>
      </c>
      <c r="C8" s="4">
        <v>663</v>
      </c>
      <c r="D8" s="4">
        <f t="shared" si="0"/>
        <v>0</v>
      </c>
      <c r="E8" s="1"/>
    </row>
    <row r="9" spans="1:5" ht="32.25" customHeight="1" x14ac:dyDescent="0.15">
      <c r="A9" s="1" t="s">
        <v>10</v>
      </c>
      <c r="B9" s="4"/>
      <c r="C9" s="1"/>
      <c r="D9" s="4"/>
      <c r="E9" s="1"/>
    </row>
    <row r="10" spans="1:5" ht="32.25" customHeight="1" x14ac:dyDescent="0.15">
      <c r="A10" s="1" t="s">
        <v>2</v>
      </c>
      <c r="B10" s="4"/>
      <c r="C10" s="1"/>
      <c r="D10" s="4">
        <f>SUM(D5:D9)</f>
        <v>0</v>
      </c>
      <c r="E10" s="1"/>
    </row>
    <row r="11" spans="1:5" ht="32.25" customHeight="1" x14ac:dyDescent="0.15">
      <c r="A11" s="1" t="s">
        <v>3</v>
      </c>
      <c r="B11" s="4"/>
      <c r="C11" s="1"/>
      <c r="D11" s="4">
        <f>D10*0.1</f>
        <v>0</v>
      </c>
      <c r="E11" s="1"/>
    </row>
    <row r="12" spans="1:5" ht="32.25" customHeight="1" x14ac:dyDescent="0.15">
      <c r="A12" s="1" t="s">
        <v>4</v>
      </c>
      <c r="B12" s="4"/>
      <c r="C12" s="1"/>
      <c r="D12" s="4">
        <f>D10+D11</f>
        <v>0</v>
      </c>
      <c r="E12" s="1"/>
    </row>
  </sheetData>
  <phoneticPr fontId="2"/>
  <pageMargins left="0.7" right="0.7" top="0.75" bottom="0.75" header="0.3" footer="0.3"/>
  <pageSetup paperSize="9" scale="9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6AD25-E631-4E9A-8263-2970912C7607}">
  <dimension ref="A1:E12"/>
  <sheetViews>
    <sheetView view="pageBreakPreview" zoomScale="85" zoomScaleNormal="100" zoomScaleSheetLayoutView="85" workbookViewId="0">
      <selection activeCell="B1" sqref="B1:B1048576"/>
    </sheetView>
  </sheetViews>
  <sheetFormatPr defaultRowHeight="13.5" x14ac:dyDescent="0.15"/>
  <cols>
    <col min="1" max="1" width="25.25" customWidth="1"/>
    <col min="2" max="2" width="14" style="11" customWidth="1"/>
    <col min="4" max="4" width="16.125" style="11" customWidth="1"/>
    <col min="5" max="5" width="34.5" customWidth="1"/>
  </cols>
  <sheetData>
    <row r="1" spans="1:5" x14ac:dyDescent="0.15">
      <c r="A1" t="s">
        <v>1</v>
      </c>
    </row>
    <row r="2" spans="1:5" ht="30" customHeight="1" x14ac:dyDescent="0.15">
      <c r="A2" s="2" t="s">
        <v>30</v>
      </c>
    </row>
    <row r="3" spans="1:5" ht="19.5" customHeight="1" x14ac:dyDescent="0.15">
      <c r="A3" t="s">
        <v>16</v>
      </c>
    </row>
    <row r="4" spans="1:5" ht="32.25" customHeight="1" x14ac:dyDescent="0.15">
      <c r="A4" s="5"/>
      <c r="B4" s="12" t="s">
        <v>0</v>
      </c>
      <c r="C4" s="3" t="s">
        <v>9</v>
      </c>
      <c r="D4" s="12" t="s">
        <v>2</v>
      </c>
      <c r="E4" s="3" t="s">
        <v>5</v>
      </c>
    </row>
    <row r="5" spans="1:5" ht="32.25" customHeight="1" x14ac:dyDescent="0.15">
      <c r="A5" s="1" t="s">
        <v>7</v>
      </c>
      <c r="B5" s="4">
        <f>合計!B6</f>
        <v>0</v>
      </c>
      <c r="C5" s="4">
        <v>5373</v>
      </c>
      <c r="D5" s="4">
        <f>B5*C5</f>
        <v>0</v>
      </c>
      <c r="E5" s="1" t="str">
        <f>合計!E6</f>
        <v>【機種名・品番】</v>
      </c>
    </row>
    <row r="6" spans="1:5" ht="32.25" customHeight="1" x14ac:dyDescent="0.15">
      <c r="A6" s="9" t="s">
        <v>27</v>
      </c>
      <c r="B6" s="4">
        <f>合計!B8</f>
        <v>0</v>
      </c>
      <c r="C6" s="4">
        <v>5373</v>
      </c>
      <c r="D6" s="4">
        <f t="shared" ref="D6:D8" si="0">B6*C6</f>
        <v>0</v>
      </c>
      <c r="E6" s="1" t="str">
        <f>合計!E8</f>
        <v>【機種名・品番】</v>
      </c>
    </row>
    <row r="7" spans="1:5" ht="32.25" customHeight="1" x14ac:dyDescent="0.15">
      <c r="A7" s="1" t="s">
        <v>13</v>
      </c>
      <c r="B7" s="4">
        <f>合計!B10</f>
        <v>0</v>
      </c>
      <c r="C7" s="4">
        <v>5373</v>
      </c>
      <c r="D7" s="4">
        <f t="shared" si="0"/>
        <v>0</v>
      </c>
      <c r="E7" s="1"/>
    </row>
    <row r="8" spans="1:5" ht="32.25" customHeight="1" x14ac:dyDescent="0.15">
      <c r="A8" s="1" t="s">
        <v>22</v>
      </c>
      <c r="B8" s="4">
        <f>合計!B11</f>
        <v>0</v>
      </c>
      <c r="C8" s="4">
        <v>5373</v>
      </c>
      <c r="D8" s="4">
        <f t="shared" si="0"/>
        <v>0</v>
      </c>
      <c r="E8" s="1"/>
    </row>
    <row r="9" spans="1:5" ht="32.25" customHeight="1" x14ac:dyDescent="0.15">
      <c r="A9" s="1" t="s">
        <v>10</v>
      </c>
      <c r="B9" s="4"/>
      <c r="C9" s="1"/>
      <c r="D9" s="4"/>
      <c r="E9" s="1"/>
    </row>
    <row r="10" spans="1:5" ht="32.25" customHeight="1" x14ac:dyDescent="0.15">
      <c r="A10" s="1" t="s">
        <v>2</v>
      </c>
      <c r="B10" s="4"/>
      <c r="C10" s="1"/>
      <c r="D10" s="4">
        <f>SUM(D5:D9)</f>
        <v>0</v>
      </c>
      <c r="E10" s="1"/>
    </row>
    <row r="11" spans="1:5" ht="32.25" customHeight="1" x14ac:dyDescent="0.15">
      <c r="A11" s="1" t="s">
        <v>3</v>
      </c>
      <c r="B11" s="4"/>
      <c r="C11" s="1"/>
      <c r="D11" s="4">
        <f>D10*0.1</f>
        <v>0</v>
      </c>
      <c r="E11" s="1"/>
    </row>
    <row r="12" spans="1:5" ht="32.25" customHeight="1" x14ac:dyDescent="0.15">
      <c r="A12" s="1" t="s">
        <v>4</v>
      </c>
      <c r="B12" s="4"/>
      <c r="C12" s="1"/>
      <c r="D12" s="4">
        <f>D10+D11</f>
        <v>0</v>
      </c>
      <c r="E12" s="1"/>
    </row>
  </sheetData>
  <phoneticPr fontId="2"/>
  <pageMargins left="0.7" right="0.7" top="0.75" bottom="0.75" header="0.3" footer="0.3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40141-6A16-44DA-8F32-0C5F0E02D90E}">
  <dimension ref="A1:E12"/>
  <sheetViews>
    <sheetView view="pageBreakPreview" zoomScale="85" zoomScaleNormal="100" zoomScaleSheetLayoutView="85" workbookViewId="0">
      <selection activeCell="B1" sqref="B1:B1048576"/>
    </sheetView>
  </sheetViews>
  <sheetFormatPr defaultRowHeight="13.5" x14ac:dyDescent="0.15"/>
  <cols>
    <col min="1" max="1" width="25.25" customWidth="1"/>
    <col min="2" max="2" width="14" style="11" customWidth="1"/>
    <col min="4" max="4" width="16.125" style="11" customWidth="1"/>
    <col min="5" max="5" width="34.5" customWidth="1"/>
  </cols>
  <sheetData>
    <row r="1" spans="1:5" x14ac:dyDescent="0.15">
      <c r="A1" t="s">
        <v>1</v>
      </c>
    </row>
    <row r="2" spans="1:5" ht="30" customHeight="1" x14ac:dyDescent="0.15">
      <c r="A2" s="2" t="s">
        <v>18</v>
      </c>
    </row>
    <row r="3" spans="1:5" ht="19.5" customHeight="1" x14ac:dyDescent="0.15">
      <c r="A3" t="s">
        <v>16</v>
      </c>
    </row>
    <row r="4" spans="1:5" ht="32.25" customHeight="1" x14ac:dyDescent="0.15">
      <c r="A4" s="5"/>
      <c r="B4" s="12" t="s">
        <v>0</v>
      </c>
      <c r="C4" s="3" t="s">
        <v>9</v>
      </c>
      <c r="D4" s="12" t="s">
        <v>2</v>
      </c>
      <c r="E4" s="3" t="s">
        <v>5</v>
      </c>
    </row>
    <row r="5" spans="1:5" ht="32.25" customHeight="1" x14ac:dyDescent="0.15">
      <c r="A5" s="1" t="s">
        <v>7</v>
      </c>
      <c r="B5" s="4">
        <f>合計!B6</f>
        <v>0</v>
      </c>
      <c r="C5" s="4">
        <v>9779</v>
      </c>
      <c r="D5" s="4">
        <f>B5*C5</f>
        <v>0</v>
      </c>
      <c r="E5" s="1" t="str">
        <f>合計!E6</f>
        <v>【機種名・品番】</v>
      </c>
    </row>
    <row r="6" spans="1:5" ht="32.25" customHeight="1" x14ac:dyDescent="0.15">
      <c r="A6" s="9" t="s">
        <v>27</v>
      </c>
      <c r="B6" s="4">
        <f>合計!B8</f>
        <v>0</v>
      </c>
      <c r="C6" s="4">
        <v>9779</v>
      </c>
      <c r="D6" s="4">
        <f t="shared" ref="D6:D8" si="0">B6*C6</f>
        <v>0</v>
      </c>
      <c r="E6" s="1" t="str">
        <f>合計!E8</f>
        <v>【機種名・品番】</v>
      </c>
    </row>
    <row r="7" spans="1:5" ht="32.25" customHeight="1" x14ac:dyDescent="0.15">
      <c r="A7" s="1" t="s">
        <v>13</v>
      </c>
      <c r="B7" s="4">
        <f>合計!B10</f>
        <v>0</v>
      </c>
      <c r="C7" s="4">
        <v>9779</v>
      </c>
      <c r="D7" s="4">
        <f t="shared" si="0"/>
        <v>0</v>
      </c>
      <c r="E7" s="1"/>
    </row>
    <row r="8" spans="1:5" ht="32.25" customHeight="1" x14ac:dyDescent="0.15">
      <c r="A8" s="1" t="s">
        <v>22</v>
      </c>
      <c r="B8" s="4">
        <f>合計!B11</f>
        <v>0</v>
      </c>
      <c r="C8" s="4">
        <v>9779</v>
      </c>
      <c r="D8" s="4">
        <f t="shared" si="0"/>
        <v>0</v>
      </c>
      <c r="E8" s="1"/>
    </row>
    <row r="9" spans="1:5" ht="32.25" customHeight="1" x14ac:dyDescent="0.15">
      <c r="A9" s="1" t="s">
        <v>10</v>
      </c>
      <c r="B9" s="4"/>
      <c r="C9" s="1"/>
      <c r="D9" s="4"/>
      <c r="E9" s="1"/>
    </row>
    <row r="10" spans="1:5" ht="32.25" customHeight="1" x14ac:dyDescent="0.15">
      <c r="A10" s="1" t="s">
        <v>2</v>
      </c>
      <c r="B10" s="4"/>
      <c r="C10" s="1"/>
      <c r="D10" s="4">
        <f>SUM(D5:D9)</f>
        <v>0</v>
      </c>
      <c r="E10" s="1"/>
    </row>
    <row r="11" spans="1:5" ht="32.25" customHeight="1" x14ac:dyDescent="0.15">
      <c r="A11" s="1" t="s">
        <v>3</v>
      </c>
      <c r="B11" s="4"/>
      <c r="C11" s="1"/>
      <c r="D11" s="4">
        <f>D10*0.1</f>
        <v>0</v>
      </c>
      <c r="E11" s="1"/>
    </row>
    <row r="12" spans="1:5" ht="32.25" customHeight="1" x14ac:dyDescent="0.15">
      <c r="A12" s="1" t="s">
        <v>4</v>
      </c>
      <c r="B12" s="4"/>
      <c r="C12" s="1"/>
      <c r="D12" s="4">
        <f>D10+D11</f>
        <v>0</v>
      </c>
      <c r="E12" s="1"/>
    </row>
  </sheetData>
  <phoneticPr fontId="2"/>
  <pageMargins left="0.7" right="0.7" top="0.75" bottom="0.75" header="0.3" footer="0.3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C0026-C199-4908-B110-F7339AC55355}">
  <dimension ref="A1:E12"/>
  <sheetViews>
    <sheetView view="pageBreakPreview" zoomScale="85" zoomScaleNormal="100" zoomScaleSheetLayoutView="85" workbookViewId="0">
      <selection activeCell="B1" sqref="B1:B1048576"/>
    </sheetView>
  </sheetViews>
  <sheetFormatPr defaultRowHeight="13.5" x14ac:dyDescent="0.15"/>
  <cols>
    <col min="1" max="1" width="25.875" customWidth="1"/>
    <col min="2" max="2" width="14" style="11" customWidth="1"/>
    <col min="4" max="4" width="16.125" style="11" customWidth="1"/>
    <col min="5" max="5" width="34.5" customWidth="1"/>
  </cols>
  <sheetData>
    <row r="1" spans="1:5" x14ac:dyDescent="0.15">
      <c r="A1" t="s">
        <v>1</v>
      </c>
    </row>
    <row r="2" spans="1:5" ht="30" customHeight="1" x14ac:dyDescent="0.15">
      <c r="A2" s="2" t="s">
        <v>31</v>
      </c>
    </row>
    <row r="3" spans="1:5" ht="19.5" customHeight="1" x14ac:dyDescent="0.15">
      <c r="A3" t="s">
        <v>16</v>
      </c>
    </row>
    <row r="4" spans="1:5" ht="32.25" customHeight="1" x14ac:dyDescent="0.15">
      <c r="A4" s="5"/>
      <c r="B4" s="12" t="s">
        <v>0</v>
      </c>
      <c r="C4" s="3" t="s">
        <v>9</v>
      </c>
      <c r="D4" s="12" t="s">
        <v>2</v>
      </c>
      <c r="E4" s="3" t="s">
        <v>5</v>
      </c>
    </row>
    <row r="5" spans="1:5" ht="32.25" customHeight="1" x14ac:dyDescent="0.15">
      <c r="A5" s="1" t="s">
        <v>7</v>
      </c>
      <c r="B5" s="4">
        <f>合計!B6</f>
        <v>0</v>
      </c>
      <c r="C5" s="4">
        <v>3870</v>
      </c>
      <c r="D5" s="4">
        <f>B5*C5</f>
        <v>0</v>
      </c>
      <c r="E5" s="1" t="str">
        <f>合計!E6</f>
        <v>【機種名・品番】</v>
      </c>
    </row>
    <row r="6" spans="1:5" ht="32.25" customHeight="1" x14ac:dyDescent="0.15">
      <c r="A6" s="9" t="s">
        <v>27</v>
      </c>
      <c r="B6" s="4">
        <f>合計!B8</f>
        <v>0</v>
      </c>
      <c r="C6" s="4">
        <v>3870</v>
      </c>
      <c r="D6" s="4">
        <f t="shared" ref="D6:D8" si="0">B6*C6</f>
        <v>0</v>
      </c>
      <c r="E6" s="1" t="str">
        <f>合計!E8</f>
        <v>【機種名・品番】</v>
      </c>
    </row>
    <row r="7" spans="1:5" ht="32.25" customHeight="1" x14ac:dyDescent="0.15">
      <c r="A7" s="1" t="s">
        <v>13</v>
      </c>
      <c r="B7" s="4">
        <f>合計!B10</f>
        <v>0</v>
      </c>
      <c r="C7" s="4">
        <v>3870</v>
      </c>
      <c r="D7" s="4">
        <f t="shared" si="0"/>
        <v>0</v>
      </c>
      <c r="E7" s="1"/>
    </row>
    <row r="8" spans="1:5" ht="32.25" customHeight="1" x14ac:dyDescent="0.15">
      <c r="A8" s="1" t="s">
        <v>22</v>
      </c>
      <c r="B8" s="4">
        <f>合計!B11</f>
        <v>0</v>
      </c>
      <c r="C8" s="4">
        <v>3870</v>
      </c>
      <c r="D8" s="4">
        <f t="shared" si="0"/>
        <v>0</v>
      </c>
      <c r="E8" s="1"/>
    </row>
    <row r="9" spans="1:5" ht="32.25" customHeight="1" x14ac:dyDescent="0.15">
      <c r="A9" s="1" t="s">
        <v>10</v>
      </c>
      <c r="B9" s="4"/>
      <c r="C9" s="1"/>
      <c r="D9" s="4"/>
      <c r="E9" s="1"/>
    </row>
    <row r="10" spans="1:5" ht="32.25" customHeight="1" x14ac:dyDescent="0.15">
      <c r="A10" s="1" t="s">
        <v>2</v>
      </c>
      <c r="B10" s="4"/>
      <c r="C10" s="1"/>
      <c r="D10" s="4">
        <f>SUM(D5:D9)</f>
        <v>0</v>
      </c>
      <c r="E10" s="1"/>
    </row>
    <row r="11" spans="1:5" ht="32.25" customHeight="1" x14ac:dyDescent="0.15">
      <c r="A11" s="1" t="s">
        <v>3</v>
      </c>
      <c r="B11" s="4"/>
      <c r="C11" s="1"/>
      <c r="D11" s="4">
        <f>D10*0.1</f>
        <v>0</v>
      </c>
      <c r="E11" s="1"/>
    </row>
    <row r="12" spans="1:5" ht="32.25" customHeight="1" x14ac:dyDescent="0.15">
      <c r="A12" s="1" t="s">
        <v>4</v>
      </c>
      <c r="B12" s="4"/>
      <c r="C12" s="1"/>
      <c r="D12" s="4">
        <f>D10+D11</f>
        <v>0</v>
      </c>
      <c r="E12" s="1"/>
    </row>
  </sheetData>
  <phoneticPr fontId="2"/>
  <pageMargins left="0.7" right="0.7" top="0.75" bottom="0.75" header="0.3" footer="0.3"/>
  <pageSetup paperSize="9" scale="8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2826B-D2D0-47B2-A892-26B3185A4E5C}">
  <dimension ref="A1:E12"/>
  <sheetViews>
    <sheetView view="pageBreakPreview" zoomScaleNormal="100" zoomScaleSheetLayoutView="100" workbookViewId="0">
      <selection activeCell="B1" sqref="B1:B1048576"/>
    </sheetView>
  </sheetViews>
  <sheetFormatPr defaultRowHeight="13.5" x14ac:dyDescent="0.15"/>
  <cols>
    <col min="1" max="1" width="23" customWidth="1"/>
    <col min="2" max="2" width="14" style="11" customWidth="1"/>
    <col min="4" max="4" width="16.125" style="11" customWidth="1"/>
    <col min="5" max="5" width="34.5" customWidth="1"/>
  </cols>
  <sheetData>
    <row r="1" spans="1:5" x14ac:dyDescent="0.15">
      <c r="A1" t="s">
        <v>1</v>
      </c>
    </row>
    <row r="2" spans="1:5" ht="30" customHeight="1" x14ac:dyDescent="0.15">
      <c r="A2" s="2" t="s">
        <v>21</v>
      </c>
    </row>
    <row r="3" spans="1:5" ht="19.5" customHeight="1" x14ac:dyDescent="0.15">
      <c r="A3" t="s">
        <v>16</v>
      </c>
    </row>
    <row r="4" spans="1:5" ht="32.25" customHeight="1" x14ac:dyDescent="0.15">
      <c r="A4" s="5"/>
      <c r="B4" s="12" t="s">
        <v>0</v>
      </c>
      <c r="C4" s="3" t="s">
        <v>9</v>
      </c>
      <c r="D4" s="12" t="s">
        <v>2</v>
      </c>
      <c r="E4" s="3" t="s">
        <v>5</v>
      </c>
    </row>
    <row r="5" spans="1:5" ht="32.25" customHeight="1" x14ac:dyDescent="0.15">
      <c r="A5" s="1" t="s">
        <v>7</v>
      </c>
      <c r="B5" s="4">
        <f>合計!B6</f>
        <v>0</v>
      </c>
      <c r="C5" s="4">
        <v>2528</v>
      </c>
      <c r="D5" s="4">
        <f>B5*C5</f>
        <v>0</v>
      </c>
      <c r="E5" s="1" t="str">
        <f>合計!E6</f>
        <v>【機種名・品番】</v>
      </c>
    </row>
    <row r="6" spans="1:5" ht="32.25" customHeight="1" x14ac:dyDescent="0.15">
      <c r="A6" s="9" t="s">
        <v>27</v>
      </c>
      <c r="B6" s="4">
        <f>合計!B8</f>
        <v>0</v>
      </c>
      <c r="C6" s="4">
        <v>2528</v>
      </c>
      <c r="D6" s="4">
        <f t="shared" ref="D6:D8" si="0">B6*C6</f>
        <v>0</v>
      </c>
      <c r="E6" s="1" t="str">
        <f>合計!E8</f>
        <v>【機種名・品番】</v>
      </c>
    </row>
    <row r="7" spans="1:5" ht="32.25" customHeight="1" x14ac:dyDescent="0.15">
      <c r="A7" s="1" t="s">
        <v>13</v>
      </c>
      <c r="B7" s="4">
        <f>合計!B10</f>
        <v>0</v>
      </c>
      <c r="C7" s="4">
        <v>2528</v>
      </c>
      <c r="D7" s="4">
        <f t="shared" si="0"/>
        <v>0</v>
      </c>
      <c r="E7" s="1"/>
    </row>
    <row r="8" spans="1:5" ht="32.25" customHeight="1" x14ac:dyDescent="0.15">
      <c r="A8" s="1" t="s">
        <v>22</v>
      </c>
      <c r="B8" s="4">
        <f>合計!B11</f>
        <v>0</v>
      </c>
      <c r="C8" s="4">
        <v>2528</v>
      </c>
      <c r="D8" s="4">
        <f t="shared" si="0"/>
        <v>0</v>
      </c>
      <c r="E8" s="1"/>
    </row>
    <row r="9" spans="1:5" ht="32.25" customHeight="1" x14ac:dyDescent="0.15">
      <c r="A9" s="1" t="s">
        <v>10</v>
      </c>
      <c r="B9" s="4"/>
      <c r="C9" s="1"/>
      <c r="D9" s="4"/>
      <c r="E9" s="1"/>
    </row>
    <row r="10" spans="1:5" ht="32.25" customHeight="1" x14ac:dyDescent="0.15">
      <c r="A10" s="1" t="s">
        <v>2</v>
      </c>
      <c r="B10" s="4"/>
      <c r="C10" s="1"/>
      <c r="D10" s="4">
        <f>SUM(D5:D9)</f>
        <v>0</v>
      </c>
      <c r="E10" s="1"/>
    </row>
    <row r="11" spans="1:5" ht="32.25" customHeight="1" x14ac:dyDescent="0.15">
      <c r="A11" s="1" t="s">
        <v>3</v>
      </c>
      <c r="B11" s="4"/>
      <c r="C11" s="1"/>
      <c r="D11" s="4">
        <f>D10*0.1</f>
        <v>0</v>
      </c>
      <c r="E11" s="1"/>
    </row>
    <row r="12" spans="1:5" ht="32.25" customHeight="1" x14ac:dyDescent="0.15">
      <c r="A12" s="1" t="s">
        <v>4</v>
      </c>
      <c r="B12" s="4"/>
      <c r="C12" s="1"/>
      <c r="D12" s="4">
        <f>D10+D11</f>
        <v>0</v>
      </c>
      <c r="E12" s="1"/>
    </row>
  </sheetData>
  <phoneticPr fontId="2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合計</vt:lpstr>
      <vt:lpstr>P1【毛呂山町】</vt:lpstr>
      <vt:lpstr>P2【草加市】</vt:lpstr>
      <vt:lpstr>P2【蕨市】</vt:lpstr>
      <vt:lpstr>P2【ときがわ町】</vt:lpstr>
      <vt:lpstr>P3【行田市】</vt:lpstr>
      <vt:lpstr>P3【春日部市】</vt:lpstr>
      <vt:lpstr>P3【羽生市】</vt:lpstr>
      <vt:lpstr>P3【八潮市】</vt:lpstr>
      <vt:lpstr>P4【日高市】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堀口 麻耶（ＩＣＴ教育推進課）</cp:lastModifiedBy>
  <cp:lastPrinted>2026-03-30T05:31:32Z</cp:lastPrinted>
  <dcterms:created xsi:type="dcterms:W3CDTF">2023-09-15T06:44:58Z</dcterms:created>
  <dcterms:modified xsi:type="dcterms:W3CDTF">2026-03-30T05:31:46Z</dcterms:modified>
</cp:coreProperties>
</file>