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tabRatio="936"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'各会計、関係団体の財政状況及び健全化判断比率'!$A$1:$EA$105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<sst xmlns="http://schemas.openxmlformats.org/spreadsheetml/2006/main" xmlns:r="http://schemas.openxmlformats.org/officeDocument/2006/relationships" count="538" uniqueCount="538">
  <si>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</si>
  <si>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</si>
  <si>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</si>
  <si>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</si>
  <si>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区分</t>
    <rPh sb="0" eb="2">
      <t>クブン</t>
    </rPh>
    <phoneticPr fontId="5"/>
  </si>
  <si>
    <t>徴収率
(％)</t>
    <rPh sb="0" eb="2">
      <t>チョウシュウ</t>
    </rPh>
    <rPh sb="2" eb="3">
      <t>リツ</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</si>
  <si>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</si>
  <si>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</si>
  <si>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</si>
  <si>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</si>
  <si>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</si>
  <si>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</si>
  <si>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</si>
  <si>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</si>
  <si>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</si>
  <si>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</si>
  <si>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</si>
  <si>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</si>
  <si>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</si>
  <si>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</si>
  <si>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</si>
  <si>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</si>
  <si>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</si>
  <si>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</si>
  <si>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</si>
  <si>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</si>
  <si>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</si>
  <si>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</si>
  <si>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</si>
  <si>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</si>
  <si>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宅地造成</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</si>
  <si>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</si>
  <si>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</si>
  <si>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</si>
  <si>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</si>
  <si>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</si>
  <si>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</si>
  <si>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</si>
  <si>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</si>
  <si>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</si>
  <si>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</si>
  <si>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</si>
  <si>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</si>
  <si>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</si>
  <si>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</si>
  <si>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</si>
  <si>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</si>
  <si>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</si>
  <si>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</si>
  <si>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</si>
  <si>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</si>
  <si>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</si>
  <si>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</si>
  <si>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</si>
  <si>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</si>
  <si>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</si>
  <si>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</si>
  <si>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</si>
  <si>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</si>
  <si>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</si>
  <si>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</si>
  <si>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</si>
  <si>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</si>
  <si>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</si>
  <si>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</si>
  <si>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</si>
  <si>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</si>
  <si>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</si>
  <si>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</si>
  <si>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</si>
  <si>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</si>
  <si>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</si>
  <si>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</si>
  <si>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</si>
  <si>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</si>
  <si>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</si>
  <si>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</si>
  <si>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</si>
  <si>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</si>
  <si>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</si>
  <si>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</si>
  <si>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</si>
  <si>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</si>
  <si>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</si>
  <si>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</si>
  <si>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</si>
  <si>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</si>
  <si>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</si>
  <si>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</si>
  <si>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</si>
  <si>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</si>
  <si>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</si>
  <si>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</si>
  <si>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</si>
  <si>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</si>
  <si>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</si>
  <si>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</si>
  <si>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</si>
  <si>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</si>
  <si>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</si>
  <si>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</si>
  <si>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</si>
  <si>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</si>
  <si>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</si>
  <si>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</si>
  <si>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</si>
  <si>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</si>
  <si>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</si>
  <si>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</si>
  <si>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</si>
  <si>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</si>
  <si>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</si>
  <si>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</si>
  <si>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</si>
  <si>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</si>
  <si>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</si>
  <si>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</si>
  <si>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</si>
  <si>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</si>
  <si>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</si>
  <si>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</si>
  <si>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</si>
  <si>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</si>
  <si>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</si>
  <si>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</si>
  <si>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</si>
  <si>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</si>
  <si>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</si>
  <si>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吉川市農業集落排水事業会計</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</si>
  <si>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</si>
  <si>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</si>
  <si>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</si>
  <si>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</si>
  <si>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</si>
  <si>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</si>
  <si>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</si>
  <si>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埼玉県</t>
  </si>
  <si>
    <t>地方債</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</si>
  <si>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</si>
  <si>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</si>
  <si>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</si>
  <si>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</si>
  <si>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</si>
  <si>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</si>
  <si>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</si>
  <si>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</si>
  <si>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</si>
  <si>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</si>
  <si>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</si>
  <si>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</si>
  <si>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</si>
  <si>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</si>
  <si>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</si>
  <si>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</si>
  <si>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</si>
  <si>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</si>
  <si>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</si>
  <si>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</si>
  <si>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</si>
  <si>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吉川市</t>
  </si>
  <si>
    <t>　　入湯税</t>
  </si>
  <si>
    <t>地方交付税種地</t>
    <rPh sb="0" eb="2">
      <t>チホウ</t>
    </rPh>
    <rPh sb="2" eb="5">
      <t>コウフゼイ</t>
    </rPh>
    <rPh sb="5" eb="6">
      <t>シュ</t>
    </rPh>
    <rPh sb="6" eb="7">
      <t>チ</t>
    </rPh>
    <phoneticPr fontId="5"/>
  </si>
  <si>
    <t>2-7</t>
  </si>
  <si>
    <t>旧法による税</t>
  </si>
  <si>
    <t>債務負担行為</t>
    <rPh sb="0" eb="2">
      <t>サイム</t>
    </rPh>
    <rPh sb="2" eb="4">
      <t>フタン</t>
    </rPh>
    <rPh sb="4" eb="6">
      <t>コウイ</t>
    </rPh>
    <phoneticPr fontId="5"/>
  </si>
  <si>
    <t>歳入歳出差引</t>
  </si>
  <si>
    <t>会計名</t>
    <rPh sb="0" eb="2">
      <t>カイケイ</t>
    </rPh>
    <rPh sb="2" eb="3">
      <t>メイ</t>
    </rPh>
    <phoneticPr fontId="5"/>
  </si>
  <si>
    <t>(Ｅ)</t>
  </si>
  <si>
    <t>　　(※1)</t>
  </si>
  <si>
    <t>○</t>
  </si>
  <si>
    <t>参考</t>
    <rPh sb="0" eb="2">
      <t>サンコウ</t>
    </rPh>
    <phoneticPr fontId="5"/>
  </si>
  <si>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</si>
  <si>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</si>
  <si>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</si>
  <si>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</si>
  <si>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</si>
  <si>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</si>
  <si>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</si>
  <si>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</si>
  <si>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</si>
  <si>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</si>
  <si>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</si>
  <si>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</si>
  <si>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</si>
  <si>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</si>
  <si>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</si>
  <si>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</si>
  <si>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</si>
  <si>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</si>
  <si>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</si>
  <si>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</si>
  <si>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</si>
  <si>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3.2</t>
  </si>
  <si>
    <t>山振</t>
    <rPh sb="0" eb="1">
      <t>ヤマ</t>
    </rPh>
    <rPh sb="1" eb="2">
      <t>フ</t>
    </rPh>
    <phoneticPr fontId="5"/>
  </si>
  <si>
    <t>繰上償還金</t>
  </si>
  <si>
    <t>※5：産業構造の比率は、分母を就業人口総数とし、分類不能の産業を除いて算出。</t>
  </si>
  <si>
    <t>　人件費</t>
  </si>
  <si>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</si>
  <si>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</si>
  <si>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</si>
  <si>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</si>
  <si>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吉川市農業集落排水事業特別会計</t>
  </si>
  <si>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</si>
  <si>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</si>
  <si>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</si>
  <si>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</si>
  <si>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</si>
  <si>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</si>
  <si>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</si>
  <si>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</si>
  <si>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</si>
  <si>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</si>
  <si>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</si>
  <si>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</si>
  <si>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</si>
  <si>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</si>
  <si>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</si>
  <si>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</si>
  <si>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</si>
  <si>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</si>
  <si>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</si>
  <si>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</si>
  <si>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</si>
  <si>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</si>
  <si>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</si>
  <si>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-0.4</t>
  </si>
  <si>
    <t>-0.9</t>
  </si>
  <si>
    <t>構成比</t>
    <rPh sb="0" eb="3">
      <t>コウセイヒ</t>
    </rPh>
    <phoneticPr fontId="5"/>
  </si>
  <si>
    <t>使用料</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</si>
  <si>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</si>
  <si>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</si>
  <si>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</si>
  <si>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</si>
  <si>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</si>
  <si>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</si>
  <si>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</si>
  <si>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</si>
  <si>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</si>
  <si>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</si>
  <si>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</si>
  <si>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</si>
  <si>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</si>
  <si>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</si>
  <si>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</si>
  <si>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</si>
  <si>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</si>
  <si>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</si>
  <si>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</si>
  <si>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</si>
  <si>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</si>
  <si>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</si>
  <si>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</si>
  <si>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</si>
  <si>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</si>
  <si>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</si>
  <si>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</si>
  <si>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</si>
  <si>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</si>
  <si>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</si>
  <si>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</si>
  <si>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</si>
  <si>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</si>
  <si>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</si>
  <si>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</si>
  <si>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</si>
  <si>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</si>
  <si>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</si>
  <si>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吉川市介護保険特別会計</t>
  </si>
  <si>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</si>
  <si>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</si>
  <si>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</si>
  <si>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</si>
  <si>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</si>
  <si>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</si>
  <si>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</si>
  <si>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</si>
  <si>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</si>
  <si>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</si>
  <si>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</si>
  <si>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</si>
  <si>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</si>
  <si>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</si>
  <si>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</si>
  <si>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</si>
  <si>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</si>
  <si>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</si>
  <si>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</si>
  <si>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</si>
  <si>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</si>
  <si>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</si>
  <si>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</si>
  <si>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</si>
  <si>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</si>
  <si>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</si>
  <si>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</si>
  <si>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</si>
  <si>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</si>
  <si>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</si>
  <si>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</si>
  <si>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</si>
  <si>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</si>
  <si>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</si>
  <si>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</si>
  <si>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</si>
  <si>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埼玉県吉川市</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</si>
  <si>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</si>
  <si>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</si>
  <si>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</si>
  <si>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</si>
  <si>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</si>
  <si>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</si>
  <si>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</si>
  <si>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</si>
  <si>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</si>
  <si>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</si>
  <si>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</si>
  <si>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</si>
  <si>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</si>
  <si>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</si>
  <si>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</si>
  <si>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</si>
  <si>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</si>
  <si>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</si>
  <si>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</si>
  <si>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</si>
  <si>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</si>
  <si>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</si>
  <si>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</si>
  <si>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</si>
  <si>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</si>
  <si>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</si>
  <si>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</si>
  <si>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</si>
  <si>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</si>
  <si>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</si>
  <si>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</si>
  <si>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</si>
  <si>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</si>
  <si>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</si>
  <si>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</si>
  <si>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</si>
  <si>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</si>
  <si>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</si>
  <si>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</si>
  <si>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</si>
  <si>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</si>
  <si>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</si>
  <si>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</si>
  <si>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</si>
  <si>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</si>
  <si>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</si>
  <si>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</si>
  <si>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</si>
  <si>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</si>
  <si>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</si>
  <si>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</si>
  <si>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</si>
  <si>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</si>
  <si>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</si>
  <si>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</si>
  <si>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</si>
  <si>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</si>
  <si>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</si>
  <si>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</si>
  <si>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</si>
  <si>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</si>
  <si>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</si>
  <si>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</si>
  <si>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</si>
  <si>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</si>
  <si>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</si>
  <si>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</si>
  <si>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</si>
  <si>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</si>
  <si>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</si>
  <si>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</si>
  <si>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</si>
  <si>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</si>
  <si>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</si>
  <si>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</si>
  <si>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</si>
  <si>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</si>
  <si>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</si>
  <si>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</si>
  <si>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</si>
  <si>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</si>
  <si>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</si>
  <si>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</si>
  <si>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</si>
  <si>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</si>
  <si>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</si>
  <si>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</si>
  <si>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</si>
  <si>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</si>
  <si>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</si>
  <si>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</si>
  <si>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</si>
  <si>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</si>
  <si>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</si>
  <si>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</si>
  <si>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</si>
  <si>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</si>
  <si>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</si>
  <si>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</si>
  <si>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</si>
  <si>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</si>
  <si>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</si>
  <si>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</si>
  <si>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加入世帯数(世帯)</t>
  </si>
  <si>
    <t>吉川市吉川美南駅東口周辺地区土地区画整理事業特別会計</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</si>
  <si>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</si>
  <si>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</si>
  <si>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</si>
  <si>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</si>
  <si>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</si>
  <si>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</si>
  <si>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</si>
  <si>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</si>
  <si>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</si>
  <si>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</si>
  <si>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</si>
  <si>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</si>
  <si>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</si>
  <si>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</si>
  <si>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</si>
  <si>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</si>
  <si>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</si>
  <si>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</si>
  <si>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</si>
  <si>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</si>
  <si>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</si>
  <si>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</si>
  <si>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</si>
  <si>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</si>
  <si>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</si>
  <si>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</si>
  <si>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</si>
  <si>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</si>
  <si>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</si>
  <si>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</si>
  <si>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</si>
  <si>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</si>
  <si>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</si>
  <si>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</si>
  <si>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</si>
  <si>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</si>
  <si>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</si>
  <si>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</si>
  <si>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</si>
  <si>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</si>
  <si>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</si>
  <si>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</si>
  <si>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</si>
  <si>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</si>
  <si>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吉川市国民健康保険特別会計</t>
  </si>
  <si>
    <t>吉川市後期高齢者医療特別会計</t>
  </si>
  <si>
    <t>吉川市水道事業会計</t>
  </si>
  <si>
    <t>法適用企業</t>
  </si>
  <si>
    <t>▲ 0.15</t>
  </si>
  <si>
    <t>吉川市下水道事業会計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</si>
  <si>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</si>
  <si>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</si>
  <si>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</si>
  <si>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</si>
  <si>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</si>
  <si>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</si>
  <si>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</si>
  <si>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</si>
  <si>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</si>
  <si>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</si>
  <si>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</si>
  <si>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</si>
  <si>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</si>
  <si>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</si>
  <si>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</si>
  <si>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</si>
  <si>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</si>
  <si>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</si>
  <si>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</si>
  <si>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</si>
  <si>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</si>
  <si>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</si>
  <si>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</si>
  <si>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</si>
  <si>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</si>
  <si>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</si>
  <si>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</si>
  <si>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</si>
  <si>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</si>
  <si>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</si>
  <si>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</si>
  <si>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</si>
  <si>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</si>
  <si>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</si>
  <si>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</si>
  <si>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</si>
  <si>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</si>
  <si>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</si>
  <si>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</si>
  <si>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</si>
  <si>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</si>
  <si>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</si>
  <si>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</si>
  <si>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</si>
  <si>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</si>
  <si>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</si>
  <si>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</si>
  <si>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</si>
  <si>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</si>
  <si>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</si>
  <si>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</si>
  <si>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</si>
  <si>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</si>
  <si>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</si>
  <si>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</si>
  <si>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</si>
  <si>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</si>
  <si>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</si>
  <si>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彩の国さいたま人づくり広域連合</t>
    <rPh sb="0" eb="1">
      <t>サイ</t>
    </rPh>
    <rPh sb="2" eb="3">
      <t>クニ</t>
    </rPh>
    <rPh sb="7" eb="8">
      <t>ヒト</t>
    </rPh>
    <rPh sb="11" eb="15">
      <t>コウイキレンゴウ</t>
    </rPh>
    <phoneticPr fontId="5"/>
  </si>
  <si>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</si>
  <si>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</si>
  <si>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</si>
  <si>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</si>
  <si>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埼玉県市町村総合事務組合</t>
    <rPh sb="0" eb="3">
      <t>サイタマケン</t>
    </rPh>
    <rPh sb="3" eb="6">
      <t>シチョウソン</t>
    </rPh>
    <rPh sb="6" eb="8">
      <t>ソウゴウ</t>
    </rPh>
    <rPh sb="8" eb="10">
      <t>ジム</t>
    </rPh>
    <rPh sb="10" eb="12">
      <t>クミアイ</t>
    </rPh>
    <phoneticPr fontId="5"/>
  </si>
  <si>
    <t>R04</t>
  </si>
  <si>
    <t>R06</t>
  </si>
  <si>
    <t>▲ 3.23</t>
  </si>
  <si>
    <t>▲ 0.41</t>
  </si>
  <si>
    <t>その他会計（赤字）</t>
  </si>
  <si>
    <t>公共施設整備基金</t>
    <rPh sb="0" eb="2">
      <t>コウキョウ</t>
    </rPh>
    <rPh sb="2" eb="4">
      <t>シセツ</t>
    </rPh>
    <rPh sb="4" eb="6">
      <t>セイビ</t>
    </rPh>
    <rPh sb="6" eb="8">
      <t>キキン</t>
    </rPh>
    <phoneticPr fontId="37"/>
  </si>
  <si>
    <t>鉄道建設基金</t>
    <rPh sb="0" eb="2">
      <t>テツドウ</t>
    </rPh>
    <rPh sb="2" eb="4">
      <t>ケンセツ</t>
    </rPh>
    <rPh sb="4" eb="6">
      <t>キキン</t>
    </rPh>
    <phoneticPr fontId="37"/>
  </si>
  <si>
    <t>障がい者安心暮らしサポート基金</t>
    <rPh sb="0" eb="1">
      <t>ショウ</t>
    </rPh>
    <rPh sb="3" eb="4">
      <t>シャ</t>
    </rPh>
    <rPh sb="4" eb="6">
      <t>アンシン</t>
    </rPh>
    <rPh sb="6" eb="7">
      <t>ク</t>
    </rPh>
    <rPh sb="13" eb="15">
      <t>キキン</t>
    </rPh>
    <phoneticPr fontId="37"/>
  </si>
  <si>
    <t>一般会計</t>
    <rPh sb="0" eb="2">
      <t>イッパン</t>
    </rPh>
    <rPh sb="2" eb="4">
      <t>カイケイ</t>
    </rPh>
    <phoneticPr fontId="5"/>
  </si>
  <si>
    <t>特別会計</t>
    <rPh sb="0" eb="4">
      <t>トクベツカイケイ</t>
    </rPh>
    <phoneticPr fontId="5"/>
  </si>
  <si>
    <t>東埼玉資源環境組合</t>
    <rPh sb="0" eb="1">
      <t>ヒガシ</t>
    </rPh>
    <rPh sb="1" eb="3">
      <t>サイタマ</t>
    </rPh>
    <rPh sb="3" eb="5">
      <t>シゲン</t>
    </rPh>
    <rPh sb="5" eb="7">
      <t>カンキョウ</t>
    </rPh>
    <rPh sb="7" eb="9">
      <t>クミアイ</t>
    </rPh>
    <phoneticPr fontId="5"/>
  </si>
  <si>
    <t>江戸川水防事務組合</t>
    <rPh sb="0" eb="3">
      <t>エドガワ</t>
    </rPh>
    <rPh sb="3" eb="5">
      <t>スイボウ</t>
    </rPh>
    <rPh sb="5" eb="7">
      <t>ジム</t>
    </rPh>
    <rPh sb="7" eb="9">
      <t>クミアイ</t>
    </rPh>
    <phoneticPr fontId="5"/>
  </si>
  <si>
    <t>吉川松伏消防組合</t>
    <rPh sb="0" eb="2">
      <t>ヨシカワ</t>
    </rPh>
    <rPh sb="2" eb="4">
      <t>マツブシ</t>
    </rPh>
    <rPh sb="4" eb="6">
      <t>ショウボウ</t>
    </rPh>
    <rPh sb="6" eb="8">
      <t>クミアイ</t>
    </rPh>
    <phoneticPr fontId="5"/>
  </si>
  <si>
    <t>吉川市土地開発公社</t>
    <rPh sb="0" eb="3">
      <t>ヨシカワシ</t>
    </rPh>
    <rPh sb="3" eb="5">
      <t>トチ</t>
    </rPh>
    <rPh sb="5" eb="7">
      <t>カイハツ</t>
    </rPh>
    <rPh sb="7" eb="9">
      <t>コウシャ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</si>
</sst>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25635</c:v>
                </c:pt>
                <c:pt idx="1">
                  <c:v>39038</c:v>
                </c:pt>
                <c:pt idx="2">
                  <c:v>32861</c:v>
                </c:pt>
                <c:pt idx="3">
                  <c:v>38856</c:v>
                </c:pt>
                <c:pt idx="4">
                  <c:v>59171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189640088092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c:v>
                </c:pt>
                <c:pt idx="1">
                  <c:v>7.98</c:v>
                </c:pt>
                <c:pt idx="2">
                  <c:v>7.69</c:v>
                </c:pt>
                <c:pt idx="3">
                  <c:v>8.11</c:v>
                </c:pt>
                <c:pt idx="4">
                  <c:v>7.67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9.42</c:v>
                </c:pt>
                <c:pt idx="1">
                  <c:v>14.04</c:v>
                </c:pt>
                <c:pt idx="2">
                  <c:v>11.39</c:v>
                </c:pt>
                <c:pt idx="3">
                  <c:v>10.17</c:v>
                </c:pt>
                <c:pt idx="4">
                  <c:v>9.75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2.58</c:v>
                </c:pt>
                <c:pt idx="1">
                  <c:v>7.51</c:v>
                </c:pt>
                <c:pt idx="2">
                  <c:v>-3.23</c:v>
                </c:pt>
                <c:pt idx="3">
                  <c:v>-0.41</c:v>
                </c:pt>
                <c:pt idx="4">
                  <c:v>-0.15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吉川市吉川美南駅東口周辺地区土地区画整理事業特別会計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吉川市農業集落排水事業特別会計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1.e-002</c:v>
                </c:pt>
                <c:pt idx="6">
                  <c:v>#N/A</c:v>
                </c:pt>
                <c:pt idx="7">
                  <c:v>0.3</c:v>
                </c:pt>
                <c:pt idx="8">
                  <c:v>#N/A</c:v>
                </c:pt>
                <c:pt idx="9">
                  <c:v>3.e-002</c:v>
                </c:pt>
              </c:numCache>
            </c:numRef>
          </c:val>
        </c:ser>
        <c:ser>
          <c:idx val="4"/>
          <c:order val="4"/>
          <c:tx>
            <c:strRef>
              <c:f>データシート!$A$31</c:f>
              <c:strCache>
                <c:ptCount val="1"/>
                <c:pt idx="0">
                  <c:v>吉川市後期高齢者医療特別会計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9.e-002</c:v>
                </c:pt>
                <c:pt idx="2">
                  <c:v>#N/A</c:v>
                </c:pt>
                <c:pt idx="3">
                  <c:v>8.e-002</c:v>
                </c:pt>
                <c:pt idx="4">
                  <c:v>#N/A</c:v>
                </c:pt>
                <c:pt idx="5">
                  <c:v>0.1</c:v>
                </c:pt>
                <c:pt idx="6">
                  <c:v>#N/A</c:v>
                </c:pt>
                <c:pt idx="7">
                  <c:v>7.0000000000000007e-002</c:v>
                </c:pt>
                <c:pt idx="8">
                  <c:v>#N/A</c:v>
                </c:pt>
                <c:pt idx="9">
                  <c:v>7.0000000000000007e-002</c:v>
                </c:pt>
              </c:numCache>
            </c:numRef>
          </c:val>
        </c:ser>
        <c:ser>
          <c:idx val="5"/>
          <c:order val="5"/>
          <c:tx>
            <c:strRef>
              <c:f>データシート!$A$32</c:f>
              <c:strCache>
                <c:ptCount val="1"/>
                <c:pt idx="0">
                  <c:v>吉川市介護保険特別会計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0.6</c:v>
                </c:pt>
                <c:pt idx="4">
                  <c:v>#N/A</c:v>
                </c:pt>
                <c:pt idx="5">
                  <c:v>0.38</c:v>
                </c:pt>
                <c:pt idx="6">
                  <c:v>#N/A</c:v>
                </c:pt>
                <c:pt idx="7">
                  <c:v>1.05</c:v>
                </c:pt>
                <c:pt idx="8">
                  <c:v>#N/A</c:v>
                </c:pt>
                <c:pt idx="9">
                  <c:v>1.19</c:v>
                </c:pt>
              </c:numCache>
            </c:numRef>
          </c:val>
        </c:ser>
        <c:ser>
          <c:idx val="6"/>
          <c:order val="6"/>
          <c:tx>
            <c:strRef>
              <c:f>データシート!$A$33</c:f>
              <c:strCache>
                <c:ptCount val="1"/>
                <c:pt idx="0">
                  <c:v>吉川市国民健康保険特別会計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1.75</c:v>
                </c:pt>
                <c:pt idx="2">
                  <c:v>#N/A</c:v>
                </c:pt>
                <c:pt idx="3">
                  <c:v>1.91</c:v>
                </c:pt>
                <c:pt idx="4">
                  <c:v>#N/A</c:v>
                </c:pt>
                <c:pt idx="5">
                  <c:v>1.25</c:v>
                </c:pt>
                <c:pt idx="6">
                  <c:v>#N/A</c:v>
                </c:pt>
                <c:pt idx="7">
                  <c:v>0.9</c:v>
                </c:pt>
                <c:pt idx="8">
                  <c:v>#N/A</c:v>
                </c:pt>
                <c:pt idx="9">
                  <c:v>1.31</c:v>
                </c:pt>
              </c:numCache>
            </c:numRef>
          </c:val>
        </c:ser>
        <c:ser>
          <c:idx val="7"/>
          <c:order val="7"/>
          <c:tx>
            <c:strRef>
              <c:f>データシート!$A$34</c:f>
              <c:strCache>
                <c:ptCount val="1"/>
                <c:pt idx="0">
                  <c:v>吉川市下水道事業会計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1.28</c:v>
                </c:pt>
                <c:pt idx="2">
                  <c:v>#N/A</c:v>
                </c:pt>
                <c:pt idx="3">
                  <c:v>2.34</c:v>
                </c:pt>
                <c:pt idx="4">
                  <c:v>#N/A</c:v>
                </c:pt>
                <c:pt idx="5">
                  <c:v>3.63</c:v>
                </c:pt>
                <c:pt idx="6">
                  <c:v>#N/A</c:v>
                </c:pt>
                <c:pt idx="7">
                  <c:v>4.7</c:v>
                </c:pt>
                <c:pt idx="8">
                  <c:v>#N/A</c:v>
                </c:pt>
                <c:pt idx="9">
                  <c:v>5.47</c:v>
                </c:pt>
              </c:numCache>
            </c:numRef>
          </c:val>
        </c:ser>
        <c:ser>
          <c:idx val="8"/>
          <c:order val="8"/>
          <c:tx>
            <c:strRef>
              <c:f>データシート!$A$35</c:f>
              <c:strCache>
                <c:ptCount val="1"/>
                <c:pt idx="0">
                  <c:v>吉川市水道事業会計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13.98</c:v>
                </c:pt>
                <c:pt idx="2">
                  <c:v>#N/A</c:v>
                </c:pt>
                <c:pt idx="3">
                  <c:v>9.68</c:v>
                </c:pt>
                <c:pt idx="4">
                  <c:v>#N/A</c:v>
                </c:pt>
                <c:pt idx="5">
                  <c:v>7.55</c:v>
                </c:pt>
                <c:pt idx="6">
                  <c:v>#N/A</c:v>
                </c:pt>
                <c:pt idx="7">
                  <c:v>5.87</c:v>
                </c:pt>
                <c:pt idx="8">
                  <c:v>#N/A</c:v>
                </c:pt>
                <c:pt idx="9">
                  <c:v>5.67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6.29</c:v>
                </c:pt>
                <c:pt idx="2">
                  <c:v>#N/A</c:v>
                </c:pt>
                <c:pt idx="3">
                  <c:v>7.98</c:v>
                </c:pt>
                <c:pt idx="4">
                  <c:v>#N/A</c:v>
                </c:pt>
                <c:pt idx="5">
                  <c:v>7.69</c:v>
                </c:pt>
                <c:pt idx="6">
                  <c:v>#N/A</c:v>
                </c:pt>
                <c:pt idx="7">
                  <c:v>8.1</c:v>
                </c:pt>
                <c:pt idx="8">
                  <c:v>#N/A</c:v>
                </c:pt>
                <c:pt idx="9">
                  <c:v>7.66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1465</c:v>
                </c:pt>
                <c:pt idx="5">
                  <c:v>1505</c:v>
                </c:pt>
                <c:pt idx="8">
                  <c:v>1533</c:v>
                </c:pt>
                <c:pt idx="11">
                  <c:v>1565</c:v>
                </c:pt>
                <c:pt idx="14">
                  <c:v>1589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112</c:v>
                </c:pt>
                <c:pt idx="3">
                  <c:v>96</c:v>
                </c:pt>
                <c:pt idx="6">
                  <c:v>90</c:v>
                </c:pt>
                <c:pt idx="9">
                  <c:v>93</c:v>
                </c:pt>
                <c:pt idx="12">
                  <c:v>86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163</c:v>
                </c:pt>
                <c:pt idx="3">
                  <c:v>157</c:v>
                </c:pt>
                <c:pt idx="6">
                  <c:v>154</c:v>
                </c:pt>
                <c:pt idx="9">
                  <c:v>178</c:v>
                </c:pt>
                <c:pt idx="12">
                  <c:v>162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139</c:v>
                </c:pt>
                <c:pt idx="3">
                  <c:v>131</c:v>
                </c:pt>
                <c:pt idx="6">
                  <c:v>122</c:v>
                </c:pt>
                <c:pt idx="9">
                  <c:v>118</c:v>
                </c:pt>
                <c:pt idx="12">
                  <c:v>131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1973</c:v>
                </c:pt>
                <c:pt idx="3">
                  <c:v>1946</c:v>
                </c:pt>
                <c:pt idx="6">
                  <c:v>1955</c:v>
                </c:pt>
                <c:pt idx="9">
                  <c:v>2098</c:v>
                </c:pt>
                <c:pt idx="12">
                  <c:v>2130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922</c:v>
                </c:pt>
                <c:pt idx="2">
                  <c:v>#N/A</c:v>
                </c:pt>
                <c:pt idx="3">
                  <c:v>#N/A</c:v>
                </c:pt>
                <c:pt idx="4">
                  <c:v>825</c:v>
                </c:pt>
                <c:pt idx="5">
                  <c:v>#N/A</c:v>
                </c:pt>
                <c:pt idx="6">
                  <c:v>#N/A</c:v>
                </c:pt>
                <c:pt idx="7">
                  <c:v>788</c:v>
                </c:pt>
                <c:pt idx="8">
                  <c:v>#N/A</c:v>
                </c:pt>
                <c:pt idx="9">
                  <c:v>#N/A</c:v>
                </c:pt>
                <c:pt idx="10">
                  <c:v>922</c:v>
                </c:pt>
                <c:pt idx="11">
                  <c:v>#N/A</c:v>
                </c:pt>
                <c:pt idx="12">
                  <c:v>#N/A</c:v>
                </c:pt>
                <c:pt idx="13">
                  <c:v>920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17811</c:v>
                </c:pt>
                <c:pt idx="5">
                  <c:v>17860</c:v>
                </c:pt>
                <c:pt idx="8">
                  <c:v>17524</c:v>
                </c:pt>
                <c:pt idx="11">
                  <c:v>17154</c:v>
                </c:pt>
                <c:pt idx="14">
                  <c:v>17035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3954</c:v>
                </c:pt>
                <c:pt idx="5">
                  <c:v>4331</c:v>
                </c:pt>
                <c:pt idx="8">
                  <c:v>4459</c:v>
                </c:pt>
                <c:pt idx="11">
                  <c:v>4299</c:v>
                </c:pt>
                <c:pt idx="14">
                  <c:v>4478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3481</c:v>
                </c:pt>
                <c:pt idx="5">
                  <c:v>5045</c:v>
                </c:pt>
                <c:pt idx="8">
                  <c:v>5785</c:v>
                </c:pt>
                <c:pt idx="11">
                  <c:v>5547</c:v>
                </c:pt>
                <c:pt idx="14">
                  <c:v>5281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664</c:v>
                </c:pt>
                <c:pt idx="3">
                  <c:v>541</c:v>
                </c:pt>
                <c:pt idx="6">
                  <c:v>730</c:v>
                </c:pt>
                <c:pt idx="9">
                  <c:v>913</c:v>
                </c:pt>
                <c:pt idx="12">
                  <c:v>768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931</c:v>
                </c:pt>
                <c:pt idx="3">
                  <c:v>917</c:v>
                </c:pt>
                <c:pt idx="6">
                  <c:v>872</c:v>
                </c:pt>
                <c:pt idx="9">
                  <c:v>806</c:v>
                </c:pt>
                <c:pt idx="12">
                  <c:v>687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1533</c:v>
                </c:pt>
                <c:pt idx="3">
                  <c:v>1099</c:v>
                </c:pt>
                <c:pt idx="6">
                  <c:v>1035</c:v>
                </c:pt>
                <c:pt idx="9">
                  <c:v>1082</c:v>
                </c:pt>
                <c:pt idx="12">
                  <c:v>997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1538</c:v>
                </c:pt>
                <c:pt idx="3">
                  <c:v>680</c:v>
                </c:pt>
                <c:pt idx="6">
                  <c:v>586</c:v>
                </c:pt>
                <c:pt idx="9">
                  <c:v>489</c:v>
                </c:pt>
                <c:pt idx="12">
                  <c:v>405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23603</c:v>
                </c:pt>
                <c:pt idx="3">
                  <c:v>23968</c:v>
                </c:pt>
                <c:pt idx="6">
                  <c:v>23495</c:v>
                </c:pt>
                <c:pt idx="9">
                  <c:v>23145</c:v>
                </c:pt>
                <c:pt idx="12">
                  <c:v>23944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3023</c:v>
                </c:pt>
                <c:pt idx="2">
                  <c:v>#N/A</c:v>
                </c:pt>
                <c:pt idx="3">
                  <c:v>#N/A</c:v>
                </c:pt>
                <c:pt idx="4">
                  <c:v>0</c:v>
                </c:pt>
                <c:pt idx="5">
                  <c:v>#N/A</c:v>
                </c:pt>
                <c:pt idx="6">
                  <c:v>#N/A</c:v>
                </c:pt>
                <c:pt idx="7">
                  <c:v>0</c:v>
                </c:pt>
                <c:pt idx="8">
                  <c:v>#N/A</c:v>
                </c:pt>
                <c:pt idx="9">
                  <c:v>#N/A</c:v>
                </c:pt>
                <c:pt idx="10">
                  <c:v>0</c:v>
                </c:pt>
                <c:pt idx="11">
                  <c:v>#N/A</c:v>
                </c:pt>
                <c:pt idx="12">
                  <c:v>#N/A</c:v>
                </c:pt>
                <c:pt idx="13">
                  <c:v>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1632</c:v>
                </c:pt>
                <c:pt idx="1">
                  <c:v>1488</c:v>
                </c:pt>
                <c:pt idx="2">
                  <c:v>1485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758</c:v>
                </c:pt>
                <c:pt idx="1">
                  <c:v>1024</c:v>
                </c:pt>
                <c:pt idx="2">
                  <c:v>1059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1627</c:v>
                </c:pt>
                <c:pt idx="1">
                  <c:v>1477</c:v>
                </c:pt>
                <c:pt idx="2">
                  <c:v>1333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市民交流センターおあしす長寿命化事業に係る元利償還開始等により元利償還金が増となった。一方で、令和５年度臨時財政対策債償還基金費分の皆増等により算入公債費等が増加したことで、実質公債費比率の分子は前年度比で2百万円の減となった</a:t>
          </a:r>
          <a:r>
            <a:rPr kumimoji="1" lang="ja-JP" altLang="ja-JP" sz="1400">
              <a:solidFill>
                <a:schemeClr val="dk1"/>
              </a:solidFill>
              <a:effectLst/>
              <a:latin typeface="ＭＳ ゴシック"/>
              <a:ea typeface="ＭＳ ゴシック"/>
              <a:cs typeface="+mn-cs"/>
            </a:rPr>
            <a:t>。</a:t>
          </a:r>
          <a:endParaRPr kumimoji="1" lang="ja-JP" altLang="en-US" sz="1400">
            <a:latin typeface="ＭＳ ゴシック"/>
            <a:ea typeface="ＭＳ ゴシック"/>
          </a:endParaRPr>
        </a:p>
        <a:p>
          <a:r>
            <a:rPr kumimoji="1" lang="ja-JP" altLang="en-US" sz="1400">
              <a:latin typeface="ＭＳ ゴシック"/>
              <a:ea typeface="ＭＳ ゴシック"/>
            </a:rPr>
            <a:t>　今後も引き続き、</a:t>
          </a:r>
          <a:r>
            <a:rPr kumimoji="1" lang="ja-JP" altLang="en-US" sz="1400">
              <a:latin typeface="ＭＳ ゴシック"/>
              <a:ea typeface="ＭＳ ゴシック"/>
            </a:rPr>
            <a:t>中学校建設事業の償還や、土地区画整理事業、公共施設の長寿命化等の大規模事業に対する市債の活用により公債費の増加が見込まれることから、より低利な借入や基金の活用等を行い、公債費の抑制に努める</a:t>
          </a:r>
          <a:r>
            <a:rPr kumimoji="1" lang="ja-JP" altLang="en-US" sz="1300">
              <a:latin typeface="ＭＳ ゴシック"/>
              <a:ea typeface="ＭＳ ゴシック"/>
            </a:rPr>
            <a:t>。</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公共施設整備基金残高等</a:t>
          </a:r>
          <a:r>
            <a:rPr kumimoji="1" lang="ja-JP" altLang="ja-JP" sz="1400">
              <a:solidFill>
                <a:schemeClr val="dk1"/>
              </a:solidFill>
              <a:effectLst/>
              <a:latin typeface="ＭＳ ゴシック"/>
              <a:ea typeface="ＭＳ ゴシック"/>
              <a:cs typeface="+mn-cs"/>
            </a:rPr>
            <a:t>の減により、</a:t>
          </a:r>
          <a:r>
            <a:rPr kumimoji="1" lang="ja-JP" altLang="ja-JP" sz="1400">
              <a:solidFill>
                <a:schemeClr val="dk1"/>
              </a:solidFill>
              <a:effectLst/>
              <a:latin typeface="ＭＳ ゴシック"/>
              <a:ea typeface="ＭＳ ゴシック"/>
              <a:cs typeface="+mn-cs"/>
            </a:rPr>
            <a:t>充当可能財源等は206,074</a:t>
          </a:r>
          <a:r>
            <a:rPr kumimoji="1" lang="ja-JP" altLang="ja-JP" sz="1400">
              <a:solidFill>
                <a:schemeClr val="dk1"/>
              </a:solidFill>
              <a:effectLst/>
              <a:latin typeface="ＭＳ ゴシック"/>
              <a:ea typeface="ＭＳ ゴシック"/>
              <a:cs typeface="+mn-cs"/>
            </a:rPr>
            <a:t>千円減となった。また、地方債現在高の増により将来負担額が366,035千円増となり、</a:t>
          </a:r>
          <a:r>
            <a:rPr kumimoji="1" lang="ja-JP" altLang="ja-JP" sz="1400">
              <a:solidFill>
                <a:schemeClr val="dk1"/>
              </a:solidFill>
              <a:effectLst/>
              <a:latin typeface="ＭＳ ゴシック"/>
              <a:ea typeface="ＭＳ ゴシック"/>
              <a:cs typeface="+mn-cs"/>
            </a:rPr>
            <a:t>将来負担額が充当可能財源等を上回った。一方、基準財政収入額の増に伴い標準財政規模が593,178千円増加し、結果、将来負担比率は「0.0</a:t>
          </a:r>
          <a:r>
            <a:rPr kumimoji="1" lang="ja-JP" altLang="ja-JP" sz="1400">
              <a:solidFill>
                <a:schemeClr val="dk1"/>
              </a:solidFill>
              <a:effectLst/>
              <a:latin typeface="ＭＳ ゴシック"/>
              <a:ea typeface="ＭＳ ゴシック"/>
              <a:cs typeface="+mn-cs"/>
            </a:rPr>
            <a:t>」となった。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も、吉川美南駅東口周辺地区土地区画整理事業の推進や、公共施設の長寿命化等の大規模事業において、市債を財源とする事業展開が見込まれることから、交付税措置のある地方債を活用するなど、将来負担に配慮した財政運営に努める。</a:t>
          </a:r>
          <a:endParaRPr kumimoji="1" lang="ja-JP" altLang="en-US" sz="13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埼玉県吉川市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・道路用地の払い下げ等による土地売払収入を公共施設整備基金に積立て、</a:t>
          </a:r>
          <a:r>
            <a:rPr kumimoji="1" lang="ja-JP" altLang="ja-JP" sz="1300">
              <a:solidFill>
                <a:schemeClr val="dk1"/>
              </a:solidFill>
              <a:effectLst/>
              <a:latin typeface="ＭＳ ゴシック"/>
              <a:ea typeface="ＭＳ ゴシック"/>
              <a:cs typeface="+mn-cs"/>
            </a:rPr>
            <a:t>今後見込まれる公債費の増に備え減債基金を積立てたほか、</a:t>
          </a:r>
          <a:r>
            <a:rPr kumimoji="1" lang="ja-JP" altLang="ja-JP" sz="1300">
              <a:solidFill>
                <a:schemeClr val="dk1"/>
              </a:solidFill>
              <a:effectLst/>
              <a:latin typeface="ＭＳ ゴシック"/>
              <a:ea typeface="ＭＳ ゴシック"/>
              <a:cs typeface="+mn-cs"/>
            </a:rPr>
            <a:t>個人からの寄附金を障がい者安心暮らしサポート基金に積立てた</a:t>
          </a:r>
          <a:r>
            <a:rPr kumimoji="1" lang="ja-JP" altLang="en-US" sz="1300">
              <a:solidFill>
                <a:schemeClr val="dk1"/>
              </a:solidFill>
              <a:effectLst/>
              <a:latin typeface="ＭＳ ゴシック"/>
              <a:ea typeface="ＭＳ ゴシック"/>
              <a:cs typeface="+mn-cs"/>
            </a:rPr>
            <a:t>。一方で、普通建設事業費の増等に対応するため、財政調整基金を取り崩したほか、公共施設整備にあたり公共施設整備基金を取り崩し、</a:t>
          </a:r>
          <a:r>
            <a:rPr kumimoji="1" lang="ja-JP" altLang="ja-JP" sz="1300">
              <a:solidFill>
                <a:schemeClr val="dk1"/>
              </a:solidFill>
              <a:effectLst/>
              <a:latin typeface="ＭＳ ゴシック"/>
              <a:ea typeface="ＭＳ ゴシック"/>
              <a:cs typeface="+mn-cs"/>
            </a:rPr>
            <a:t>基金全体で</a:t>
          </a:r>
          <a:r>
            <a:rPr kumimoji="1" lang="ja-JP" altLang="en-US" sz="1300">
              <a:solidFill>
                <a:schemeClr val="dk1"/>
              </a:solidFill>
              <a:effectLst/>
              <a:latin typeface="ＭＳ ゴシック"/>
              <a:ea typeface="ＭＳ ゴシック"/>
              <a:cs typeface="+mn-cs"/>
            </a:rPr>
            <a:t>は113百万円</a:t>
          </a:r>
          <a:r>
            <a:rPr kumimoji="1" lang="ja-JP" altLang="ja-JP" sz="1300">
              <a:solidFill>
                <a:schemeClr val="dk1"/>
              </a:solidFill>
              <a:effectLst/>
              <a:latin typeface="ＭＳ ゴシック"/>
              <a:ea typeface="ＭＳ ゴシック"/>
              <a:cs typeface="+mn-cs"/>
            </a:rPr>
            <a:t>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・財政調整基金については標準財政規模の</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％となるよう努めることとし、その他特定目的金については事業実施に向けて引き続き活用を図っていく</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・公共施設施設整備基金：公共施設の整備及び修繕並びに用地取得に要する経費の財源に充てるため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・鉄道建設基金：都市高速鉄道東京８号線の実現に向けた費用に充てるため</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障がい者が、住み慣れたこの吉川市で安心して生活していくことを支援するため、障がい者が愛着のある吉川市で親亡き後も安心して暮らしていくための経費の財源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a:t>
          </a:r>
          <a:r>
            <a:rPr kumimoji="1" lang="ja-JP" altLang="ja-JP" sz="1300">
              <a:solidFill>
                <a:schemeClr val="dk1"/>
              </a:solidFill>
              <a:effectLst/>
              <a:latin typeface="ＭＳ ゴシック"/>
              <a:ea typeface="ＭＳ ゴシック"/>
              <a:cs typeface="+mn-cs"/>
            </a:rPr>
            <a:t>江戸川堤防工事に伴う道路用地売却収入分や決算に伴う余剰金を積み立てたが、</a:t>
          </a:r>
          <a:r>
            <a:rPr kumimoji="1" lang="ja-JP" altLang="ja-JP" sz="1300">
              <a:solidFill>
                <a:schemeClr val="dk1"/>
              </a:solidFill>
              <a:effectLst/>
              <a:latin typeface="ＭＳ ゴシック"/>
              <a:ea typeface="ＭＳ ゴシック"/>
              <a:cs typeface="+mn-cs"/>
            </a:rPr>
            <a:t>総合体育館長寿命化事業に伴う取り崩しにより、144百万円</a:t>
          </a:r>
          <a:r>
            <a:rPr kumimoji="1" lang="ja-JP" altLang="ja-JP" sz="1300">
              <a:solidFill>
                <a:schemeClr val="dk1"/>
              </a:solidFill>
              <a:effectLst/>
              <a:latin typeface="ＭＳ ゴシック"/>
              <a:ea typeface="ＭＳ ゴシック"/>
              <a:cs typeface="+mn-cs"/>
            </a:rPr>
            <a:t>減少した。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・障がい者安心暮らしサポート基金：障がい者就労支援補助金が活用されたことによる取り崩しを行ったが、</a:t>
          </a:r>
          <a:r>
            <a:rPr kumimoji="1" lang="ja-JP" altLang="ja-JP" sz="1300">
              <a:solidFill>
                <a:schemeClr val="dk1"/>
              </a:solidFill>
              <a:effectLst/>
              <a:latin typeface="ＭＳ ゴシック"/>
              <a:ea typeface="ＭＳ ゴシック"/>
              <a:cs typeface="+mn-cs"/>
            </a:rPr>
            <a:t>個人からの寄附金を積立てたことにより、42</a:t>
          </a:r>
          <a:r>
            <a:rPr kumimoji="1" lang="ja-JP" altLang="ja-JP" sz="1300">
              <a:solidFill>
                <a:schemeClr val="dk1"/>
              </a:solidFill>
              <a:effectLst/>
              <a:latin typeface="ＭＳ ゴシック"/>
              <a:ea typeface="ＭＳ ゴシック"/>
              <a:cs typeface="+mn-cs"/>
            </a:rPr>
            <a:t>千円増加した。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・公共施設整備基金：条例に基づき、公共施設の整備及び修繕並びに用地取得に要する経費の財源に充てるため積み立てを行い、計画的な事業実施に向けて活用を図っていく予定である。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・鉄道建設基金：都市高速鉄道東京</a:t>
          </a:r>
          <a:r>
            <a:rPr kumimoji="1" lang="en-US" altLang="ja-JP" sz="1300">
              <a:solidFill>
                <a:schemeClr val="dk1"/>
              </a:solidFill>
              <a:effectLst/>
              <a:latin typeface="ＭＳ ゴシック"/>
              <a:ea typeface="ＭＳ ゴシック"/>
              <a:cs typeface="+mn-cs"/>
            </a:rPr>
            <a:t>8</a:t>
          </a:r>
          <a:r>
            <a:rPr kumimoji="1" lang="ja-JP" altLang="ja-JP" sz="1300">
              <a:solidFill>
                <a:schemeClr val="dk1"/>
              </a:solidFill>
              <a:effectLst/>
              <a:latin typeface="ＭＳ ゴシック"/>
              <a:ea typeface="ＭＳ ゴシック"/>
              <a:cs typeface="+mn-cs"/>
            </a:rPr>
            <a:t>号線建設の実現に向けて、引き続き運用を図っていく予定である。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・障がい者安心暮らしサポート基金：基金の財源とするための寄附があった場合に積立を行い、障がい者の就労等の支援の財源として活用していく。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ja-JP" sz="1300">
              <a:solidFill>
                <a:schemeClr val="dk1"/>
              </a:solidFill>
              <a:effectLst/>
              <a:latin typeface="ＭＳ ゴシック"/>
              <a:ea typeface="ＭＳ ゴシック"/>
              <a:cs typeface="+mn-cs"/>
            </a:rPr>
            <a:t>国の補正により追加交付された普通交付税等</a:t>
          </a:r>
          <a:r>
            <a:rPr kumimoji="1" lang="ja-JP" altLang="en-US" sz="1300">
              <a:solidFill>
                <a:schemeClr val="dk1"/>
              </a:solidFill>
              <a:effectLst/>
              <a:latin typeface="ＭＳ ゴシック"/>
              <a:ea typeface="ＭＳ ゴシック"/>
              <a:cs typeface="+mn-cs"/>
            </a:rPr>
            <a:t>の歳入の増があったものの</a:t>
          </a:r>
          <a:r>
            <a:rPr kumimoji="1" lang="ja-JP" altLang="ja-JP" sz="1300">
              <a:solidFill>
                <a:schemeClr val="dk1"/>
              </a:solidFill>
              <a:effectLst/>
              <a:latin typeface="ＭＳ ゴシック"/>
              <a:ea typeface="ＭＳ ゴシック"/>
              <a:cs typeface="+mn-cs"/>
            </a:rPr>
            <a:t>、普通建設事業費</a:t>
          </a:r>
          <a:r>
            <a:rPr kumimoji="1" lang="ja-JP" altLang="en-US" sz="1300">
              <a:solidFill>
                <a:schemeClr val="dk1"/>
              </a:solidFill>
              <a:effectLst/>
              <a:latin typeface="ＭＳ ゴシック"/>
              <a:ea typeface="ＭＳ ゴシック"/>
              <a:cs typeface="+mn-cs"/>
            </a:rPr>
            <a:t>の増加等に対応するために取り崩しを行ったため、全体で3百万円</a:t>
          </a:r>
          <a:r>
            <a:rPr kumimoji="1" lang="ja-JP" altLang="en-US" sz="1300">
              <a:solidFill>
                <a:schemeClr val="dk1"/>
              </a:solidFill>
              <a:effectLst/>
              <a:latin typeface="ＭＳ ゴシック"/>
              <a:ea typeface="ＭＳ ゴシック"/>
              <a:cs typeface="+mn-cs"/>
            </a:rPr>
            <a:t>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・財政調整基金については標準財政規模の</a:t>
          </a:r>
          <a:r>
            <a:rPr kumimoji="1" lang="en-US" altLang="ja-JP" sz="1300">
              <a:solidFill>
                <a:schemeClr val="dk1"/>
              </a:solidFill>
              <a:effectLst/>
              <a:latin typeface="ＭＳ ゴシック"/>
              <a:ea typeface="ＭＳ ゴシック"/>
              <a:cs typeface="+mn-cs"/>
            </a:rPr>
            <a:t>10</a:t>
          </a:r>
          <a:r>
            <a:rPr kumimoji="1" lang="ja-JP" altLang="ja-JP" sz="1300">
              <a:solidFill>
                <a:schemeClr val="dk1"/>
              </a:solidFill>
              <a:effectLst/>
              <a:latin typeface="ＭＳ ゴシック"/>
              <a:ea typeface="ＭＳ ゴシック"/>
              <a:cs typeface="+mn-cs"/>
            </a:rPr>
            <a:t>％となるよう努める。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今後見込まれる公債費の増に備え積み立てたことにより、35百万円</a:t>
          </a:r>
          <a:r>
            <a:rPr kumimoji="1" lang="ja-JP" altLang="ja-JP" sz="1300">
              <a:solidFill>
                <a:schemeClr val="dk1"/>
              </a:solidFill>
              <a:effectLst/>
              <a:latin typeface="ＭＳ ゴシック"/>
              <a:ea typeface="ＭＳ ゴシック"/>
              <a:cs typeface="+mn-cs"/>
            </a:rPr>
            <a:t>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市債の償還の際に</a:t>
          </a:r>
          <a:r>
            <a:rPr kumimoji="1" lang="ja-JP" altLang="ja-JP" sz="1300">
              <a:solidFill>
                <a:schemeClr val="dk1"/>
              </a:solidFill>
              <a:effectLst/>
              <a:latin typeface="ＭＳ ゴシック"/>
              <a:ea typeface="ＭＳ ゴシック"/>
              <a:cs typeface="+mn-cs"/>
            </a:rPr>
            <a:t>、条例に基づき運用を図っていく予定である。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72,396
69,988
31.66
30,019,633
28,755,741
1,167,392
15,225,465
23,944,307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6180" cy="253365"/>
    <xdr:sp macro="" textlink="">
      <xdr:nvSpPr>
        <xdr:cNvPr id="29" name="テキスト ボックス 28"/>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735" cy="253365"/>
    <xdr:sp macro="" textlink="">
      <xdr:nvSpPr>
        <xdr:cNvPr id="30" name="テキスト ボックス 29"/>
        <xdr:cNvSpPr txBox="1"/>
      </xdr:nvSpPr>
      <xdr:spPr>
        <a:xfrm>
          <a:off x="699135" y="3190875"/>
          <a:ext cx="57537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0455" cy="248285"/>
    <xdr:sp macro="" textlink="">
      <xdr:nvSpPr>
        <xdr:cNvPr id="31" name="テキスト ボックス 30"/>
        <xdr:cNvSpPr txBox="1"/>
      </xdr:nvSpPr>
      <xdr:spPr>
        <a:xfrm>
          <a:off x="699135" y="3439795"/>
          <a:ext cx="87204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6300" cy="253365"/>
    <xdr:sp macro="" textlink="">
      <xdr:nvSpPr>
        <xdr:cNvPr id="32" name="テキスト ボックス 31"/>
        <xdr:cNvSpPr txBox="1"/>
      </xdr:nvSpPr>
      <xdr:spPr>
        <a:xfrm>
          <a:off x="699135" y="3688080"/>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1335" cy="253365"/>
    <xdr:sp macro="" textlink="">
      <xdr:nvSpPr>
        <xdr:cNvPr id="33" name="テキスト ボックス 32"/>
        <xdr:cNvSpPr txBox="1"/>
      </xdr:nvSpPr>
      <xdr:spPr>
        <a:xfrm>
          <a:off x="699135" y="3936365"/>
          <a:ext cx="814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4745" cy="410845"/>
    <xdr:sp macro="" textlink="">
      <xdr:nvSpPr>
        <xdr:cNvPr id="34" name="テキスト ボックス 33"/>
        <xdr:cNvSpPr txBox="1"/>
      </xdr:nvSpPr>
      <xdr:spPr>
        <a:xfrm>
          <a:off x="699135" y="4185285"/>
          <a:ext cx="875474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9705" cy="252095"/>
    <xdr:sp macro="" textlink="">
      <xdr:nvSpPr>
        <xdr:cNvPr id="35" name="テキスト ボックス 34"/>
        <xdr:cNvSpPr txBox="1"/>
      </xdr:nvSpPr>
      <xdr:spPr>
        <a:xfrm>
          <a:off x="699135" y="4432935"/>
          <a:ext cx="1797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7460" cy="302260"/>
    <xdr:sp macro="" textlink="">
      <xdr:nvSpPr>
        <xdr:cNvPr id="37" name="テキスト ボックス 36"/>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920" cy="350520"/>
    <xdr:sp macro="" textlink="">
      <xdr:nvSpPr>
        <xdr:cNvPr id="38" name="テキスト ボックス 37"/>
        <xdr:cNvSpPr txBox="1"/>
      </xdr:nvSpPr>
      <xdr:spPr>
        <a:xfrm>
          <a:off x="286194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首都近郊という立地条件や、ＪＲ吉川美南駅の設置に伴う利便性の向上により人口が増加したことで納税義務者も増えており、税収が増加していることから、基準財政収入額が伸びており、財政力指数が類似団体の平均を超える状況となっ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また、令和３年度から令和６年度に、国の補正予算において国税収入の増加に伴い、普通交付税の追加交付があり、基準財政需要額が増加したことにより財政力指数が減となっている。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8285"/>
    <xdr:sp macro="" textlink="">
      <xdr:nvSpPr>
        <xdr:cNvPr id="50" name="テキスト ボックス 49"/>
        <xdr:cNvSpPr txBox="1"/>
      </xdr:nvSpPr>
      <xdr:spPr>
        <a:xfrm>
          <a:off x="0" y="78708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8285"/>
    <xdr:sp macro="" textlink="">
      <xdr:nvSpPr>
        <xdr:cNvPr id="60" name="テキスト ボックス 59"/>
        <xdr:cNvSpPr txBox="1"/>
      </xdr:nvSpPr>
      <xdr:spPr>
        <a:xfrm>
          <a:off x="0" y="59042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8285"/>
    <xdr:sp macro="" textlink="">
      <xdr:nvSpPr>
        <xdr:cNvPr id="62" name="テキスト ボックス 61"/>
        <xdr:cNvSpPr txBox="1"/>
      </xdr:nvSpPr>
      <xdr:spPr>
        <a:xfrm>
          <a:off x="0" y="55111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126365</xdr:rowOff>
    </xdr:from>
    <xdr:to xmlns:xdr="http://schemas.openxmlformats.org/drawingml/2006/spreadsheetDrawing">
      <xdr:col>23</xdr:col>
      <xdr:colOff>133350</xdr:colOff>
      <xdr:row>45</xdr:row>
      <xdr:rowOff>151130</xdr:rowOff>
    </xdr:to>
    <xdr:cxnSp macro="">
      <xdr:nvCxnSpPr>
        <xdr:cNvPr id="64" name="直線コネクタ 63"/>
        <xdr:cNvCxnSpPr/>
      </xdr:nvCxnSpPr>
      <xdr:spPr>
        <a:xfrm flipV="1">
          <a:off x="4471035" y="616140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123825</xdr:rowOff>
    </xdr:from>
    <xdr:ext cx="762000" cy="248285"/>
    <xdr:sp macro="" textlink="">
      <xdr:nvSpPr>
        <xdr:cNvPr id="65" name="財政力最小値テキスト"/>
        <xdr:cNvSpPr txBox="1"/>
      </xdr:nvSpPr>
      <xdr:spPr>
        <a:xfrm>
          <a:off x="4538980" y="7667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151130</xdr:rowOff>
    </xdr:from>
    <xdr:to xmlns:xdr="http://schemas.openxmlformats.org/drawingml/2006/spreadsheetDrawing">
      <xdr:col>24</xdr:col>
      <xdr:colOff>12700</xdr:colOff>
      <xdr:row>45</xdr:row>
      <xdr:rowOff>151130</xdr:rowOff>
    </xdr:to>
    <xdr:cxnSp macro="">
      <xdr:nvCxnSpPr>
        <xdr:cNvPr id="66" name="直線コネクタ 65"/>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42545</xdr:rowOff>
    </xdr:from>
    <xdr:ext cx="762000" cy="253365"/>
    <xdr:sp macro="" textlink="">
      <xdr:nvSpPr>
        <xdr:cNvPr id="67" name="財政力最大値テキスト"/>
        <xdr:cNvSpPr txBox="1"/>
      </xdr:nvSpPr>
      <xdr:spPr>
        <a:xfrm>
          <a:off x="4538980" y="5909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126365</xdr:rowOff>
    </xdr:from>
    <xdr:to xmlns:xdr="http://schemas.openxmlformats.org/drawingml/2006/spreadsheetDrawing">
      <xdr:col>24</xdr:col>
      <xdr:colOff>12700</xdr:colOff>
      <xdr:row>36</xdr:row>
      <xdr:rowOff>126365</xdr:rowOff>
    </xdr:to>
    <xdr:cxnSp macro="">
      <xdr:nvCxnSpPr>
        <xdr:cNvPr id="68" name="直線コネクタ 67"/>
        <xdr:cNvCxnSpPr/>
      </xdr:nvCxnSpPr>
      <xdr:spPr>
        <a:xfrm>
          <a:off x="4382135" y="6161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144145</xdr:rowOff>
    </xdr:from>
    <xdr:to xmlns:xdr="http://schemas.openxmlformats.org/drawingml/2006/spreadsheetDrawing">
      <xdr:col>23</xdr:col>
      <xdr:colOff>133350</xdr:colOff>
      <xdr:row>40</xdr:row>
      <xdr:rowOff>163195</xdr:rowOff>
    </xdr:to>
    <xdr:cxnSp macro="">
      <xdr:nvCxnSpPr>
        <xdr:cNvPr id="69" name="直線コネクタ 68"/>
        <xdr:cNvCxnSpPr/>
      </xdr:nvCxnSpPr>
      <xdr:spPr>
        <a:xfrm>
          <a:off x="3716655" y="6849745"/>
          <a:ext cx="7543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76200</xdr:rowOff>
    </xdr:from>
    <xdr:ext cx="762000" cy="253365"/>
    <xdr:sp macro="" textlink="">
      <xdr:nvSpPr>
        <xdr:cNvPr id="70" name="財政力平均値テキスト"/>
        <xdr:cNvSpPr txBox="1"/>
      </xdr:nvSpPr>
      <xdr:spPr>
        <a:xfrm>
          <a:off x="4538980" y="69494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104140</xdr:rowOff>
    </xdr:from>
    <xdr:to xmlns:xdr="http://schemas.openxmlformats.org/drawingml/2006/spreadsheetDrawing">
      <xdr:col>23</xdr:col>
      <xdr:colOff>184150</xdr:colOff>
      <xdr:row>42</xdr:row>
      <xdr:rowOff>35560</xdr:rowOff>
    </xdr:to>
    <xdr:sp macro="" textlink="">
      <xdr:nvSpPr>
        <xdr:cNvPr id="71" name="フローチャート: 判断 70"/>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85090</xdr:rowOff>
    </xdr:from>
    <xdr:to xmlns:xdr="http://schemas.openxmlformats.org/drawingml/2006/spreadsheetDrawing">
      <xdr:col>19</xdr:col>
      <xdr:colOff>133350</xdr:colOff>
      <xdr:row>40</xdr:row>
      <xdr:rowOff>144145</xdr:rowOff>
    </xdr:to>
    <xdr:cxnSp macro="">
      <xdr:nvCxnSpPr>
        <xdr:cNvPr id="72" name="直線コネクタ 71"/>
        <xdr:cNvCxnSpPr/>
      </xdr:nvCxnSpPr>
      <xdr:spPr>
        <a:xfrm>
          <a:off x="2911475" y="6790690"/>
          <a:ext cx="8051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104140</xdr:rowOff>
    </xdr:from>
    <xdr:to xmlns:xdr="http://schemas.openxmlformats.org/drawingml/2006/spreadsheetDrawing">
      <xdr:col>19</xdr:col>
      <xdr:colOff>184150</xdr:colOff>
      <xdr:row>42</xdr:row>
      <xdr:rowOff>35560</xdr:rowOff>
    </xdr:to>
    <xdr:sp macro="" textlink="">
      <xdr:nvSpPr>
        <xdr:cNvPr id="73" name="フローチャート: 判断 72"/>
        <xdr:cNvSpPr/>
      </xdr:nvSpPr>
      <xdr:spPr>
        <a:xfrm>
          <a:off x="366585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20320</xdr:rowOff>
    </xdr:from>
    <xdr:ext cx="736600" cy="253365"/>
    <xdr:sp macro="" textlink="">
      <xdr:nvSpPr>
        <xdr:cNvPr id="74" name="テキスト ボックス 73"/>
        <xdr:cNvSpPr txBox="1"/>
      </xdr:nvSpPr>
      <xdr:spPr>
        <a:xfrm>
          <a:off x="3377565" y="70612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45085</xdr:rowOff>
    </xdr:from>
    <xdr:to xmlns:xdr="http://schemas.openxmlformats.org/drawingml/2006/spreadsheetDrawing">
      <xdr:col>15</xdr:col>
      <xdr:colOff>82550</xdr:colOff>
      <xdr:row>40</xdr:row>
      <xdr:rowOff>85090</xdr:rowOff>
    </xdr:to>
    <xdr:cxnSp macro="">
      <xdr:nvCxnSpPr>
        <xdr:cNvPr id="75" name="直線コネクタ 74"/>
        <xdr:cNvCxnSpPr/>
      </xdr:nvCxnSpPr>
      <xdr:spPr>
        <a:xfrm>
          <a:off x="2106295" y="6750685"/>
          <a:ext cx="8051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84455</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286067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635</xdr:rowOff>
    </xdr:from>
    <xdr:ext cx="756920" cy="253365"/>
    <xdr:sp macro="" textlink="">
      <xdr:nvSpPr>
        <xdr:cNvPr id="77" name="テキスト ボックス 76"/>
        <xdr:cNvSpPr txBox="1"/>
      </xdr:nvSpPr>
      <xdr:spPr>
        <a:xfrm>
          <a:off x="2572385" y="70415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40</xdr:row>
      <xdr:rowOff>5715</xdr:rowOff>
    </xdr:from>
    <xdr:to xmlns:xdr="http://schemas.openxmlformats.org/drawingml/2006/spreadsheetDrawing">
      <xdr:col>11</xdr:col>
      <xdr:colOff>31750</xdr:colOff>
      <xdr:row>40</xdr:row>
      <xdr:rowOff>45085</xdr:rowOff>
    </xdr:to>
    <xdr:cxnSp macro="">
      <xdr:nvCxnSpPr>
        <xdr:cNvPr id="78" name="直線コネクタ 77"/>
        <xdr:cNvCxnSpPr/>
      </xdr:nvCxnSpPr>
      <xdr:spPr>
        <a:xfrm>
          <a:off x="1320165" y="6711315"/>
          <a:ext cx="7861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63500</xdr:rowOff>
    </xdr:from>
    <xdr:to xmlns:xdr="http://schemas.openxmlformats.org/drawingml/2006/spreadsheetDrawing">
      <xdr:col>11</xdr:col>
      <xdr:colOff>82550</xdr:colOff>
      <xdr:row>41</xdr:row>
      <xdr:rowOff>163195</xdr:rowOff>
    </xdr:to>
    <xdr:sp macro="" textlink="">
      <xdr:nvSpPr>
        <xdr:cNvPr id="79" name="フローチャート: 判断 78"/>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148590</xdr:rowOff>
    </xdr:from>
    <xdr:ext cx="762000" cy="248285"/>
    <xdr:sp macro="" textlink="">
      <xdr:nvSpPr>
        <xdr:cNvPr id="80" name="テキスト ボックス 79"/>
        <xdr:cNvSpPr txBox="1"/>
      </xdr:nvSpPr>
      <xdr:spPr>
        <a:xfrm>
          <a:off x="1767205" y="70218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63500</xdr:rowOff>
    </xdr:from>
    <xdr:to xmlns:xdr="http://schemas.openxmlformats.org/drawingml/2006/spreadsheetDrawing">
      <xdr:col>7</xdr:col>
      <xdr:colOff>31750</xdr:colOff>
      <xdr:row>41</xdr:row>
      <xdr:rowOff>163195</xdr:rowOff>
    </xdr:to>
    <xdr:sp macro="" textlink="">
      <xdr:nvSpPr>
        <xdr:cNvPr id="81" name="フローチャート: 判断 80"/>
        <xdr:cNvSpPr/>
      </xdr:nvSpPr>
      <xdr:spPr>
        <a:xfrm>
          <a:off x="1271270" y="69367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148590</xdr:rowOff>
    </xdr:from>
    <xdr:ext cx="756920" cy="248285"/>
    <xdr:sp macro="" textlink="">
      <xdr:nvSpPr>
        <xdr:cNvPr id="82" name="テキスト ボックス 81"/>
        <xdr:cNvSpPr txBox="1"/>
      </xdr:nvSpPr>
      <xdr:spPr>
        <a:xfrm>
          <a:off x="962025" y="702183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8285"/>
    <xdr:sp macro="" textlink="">
      <xdr:nvSpPr>
        <xdr:cNvPr id="83" name="テキスト ボックス 82"/>
        <xdr:cNvSpPr txBox="1"/>
      </xdr:nvSpPr>
      <xdr:spPr>
        <a:xfrm>
          <a:off x="427609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8285"/>
    <xdr:sp macro="" textlink="">
      <xdr:nvSpPr>
        <xdr:cNvPr id="84" name="テキスト ボックス 83"/>
        <xdr:cNvSpPr txBox="1"/>
      </xdr:nvSpPr>
      <xdr:spPr>
        <a:xfrm>
          <a:off x="352171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920" cy="248285"/>
    <xdr:sp macro="" textlink="">
      <xdr:nvSpPr>
        <xdr:cNvPr id="85" name="テキスト ボックス 84"/>
        <xdr:cNvSpPr txBox="1"/>
      </xdr:nvSpPr>
      <xdr:spPr>
        <a:xfrm>
          <a:off x="2716530"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8285"/>
    <xdr:sp macro="" textlink="">
      <xdr:nvSpPr>
        <xdr:cNvPr id="86" name="テキスト ボックス 85"/>
        <xdr:cNvSpPr txBox="1"/>
      </xdr:nvSpPr>
      <xdr:spPr>
        <a:xfrm>
          <a:off x="191135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8285"/>
    <xdr:sp macro="" textlink="">
      <xdr:nvSpPr>
        <xdr:cNvPr id="87" name="テキスト ボックス 86"/>
        <xdr:cNvSpPr txBox="1"/>
      </xdr:nvSpPr>
      <xdr:spPr>
        <a:xfrm>
          <a:off x="112712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113665</xdr:rowOff>
    </xdr:from>
    <xdr:to xmlns:xdr="http://schemas.openxmlformats.org/drawingml/2006/spreadsheetDrawing">
      <xdr:col>23</xdr:col>
      <xdr:colOff>184150</xdr:colOff>
      <xdr:row>41</xdr:row>
      <xdr:rowOff>45085</xdr:rowOff>
    </xdr:to>
    <xdr:sp macro="" textlink="">
      <xdr:nvSpPr>
        <xdr:cNvPr id="88" name="楕円 87"/>
        <xdr:cNvSpPr/>
      </xdr:nvSpPr>
      <xdr:spPr>
        <a:xfrm>
          <a:off x="4420235" y="6819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129540</xdr:rowOff>
    </xdr:from>
    <xdr:ext cx="762000" cy="252730"/>
    <xdr:sp macro="" textlink="">
      <xdr:nvSpPr>
        <xdr:cNvPr id="89" name="財政力該当値テキスト"/>
        <xdr:cNvSpPr txBox="1"/>
      </xdr:nvSpPr>
      <xdr:spPr>
        <a:xfrm>
          <a:off x="4538980" y="66675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94615</xdr:rowOff>
    </xdr:from>
    <xdr:to xmlns:xdr="http://schemas.openxmlformats.org/drawingml/2006/spreadsheetDrawing">
      <xdr:col>19</xdr:col>
      <xdr:colOff>184150</xdr:colOff>
      <xdr:row>41</xdr:row>
      <xdr:rowOff>26035</xdr:rowOff>
    </xdr:to>
    <xdr:sp macro="" textlink="">
      <xdr:nvSpPr>
        <xdr:cNvPr id="90" name="楕円 89"/>
        <xdr:cNvSpPr/>
      </xdr:nvSpPr>
      <xdr:spPr>
        <a:xfrm>
          <a:off x="3665855" y="6800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36195</xdr:rowOff>
    </xdr:from>
    <xdr:ext cx="736600" cy="248285"/>
    <xdr:sp macro="" textlink="">
      <xdr:nvSpPr>
        <xdr:cNvPr id="91" name="テキスト ボックス 90"/>
        <xdr:cNvSpPr txBox="1"/>
      </xdr:nvSpPr>
      <xdr:spPr>
        <a:xfrm>
          <a:off x="3377565" y="657415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35560</xdr:rowOff>
    </xdr:from>
    <xdr:to xmlns:xdr="http://schemas.openxmlformats.org/drawingml/2006/spreadsheetDrawing">
      <xdr:col>15</xdr:col>
      <xdr:colOff>133350</xdr:colOff>
      <xdr:row>40</xdr:row>
      <xdr:rowOff>134620</xdr:rowOff>
    </xdr:to>
    <xdr:sp macro="" textlink="">
      <xdr:nvSpPr>
        <xdr:cNvPr id="92" name="楕円 91"/>
        <xdr:cNvSpPr/>
      </xdr:nvSpPr>
      <xdr:spPr>
        <a:xfrm>
          <a:off x="2860675" y="6741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144780</xdr:rowOff>
    </xdr:from>
    <xdr:ext cx="756920" cy="247650"/>
    <xdr:sp macro="" textlink="">
      <xdr:nvSpPr>
        <xdr:cNvPr id="93" name="テキスト ボックス 92"/>
        <xdr:cNvSpPr txBox="1"/>
      </xdr:nvSpPr>
      <xdr:spPr>
        <a:xfrm>
          <a:off x="2572385" y="651510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39</xdr:row>
      <xdr:rowOff>163195</xdr:rowOff>
    </xdr:from>
    <xdr:to xmlns:xdr="http://schemas.openxmlformats.org/drawingml/2006/spreadsheetDrawing">
      <xdr:col>11</xdr:col>
      <xdr:colOff>82550</xdr:colOff>
      <xdr:row>40</xdr:row>
      <xdr:rowOff>95250</xdr:rowOff>
    </xdr:to>
    <xdr:sp macro="" textlink="">
      <xdr:nvSpPr>
        <xdr:cNvPr id="94" name="楕円 93"/>
        <xdr:cNvSpPr/>
      </xdr:nvSpPr>
      <xdr:spPr>
        <a:xfrm>
          <a:off x="2074545" y="67011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105410</xdr:rowOff>
    </xdr:from>
    <xdr:ext cx="762000" cy="248285"/>
    <xdr:sp macro="" textlink="">
      <xdr:nvSpPr>
        <xdr:cNvPr id="95" name="テキスト ボックス 94"/>
        <xdr:cNvSpPr txBox="1"/>
      </xdr:nvSpPr>
      <xdr:spPr>
        <a:xfrm>
          <a:off x="1767205" y="64757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124460</xdr:rowOff>
    </xdr:from>
    <xdr:to xmlns:xdr="http://schemas.openxmlformats.org/drawingml/2006/spreadsheetDrawing">
      <xdr:col>7</xdr:col>
      <xdr:colOff>31750</xdr:colOff>
      <xdr:row>40</xdr:row>
      <xdr:rowOff>55880</xdr:rowOff>
    </xdr:to>
    <xdr:sp macro="" textlink="">
      <xdr:nvSpPr>
        <xdr:cNvPr id="96" name="楕円 95"/>
        <xdr:cNvSpPr/>
      </xdr:nvSpPr>
      <xdr:spPr>
        <a:xfrm>
          <a:off x="1271270" y="666242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66040</xdr:rowOff>
    </xdr:from>
    <xdr:ext cx="756920" cy="248285"/>
    <xdr:sp macro="" textlink="">
      <xdr:nvSpPr>
        <xdr:cNvPr id="97" name="テキスト ボックス 96"/>
        <xdr:cNvSpPr txBox="1"/>
      </xdr:nvSpPr>
      <xdr:spPr>
        <a:xfrm>
          <a:off x="962025" y="64363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9" name="テキスト ボックス 98"/>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5920" cy="346075"/>
    <xdr:sp macro="" textlink="">
      <xdr:nvSpPr>
        <xdr:cNvPr id="100" name="テキスト ボックス 99"/>
        <xdr:cNvSpPr txBox="1"/>
      </xdr:nvSpPr>
      <xdr:spPr>
        <a:xfrm>
          <a:off x="2945130"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消費税交付金の増額や、普通交付税の追加交付があった一方で、賃上げによる労務単価の増により委託料が増額となったことや、電力・ガス等の高騰により需用費が増額となったことに伴い、物件費が増額となり、全体では前年度比で0.5％の増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ja-JP" sz="1300">
              <a:solidFill>
                <a:schemeClr val="dk1"/>
              </a:solidFill>
              <a:effectLst/>
              <a:latin typeface="ＭＳ ゴシック"/>
              <a:ea typeface="ＭＳ ゴシック"/>
              <a:cs typeface="+mn-cs"/>
            </a:rPr>
            <a:t>今後は引き続き、吉川美南駅東口周辺地区土地区画整理事業、公共施設の長寿命化等の大規模事業に対する市債の活用が見込まれることから、借入利率の低い貸付制度や、計画的な基金の活用を図っていく。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8285"/>
    <xdr:sp macro="" textlink="">
      <xdr:nvSpPr>
        <xdr:cNvPr id="113" name="テキスト ボックス 112"/>
        <xdr:cNvSpPr txBox="1"/>
      </xdr:nvSpPr>
      <xdr:spPr>
        <a:xfrm>
          <a:off x="0" y="115957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8285"/>
    <xdr:sp macro="" textlink="">
      <xdr:nvSpPr>
        <xdr:cNvPr id="115" name="テキスト ボックス 114"/>
        <xdr:cNvSpPr txBox="1"/>
      </xdr:nvSpPr>
      <xdr:spPr>
        <a:xfrm>
          <a:off x="0" y="110058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8285"/>
    <xdr:sp macro="" textlink="">
      <xdr:nvSpPr>
        <xdr:cNvPr id="119" name="テキスト ボックス 118"/>
        <xdr:cNvSpPr txBox="1"/>
      </xdr:nvSpPr>
      <xdr:spPr>
        <a:xfrm>
          <a:off x="0" y="982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1" name="テキスト ボックス 120"/>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19050</xdr:rowOff>
    </xdr:to>
    <xdr:cxnSp macro="">
      <xdr:nvCxnSpPr>
        <xdr:cNvPr id="123" name="直線コネクタ 122"/>
        <xdr:cNvCxnSpPr/>
      </xdr:nvCxnSpPr>
      <xdr:spPr>
        <a:xfrm flipV="1">
          <a:off x="4471035" y="1003617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160020</xdr:rowOff>
    </xdr:from>
    <xdr:ext cx="762000" cy="248285"/>
    <xdr:sp macro="" textlink="">
      <xdr:nvSpPr>
        <xdr:cNvPr id="124" name="財政構造の弾力性最小値テキスト"/>
        <xdr:cNvSpPr txBox="1"/>
      </xdr:nvSpPr>
      <xdr:spPr>
        <a:xfrm>
          <a:off x="4538980" y="11224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19050</xdr:rowOff>
    </xdr:from>
    <xdr:to xmlns:xdr="http://schemas.openxmlformats.org/drawingml/2006/spreadsheetDrawing">
      <xdr:col>24</xdr:col>
      <xdr:colOff>12700</xdr:colOff>
      <xdr:row>67</xdr:row>
      <xdr:rowOff>19050</xdr:rowOff>
    </xdr:to>
    <xdr:cxnSp macro="">
      <xdr:nvCxnSpPr>
        <xdr:cNvPr id="125" name="直線コネクタ 124"/>
        <xdr:cNvCxnSpPr/>
      </xdr:nvCxnSpPr>
      <xdr:spPr>
        <a:xfrm>
          <a:off x="4382135" y="11250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2000" cy="253365"/>
    <xdr:sp macro="" textlink="">
      <xdr:nvSpPr>
        <xdr:cNvPr id="126" name="財政構造の弾力性最大値テキスト"/>
        <xdr:cNvSpPr txBox="1"/>
      </xdr:nvSpPr>
      <xdr:spPr>
        <a:xfrm>
          <a:off x="4538980" y="978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27" name="直線コネクタ 126"/>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67945</xdr:rowOff>
    </xdr:from>
    <xdr:to xmlns:xdr="http://schemas.openxmlformats.org/drawingml/2006/spreadsheetDrawing">
      <xdr:col>23</xdr:col>
      <xdr:colOff>133350</xdr:colOff>
      <xdr:row>64</xdr:row>
      <xdr:rowOff>97155</xdr:rowOff>
    </xdr:to>
    <xdr:cxnSp macro="">
      <xdr:nvCxnSpPr>
        <xdr:cNvPr id="128" name="直線コネクタ 127"/>
        <xdr:cNvCxnSpPr/>
      </xdr:nvCxnSpPr>
      <xdr:spPr>
        <a:xfrm>
          <a:off x="3716655" y="10796905"/>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34925</xdr:rowOff>
    </xdr:from>
    <xdr:ext cx="762000" cy="248285"/>
    <xdr:sp macro="" textlink="">
      <xdr:nvSpPr>
        <xdr:cNvPr id="129" name="財政構造の弾力性平均値テキスト"/>
        <xdr:cNvSpPr txBox="1"/>
      </xdr:nvSpPr>
      <xdr:spPr>
        <a:xfrm>
          <a:off x="4538980" y="1059624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17780</xdr:rowOff>
    </xdr:from>
    <xdr:to xmlns:xdr="http://schemas.openxmlformats.org/drawingml/2006/spreadsheetDrawing">
      <xdr:col>23</xdr:col>
      <xdr:colOff>184150</xdr:colOff>
      <xdr:row>64</xdr:row>
      <xdr:rowOff>117475</xdr:rowOff>
    </xdr:to>
    <xdr:sp macro="" textlink="">
      <xdr:nvSpPr>
        <xdr:cNvPr id="130" name="フローチャート: 判断 129"/>
        <xdr:cNvSpPr/>
      </xdr:nvSpPr>
      <xdr:spPr>
        <a:xfrm>
          <a:off x="4420235" y="1074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111760</xdr:rowOff>
    </xdr:from>
    <xdr:to xmlns:xdr="http://schemas.openxmlformats.org/drawingml/2006/spreadsheetDrawing">
      <xdr:col>19</xdr:col>
      <xdr:colOff>133350</xdr:colOff>
      <xdr:row>64</xdr:row>
      <xdr:rowOff>67945</xdr:rowOff>
    </xdr:to>
    <xdr:cxnSp macro="">
      <xdr:nvCxnSpPr>
        <xdr:cNvPr id="131" name="直線コネクタ 130"/>
        <xdr:cNvCxnSpPr/>
      </xdr:nvCxnSpPr>
      <xdr:spPr>
        <a:xfrm>
          <a:off x="2911475" y="10673080"/>
          <a:ext cx="80518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156210</xdr:rowOff>
    </xdr:from>
    <xdr:to xmlns:xdr="http://schemas.openxmlformats.org/drawingml/2006/spreadsheetDrawing">
      <xdr:col>19</xdr:col>
      <xdr:colOff>184150</xdr:colOff>
      <xdr:row>64</xdr:row>
      <xdr:rowOff>88265</xdr:rowOff>
    </xdr:to>
    <xdr:sp macro="" textlink="">
      <xdr:nvSpPr>
        <xdr:cNvPr id="132" name="フローチャート: 判断 131"/>
        <xdr:cNvSpPr/>
      </xdr:nvSpPr>
      <xdr:spPr>
        <a:xfrm>
          <a:off x="3665855" y="10717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97790</xdr:rowOff>
    </xdr:from>
    <xdr:ext cx="736600" cy="253365"/>
    <xdr:sp macro="" textlink="">
      <xdr:nvSpPr>
        <xdr:cNvPr id="133" name="テキスト ボックス 132"/>
        <xdr:cNvSpPr txBox="1"/>
      </xdr:nvSpPr>
      <xdr:spPr>
        <a:xfrm>
          <a:off x="3377565" y="1049147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26035</xdr:rowOff>
    </xdr:from>
    <xdr:to xmlns:xdr="http://schemas.openxmlformats.org/drawingml/2006/spreadsheetDrawing">
      <xdr:col>15</xdr:col>
      <xdr:colOff>82550</xdr:colOff>
      <xdr:row>63</xdr:row>
      <xdr:rowOff>111760</xdr:rowOff>
    </xdr:to>
    <xdr:cxnSp macro="">
      <xdr:nvCxnSpPr>
        <xdr:cNvPr id="134" name="直線コネクタ 133"/>
        <xdr:cNvCxnSpPr/>
      </xdr:nvCxnSpPr>
      <xdr:spPr>
        <a:xfrm>
          <a:off x="2106295" y="10419715"/>
          <a:ext cx="80518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67945</xdr:rowOff>
    </xdr:from>
    <xdr:to xmlns:xdr="http://schemas.openxmlformats.org/drawingml/2006/spreadsheetDrawing">
      <xdr:col>15</xdr:col>
      <xdr:colOff>133350</xdr:colOff>
      <xdr:row>63</xdr:row>
      <xdr:rowOff>167005</xdr:rowOff>
    </xdr:to>
    <xdr:sp macro="" textlink="">
      <xdr:nvSpPr>
        <xdr:cNvPr id="135" name="フローチャート: 判断 134"/>
        <xdr:cNvSpPr/>
      </xdr:nvSpPr>
      <xdr:spPr>
        <a:xfrm>
          <a:off x="2860675" y="1062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152400</xdr:rowOff>
    </xdr:from>
    <xdr:ext cx="756920" cy="253365"/>
    <xdr:sp macro="" textlink="">
      <xdr:nvSpPr>
        <xdr:cNvPr id="136" name="テキスト ボックス 135"/>
        <xdr:cNvSpPr txBox="1"/>
      </xdr:nvSpPr>
      <xdr:spPr>
        <a:xfrm>
          <a:off x="2572385" y="107137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62</xdr:row>
      <xdr:rowOff>26035</xdr:rowOff>
    </xdr:from>
    <xdr:to xmlns:xdr="http://schemas.openxmlformats.org/drawingml/2006/spreadsheetDrawing">
      <xdr:col>11</xdr:col>
      <xdr:colOff>31750</xdr:colOff>
      <xdr:row>65</xdr:row>
      <xdr:rowOff>12700</xdr:rowOff>
    </xdr:to>
    <xdr:cxnSp macro="">
      <xdr:nvCxnSpPr>
        <xdr:cNvPr id="137" name="直線コネクタ 136"/>
        <xdr:cNvCxnSpPr/>
      </xdr:nvCxnSpPr>
      <xdr:spPr>
        <a:xfrm flipV="1">
          <a:off x="1320165" y="10419715"/>
          <a:ext cx="78613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23495</xdr:rowOff>
    </xdr:from>
    <xdr:to xmlns:xdr="http://schemas.openxmlformats.org/drawingml/2006/spreadsheetDrawing">
      <xdr:col>11</xdr:col>
      <xdr:colOff>82550</xdr:colOff>
      <xdr:row>62</xdr:row>
      <xdr:rowOff>123190</xdr:rowOff>
    </xdr:to>
    <xdr:sp macro="" textlink="">
      <xdr:nvSpPr>
        <xdr:cNvPr id="138" name="フローチャート: 判断 137"/>
        <xdr:cNvSpPr/>
      </xdr:nvSpPr>
      <xdr:spPr>
        <a:xfrm>
          <a:off x="2074545" y="10417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107950</xdr:rowOff>
    </xdr:from>
    <xdr:ext cx="762000" cy="248285"/>
    <xdr:sp macro="" textlink="">
      <xdr:nvSpPr>
        <xdr:cNvPr id="139" name="テキスト ボックス 138"/>
        <xdr:cNvSpPr txBox="1"/>
      </xdr:nvSpPr>
      <xdr:spPr>
        <a:xfrm>
          <a:off x="1767205" y="105016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151130</xdr:rowOff>
    </xdr:from>
    <xdr:to xmlns:xdr="http://schemas.openxmlformats.org/drawingml/2006/spreadsheetDrawing">
      <xdr:col>7</xdr:col>
      <xdr:colOff>31750</xdr:colOff>
      <xdr:row>64</xdr:row>
      <xdr:rowOff>82550</xdr:rowOff>
    </xdr:to>
    <xdr:sp macro="" textlink="">
      <xdr:nvSpPr>
        <xdr:cNvPr id="140" name="フローチャート: 判断 139"/>
        <xdr:cNvSpPr/>
      </xdr:nvSpPr>
      <xdr:spPr>
        <a:xfrm>
          <a:off x="1271270" y="107124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92710</xdr:rowOff>
    </xdr:from>
    <xdr:ext cx="756920" cy="248285"/>
    <xdr:sp macro="" textlink="">
      <xdr:nvSpPr>
        <xdr:cNvPr id="141" name="テキスト ボックス 140"/>
        <xdr:cNvSpPr txBox="1"/>
      </xdr:nvSpPr>
      <xdr:spPr>
        <a:xfrm>
          <a:off x="962025" y="1048639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8285"/>
    <xdr:sp macro="" textlink="">
      <xdr:nvSpPr>
        <xdr:cNvPr id="142" name="テキスト ボックス 141"/>
        <xdr:cNvSpPr txBox="1"/>
      </xdr:nvSpPr>
      <xdr:spPr>
        <a:xfrm>
          <a:off x="427609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8285"/>
    <xdr:sp macro="" textlink="">
      <xdr:nvSpPr>
        <xdr:cNvPr id="143" name="テキスト ボックス 142"/>
        <xdr:cNvSpPr txBox="1"/>
      </xdr:nvSpPr>
      <xdr:spPr>
        <a:xfrm>
          <a:off x="352171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920" cy="248285"/>
    <xdr:sp macro="" textlink="">
      <xdr:nvSpPr>
        <xdr:cNvPr id="144" name="テキスト ボックス 143"/>
        <xdr:cNvSpPr txBox="1"/>
      </xdr:nvSpPr>
      <xdr:spPr>
        <a:xfrm>
          <a:off x="2716530"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8285"/>
    <xdr:sp macro="" textlink="">
      <xdr:nvSpPr>
        <xdr:cNvPr id="145" name="テキスト ボックス 144"/>
        <xdr:cNvSpPr txBox="1"/>
      </xdr:nvSpPr>
      <xdr:spPr>
        <a:xfrm>
          <a:off x="191135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8285"/>
    <xdr:sp macro="" textlink="">
      <xdr:nvSpPr>
        <xdr:cNvPr id="146" name="テキスト ボックス 145"/>
        <xdr:cNvSpPr txBox="1"/>
      </xdr:nvSpPr>
      <xdr:spPr>
        <a:xfrm>
          <a:off x="112712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48260</xdr:rowOff>
    </xdr:from>
    <xdr:to xmlns:xdr="http://schemas.openxmlformats.org/drawingml/2006/spreadsheetDrawing">
      <xdr:col>23</xdr:col>
      <xdr:colOff>184150</xdr:colOff>
      <xdr:row>64</xdr:row>
      <xdr:rowOff>147320</xdr:rowOff>
    </xdr:to>
    <xdr:sp macro="" textlink="">
      <xdr:nvSpPr>
        <xdr:cNvPr id="147" name="楕円 146"/>
        <xdr:cNvSpPr/>
      </xdr:nvSpPr>
      <xdr:spPr>
        <a:xfrm>
          <a:off x="4420235" y="10777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20320</xdr:rowOff>
    </xdr:from>
    <xdr:ext cx="762000" cy="253365"/>
    <xdr:sp macro="" textlink="">
      <xdr:nvSpPr>
        <xdr:cNvPr id="148" name="財政構造の弾力性該当値テキスト"/>
        <xdr:cNvSpPr txBox="1"/>
      </xdr:nvSpPr>
      <xdr:spPr>
        <a:xfrm>
          <a:off x="4538980" y="107492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17780</xdr:rowOff>
    </xdr:from>
    <xdr:to xmlns:xdr="http://schemas.openxmlformats.org/drawingml/2006/spreadsheetDrawing">
      <xdr:col>19</xdr:col>
      <xdr:colOff>184150</xdr:colOff>
      <xdr:row>64</xdr:row>
      <xdr:rowOff>117475</xdr:rowOff>
    </xdr:to>
    <xdr:sp macro="" textlink="">
      <xdr:nvSpPr>
        <xdr:cNvPr id="149" name="楕円 148"/>
        <xdr:cNvSpPr/>
      </xdr:nvSpPr>
      <xdr:spPr>
        <a:xfrm>
          <a:off x="3665855" y="10746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103505</xdr:rowOff>
    </xdr:from>
    <xdr:ext cx="736600" cy="248285"/>
    <xdr:sp macro="" textlink="">
      <xdr:nvSpPr>
        <xdr:cNvPr id="150" name="テキスト ボックス 149"/>
        <xdr:cNvSpPr txBox="1"/>
      </xdr:nvSpPr>
      <xdr:spPr>
        <a:xfrm>
          <a:off x="3377565" y="10832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61595</xdr:rowOff>
    </xdr:from>
    <xdr:to xmlns:xdr="http://schemas.openxmlformats.org/drawingml/2006/spreadsheetDrawing">
      <xdr:col>15</xdr:col>
      <xdr:colOff>133350</xdr:colOff>
      <xdr:row>63</xdr:row>
      <xdr:rowOff>161925</xdr:rowOff>
    </xdr:to>
    <xdr:sp macro="" textlink="">
      <xdr:nvSpPr>
        <xdr:cNvPr id="151" name="楕円 150"/>
        <xdr:cNvSpPr/>
      </xdr:nvSpPr>
      <xdr:spPr>
        <a:xfrm>
          <a:off x="2860675" y="106229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3810</xdr:rowOff>
    </xdr:from>
    <xdr:ext cx="756920" cy="253365"/>
    <xdr:sp macro="" textlink="">
      <xdr:nvSpPr>
        <xdr:cNvPr id="152" name="テキスト ボックス 151"/>
        <xdr:cNvSpPr txBox="1"/>
      </xdr:nvSpPr>
      <xdr:spPr>
        <a:xfrm>
          <a:off x="2572385" y="103974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61</xdr:row>
      <xdr:rowOff>144145</xdr:rowOff>
    </xdr:from>
    <xdr:to xmlns:xdr="http://schemas.openxmlformats.org/drawingml/2006/spreadsheetDrawing">
      <xdr:col>11</xdr:col>
      <xdr:colOff>82550</xdr:colOff>
      <xdr:row>62</xdr:row>
      <xdr:rowOff>75565</xdr:rowOff>
    </xdr:to>
    <xdr:sp macro="" textlink="">
      <xdr:nvSpPr>
        <xdr:cNvPr id="153" name="楕円 152"/>
        <xdr:cNvSpPr/>
      </xdr:nvSpPr>
      <xdr:spPr>
        <a:xfrm>
          <a:off x="2074545" y="10370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85725</xdr:rowOff>
    </xdr:from>
    <xdr:ext cx="762000" cy="248285"/>
    <xdr:sp macro="" textlink="">
      <xdr:nvSpPr>
        <xdr:cNvPr id="154" name="テキスト ボックス 153"/>
        <xdr:cNvSpPr txBox="1"/>
      </xdr:nvSpPr>
      <xdr:spPr>
        <a:xfrm>
          <a:off x="1767205" y="101441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130175</xdr:rowOff>
    </xdr:from>
    <xdr:to xmlns:xdr="http://schemas.openxmlformats.org/drawingml/2006/spreadsheetDrawing">
      <xdr:col>7</xdr:col>
      <xdr:colOff>31750</xdr:colOff>
      <xdr:row>65</xdr:row>
      <xdr:rowOff>61595</xdr:rowOff>
    </xdr:to>
    <xdr:sp macro="" textlink="">
      <xdr:nvSpPr>
        <xdr:cNvPr id="155" name="楕円 154"/>
        <xdr:cNvSpPr/>
      </xdr:nvSpPr>
      <xdr:spPr>
        <a:xfrm>
          <a:off x="1271270" y="108591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47625</xdr:rowOff>
    </xdr:from>
    <xdr:ext cx="756920" cy="248285"/>
    <xdr:sp macro="" textlink="">
      <xdr:nvSpPr>
        <xdr:cNvPr id="156" name="テキスト ボックス 155"/>
        <xdr:cNvSpPr txBox="1"/>
      </xdr:nvSpPr>
      <xdr:spPr>
        <a:xfrm>
          <a:off x="962025" y="109442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8" name="テキスト ボックス 157"/>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920" cy="351155"/>
    <xdr:sp macro="" textlink="">
      <xdr:nvSpPr>
        <xdr:cNvPr id="159" name="テキスト ボックス 158"/>
        <xdr:cNvSpPr txBox="1"/>
      </xdr:nvSpPr>
      <xdr:spPr>
        <a:xfrm>
          <a:off x="375094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[112,906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人件費においては、人事院勧告による給与改定や、</a:t>
          </a:r>
          <a:r>
            <a:rPr kumimoji="1" lang="ja-JP" altLang="en-US" sz="1300">
              <a:latin typeface="ＭＳ Ｐゴシック"/>
              <a:ea typeface="ＭＳ Ｐゴシック"/>
            </a:rPr>
            <a:t>会計年度任用職員の勤勉手当支給開始により、</a:t>
          </a:r>
          <a:r>
            <a:rPr kumimoji="1" lang="ja-JP" altLang="en-US" sz="1300">
              <a:latin typeface="ＭＳ Ｐゴシック"/>
              <a:ea typeface="ＭＳ Ｐゴシック"/>
            </a:rPr>
            <a:t>全体で205,558千円の増額となっている。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物件費においては、</a:t>
          </a:r>
          <a:r>
            <a:rPr kumimoji="1" lang="ja-JP" altLang="en-US" sz="1300">
              <a:latin typeface="ＭＳ Ｐゴシック"/>
              <a:ea typeface="ＭＳ Ｐゴシック"/>
            </a:rPr>
            <a:t>賃上げによる労務単価の増、</a:t>
          </a:r>
          <a:r>
            <a:rPr kumimoji="1" lang="ja-JP" altLang="en-US" sz="1300">
              <a:latin typeface="ＭＳ Ｐゴシック"/>
              <a:ea typeface="ＭＳ Ｐゴシック"/>
            </a:rPr>
            <a:t>自治体システム標準化・共通化への移行に係る費用等の増により、委託料が増額となったことや、</a:t>
          </a:r>
          <a:r>
            <a:rPr kumimoji="1" lang="ja-JP" altLang="en-US" sz="1300">
              <a:latin typeface="ＭＳ Ｐゴシック"/>
              <a:ea typeface="ＭＳ Ｐゴシック"/>
            </a:rPr>
            <a:t>電力・ガス等の高騰により需用費が増額となったことに伴い、前年度と比較して</a:t>
          </a:r>
          <a:r>
            <a:rPr kumimoji="1" lang="ja-JP" altLang="en-US" sz="1300">
              <a:latin typeface="ＭＳ Ｐゴシック"/>
              <a:ea typeface="ＭＳ Ｐゴシック"/>
            </a:rPr>
            <a:t>全体で</a:t>
          </a:r>
          <a:r>
            <a:rPr kumimoji="1" lang="ja-JP" altLang="en-US" sz="1300">
              <a:latin typeface="ＭＳ Ｐゴシック"/>
              <a:ea typeface="ＭＳ Ｐゴシック"/>
            </a:rPr>
            <a:t>362,527千円の増額となった。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上記のことから、人口１人当たりの人件費・物件費等は増額となっている。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0" name="テキスト ボックス 169"/>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8285"/>
    <xdr:sp macro="" textlink="">
      <xdr:nvSpPr>
        <xdr:cNvPr id="172" name="テキスト ボックス 171"/>
        <xdr:cNvSpPr txBox="1"/>
      </xdr:nvSpPr>
      <xdr:spPr>
        <a:xfrm>
          <a:off x="0" y="153212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3365"/>
    <xdr:sp macro="" textlink="">
      <xdr:nvSpPr>
        <xdr:cNvPr id="174" name="テキスト ボックス 173"/>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3365"/>
    <xdr:sp macro="" textlink="">
      <xdr:nvSpPr>
        <xdr:cNvPr id="176" name="テキスト ボックス 175"/>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78" name="テキスト ボックス 177"/>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0" name="テキスト ボックス 179"/>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2" name="テキスト ボックス 181"/>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4" name="テキスト ボックス 183"/>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8285"/>
    <xdr:sp macro="" textlink="">
      <xdr:nvSpPr>
        <xdr:cNvPr id="186" name="テキスト ボックス 185"/>
        <xdr:cNvSpPr txBox="1"/>
      </xdr:nvSpPr>
      <xdr:spPr>
        <a:xfrm>
          <a:off x="0" y="129616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28575</xdr:rowOff>
    </xdr:from>
    <xdr:to xmlns:xdr="http://schemas.openxmlformats.org/drawingml/2006/spreadsheetDrawing">
      <xdr:col>23</xdr:col>
      <xdr:colOff>133350</xdr:colOff>
      <xdr:row>89</xdr:row>
      <xdr:rowOff>114935</xdr:rowOff>
    </xdr:to>
    <xdr:cxnSp macro="">
      <xdr:nvCxnSpPr>
        <xdr:cNvPr id="188" name="直線コネクタ 187"/>
        <xdr:cNvCxnSpPr/>
      </xdr:nvCxnSpPr>
      <xdr:spPr>
        <a:xfrm flipV="1">
          <a:off x="4471035" y="1343977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87630</xdr:rowOff>
    </xdr:from>
    <xdr:ext cx="762000" cy="248285"/>
    <xdr:sp macro="" textlink="">
      <xdr:nvSpPr>
        <xdr:cNvPr id="189" name="人件費・物件費等の状況最小値テキスト"/>
        <xdr:cNvSpPr txBox="1"/>
      </xdr:nvSpPr>
      <xdr:spPr>
        <a:xfrm>
          <a:off x="4538980" y="150075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114935</xdr:rowOff>
    </xdr:from>
    <xdr:to xmlns:xdr="http://schemas.openxmlformats.org/drawingml/2006/spreadsheetDrawing">
      <xdr:col>24</xdr:col>
      <xdr:colOff>12700</xdr:colOff>
      <xdr:row>89</xdr:row>
      <xdr:rowOff>114935</xdr:rowOff>
    </xdr:to>
    <xdr:cxnSp macro="">
      <xdr:nvCxnSpPr>
        <xdr:cNvPr id="190" name="直線コネクタ 189"/>
        <xdr:cNvCxnSpPr/>
      </xdr:nvCxnSpPr>
      <xdr:spPr>
        <a:xfrm>
          <a:off x="4382135" y="1503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112395</xdr:rowOff>
    </xdr:from>
    <xdr:ext cx="762000" cy="253365"/>
    <xdr:sp macro="" textlink="">
      <xdr:nvSpPr>
        <xdr:cNvPr id="191" name="人件費・物件費等の状況最大値テキスト"/>
        <xdr:cNvSpPr txBox="1"/>
      </xdr:nvSpPr>
      <xdr:spPr>
        <a:xfrm>
          <a:off x="4538980" y="1318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28575</xdr:rowOff>
    </xdr:from>
    <xdr:to xmlns:xdr="http://schemas.openxmlformats.org/drawingml/2006/spreadsheetDrawing">
      <xdr:col>24</xdr:col>
      <xdr:colOff>12700</xdr:colOff>
      <xdr:row>80</xdr:row>
      <xdr:rowOff>28575</xdr:rowOff>
    </xdr:to>
    <xdr:cxnSp macro="">
      <xdr:nvCxnSpPr>
        <xdr:cNvPr id="192" name="直線コネクタ 191"/>
        <xdr:cNvCxnSpPr/>
      </xdr:nvCxnSpPr>
      <xdr:spPr>
        <a:xfrm>
          <a:off x="4382135" y="13439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41275</xdr:rowOff>
    </xdr:from>
    <xdr:to xmlns:xdr="http://schemas.openxmlformats.org/drawingml/2006/spreadsheetDrawing">
      <xdr:col>23</xdr:col>
      <xdr:colOff>133350</xdr:colOff>
      <xdr:row>80</xdr:row>
      <xdr:rowOff>70485</xdr:rowOff>
    </xdr:to>
    <xdr:cxnSp macro="">
      <xdr:nvCxnSpPr>
        <xdr:cNvPr id="193" name="直線コネクタ 192"/>
        <xdr:cNvCxnSpPr/>
      </xdr:nvCxnSpPr>
      <xdr:spPr>
        <a:xfrm>
          <a:off x="3716655" y="13452475"/>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109855</xdr:rowOff>
    </xdr:from>
    <xdr:ext cx="762000" cy="248285"/>
    <xdr:sp macro="" textlink="">
      <xdr:nvSpPr>
        <xdr:cNvPr id="194" name="人件費・物件費等の状況平均値テキスト"/>
        <xdr:cNvSpPr txBox="1"/>
      </xdr:nvSpPr>
      <xdr:spPr>
        <a:xfrm>
          <a:off x="4538980" y="1352105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137160</xdr:rowOff>
    </xdr:from>
    <xdr:to xmlns:xdr="http://schemas.openxmlformats.org/drawingml/2006/spreadsheetDrawing">
      <xdr:col>23</xdr:col>
      <xdr:colOff>184150</xdr:colOff>
      <xdr:row>81</xdr:row>
      <xdr:rowOff>69215</xdr:rowOff>
    </xdr:to>
    <xdr:sp macro="" textlink="">
      <xdr:nvSpPr>
        <xdr:cNvPr id="195" name="フローチャート: 判断 194"/>
        <xdr:cNvSpPr/>
      </xdr:nvSpPr>
      <xdr:spPr>
        <a:xfrm>
          <a:off x="4420235" y="1354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41275</xdr:rowOff>
    </xdr:from>
    <xdr:to xmlns:xdr="http://schemas.openxmlformats.org/drawingml/2006/spreadsheetDrawing">
      <xdr:col>19</xdr:col>
      <xdr:colOff>133350</xdr:colOff>
      <xdr:row>80</xdr:row>
      <xdr:rowOff>41910</xdr:rowOff>
    </xdr:to>
    <xdr:cxnSp macro="">
      <xdr:nvCxnSpPr>
        <xdr:cNvPr id="196" name="直線コネクタ 195"/>
        <xdr:cNvCxnSpPr/>
      </xdr:nvCxnSpPr>
      <xdr:spPr>
        <a:xfrm flipV="1">
          <a:off x="2911475" y="13452475"/>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99060</xdr:rowOff>
    </xdr:from>
    <xdr:to xmlns:xdr="http://schemas.openxmlformats.org/drawingml/2006/spreadsheetDrawing">
      <xdr:col>19</xdr:col>
      <xdr:colOff>184150</xdr:colOff>
      <xdr:row>81</xdr:row>
      <xdr:rowOff>31115</xdr:rowOff>
    </xdr:to>
    <xdr:sp macro="" textlink="">
      <xdr:nvSpPr>
        <xdr:cNvPr id="197" name="フローチャート: 判断 196"/>
        <xdr:cNvSpPr/>
      </xdr:nvSpPr>
      <xdr:spPr>
        <a:xfrm>
          <a:off x="3665855" y="13510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16510</xdr:rowOff>
    </xdr:from>
    <xdr:ext cx="736600" cy="248285"/>
    <xdr:sp macro="" textlink="">
      <xdr:nvSpPr>
        <xdr:cNvPr id="198" name="テキスト ボックス 197"/>
        <xdr:cNvSpPr txBox="1"/>
      </xdr:nvSpPr>
      <xdr:spPr>
        <a:xfrm>
          <a:off x="3377565" y="1359535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30480</xdr:rowOff>
    </xdr:from>
    <xdr:to xmlns:xdr="http://schemas.openxmlformats.org/drawingml/2006/spreadsheetDrawing">
      <xdr:col>15</xdr:col>
      <xdr:colOff>82550</xdr:colOff>
      <xdr:row>80</xdr:row>
      <xdr:rowOff>41910</xdr:rowOff>
    </xdr:to>
    <xdr:cxnSp macro="">
      <xdr:nvCxnSpPr>
        <xdr:cNvPr id="199" name="直線コネクタ 198"/>
        <xdr:cNvCxnSpPr/>
      </xdr:nvCxnSpPr>
      <xdr:spPr>
        <a:xfrm>
          <a:off x="2106295" y="13441680"/>
          <a:ext cx="8051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99695</xdr:rowOff>
    </xdr:from>
    <xdr:to xmlns:xdr="http://schemas.openxmlformats.org/drawingml/2006/spreadsheetDrawing">
      <xdr:col>15</xdr:col>
      <xdr:colOff>133350</xdr:colOff>
      <xdr:row>81</xdr:row>
      <xdr:rowOff>31750</xdr:rowOff>
    </xdr:to>
    <xdr:sp macro="" textlink="">
      <xdr:nvSpPr>
        <xdr:cNvPr id="200" name="フローチャート: 判断 199"/>
        <xdr:cNvSpPr/>
      </xdr:nvSpPr>
      <xdr:spPr>
        <a:xfrm>
          <a:off x="2860675" y="1351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17145</xdr:rowOff>
    </xdr:from>
    <xdr:ext cx="756920" cy="253365"/>
    <xdr:sp macro="" textlink="">
      <xdr:nvSpPr>
        <xdr:cNvPr id="201" name="テキスト ボックス 200"/>
        <xdr:cNvSpPr txBox="1"/>
      </xdr:nvSpPr>
      <xdr:spPr>
        <a:xfrm>
          <a:off x="2572385" y="1359598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24130</xdr:rowOff>
    </xdr:from>
    <xdr:to xmlns:xdr="http://schemas.openxmlformats.org/drawingml/2006/spreadsheetDrawing">
      <xdr:col>11</xdr:col>
      <xdr:colOff>31750</xdr:colOff>
      <xdr:row>80</xdr:row>
      <xdr:rowOff>30480</xdr:rowOff>
    </xdr:to>
    <xdr:cxnSp macro="">
      <xdr:nvCxnSpPr>
        <xdr:cNvPr id="202" name="直線コネクタ 201"/>
        <xdr:cNvCxnSpPr/>
      </xdr:nvCxnSpPr>
      <xdr:spPr>
        <a:xfrm>
          <a:off x="1320165" y="13435330"/>
          <a:ext cx="78613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86995</xdr:rowOff>
    </xdr:from>
    <xdr:to xmlns:xdr="http://schemas.openxmlformats.org/drawingml/2006/spreadsheetDrawing">
      <xdr:col>11</xdr:col>
      <xdr:colOff>82550</xdr:colOff>
      <xdr:row>81</xdr:row>
      <xdr:rowOff>18415</xdr:rowOff>
    </xdr:to>
    <xdr:sp macro="" textlink="">
      <xdr:nvSpPr>
        <xdr:cNvPr id="203" name="フローチャート: 判断 202"/>
        <xdr:cNvSpPr/>
      </xdr:nvSpPr>
      <xdr:spPr>
        <a:xfrm>
          <a:off x="2074545" y="13498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3810</xdr:rowOff>
    </xdr:from>
    <xdr:ext cx="762000" cy="253365"/>
    <xdr:sp macro="" textlink="">
      <xdr:nvSpPr>
        <xdr:cNvPr id="204" name="テキスト ボックス 203"/>
        <xdr:cNvSpPr txBox="1"/>
      </xdr:nvSpPr>
      <xdr:spPr>
        <a:xfrm>
          <a:off x="1767205" y="13582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59690</xdr:rowOff>
    </xdr:from>
    <xdr:to xmlns:xdr="http://schemas.openxmlformats.org/drawingml/2006/spreadsheetDrawing">
      <xdr:col>7</xdr:col>
      <xdr:colOff>31750</xdr:colOff>
      <xdr:row>80</xdr:row>
      <xdr:rowOff>159385</xdr:rowOff>
    </xdr:to>
    <xdr:sp macro="" textlink="">
      <xdr:nvSpPr>
        <xdr:cNvPr id="205" name="フローチャート: 判断 204"/>
        <xdr:cNvSpPr/>
      </xdr:nvSpPr>
      <xdr:spPr>
        <a:xfrm>
          <a:off x="1271270" y="134708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144145</xdr:rowOff>
    </xdr:from>
    <xdr:ext cx="756920" cy="248285"/>
    <xdr:sp macro="" textlink="">
      <xdr:nvSpPr>
        <xdr:cNvPr id="206" name="テキスト ボックス 205"/>
        <xdr:cNvSpPr txBox="1"/>
      </xdr:nvSpPr>
      <xdr:spPr>
        <a:xfrm>
          <a:off x="962025" y="1355534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8285"/>
    <xdr:sp macro="" textlink="">
      <xdr:nvSpPr>
        <xdr:cNvPr id="207" name="テキスト ボックス 206"/>
        <xdr:cNvSpPr txBox="1"/>
      </xdr:nvSpPr>
      <xdr:spPr>
        <a:xfrm>
          <a:off x="427609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8285"/>
    <xdr:sp macro="" textlink="">
      <xdr:nvSpPr>
        <xdr:cNvPr id="208" name="テキスト ボックス 207"/>
        <xdr:cNvSpPr txBox="1"/>
      </xdr:nvSpPr>
      <xdr:spPr>
        <a:xfrm>
          <a:off x="352171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920" cy="248285"/>
    <xdr:sp macro="" textlink="">
      <xdr:nvSpPr>
        <xdr:cNvPr id="209" name="テキスト ボックス 208"/>
        <xdr:cNvSpPr txBox="1"/>
      </xdr:nvSpPr>
      <xdr:spPr>
        <a:xfrm>
          <a:off x="2716530"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8285"/>
    <xdr:sp macro="" textlink="">
      <xdr:nvSpPr>
        <xdr:cNvPr id="210" name="テキスト ボックス 209"/>
        <xdr:cNvSpPr txBox="1"/>
      </xdr:nvSpPr>
      <xdr:spPr>
        <a:xfrm>
          <a:off x="191135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8285"/>
    <xdr:sp macro="" textlink="">
      <xdr:nvSpPr>
        <xdr:cNvPr id="211" name="テキスト ボックス 210"/>
        <xdr:cNvSpPr txBox="1"/>
      </xdr:nvSpPr>
      <xdr:spPr>
        <a:xfrm>
          <a:off x="112712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20320</xdr:rowOff>
    </xdr:from>
    <xdr:to xmlns:xdr="http://schemas.openxmlformats.org/drawingml/2006/spreadsheetDrawing">
      <xdr:col>23</xdr:col>
      <xdr:colOff>184150</xdr:colOff>
      <xdr:row>80</xdr:row>
      <xdr:rowOff>119380</xdr:rowOff>
    </xdr:to>
    <xdr:sp macro="" textlink="">
      <xdr:nvSpPr>
        <xdr:cNvPr id="212" name="楕円 211"/>
        <xdr:cNvSpPr/>
      </xdr:nvSpPr>
      <xdr:spPr>
        <a:xfrm>
          <a:off x="4420235" y="13431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111125</xdr:rowOff>
    </xdr:from>
    <xdr:ext cx="762000" cy="252730"/>
    <xdr:sp macro="" textlink="">
      <xdr:nvSpPr>
        <xdr:cNvPr id="213" name="人件費・物件費等の状況該当値テキスト"/>
        <xdr:cNvSpPr txBox="1"/>
      </xdr:nvSpPr>
      <xdr:spPr>
        <a:xfrm>
          <a:off x="453898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79</xdr:row>
      <xdr:rowOff>160020</xdr:rowOff>
    </xdr:from>
    <xdr:to xmlns:xdr="http://schemas.openxmlformats.org/drawingml/2006/spreadsheetDrawing">
      <xdr:col>19</xdr:col>
      <xdr:colOff>184150</xdr:colOff>
      <xdr:row>80</xdr:row>
      <xdr:rowOff>91440</xdr:rowOff>
    </xdr:to>
    <xdr:sp macro="" textlink="">
      <xdr:nvSpPr>
        <xdr:cNvPr id="214" name="楕円 213"/>
        <xdr:cNvSpPr/>
      </xdr:nvSpPr>
      <xdr:spPr>
        <a:xfrm>
          <a:off x="3665855" y="13403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100965</xdr:rowOff>
    </xdr:from>
    <xdr:ext cx="736600" cy="253365"/>
    <xdr:sp macro="" textlink="">
      <xdr:nvSpPr>
        <xdr:cNvPr id="215" name="テキスト ボックス 214"/>
        <xdr:cNvSpPr txBox="1"/>
      </xdr:nvSpPr>
      <xdr:spPr>
        <a:xfrm>
          <a:off x="3377565" y="131768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79</xdr:row>
      <xdr:rowOff>160655</xdr:rowOff>
    </xdr:from>
    <xdr:to xmlns:xdr="http://schemas.openxmlformats.org/drawingml/2006/spreadsheetDrawing">
      <xdr:col>15</xdr:col>
      <xdr:colOff>133350</xdr:colOff>
      <xdr:row>80</xdr:row>
      <xdr:rowOff>92075</xdr:rowOff>
    </xdr:to>
    <xdr:sp macro="" textlink="">
      <xdr:nvSpPr>
        <xdr:cNvPr id="216" name="楕円 215"/>
        <xdr:cNvSpPr/>
      </xdr:nvSpPr>
      <xdr:spPr>
        <a:xfrm>
          <a:off x="2860675" y="134042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101600</xdr:rowOff>
    </xdr:from>
    <xdr:ext cx="756920" cy="253365"/>
    <xdr:sp macro="" textlink="">
      <xdr:nvSpPr>
        <xdr:cNvPr id="217" name="テキスト ボックス 216"/>
        <xdr:cNvSpPr txBox="1"/>
      </xdr:nvSpPr>
      <xdr:spPr>
        <a:xfrm>
          <a:off x="2572385" y="131775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79</xdr:row>
      <xdr:rowOff>148590</xdr:rowOff>
    </xdr:from>
    <xdr:to xmlns:xdr="http://schemas.openxmlformats.org/drawingml/2006/spreadsheetDrawing">
      <xdr:col>11</xdr:col>
      <xdr:colOff>82550</xdr:colOff>
      <xdr:row>80</xdr:row>
      <xdr:rowOff>80010</xdr:rowOff>
    </xdr:to>
    <xdr:sp macro="" textlink="">
      <xdr:nvSpPr>
        <xdr:cNvPr id="218" name="楕円 217"/>
        <xdr:cNvSpPr/>
      </xdr:nvSpPr>
      <xdr:spPr>
        <a:xfrm>
          <a:off x="2074545" y="133921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90170</xdr:rowOff>
    </xdr:from>
    <xdr:ext cx="762000" cy="248285"/>
    <xdr:sp macro="" textlink="">
      <xdr:nvSpPr>
        <xdr:cNvPr id="219" name="テキスト ボックス 218"/>
        <xdr:cNvSpPr txBox="1"/>
      </xdr:nvSpPr>
      <xdr:spPr>
        <a:xfrm>
          <a:off x="1767205" y="131660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142240</xdr:rowOff>
    </xdr:from>
    <xdr:to xmlns:xdr="http://schemas.openxmlformats.org/drawingml/2006/spreadsheetDrawing">
      <xdr:col>7</xdr:col>
      <xdr:colOff>31750</xdr:colOff>
      <xdr:row>80</xdr:row>
      <xdr:rowOff>73660</xdr:rowOff>
    </xdr:to>
    <xdr:sp macro="" textlink="">
      <xdr:nvSpPr>
        <xdr:cNvPr id="220" name="楕円 219"/>
        <xdr:cNvSpPr/>
      </xdr:nvSpPr>
      <xdr:spPr>
        <a:xfrm>
          <a:off x="1271270" y="1338580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84455</xdr:rowOff>
    </xdr:from>
    <xdr:ext cx="756920" cy="248285"/>
    <xdr:sp macro="" textlink="">
      <xdr:nvSpPr>
        <xdr:cNvPr id="221" name="テキスト ボックス 220"/>
        <xdr:cNvSpPr txBox="1"/>
      </xdr:nvSpPr>
      <xdr:spPr>
        <a:xfrm>
          <a:off x="962025" y="1316037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8460" cy="302895"/>
    <xdr:sp macro="" textlink="">
      <xdr:nvSpPr>
        <xdr:cNvPr id="223" name="テキスト ボックス 222"/>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920" cy="351155"/>
    <xdr:sp macro="" textlink="">
      <xdr:nvSpPr>
        <xdr:cNvPr id="224" name="テキスト ボックス 223"/>
        <xdr:cNvSpPr txBox="1"/>
      </xdr:nvSpPr>
      <xdr:spPr>
        <a:xfrm>
          <a:off x="13902055" y="12684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令和６年のラスパイレス指数は98.7</a:t>
          </a:r>
          <a:r>
            <a:rPr kumimoji="1" lang="ja-JP" altLang="en-US" sz="1300">
              <a:latin typeface="ＭＳ Ｐゴシック"/>
              <a:ea typeface="ＭＳ Ｐゴシック"/>
            </a:rPr>
            <a:t>であり、全国市平均を上回っている。また、</a:t>
          </a:r>
          <a:r>
            <a:rPr kumimoji="1" lang="ja-JP" altLang="en-US" sz="1300">
              <a:latin typeface="ＭＳ Ｐゴシック"/>
              <a:ea typeface="ＭＳ Ｐゴシック"/>
            </a:rPr>
            <a:t>昨年度の指数98.4から上昇している。これは、主に若年層職員が多く、給与改定の影響による給料額の引上率が大きく出ていることが影響していると考えられる。今後も指数の推移を見ながら、引き続き給与の適正化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920" cy="248285"/>
    <xdr:sp macro="" textlink="">
      <xdr:nvSpPr>
        <xdr:cNvPr id="236" name="テキスト ボックス 235"/>
        <xdr:cNvSpPr txBox="1"/>
      </xdr:nvSpPr>
      <xdr:spPr>
        <a:xfrm>
          <a:off x="10870565" y="15321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6920" cy="253365"/>
    <xdr:sp macro="" textlink="">
      <xdr:nvSpPr>
        <xdr:cNvPr id="238" name="テキスト ボックス 237"/>
        <xdr:cNvSpPr txBox="1"/>
      </xdr:nvSpPr>
      <xdr:spPr>
        <a:xfrm>
          <a:off x="10870565" y="14983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6920" cy="253365"/>
    <xdr:sp macro="" textlink="">
      <xdr:nvSpPr>
        <xdr:cNvPr id="240" name="テキスト ボックス 239"/>
        <xdr:cNvSpPr txBox="1"/>
      </xdr:nvSpPr>
      <xdr:spPr>
        <a:xfrm>
          <a:off x="10870565" y="14646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6920" cy="253365"/>
    <xdr:sp macro="" textlink="">
      <xdr:nvSpPr>
        <xdr:cNvPr id="242" name="テキスト ボックス 241"/>
        <xdr:cNvSpPr txBox="1"/>
      </xdr:nvSpPr>
      <xdr:spPr>
        <a:xfrm>
          <a:off x="10870565" y="14309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6920" cy="253365"/>
    <xdr:sp macro="" textlink="">
      <xdr:nvSpPr>
        <xdr:cNvPr id="244" name="テキスト ボックス 243"/>
        <xdr:cNvSpPr txBox="1"/>
      </xdr:nvSpPr>
      <xdr:spPr>
        <a:xfrm>
          <a:off x="10870565" y="13973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6920" cy="253365"/>
    <xdr:sp macro="" textlink="">
      <xdr:nvSpPr>
        <xdr:cNvPr id="246" name="テキスト ボックス 245"/>
        <xdr:cNvSpPr txBox="1"/>
      </xdr:nvSpPr>
      <xdr:spPr>
        <a:xfrm>
          <a:off x="10870565" y="13635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6920" cy="252730"/>
    <xdr:sp macro="" textlink="">
      <xdr:nvSpPr>
        <xdr:cNvPr id="248" name="テキスト ボックス 247"/>
        <xdr:cNvSpPr txBox="1"/>
      </xdr:nvSpPr>
      <xdr:spPr>
        <a:xfrm>
          <a:off x="10870565" y="13298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920" cy="248285"/>
    <xdr:sp macro="" textlink="">
      <xdr:nvSpPr>
        <xdr:cNvPr id="250" name="テキスト ボックス 249"/>
        <xdr:cNvSpPr txBox="1"/>
      </xdr:nvSpPr>
      <xdr:spPr>
        <a:xfrm>
          <a:off x="10870565" y="129616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161290</xdr:rowOff>
    </xdr:from>
    <xdr:to xmlns:xdr="http://schemas.openxmlformats.org/drawingml/2006/spreadsheetDrawing">
      <xdr:col>81</xdr:col>
      <xdr:colOff>44450</xdr:colOff>
      <xdr:row>89</xdr:row>
      <xdr:rowOff>118110</xdr:rowOff>
    </xdr:to>
    <xdr:cxnSp macro="">
      <xdr:nvCxnSpPr>
        <xdr:cNvPr id="252" name="直線コネクタ 251"/>
        <xdr:cNvCxnSpPr/>
      </xdr:nvCxnSpPr>
      <xdr:spPr>
        <a:xfrm flipV="1">
          <a:off x="15320645" y="13404850"/>
          <a:ext cx="0" cy="1633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91440</xdr:rowOff>
    </xdr:from>
    <xdr:ext cx="756920" cy="248285"/>
    <xdr:sp macro="" textlink="">
      <xdr:nvSpPr>
        <xdr:cNvPr id="253" name="給与水準   （国との比較）最小値テキスト"/>
        <xdr:cNvSpPr txBox="1"/>
      </xdr:nvSpPr>
      <xdr:spPr>
        <a:xfrm>
          <a:off x="15409545" y="1501140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118110</xdr:rowOff>
    </xdr:from>
    <xdr:to xmlns:xdr="http://schemas.openxmlformats.org/drawingml/2006/spreadsheetDrawing">
      <xdr:col>81</xdr:col>
      <xdr:colOff>133350</xdr:colOff>
      <xdr:row>89</xdr:row>
      <xdr:rowOff>118110</xdr:rowOff>
    </xdr:to>
    <xdr:cxnSp macro="">
      <xdr:nvCxnSpPr>
        <xdr:cNvPr id="254" name="直線コネクタ 253"/>
        <xdr:cNvCxnSpPr/>
      </xdr:nvCxnSpPr>
      <xdr:spPr>
        <a:xfrm>
          <a:off x="15252700" y="1503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56920" cy="252730"/>
    <xdr:sp macro="" textlink="">
      <xdr:nvSpPr>
        <xdr:cNvPr id="255" name="給与水準   （国との比較）最大値テキスト"/>
        <xdr:cNvSpPr txBox="1"/>
      </xdr:nvSpPr>
      <xdr:spPr>
        <a:xfrm>
          <a:off x="15409545" y="1315339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161290</xdr:rowOff>
    </xdr:from>
    <xdr:to xmlns:xdr="http://schemas.openxmlformats.org/drawingml/2006/spreadsheetDrawing">
      <xdr:col>81</xdr:col>
      <xdr:colOff>133350</xdr:colOff>
      <xdr:row>79</xdr:row>
      <xdr:rowOff>161290</xdr:rowOff>
    </xdr:to>
    <xdr:cxnSp macro="">
      <xdr:nvCxnSpPr>
        <xdr:cNvPr id="256" name="直線コネクタ 255"/>
        <xdr:cNvCxnSpPr/>
      </xdr:nvCxnSpPr>
      <xdr:spPr>
        <a:xfrm>
          <a:off x="15252700"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97155</xdr:rowOff>
    </xdr:from>
    <xdr:to xmlns:xdr="http://schemas.openxmlformats.org/drawingml/2006/spreadsheetDrawing">
      <xdr:col>81</xdr:col>
      <xdr:colOff>44450</xdr:colOff>
      <xdr:row>84</xdr:row>
      <xdr:rowOff>148590</xdr:rowOff>
    </xdr:to>
    <xdr:cxnSp macro="">
      <xdr:nvCxnSpPr>
        <xdr:cNvPr id="257" name="直線コネクタ 256"/>
        <xdr:cNvCxnSpPr/>
      </xdr:nvCxnSpPr>
      <xdr:spPr>
        <a:xfrm>
          <a:off x="14566265" y="14178915"/>
          <a:ext cx="7543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47625</xdr:rowOff>
    </xdr:from>
    <xdr:ext cx="756920" cy="248285"/>
    <xdr:sp macro="" textlink="">
      <xdr:nvSpPr>
        <xdr:cNvPr id="258" name="給与水準   （国との比較）平均値テキスト"/>
        <xdr:cNvSpPr txBox="1"/>
      </xdr:nvSpPr>
      <xdr:spPr>
        <a:xfrm>
          <a:off x="15409545" y="13961745"/>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31115</xdr:rowOff>
    </xdr:from>
    <xdr:to xmlns:xdr="http://schemas.openxmlformats.org/drawingml/2006/spreadsheetDrawing">
      <xdr:col>81</xdr:col>
      <xdr:colOff>95250</xdr:colOff>
      <xdr:row>84</xdr:row>
      <xdr:rowOff>130175</xdr:rowOff>
    </xdr:to>
    <xdr:sp macro="" textlink="">
      <xdr:nvSpPr>
        <xdr:cNvPr id="259" name="フローチャート: 判断 258"/>
        <xdr:cNvSpPr/>
      </xdr:nvSpPr>
      <xdr:spPr>
        <a:xfrm>
          <a:off x="1527619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97155</xdr:rowOff>
    </xdr:from>
    <xdr:to xmlns:xdr="http://schemas.openxmlformats.org/drawingml/2006/spreadsheetDrawing">
      <xdr:col>77</xdr:col>
      <xdr:colOff>44450</xdr:colOff>
      <xdr:row>85</xdr:row>
      <xdr:rowOff>115570</xdr:rowOff>
    </xdr:to>
    <xdr:cxnSp macro="">
      <xdr:nvCxnSpPr>
        <xdr:cNvPr id="260" name="直線コネクタ 259"/>
        <xdr:cNvCxnSpPr/>
      </xdr:nvCxnSpPr>
      <xdr:spPr>
        <a:xfrm flipV="1">
          <a:off x="13767435" y="14178915"/>
          <a:ext cx="79883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31115</xdr:rowOff>
    </xdr:from>
    <xdr:to xmlns:xdr="http://schemas.openxmlformats.org/drawingml/2006/spreadsheetDrawing">
      <xdr:col>77</xdr:col>
      <xdr:colOff>95250</xdr:colOff>
      <xdr:row>84</xdr:row>
      <xdr:rowOff>130175</xdr:rowOff>
    </xdr:to>
    <xdr:sp macro="" textlink="">
      <xdr:nvSpPr>
        <xdr:cNvPr id="261" name="フローチャート: 判断 260"/>
        <xdr:cNvSpPr/>
      </xdr:nvSpPr>
      <xdr:spPr>
        <a:xfrm>
          <a:off x="1452181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140335</xdr:rowOff>
    </xdr:from>
    <xdr:ext cx="736600" cy="248285"/>
    <xdr:sp macro="" textlink="">
      <xdr:nvSpPr>
        <xdr:cNvPr id="262" name="テキスト ボックス 261"/>
        <xdr:cNvSpPr txBox="1"/>
      </xdr:nvSpPr>
      <xdr:spPr>
        <a:xfrm>
          <a:off x="14227175" y="138868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115570</xdr:rowOff>
    </xdr:from>
    <xdr:to xmlns:xdr="http://schemas.openxmlformats.org/drawingml/2006/spreadsheetDrawing">
      <xdr:col>72</xdr:col>
      <xdr:colOff>188595</xdr:colOff>
      <xdr:row>85</xdr:row>
      <xdr:rowOff>115570</xdr:rowOff>
    </xdr:to>
    <xdr:cxnSp macro="">
      <xdr:nvCxnSpPr>
        <xdr:cNvPr id="263" name="直線コネクタ 262"/>
        <xdr:cNvCxnSpPr/>
      </xdr:nvCxnSpPr>
      <xdr:spPr>
        <a:xfrm>
          <a:off x="12976860" y="1436497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64" name="フローチャート: 判断 263"/>
        <xdr:cNvSpPr/>
      </xdr:nvSpPr>
      <xdr:spPr>
        <a:xfrm>
          <a:off x="13731240" y="14112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140335</xdr:rowOff>
    </xdr:from>
    <xdr:ext cx="756920" cy="248285"/>
    <xdr:sp macro="" textlink="">
      <xdr:nvSpPr>
        <xdr:cNvPr id="265" name="テキスト ボックス 264"/>
        <xdr:cNvSpPr txBox="1"/>
      </xdr:nvSpPr>
      <xdr:spPr>
        <a:xfrm>
          <a:off x="13421995" y="138868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115570</xdr:rowOff>
    </xdr:from>
    <xdr:to xmlns:xdr="http://schemas.openxmlformats.org/drawingml/2006/spreadsheetDrawing">
      <xdr:col>68</xdr:col>
      <xdr:colOff>152400</xdr:colOff>
      <xdr:row>86</xdr:row>
      <xdr:rowOff>49530</xdr:rowOff>
    </xdr:to>
    <xdr:cxnSp macro="">
      <xdr:nvCxnSpPr>
        <xdr:cNvPr id="266" name="直線コネクタ 265"/>
        <xdr:cNvCxnSpPr/>
      </xdr:nvCxnSpPr>
      <xdr:spPr>
        <a:xfrm flipV="1">
          <a:off x="12171680" y="14364970"/>
          <a:ext cx="80518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48260</xdr:rowOff>
    </xdr:from>
    <xdr:to xmlns:xdr="http://schemas.openxmlformats.org/drawingml/2006/spreadsheetDrawing">
      <xdr:col>68</xdr:col>
      <xdr:colOff>188595</xdr:colOff>
      <xdr:row>84</xdr:row>
      <xdr:rowOff>147320</xdr:rowOff>
    </xdr:to>
    <xdr:sp macro="" textlink="">
      <xdr:nvSpPr>
        <xdr:cNvPr id="267" name="フローチャート: 判断 266"/>
        <xdr:cNvSpPr/>
      </xdr:nvSpPr>
      <xdr:spPr>
        <a:xfrm>
          <a:off x="12926060" y="1413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156845</xdr:rowOff>
    </xdr:from>
    <xdr:ext cx="762000" cy="253365"/>
    <xdr:sp macro="" textlink="">
      <xdr:nvSpPr>
        <xdr:cNvPr id="268" name="テキスト ボックス 267"/>
        <xdr:cNvSpPr txBox="1"/>
      </xdr:nvSpPr>
      <xdr:spPr>
        <a:xfrm>
          <a:off x="12635865" y="1390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48260</xdr:rowOff>
    </xdr:from>
    <xdr:to xmlns:xdr="http://schemas.openxmlformats.org/drawingml/2006/spreadsheetDrawing">
      <xdr:col>64</xdr:col>
      <xdr:colOff>152400</xdr:colOff>
      <xdr:row>84</xdr:row>
      <xdr:rowOff>147320</xdr:rowOff>
    </xdr:to>
    <xdr:sp macro="" textlink="">
      <xdr:nvSpPr>
        <xdr:cNvPr id="269" name="フローチャート: 判断 268"/>
        <xdr:cNvSpPr/>
      </xdr:nvSpPr>
      <xdr:spPr>
        <a:xfrm>
          <a:off x="12120880" y="14130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156845</xdr:rowOff>
    </xdr:from>
    <xdr:ext cx="762000" cy="253365"/>
    <xdr:sp macro="" textlink="">
      <xdr:nvSpPr>
        <xdr:cNvPr id="270" name="テキスト ボックス 269"/>
        <xdr:cNvSpPr txBox="1"/>
      </xdr:nvSpPr>
      <xdr:spPr>
        <a:xfrm>
          <a:off x="11832590" y="139033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8285"/>
    <xdr:sp macro="" textlink="">
      <xdr:nvSpPr>
        <xdr:cNvPr id="271" name="テキスト ボックス 270"/>
        <xdr:cNvSpPr txBox="1"/>
      </xdr:nvSpPr>
      <xdr:spPr>
        <a:xfrm>
          <a:off x="1512570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8285"/>
    <xdr:sp macro="" textlink="">
      <xdr:nvSpPr>
        <xdr:cNvPr id="272" name="テキスト ボックス 271"/>
        <xdr:cNvSpPr txBox="1"/>
      </xdr:nvSpPr>
      <xdr:spPr>
        <a:xfrm>
          <a:off x="1437132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8285"/>
    <xdr:sp macro="" textlink="">
      <xdr:nvSpPr>
        <xdr:cNvPr id="273" name="テキスト ボックス 272"/>
        <xdr:cNvSpPr txBox="1"/>
      </xdr:nvSpPr>
      <xdr:spPr>
        <a:xfrm>
          <a:off x="13578840"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920" cy="248285"/>
    <xdr:sp macro="" textlink="">
      <xdr:nvSpPr>
        <xdr:cNvPr id="274" name="テキスト ボックス 273"/>
        <xdr:cNvSpPr txBox="1"/>
      </xdr:nvSpPr>
      <xdr:spPr>
        <a:xfrm>
          <a:off x="12781915" y="15457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8285"/>
    <xdr:sp macro="" textlink="">
      <xdr:nvSpPr>
        <xdr:cNvPr id="275" name="テキスト ボックス 274"/>
        <xdr:cNvSpPr txBox="1"/>
      </xdr:nvSpPr>
      <xdr:spPr>
        <a:xfrm>
          <a:off x="11976735" y="15457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98425</xdr:rowOff>
    </xdr:from>
    <xdr:to xmlns:xdr="http://schemas.openxmlformats.org/drawingml/2006/spreadsheetDrawing">
      <xdr:col>81</xdr:col>
      <xdr:colOff>95250</xdr:colOff>
      <xdr:row>85</xdr:row>
      <xdr:rowOff>30480</xdr:rowOff>
    </xdr:to>
    <xdr:sp macro="" textlink="">
      <xdr:nvSpPr>
        <xdr:cNvPr id="276" name="楕円 275"/>
        <xdr:cNvSpPr/>
      </xdr:nvSpPr>
      <xdr:spPr>
        <a:xfrm>
          <a:off x="15276195" y="1418018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71755</xdr:rowOff>
    </xdr:from>
    <xdr:ext cx="756920" cy="248285"/>
    <xdr:sp macro="" textlink="">
      <xdr:nvSpPr>
        <xdr:cNvPr id="277" name="給与水準   （国との比較）該当値テキスト"/>
        <xdr:cNvSpPr txBox="1"/>
      </xdr:nvSpPr>
      <xdr:spPr>
        <a:xfrm>
          <a:off x="15409545" y="141535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48260</xdr:rowOff>
    </xdr:from>
    <xdr:to xmlns:xdr="http://schemas.openxmlformats.org/drawingml/2006/spreadsheetDrawing">
      <xdr:col>77</xdr:col>
      <xdr:colOff>95250</xdr:colOff>
      <xdr:row>84</xdr:row>
      <xdr:rowOff>147320</xdr:rowOff>
    </xdr:to>
    <xdr:sp macro="" textlink="">
      <xdr:nvSpPr>
        <xdr:cNvPr id="278" name="楕円 277"/>
        <xdr:cNvSpPr/>
      </xdr:nvSpPr>
      <xdr:spPr>
        <a:xfrm>
          <a:off x="14521815" y="141300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132080</xdr:rowOff>
    </xdr:from>
    <xdr:ext cx="736600" cy="253365"/>
    <xdr:sp macro="" textlink="">
      <xdr:nvSpPr>
        <xdr:cNvPr id="279" name="テキスト ボックス 278"/>
        <xdr:cNvSpPr txBox="1"/>
      </xdr:nvSpPr>
      <xdr:spPr>
        <a:xfrm>
          <a:off x="14227175" y="142138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66040</xdr:rowOff>
    </xdr:from>
    <xdr:to xmlns:xdr="http://schemas.openxmlformats.org/drawingml/2006/spreadsheetDrawing">
      <xdr:col>73</xdr:col>
      <xdr:colOff>44450</xdr:colOff>
      <xdr:row>85</xdr:row>
      <xdr:rowOff>165100</xdr:rowOff>
    </xdr:to>
    <xdr:sp macro="" textlink="">
      <xdr:nvSpPr>
        <xdr:cNvPr id="280" name="楕円 279"/>
        <xdr:cNvSpPr/>
      </xdr:nvSpPr>
      <xdr:spPr>
        <a:xfrm>
          <a:off x="13731240" y="143154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150495</xdr:rowOff>
    </xdr:from>
    <xdr:ext cx="756920" cy="253365"/>
    <xdr:sp macro="" textlink="">
      <xdr:nvSpPr>
        <xdr:cNvPr id="281" name="テキスト ボックス 280"/>
        <xdr:cNvSpPr txBox="1"/>
      </xdr:nvSpPr>
      <xdr:spPr>
        <a:xfrm>
          <a:off x="13421995" y="143998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66040</xdr:rowOff>
    </xdr:from>
    <xdr:to xmlns:xdr="http://schemas.openxmlformats.org/drawingml/2006/spreadsheetDrawing">
      <xdr:col>68</xdr:col>
      <xdr:colOff>188595</xdr:colOff>
      <xdr:row>85</xdr:row>
      <xdr:rowOff>165100</xdr:rowOff>
    </xdr:to>
    <xdr:sp macro="" textlink="">
      <xdr:nvSpPr>
        <xdr:cNvPr id="282" name="楕円 281"/>
        <xdr:cNvSpPr/>
      </xdr:nvSpPr>
      <xdr:spPr>
        <a:xfrm>
          <a:off x="12926060" y="143154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150495</xdr:rowOff>
    </xdr:from>
    <xdr:ext cx="762000" cy="253365"/>
    <xdr:sp macro="" textlink="">
      <xdr:nvSpPr>
        <xdr:cNvPr id="283" name="テキスト ボックス 282"/>
        <xdr:cNvSpPr txBox="1"/>
      </xdr:nvSpPr>
      <xdr:spPr>
        <a:xfrm>
          <a:off x="12635865" y="1439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167005</xdr:rowOff>
    </xdr:from>
    <xdr:to xmlns:xdr="http://schemas.openxmlformats.org/drawingml/2006/spreadsheetDrawing">
      <xdr:col>64</xdr:col>
      <xdr:colOff>152400</xdr:colOff>
      <xdr:row>86</xdr:row>
      <xdr:rowOff>98425</xdr:rowOff>
    </xdr:to>
    <xdr:sp macro="" textlink="">
      <xdr:nvSpPr>
        <xdr:cNvPr id="284" name="楕円 283"/>
        <xdr:cNvSpPr/>
      </xdr:nvSpPr>
      <xdr:spPr>
        <a:xfrm>
          <a:off x="12120880" y="14416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84455</xdr:rowOff>
    </xdr:from>
    <xdr:ext cx="762000" cy="248285"/>
    <xdr:sp macro="" textlink="">
      <xdr:nvSpPr>
        <xdr:cNvPr id="285" name="テキスト ボックス 284"/>
        <xdr:cNvSpPr txBox="1"/>
      </xdr:nvSpPr>
      <xdr:spPr>
        <a:xfrm>
          <a:off x="11832590" y="145014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8060" cy="302260"/>
    <xdr:sp macro="" textlink="">
      <xdr:nvSpPr>
        <xdr:cNvPr id="287" name="テキスト ボックス 286"/>
        <xdr:cNvSpPr txBox="1"/>
      </xdr:nvSpPr>
      <xdr:spPr>
        <a:xfrm>
          <a:off x="12026265" y="8983980"/>
          <a:ext cx="22580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5920" cy="346075"/>
    <xdr:sp macro="" textlink="">
      <xdr:nvSpPr>
        <xdr:cNvPr id="288" name="テキスト ボックス 287"/>
        <xdr:cNvSpPr txBox="1"/>
      </xdr:nvSpPr>
      <xdr:spPr>
        <a:xfrm>
          <a:off x="14164945" y="895921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300">
              <a:solidFill>
                <a:schemeClr val="dk1"/>
              </a:solidFill>
              <a:effectLst/>
              <a:latin typeface="ＭＳ ゴシック"/>
              <a:ea typeface="ＭＳ ゴシック"/>
              <a:cs typeface="+mn-cs"/>
            </a:rPr>
            <a:t>吉川美南駅東口周辺地区土地区画整理事業に伴う</a:t>
          </a:r>
          <a:r>
            <a:rPr kumimoji="1" lang="ja-JP" altLang="en-US" sz="1300">
              <a:latin typeface="ＭＳ Ｐゴシック"/>
              <a:ea typeface="ＭＳ Ｐゴシック"/>
            </a:rPr>
            <a:t>人口増に対応しながらも、定員適正化計画を踏まえた定数管理を行ってきたことによって、類似団体、全国、埼玉県平均を下回っている。引き続き、業務量に見合った職員数を確保し、定員の適正化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805" cy="220345"/>
    <xdr:sp macro="" textlink="">
      <xdr:nvSpPr>
        <xdr:cNvPr id="299" name="テキスト ボックス 298"/>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920" cy="248285"/>
    <xdr:sp macro="" textlink="">
      <xdr:nvSpPr>
        <xdr:cNvPr id="301" name="テキスト ボックス 300"/>
        <xdr:cNvSpPr txBox="1"/>
      </xdr:nvSpPr>
      <xdr:spPr>
        <a:xfrm>
          <a:off x="10870565" y="1159573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2" name="直線コネクタ 301"/>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6920" cy="253365"/>
    <xdr:sp macro="" textlink="">
      <xdr:nvSpPr>
        <xdr:cNvPr id="303" name="テキスト ボックス 302"/>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4" name="直線コネクタ 303"/>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6920" cy="253365"/>
    <xdr:sp macro="" textlink="">
      <xdr:nvSpPr>
        <xdr:cNvPr id="305" name="テキスト ボックス 304"/>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920" cy="253365"/>
    <xdr:sp macro="" textlink="">
      <xdr:nvSpPr>
        <xdr:cNvPr id="307" name="テキスト ボックス 306"/>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8" name="直線コネクタ 307"/>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6920" cy="253365"/>
    <xdr:sp macro="" textlink="">
      <xdr:nvSpPr>
        <xdr:cNvPr id="309" name="テキスト ボックス 308"/>
        <xdr:cNvSpPr txBox="1"/>
      </xdr:nvSpPr>
      <xdr:spPr>
        <a:xfrm>
          <a:off x="10870565" y="100228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0" name="直線コネクタ 309"/>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6920" cy="252730"/>
    <xdr:sp macro="" textlink="">
      <xdr:nvSpPr>
        <xdr:cNvPr id="311" name="テキスト ボックス 310"/>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920" cy="248285"/>
    <xdr:sp macro="" textlink="">
      <xdr:nvSpPr>
        <xdr:cNvPr id="313" name="テキスト ボックス 312"/>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73025</xdr:rowOff>
    </xdr:from>
    <xdr:to xmlns:xdr="http://schemas.openxmlformats.org/drawingml/2006/spreadsheetDrawing">
      <xdr:col>81</xdr:col>
      <xdr:colOff>44450</xdr:colOff>
      <xdr:row>67</xdr:row>
      <xdr:rowOff>109855</xdr:rowOff>
    </xdr:to>
    <xdr:cxnSp macro="">
      <xdr:nvCxnSpPr>
        <xdr:cNvPr id="315" name="直線コネクタ 314"/>
        <xdr:cNvCxnSpPr/>
      </xdr:nvCxnSpPr>
      <xdr:spPr>
        <a:xfrm flipV="1">
          <a:off x="15320645" y="979614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82550</xdr:rowOff>
    </xdr:from>
    <xdr:ext cx="756920" cy="253365"/>
    <xdr:sp macro="" textlink="">
      <xdr:nvSpPr>
        <xdr:cNvPr id="316" name="定員管理の状況最小値テキスト"/>
        <xdr:cNvSpPr txBox="1"/>
      </xdr:nvSpPr>
      <xdr:spPr>
        <a:xfrm>
          <a:off x="15409545" y="113144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109855</xdr:rowOff>
    </xdr:from>
    <xdr:to xmlns:xdr="http://schemas.openxmlformats.org/drawingml/2006/spreadsheetDrawing">
      <xdr:col>81</xdr:col>
      <xdr:colOff>133350</xdr:colOff>
      <xdr:row>67</xdr:row>
      <xdr:rowOff>109855</xdr:rowOff>
    </xdr:to>
    <xdr:cxnSp macro="">
      <xdr:nvCxnSpPr>
        <xdr:cNvPr id="317" name="直線コネクタ 316"/>
        <xdr:cNvCxnSpPr/>
      </xdr:nvCxnSpPr>
      <xdr:spPr>
        <a:xfrm>
          <a:off x="15252700" y="1134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157480</xdr:rowOff>
    </xdr:from>
    <xdr:ext cx="756920" cy="253365"/>
    <xdr:sp macro="" textlink="">
      <xdr:nvSpPr>
        <xdr:cNvPr id="318" name="定員管理の状況最大値テキスト"/>
        <xdr:cNvSpPr txBox="1"/>
      </xdr:nvSpPr>
      <xdr:spPr>
        <a:xfrm>
          <a:off x="15409545" y="95453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73025</xdr:rowOff>
    </xdr:from>
    <xdr:to xmlns:xdr="http://schemas.openxmlformats.org/drawingml/2006/spreadsheetDrawing">
      <xdr:col>81</xdr:col>
      <xdr:colOff>133350</xdr:colOff>
      <xdr:row>58</xdr:row>
      <xdr:rowOff>73025</xdr:rowOff>
    </xdr:to>
    <xdr:cxnSp macro="">
      <xdr:nvCxnSpPr>
        <xdr:cNvPr id="319" name="直線コネクタ 318"/>
        <xdr:cNvCxnSpPr/>
      </xdr:nvCxnSpPr>
      <xdr:spPr>
        <a:xfrm>
          <a:off x="15252700" y="979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116205</xdr:rowOff>
    </xdr:from>
    <xdr:to xmlns:xdr="http://schemas.openxmlformats.org/drawingml/2006/spreadsheetDrawing">
      <xdr:col>81</xdr:col>
      <xdr:colOff>44450</xdr:colOff>
      <xdr:row>59</xdr:row>
      <xdr:rowOff>131445</xdr:rowOff>
    </xdr:to>
    <xdr:cxnSp macro="">
      <xdr:nvCxnSpPr>
        <xdr:cNvPr id="320" name="直線コネクタ 319"/>
        <xdr:cNvCxnSpPr/>
      </xdr:nvCxnSpPr>
      <xdr:spPr>
        <a:xfrm>
          <a:off x="14566265" y="10006965"/>
          <a:ext cx="754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166370</xdr:rowOff>
    </xdr:from>
    <xdr:ext cx="756920" cy="253365"/>
    <xdr:sp macro="" textlink="">
      <xdr:nvSpPr>
        <xdr:cNvPr id="321" name="定員管理の状況平均値テキスト"/>
        <xdr:cNvSpPr txBox="1"/>
      </xdr:nvSpPr>
      <xdr:spPr>
        <a:xfrm>
          <a:off x="15409545" y="10224770"/>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26035</xdr:rowOff>
    </xdr:from>
    <xdr:to xmlns:xdr="http://schemas.openxmlformats.org/drawingml/2006/spreadsheetDrawing">
      <xdr:col>81</xdr:col>
      <xdr:colOff>95250</xdr:colOff>
      <xdr:row>61</xdr:row>
      <xdr:rowOff>125730</xdr:rowOff>
    </xdr:to>
    <xdr:sp macro="" textlink="">
      <xdr:nvSpPr>
        <xdr:cNvPr id="322" name="フローチャート: 判断 321"/>
        <xdr:cNvSpPr/>
      </xdr:nvSpPr>
      <xdr:spPr>
        <a:xfrm>
          <a:off x="15276195" y="10252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106680</xdr:rowOff>
    </xdr:from>
    <xdr:to xmlns:xdr="http://schemas.openxmlformats.org/drawingml/2006/spreadsheetDrawing">
      <xdr:col>77</xdr:col>
      <xdr:colOff>44450</xdr:colOff>
      <xdr:row>59</xdr:row>
      <xdr:rowOff>116205</xdr:rowOff>
    </xdr:to>
    <xdr:cxnSp macro="">
      <xdr:nvCxnSpPr>
        <xdr:cNvPr id="323" name="直線コネクタ 322"/>
        <xdr:cNvCxnSpPr/>
      </xdr:nvCxnSpPr>
      <xdr:spPr>
        <a:xfrm>
          <a:off x="13767435" y="9997440"/>
          <a:ext cx="79883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7620</xdr:rowOff>
    </xdr:from>
    <xdr:to xmlns:xdr="http://schemas.openxmlformats.org/drawingml/2006/spreadsheetDrawing">
      <xdr:col>77</xdr:col>
      <xdr:colOff>95250</xdr:colOff>
      <xdr:row>61</xdr:row>
      <xdr:rowOff>107315</xdr:rowOff>
    </xdr:to>
    <xdr:sp macro="" textlink="">
      <xdr:nvSpPr>
        <xdr:cNvPr id="324" name="フローチャート: 判断 323"/>
        <xdr:cNvSpPr/>
      </xdr:nvSpPr>
      <xdr:spPr>
        <a:xfrm>
          <a:off x="1452181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92710</xdr:rowOff>
    </xdr:from>
    <xdr:ext cx="736600" cy="248285"/>
    <xdr:sp macro="" textlink="">
      <xdr:nvSpPr>
        <xdr:cNvPr id="325" name="テキスト ボックス 324"/>
        <xdr:cNvSpPr txBox="1"/>
      </xdr:nvSpPr>
      <xdr:spPr>
        <a:xfrm>
          <a:off x="14227175" y="1031875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97790</xdr:rowOff>
    </xdr:from>
    <xdr:to xmlns:xdr="http://schemas.openxmlformats.org/drawingml/2006/spreadsheetDrawing">
      <xdr:col>72</xdr:col>
      <xdr:colOff>188595</xdr:colOff>
      <xdr:row>59</xdr:row>
      <xdr:rowOff>106680</xdr:rowOff>
    </xdr:to>
    <xdr:cxnSp macro="">
      <xdr:nvCxnSpPr>
        <xdr:cNvPr id="326" name="直線コネクタ 325"/>
        <xdr:cNvCxnSpPr/>
      </xdr:nvCxnSpPr>
      <xdr:spPr>
        <a:xfrm>
          <a:off x="12976860" y="9988550"/>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160655</xdr:rowOff>
    </xdr:from>
    <xdr:to xmlns:xdr="http://schemas.openxmlformats.org/drawingml/2006/spreadsheetDrawing">
      <xdr:col>73</xdr:col>
      <xdr:colOff>44450</xdr:colOff>
      <xdr:row>61</xdr:row>
      <xdr:rowOff>92075</xdr:rowOff>
    </xdr:to>
    <xdr:sp macro="" textlink="">
      <xdr:nvSpPr>
        <xdr:cNvPr id="327" name="フローチャート: 判断 326"/>
        <xdr:cNvSpPr/>
      </xdr:nvSpPr>
      <xdr:spPr>
        <a:xfrm>
          <a:off x="13731240" y="10219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76835</xdr:rowOff>
    </xdr:from>
    <xdr:ext cx="756920" cy="253365"/>
    <xdr:sp macro="" textlink="">
      <xdr:nvSpPr>
        <xdr:cNvPr id="328" name="テキスト ボックス 327"/>
        <xdr:cNvSpPr txBox="1"/>
      </xdr:nvSpPr>
      <xdr:spPr>
        <a:xfrm>
          <a:off x="13421995" y="103028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97790</xdr:rowOff>
    </xdr:from>
    <xdr:to xmlns:xdr="http://schemas.openxmlformats.org/drawingml/2006/spreadsheetDrawing">
      <xdr:col>68</xdr:col>
      <xdr:colOff>152400</xdr:colOff>
      <xdr:row>59</xdr:row>
      <xdr:rowOff>97790</xdr:rowOff>
    </xdr:to>
    <xdr:cxnSp macro="">
      <xdr:nvCxnSpPr>
        <xdr:cNvPr id="329" name="直線コネクタ 328"/>
        <xdr:cNvCxnSpPr/>
      </xdr:nvCxnSpPr>
      <xdr:spPr>
        <a:xfrm>
          <a:off x="12171680" y="9988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153670</xdr:rowOff>
    </xdr:from>
    <xdr:to xmlns:xdr="http://schemas.openxmlformats.org/drawingml/2006/spreadsheetDrawing">
      <xdr:col>68</xdr:col>
      <xdr:colOff>188595</xdr:colOff>
      <xdr:row>61</xdr:row>
      <xdr:rowOff>85725</xdr:rowOff>
    </xdr:to>
    <xdr:sp macro="" textlink="">
      <xdr:nvSpPr>
        <xdr:cNvPr id="330" name="フローチャート: 判断 329"/>
        <xdr:cNvSpPr/>
      </xdr:nvSpPr>
      <xdr:spPr>
        <a:xfrm>
          <a:off x="12926060" y="102120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71120</xdr:rowOff>
    </xdr:from>
    <xdr:ext cx="762000" cy="248285"/>
    <xdr:sp macro="" textlink="">
      <xdr:nvSpPr>
        <xdr:cNvPr id="331" name="テキスト ボックス 330"/>
        <xdr:cNvSpPr txBox="1"/>
      </xdr:nvSpPr>
      <xdr:spPr>
        <a:xfrm>
          <a:off x="12635865" y="102971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128905</xdr:rowOff>
    </xdr:from>
    <xdr:to xmlns:xdr="http://schemas.openxmlformats.org/drawingml/2006/spreadsheetDrawing">
      <xdr:col>64</xdr:col>
      <xdr:colOff>152400</xdr:colOff>
      <xdr:row>61</xdr:row>
      <xdr:rowOff>60325</xdr:rowOff>
    </xdr:to>
    <xdr:sp macro="" textlink="">
      <xdr:nvSpPr>
        <xdr:cNvPr id="332" name="フローチャート: 判断 331"/>
        <xdr:cNvSpPr/>
      </xdr:nvSpPr>
      <xdr:spPr>
        <a:xfrm>
          <a:off x="12120880" y="10187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45085</xdr:rowOff>
    </xdr:from>
    <xdr:ext cx="762000" cy="253365"/>
    <xdr:sp macro="" textlink="">
      <xdr:nvSpPr>
        <xdr:cNvPr id="333" name="テキスト ボックス 332"/>
        <xdr:cNvSpPr txBox="1"/>
      </xdr:nvSpPr>
      <xdr:spPr>
        <a:xfrm>
          <a:off x="11832590" y="10271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8285"/>
    <xdr:sp macro="" textlink="">
      <xdr:nvSpPr>
        <xdr:cNvPr id="334" name="テキスト ボックス 333"/>
        <xdr:cNvSpPr txBox="1"/>
      </xdr:nvSpPr>
      <xdr:spPr>
        <a:xfrm>
          <a:off x="1512570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8285"/>
    <xdr:sp macro="" textlink="">
      <xdr:nvSpPr>
        <xdr:cNvPr id="335" name="テキスト ボックス 334"/>
        <xdr:cNvSpPr txBox="1"/>
      </xdr:nvSpPr>
      <xdr:spPr>
        <a:xfrm>
          <a:off x="1437132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8285"/>
    <xdr:sp macro="" textlink="">
      <xdr:nvSpPr>
        <xdr:cNvPr id="336" name="テキスト ボックス 335"/>
        <xdr:cNvSpPr txBox="1"/>
      </xdr:nvSpPr>
      <xdr:spPr>
        <a:xfrm>
          <a:off x="13578840"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920" cy="248285"/>
    <xdr:sp macro="" textlink="">
      <xdr:nvSpPr>
        <xdr:cNvPr id="337" name="テキスト ボックス 336"/>
        <xdr:cNvSpPr txBox="1"/>
      </xdr:nvSpPr>
      <xdr:spPr>
        <a:xfrm>
          <a:off x="12781915" y="1173226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8285"/>
    <xdr:sp macro="" textlink="">
      <xdr:nvSpPr>
        <xdr:cNvPr id="338" name="テキスト ボックス 337"/>
        <xdr:cNvSpPr txBox="1"/>
      </xdr:nvSpPr>
      <xdr:spPr>
        <a:xfrm>
          <a:off x="11976735" y="11732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59</xdr:row>
      <xdr:rowOff>81915</xdr:rowOff>
    </xdr:from>
    <xdr:to xmlns:xdr="http://schemas.openxmlformats.org/drawingml/2006/spreadsheetDrawing">
      <xdr:col>81</xdr:col>
      <xdr:colOff>95250</xdr:colOff>
      <xdr:row>60</xdr:row>
      <xdr:rowOff>13970</xdr:rowOff>
    </xdr:to>
    <xdr:sp macro="" textlink="">
      <xdr:nvSpPr>
        <xdr:cNvPr id="339" name="楕円 338"/>
        <xdr:cNvSpPr/>
      </xdr:nvSpPr>
      <xdr:spPr>
        <a:xfrm>
          <a:off x="15276195" y="99726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97790</xdr:rowOff>
    </xdr:from>
    <xdr:ext cx="756920" cy="253365"/>
    <xdr:sp macro="" textlink="">
      <xdr:nvSpPr>
        <xdr:cNvPr id="340" name="定員管理の状況該当値テキスト"/>
        <xdr:cNvSpPr txBox="1"/>
      </xdr:nvSpPr>
      <xdr:spPr>
        <a:xfrm>
          <a:off x="15409545" y="982091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66675</xdr:rowOff>
    </xdr:from>
    <xdr:to xmlns:xdr="http://schemas.openxmlformats.org/drawingml/2006/spreadsheetDrawing">
      <xdr:col>77</xdr:col>
      <xdr:colOff>95250</xdr:colOff>
      <xdr:row>59</xdr:row>
      <xdr:rowOff>165735</xdr:rowOff>
    </xdr:to>
    <xdr:sp macro="" textlink="">
      <xdr:nvSpPr>
        <xdr:cNvPr id="341" name="楕円 340"/>
        <xdr:cNvSpPr/>
      </xdr:nvSpPr>
      <xdr:spPr>
        <a:xfrm>
          <a:off x="14521815" y="99574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7620</xdr:rowOff>
    </xdr:from>
    <xdr:ext cx="736600" cy="253365"/>
    <xdr:sp macro="" textlink="">
      <xdr:nvSpPr>
        <xdr:cNvPr id="342" name="テキスト ボックス 341"/>
        <xdr:cNvSpPr txBox="1"/>
      </xdr:nvSpPr>
      <xdr:spPr>
        <a:xfrm>
          <a:off x="14227175" y="97307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56515</xdr:rowOff>
    </xdr:from>
    <xdr:to xmlns:xdr="http://schemas.openxmlformats.org/drawingml/2006/spreadsheetDrawing">
      <xdr:col>73</xdr:col>
      <xdr:colOff>44450</xdr:colOff>
      <xdr:row>59</xdr:row>
      <xdr:rowOff>155575</xdr:rowOff>
    </xdr:to>
    <xdr:sp macro="" textlink="">
      <xdr:nvSpPr>
        <xdr:cNvPr id="343" name="楕円 342"/>
        <xdr:cNvSpPr/>
      </xdr:nvSpPr>
      <xdr:spPr>
        <a:xfrm>
          <a:off x="13731240" y="99472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165735</xdr:rowOff>
    </xdr:from>
    <xdr:ext cx="756920" cy="248285"/>
    <xdr:sp macro="" textlink="">
      <xdr:nvSpPr>
        <xdr:cNvPr id="344" name="テキスト ボックス 343"/>
        <xdr:cNvSpPr txBox="1"/>
      </xdr:nvSpPr>
      <xdr:spPr>
        <a:xfrm>
          <a:off x="13421995" y="972121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48895</xdr:rowOff>
    </xdr:from>
    <xdr:to xmlns:xdr="http://schemas.openxmlformats.org/drawingml/2006/spreadsheetDrawing">
      <xdr:col>68</xdr:col>
      <xdr:colOff>188595</xdr:colOff>
      <xdr:row>59</xdr:row>
      <xdr:rowOff>147955</xdr:rowOff>
    </xdr:to>
    <xdr:sp macro="" textlink="">
      <xdr:nvSpPr>
        <xdr:cNvPr id="345" name="楕円 344"/>
        <xdr:cNvSpPr/>
      </xdr:nvSpPr>
      <xdr:spPr>
        <a:xfrm>
          <a:off x="12926060" y="99396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157480</xdr:rowOff>
    </xdr:from>
    <xdr:ext cx="762000" cy="253365"/>
    <xdr:sp macro="" textlink="">
      <xdr:nvSpPr>
        <xdr:cNvPr id="346" name="テキスト ボックス 345"/>
        <xdr:cNvSpPr txBox="1"/>
      </xdr:nvSpPr>
      <xdr:spPr>
        <a:xfrm>
          <a:off x="12635865" y="9712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48895</xdr:rowOff>
    </xdr:from>
    <xdr:to xmlns:xdr="http://schemas.openxmlformats.org/drawingml/2006/spreadsheetDrawing">
      <xdr:col>64</xdr:col>
      <xdr:colOff>152400</xdr:colOff>
      <xdr:row>59</xdr:row>
      <xdr:rowOff>147955</xdr:rowOff>
    </xdr:to>
    <xdr:sp macro="" textlink="">
      <xdr:nvSpPr>
        <xdr:cNvPr id="347" name="楕円 346"/>
        <xdr:cNvSpPr/>
      </xdr:nvSpPr>
      <xdr:spPr>
        <a:xfrm>
          <a:off x="12120880" y="9939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157480</xdr:rowOff>
    </xdr:from>
    <xdr:ext cx="762000" cy="253365"/>
    <xdr:sp macro="" textlink="">
      <xdr:nvSpPr>
        <xdr:cNvPr id="348" name="テキスト ボックス 347"/>
        <xdr:cNvSpPr txBox="1"/>
      </xdr:nvSpPr>
      <xdr:spPr>
        <a:xfrm>
          <a:off x="11832590" y="9712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835" cy="302260"/>
    <xdr:sp macro="" textlink="">
      <xdr:nvSpPr>
        <xdr:cNvPr id="350" name="テキスト ボックス 349"/>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920" cy="350520"/>
    <xdr:sp macro="" textlink="">
      <xdr:nvSpPr>
        <xdr:cNvPr id="351" name="テキスト ボックス 350"/>
        <xdr:cNvSpPr txBox="1"/>
      </xdr:nvSpPr>
      <xdr:spPr>
        <a:xfrm>
          <a:off x="13877925" y="5234305"/>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2" name="正方形/長方形 351"/>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3" name="正方形/長方形 352"/>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4" name="正方形/長方形 353"/>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5" name="正方形/長方形 354"/>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6" name="正方形/長方形 355"/>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7" name="正方形/長方形 356"/>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8" name="正方形/長方形 357"/>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9" name="正方形/長方形 358"/>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0" name="正方形/長方形 359"/>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1" name="テキスト ボックス 360"/>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a:t>
          </a:r>
          <a:r>
            <a:rPr kumimoji="1" lang="ja-JP" altLang="en-US" sz="1300">
              <a:latin typeface="ＭＳ ゴシック"/>
              <a:ea typeface="ＭＳ ゴシック"/>
            </a:rPr>
            <a:t>市民交流センターおあしす長寿命化事業に係る元利償還開始等により元利償還金が増となったが、算入公債費等が増となったことで実質公債費比率の分子は2,000千円の減額となった</a:t>
          </a:r>
          <a:r>
            <a:rPr kumimoji="1" lang="ja-JP" altLang="ja-JP" sz="1300">
              <a:solidFill>
                <a:schemeClr val="dk1"/>
              </a:solidFill>
              <a:effectLst/>
              <a:latin typeface="ＭＳ ゴシック"/>
              <a:ea typeface="ＭＳ ゴシック"/>
              <a:cs typeface="+mn-cs"/>
            </a:rPr>
            <a:t>。分母は</a:t>
          </a:r>
          <a:r>
            <a:rPr kumimoji="1" lang="ja-JP" altLang="ja-JP" sz="1300">
              <a:solidFill>
                <a:schemeClr val="dk1"/>
              </a:solidFill>
              <a:effectLst/>
              <a:latin typeface="ＭＳ ゴシック"/>
              <a:ea typeface="ＭＳ ゴシック"/>
              <a:cs typeface="+mn-cs"/>
            </a:rPr>
            <a:t>普通交付税の追加交付等により、前年度比で426,854</a:t>
          </a:r>
          <a:r>
            <a:rPr kumimoji="1" lang="ja-JP" altLang="ja-JP" sz="1300">
              <a:solidFill>
                <a:schemeClr val="dk1"/>
              </a:solidFill>
              <a:effectLst/>
              <a:latin typeface="ＭＳ ゴシック"/>
              <a:ea typeface="ＭＳ ゴシック"/>
              <a:cs typeface="+mn-cs"/>
            </a:rPr>
            <a:t>千円の増額となった。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そのため、令和６</a:t>
          </a:r>
          <a:r>
            <a:rPr kumimoji="1" lang="ja-JP" altLang="ja-JP" sz="1300">
              <a:solidFill>
                <a:schemeClr val="dk1"/>
              </a:solidFill>
              <a:effectLst/>
              <a:latin typeface="ＭＳ ゴシック"/>
              <a:ea typeface="ＭＳ ゴシック"/>
              <a:cs typeface="+mn-cs"/>
            </a:rPr>
            <a:t>年度単年度の実質公債費比率は6.63</a:t>
          </a:r>
          <a:r>
            <a:rPr kumimoji="1" lang="ja-JP" altLang="ja-JP" sz="1300">
              <a:solidFill>
                <a:schemeClr val="dk1"/>
              </a:solidFill>
              <a:effectLst/>
              <a:latin typeface="ＭＳ ゴシック"/>
              <a:ea typeface="ＭＳ ゴシック"/>
              <a:cs typeface="+mn-cs"/>
            </a:rPr>
            <a:t>％となり、前年度と比較して</a:t>
          </a:r>
          <a:r>
            <a:rPr kumimoji="1" lang="ja-JP" altLang="ja-JP" sz="1300">
              <a:solidFill>
                <a:schemeClr val="dk1"/>
              </a:solidFill>
              <a:effectLst/>
              <a:latin typeface="ＭＳ ゴシック"/>
              <a:ea typeface="ＭＳ ゴシック"/>
              <a:cs typeface="+mn-cs"/>
            </a:rPr>
            <a:t>減少したが、</a:t>
          </a:r>
          <a:r>
            <a:rPr kumimoji="1" lang="en-US" altLang="ja-JP" sz="1300">
              <a:solidFill>
                <a:schemeClr val="dk1"/>
              </a:solidFill>
              <a:effectLst/>
              <a:latin typeface="ＭＳ ゴシック"/>
              <a:ea typeface="ＭＳ ゴシック"/>
              <a:cs typeface="+mn-cs"/>
            </a:rPr>
            <a:t>3</a:t>
          </a:r>
          <a:r>
            <a:rPr kumimoji="1" lang="ja-JP" altLang="ja-JP" sz="1300">
              <a:solidFill>
                <a:schemeClr val="dk1"/>
              </a:solidFill>
              <a:effectLst/>
              <a:latin typeface="ＭＳ ゴシック"/>
              <a:ea typeface="ＭＳ ゴシック"/>
              <a:cs typeface="+mn-cs"/>
            </a:rPr>
            <a:t>年平均値を採用する実質公債費比率は6.7</a:t>
          </a:r>
          <a:r>
            <a:rPr kumimoji="1" lang="ja-JP" altLang="ja-JP" sz="1300">
              <a:solidFill>
                <a:schemeClr val="dk1"/>
              </a:solidFill>
              <a:effectLst/>
              <a:latin typeface="ＭＳ ゴシック"/>
              <a:ea typeface="ＭＳ ゴシック"/>
              <a:cs typeface="+mn-cs"/>
            </a:rPr>
            <a:t>％となり、</a:t>
          </a:r>
          <a:r>
            <a:rPr kumimoji="1" lang="en-US" altLang="ja-JP" sz="1300">
              <a:solidFill>
                <a:schemeClr val="dk1"/>
              </a:solidFill>
              <a:effectLst/>
              <a:latin typeface="ＭＳ ゴシック"/>
              <a:ea typeface="ＭＳ ゴシック"/>
              <a:cs typeface="+mn-cs"/>
            </a:rPr>
            <a:t>0.4</a:t>
          </a:r>
          <a:r>
            <a:rPr kumimoji="1" lang="ja-JP" altLang="ja-JP" sz="1300">
              <a:solidFill>
                <a:schemeClr val="dk1"/>
              </a:solidFill>
              <a:effectLst/>
              <a:latin typeface="ＭＳ ゴシック"/>
              <a:ea typeface="ＭＳ ゴシック"/>
              <a:cs typeface="+mn-cs"/>
            </a:rPr>
            <a:t>％増となった。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3370" cy="219710"/>
    <xdr:sp macro="" textlink="">
      <xdr:nvSpPr>
        <xdr:cNvPr id="362" name="テキスト ボックス 361"/>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3" name="直線コネクタ 362"/>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920" cy="248285"/>
    <xdr:sp macro="" textlink="">
      <xdr:nvSpPr>
        <xdr:cNvPr id="364" name="テキスト ボックス 363"/>
        <xdr:cNvSpPr txBox="1"/>
      </xdr:nvSpPr>
      <xdr:spPr>
        <a:xfrm>
          <a:off x="10870565" y="787082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5" name="直線コネクタ 364"/>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6920" cy="253365"/>
    <xdr:sp macro="" textlink="">
      <xdr:nvSpPr>
        <xdr:cNvPr id="366" name="テキスト ボックス 365"/>
        <xdr:cNvSpPr txBox="1"/>
      </xdr:nvSpPr>
      <xdr:spPr>
        <a:xfrm>
          <a:off x="10870565" y="74771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6920" cy="253365"/>
    <xdr:sp macro="" textlink="">
      <xdr:nvSpPr>
        <xdr:cNvPr id="368" name="テキスト ボックス 367"/>
        <xdr:cNvSpPr txBox="1"/>
      </xdr:nvSpPr>
      <xdr:spPr>
        <a:xfrm>
          <a:off x="10870565" y="70834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9" name="直線コネクタ 368"/>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6920" cy="253365"/>
    <xdr:sp macro="" textlink="">
      <xdr:nvSpPr>
        <xdr:cNvPr id="370" name="テキスト ボックス 369"/>
        <xdr:cNvSpPr txBox="1"/>
      </xdr:nvSpPr>
      <xdr:spPr>
        <a:xfrm>
          <a:off x="10870565" y="66903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1" name="直線コネクタ 370"/>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6920" cy="253365"/>
    <xdr:sp macro="" textlink="">
      <xdr:nvSpPr>
        <xdr:cNvPr id="372" name="テキスト ボックス 371"/>
        <xdr:cNvSpPr txBox="1"/>
      </xdr:nvSpPr>
      <xdr:spPr>
        <a:xfrm>
          <a:off x="10870565" y="62979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37465</xdr:rowOff>
    </xdr:from>
    <xdr:to xmlns:xdr="http://schemas.openxmlformats.org/drawingml/2006/spreadsheetDrawing">
      <xdr:col>81</xdr:col>
      <xdr:colOff>44450</xdr:colOff>
      <xdr:row>44</xdr:row>
      <xdr:rowOff>146050</xdr:rowOff>
    </xdr:to>
    <xdr:cxnSp macro="">
      <xdr:nvCxnSpPr>
        <xdr:cNvPr id="376" name="直線コネクタ 375"/>
        <xdr:cNvCxnSpPr/>
      </xdr:nvCxnSpPr>
      <xdr:spPr>
        <a:xfrm flipV="1">
          <a:off x="15320645" y="6240145"/>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56920" cy="253365"/>
    <xdr:sp macro="" textlink="">
      <xdr:nvSpPr>
        <xdr:cNvPr id="377" name="公債費負担の状況最小値テキスト"/>
        <xdr:cNvSpPr txBox="1"/>
      </xdr:nvSpPr>
      <xdr:spPr>
        <a:xfrm>
          <a:off x="15409545" y="74942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8" name="直線コネクタ 377"/>
        <xdr:cNvCxnSpPr/>
      </xdr:nvCxnSpPr>
      <xdr:spPr>
        <a:xfrm>
          <a:off x="15252700" y="75222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121920</xdr:rowOff>
    </xdr:from>
    <xdr:ext cx="756920" cy="248285"/>
    <xdr:sp macro="" textlink="">
      <xdr:nvSpPr>
        <xdr:cNvPr id="379" name="公債費負担の状況最大値テキスト"/>
        <xdr:cNvSpPr txBox="1"/>
      </xdr:nvSpPr>
      <xdr:spPr>
        <a:xfrm>
          <a:off x="15409545" y="59893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37465</xdr:rowOff>
    </xdr:from>
    <xdr:to xmlns:xdr="http://schemas.openxmlformats.org/drawingml/2006/spreadsheetDrawing">
      <xdr:col>81</xdr:col>
      <xdr:colOff>133350</xdr:colOff>
      <xdr:row>37</xdr:row>
      <xdr:rowOff>37465</xdr:rowOff>
    </xdr:to>
    <xdr:cxnSp macro="">
      <xdr:nvCxnSpPr>
        <xdr:cNvPr id="380" name="直線コネクタ 379"/>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59055</xdr:rowOff>
    </xdr:from>
    <xdr:to xmlns:xdr="http://schemas.openxmlformats.org/drawingml/2006/spreadsheetDrawing">
      <xdr:col>81</xdr:col>
      <xdr:colOff>44450</xdr:colOff>
      <xdr:row>41</xdr:row>
      <xdr:rowOff>90170</xdr:rowOff>
    </xdr:to>
    <xdr:cxnSp macro="">
      <xdr:nvCxnSpPr>
        <xdr:cNvPr id="381" name="直線コネクタ 380"/>
        <xdr:cNvCxnSpPr/>
      </xdr:nvCxnSpPr>
      <xdr:spPr>
        <a:xfrm>
          <a:off x="14566265" y="6932295"/>
          <a:ext cx="7543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146050</xdr:rowOff>
    </xdr:from>
    <xdr:ext cx="756920" cy="248285"/>
    <xdr:sp macro="" textlink="">
      <xdr:nvSpPr>
        <xdr:cNvPr id="382" name="公債費負担の状況平均値テキスト"/>
        <xdr:cNvSpPr txBox="1"/>
      </xdr:nvSpPr>
      <xdr:spPr>
        <a:xfrm>
          <a:off x="15409545" y="6684010"/>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129540</xdr:rowOff>
    </xdr:from>
    <xdr:to xmlns:xdr="http://schemas.openxmlformats.org/drawingml/2006/spreadsheetDrawing">
      <xdr:col>81</xdr:col>
      <xdr:colOff>95250</xdr:colOff>
      <xdr:row>41</xdr:row>
      <xdr:rowOff>61595</xdr:rowOff>
    </xdr:to>
    <xdr:sp macro="" textlink="">
      <xdr:nvSpPr>
        <xdr:cNvPr id="383" name="フローチャート: 判断 382"/>
        <xdr:cNvSpPr/>
      </xdr:nvSpPr>
      <xdr:spPr>
        <a:xfrm>
          <a:off x="15276195" y="68351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59055</xdr:rowOff>
    </xdr:from>
    <xdr:to xmlns:xdr="http://schemas.openxmlformats.org/drawingml/2006/spreadsheetDrawing">
      <xdr:col>77</xdr:col>
      <xdr:colOff>44450</xdr:colOff>
      <xdr:row>41</xdr:row>
      <xdr:rowOff>82550</xdr:rowOff>
    </xdr:to>
    <xdr:cxnSp macro="">
      <xdr:nvCxnSpPr>
        <xdr:cNvPr id="384" name="直線コネクタ 383"/>
        <xdr:cNvCxnSpPr/>
      </xdr:nvCxnSpPr>
      <xdr:spPr>
        <a:xfrm flipV="1">
          <a:off x="13767435" y="6932295"/>
          <a:ext cx="7988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137160</xdr:rowOff>
    </xdr:from>
    <xdr:to xmlns:xdr="http://schemas.openxmlformats.org/drawingml/2006/spreadsheetDrawing">
      <xdr:col>77</xdr:col>
      <xdr:colOff>95250</xdr:colOff>
      <xdr:row>41</xdr:row>
      <xdr:rowOff>69215</xdr:rowOff>
    </xdr:to>
    <xdr:sp macro="" textlink="">
      <xdr:nvSpPr>
        <xdr:cNvPr id="385" name="フローチャート: 判断 384"/>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78740</xdr:rowOff>
    </xdr:from>
    <xdr:ext cx="736600" cy="253365"/>
    <xdr:sp macro="" textlink="">
      <xdr:nvSpPr>
        <xdr:cNvPr id="386" name="テキスト ボックス 385"/>
        <xdr:cNvSpPr txBox="1"/>
      </xdr:nvSpPr>
      <xdr:spPr>
        <a:xfrm>
          <a:off x="14227175" y="66167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82550</xdr:rowOff>
    </xdr:from>
    <xdr:to xmlns:xdr="http://schemas.openxmlformats.org/drawingml/2006/spreadsheetDrawing">
      <xdr:col>72</xdr:col>
      <xdr:colOff>188595</xdr:colOff>
      <xdr:row>41</xdr:row>
      <xdr:rowOff>121920</xdr:rowOff>
    </xdr:to>
    <xdr:cxnSp macro="">
      <xdr:nvCxnSpPr>
        <xdr:cNvPr id="387" name="直線コネクタ 386"/>
        <xdr:cNvCxnSpPr/>
      </xdr:nvCxnSpPr>
      <xdr:spPr>
        <a:xfrm flipV="1">
          <a:off x="12976860" y="6955790"/>
          <a:ext cx="79057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137160</xdr:rowOff>
    </xdr:from>
    <xdr:to xmlns:xdr="http://schemas.openxmlformats.org/drawingml/2006/spreadsheetDrawing">
      <xdr:col>73</xdr:col>
      <xdr:colOff>44450</xdr:colOff>
      <xdr:row>41</xdr:row>
      <xdr:rowOff>69215</xdr:rowOff>
    </xdr:to>
    <xdr:sp macro="" textlink="">
      <xdr:nvSpPr>
        <xdr:cNvPr id="388" name="フローチャート: 判断 387"/>
        <xdr:cNvSpPr/>
      </xdr:nvSpPr>
      <xdr:spPr>
        <a:xfrm>
          <a:off x="13731240" y="68427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78740</xdr:rowOff>
    </xdr:from>
    <xdr:ext cx="756920" cy="253365"/>
    <xdr:sp macro="" textlink="">
      <xdr:nvSpPr>
        <xdr:cNvPr id="389" name="テキスト ボックス 388"/>
        <xdr:cNvSpPr txBox="1"/>
      </xdr:nvSpPr>
      <xdr:spPr>
        <a:xfrm>
          <a:off x="13421995" y="66167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121920</xdr:rowOff>
    </xdr:from>
    <xdr:to xmlns:xdr="http://schemas.openxmlformats.org/drawingml/2006/spreadsheetDrawing">
      <xdr:col>68</xdr:col>
      <xdr:colOff>152400</xdr:colOff>
      <xdr:row>41</xdr:row>
      <xdr:rowOff>153035</xdr:rowOff>
    </xdr:to>
    <xdr:cxnSp macro="">
      <xdr:nvCxnSpPr>
        <xdr:cNvPr id="390" name="直線コネクタ 389"/>
        <xdr:cNvCxnSpPr/>
      </xdr:nvCxnSpPr>
      <xdr:spPr>
        <a:xfrm flipV="1">
          <a:off x="12171680" y="6995160"/>
          <a:ext cx="8051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129540</xdr:rowOff>
    </xdr:from>
    <xdr:to xmlns:xdr="http://schemas.openxmlformats.org/drawingml/2006/spreadsheetDrawing">
      <xdr:col>68</xdr:col>
      <xdr:colOff>188595</xdr:colOff>
      <xdr:row>41</xdr:row>
      <xdr:rowOff>61595</xdr:rowOff>
    </xdr:to>
    <xdr:sp macro="" textlink="">
      <xdr:nvSpPr>
        <xdr:cNvPr id="391" name="フローチャート: 判断 390"/>
        <xdr:cNvSpPr/>
      </xdr:nvSpPr>
      <xdr:spPr>
        <a:xfrm>
          <a:off x="12926060" y="68351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71755</xdr:rowOff>
    </xdr:from>
    <xdr:ext cx="762000" cy="248285"/>
    <xdr:sp macro="" textlink="">
      <xdr:nvSpPr>
        <xdr:cNvPr id="392" name="テキスト ボックス 391"/>
        <xdr:cNvSpPr txBox="1"/>
      </xdr:nvSpPr>
      <xdr:spPr>
        <a:xfrm>
          <a:off x="12635865" y="6609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100330</xdr:rowOff>
    </xdr:to>
    <xdr:sp macro="" textlink="">
      <xdr:nvSpPr>
        <xdr:cNvPr id="393" name="フローチャート: 判断 392"/>
        <xdr:cNvSpPr/>
      </xdr:nvSpPr>
      <xdr:spPr>
        <a:xfrm>
          <a:off x="12120880" y="6874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110490</xdr:rowOff>
    </xdr:from>
    <xdr:ext cx="762000" cy="253365"/>
    <xdr:sp macro="" textlink="">
      <xdr:nvSpPr>
        <xdr:cNvPr id="394" name="テキスト ボックス 393"/>
        <xdr:cNvSpPr txBox="1"/>
      </xdr:nvSpPr>
      <xdr:spPr>
        <a:xfrm>
          <a:off x="11832590" y="6648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8285"/>
    <xdr:sp macro="" textlink="">
      <xdr:nvSpPr>
        <xdr:cNvPr id="395" name="テキスト ボックス 394"/>
        <xdr:cNvSpPr txBox="1"/>
      </xdr:nvSpPr>
      <xdr:spPr>
        <a:xfrm>
          <a:off x="1512570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8285"/>
    <xdr:sp macro="" textlink="">
      <xdr:nvSpPr>
        <xdr:cNvPr id="396" name="テキスト ボックス 395"/>
        <xdr:cNvSpPr txBox="1"/>
      </xdr:nvSpPr>
      <xdr:spPr>
        <a:xfrm>
          <a:off x="1437132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8285"/>
    <xdr:sp macro="" textlink="">
      <xdr:nvSpPr>
        <xdr:cNvPr id="397" name="テキスト ボックス 396"/>
        <xdr:cNvSpPr txBox="1"/>
      </xdr:nvSpPr>
      <xdr:spPr>
        <a:xfrm>
          <a:off x="13578840"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920" cy="248285"/>
    <xdr:sp macro="" textlink="">
      <xdr:nvSpPr>
        <xdr:cNvPr id="398" name="テキスト ボックス 397"/>
        <xdr:cNvSpPr txBox="1"/>
      </xdr:nvSpPr>
      <xdr:spPr>
        <a:xfrm>
          <a:off x="12781915" y="800735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8285"/>
    <xdr:sp macro="" textlink="">
      <xdr:nvSpPr>
        <xdr:cNvPr id="399" name="テキスト ボックス 398"/>
        <xdr:cNvSpPr txBox="1"/>
      </xdr:nvSpPr>
      <xdr:spPr>
        <a:xfrm>
          <a:off x="11976735" y="80073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41</xdr:row>
      <xdr:rowOff>40005</xdr:rowOff>
    </xdr:from>
    <xdr:to xmlns:xdr="http://schemas.openxmlformats.org/drawingml/2006/spreadsheetDrawing">
      <xdr:col>81</xdr:col>
      <xdr:colOff>95250</xdr:colOff>
      <xdr:row>41</xdr:row>
      <xdr:rowOff>140335</xdr:rowOff>
    </xdr:to>
    <xdr:sp macro="" textlink="">
      <xdr:nvSpPr>
        <xdr:cNvPr id="400" name="楕円 399"/>
        <xdr:cNvSpPr/>
      </xdr:nvSpPr>
      <xdr:spPr>
        <a:xfrm>
          <a:off x="15276195" y="691324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13335</xdr:rowOff>
    </xdr:from>
    <xdr:ext cx="756920" cy="248285"/>
    <xdr:sp macro="" textlink="">
      <xdr:nvSpPr>
        <xdr:cNvPr id="401" name="公債費負担の状況該当値テキスト"/>
        <xdr:cNvSpPr txBox="1"/>
      </xdr:nvSpPr>
      <xdr:spPr>
        <a:xfrm>
          <a:off x="15409545" y="688657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8890</xdr:rowOff>
    </xdr:from>
    <xdr:to xmlns:xdr="http://schemas.openxmlformats.org/drawingml/2006/spreadsheetDrawing">
      <xdr:col>77</xdr:col>
      <xdr:colOff>95250</xdr:colOff>
      <xdr:row>41</xdr:row>
      <xdr:rowOff>108585</xdr:rowOff>
    </xdr:to>
    <xdr:sp macro="" textlink="">
      <xdr:nvSpPr>
        <xdr:cNvPr id="402" name="楕円 401"/>
        <xdr:cNvSpPr/>
      </xdr:nvSpPr>
      <xdr:spPr>
        <a:xfrm>
          <a:off x="14521815" y="688213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93980</xdr:rowOff>
    </xdr:from>
    <xdr:ext cx="736600" cy="253365"/>
    <xdr:sp macro="" textlink="">
      <xdr:nvSpPr>
        <xdr:cNvPr id="403" name="テキスト ボックス 402"/>
        <xdr:cNvSpPr txBox="1"/>
      </xdr:nvSpPr>
      <xdr:spPr>
        <a:xfrm>
          <a:off x="14227175" y="69672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33020</xdr:rowOff>
    </xdr:from>
    <xdr:to xmlns:xdr="http://schemas.openxmlformats.org/drawingml/2006/spreadsheetDrawing">
      <xdr:col>73</xdr:col>
      <xdr:colOff>44450</xdr:colOff>
      <xdr:row>41</xdr:row>
      <xdr:rowOff>132080</xdr:rowOff>
    </xdr:to>
    <xdr:sp macro="" textlink="">
      <xdr:nvSpPr>
        <xdr:cNvPr id="404" name="楕円 403"/>
        <xdr:cNvSpPr/>
      </xdr:nvSpPr>
      <xdr:spPr>
        <a:xfrm>
          <a:off x="13731240" y="69062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117475</xdr:rowOff>
    </xdr:from>
    <xdr:ext cx="756920" cy="253365"/>
    <xdr:sp macro="" textlink="">
      <xdr:nvSpPr>
        <xdr:cNvPr id="405" name="テキスト ボックス 404"/>
        <xdr:cNvSpPr txBox="1"/>
      </xdr:nvSpPr>
      <xdr:spPr>
        <a:xfrm>
          <a:off x="13421995" y="69907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72390</xdr:rowOff>
    </xdr:from>
    <xdr:to xmlns:xdr="http://schemas.openxmlformats.org/drawingml/2006/spreadsheetDrawing">
      <xdr:col>68</xdr:col>
      <xdr:colOff>188595</xdr:colOff>
      <xdr:row>42</xdr:row>
      <xdr:rowOff>3810</xdr:rowOff>
    </xdr:to>
    <xdr:sp macro="" textlink="">
      <xdr:nvSpPr>
        <xdr:cNvPr id="406" name="楕円 405"/>
        <xdr:cNvSpPr/>
      </xdr:nvSpPr>
      <xdr:spPr>
        <a:xfrm>
          <a:off x="12926060" y="69456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156210</xdr:rowOff>
    </xdr:from>
    <xdr:ext cx="762000" cy="253365"/>
    <xdr:sp macro="" textlink="">
      <xdr:nvSpPr>
        <xdr:cNvPr id="407" name="テキスト ボックス 406"/>
        <xdr:cNvSpPr txBox="1"/>
      </xdr:nvSpPr>
      <xdr:spPr>
        <a:xfrm>
          <a:off x="12635865" y="7029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104140</xdr:rowOff>
    </xdr:from>
    <xdr:to xmlns:xdr="http://schemas.openxmlformats.org/drawingml/2006/spreadsheetDrawing">
      <xdr:col>64</xdr:col>
      <xdr:colOff>152400</xdr:colOff>
      <xdr:row>42</xdr:row>
      <xdr:rowOff>35560</xdr:rowOff>
    </xdr:to>
    <xdr:sp macro="" textlink="">
      <xdr:nvSpPr>
        <xdr:cNvPr id="408" name="楕円 407"/>
        <xdr:cNvSpPr/>
      </xdr:nvSpPr>
      <xdr:spPr>
        <a:xfrm>
          <a:off x="12120880" y="69773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20320</xdr:rowOff>
    </xdr:from>
    <xdr:ext cx="762000" cy="253365"/>
    <xdr:sp macro="" textlink="">
      <xdr:nvSpPr>
        <xdr:cNvPr id="409" name="テキスト ボックス 408"/>
        <xdr:cNvSpPr txBox="1"/>
      </xdr:nvSpPr>
      <xdr:spPr>
        <a:xfrm>
          <a:off x="11832590" y="7061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830" cy="302895"/>
    <xdr:sp macro="" textlink="">
      <xdr:nvSpPr>
        <xdr:cNvPr id="411" name="テキスト ボックス 410"/>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1155"/>
    <xdr:sp macro="" textlink="">
      <xdr:nvSpPr>
        <xdr:cNvPr id="412" name="テキスト ボックス 411"/>
        <xdr:cNvSpPr txBox="1"/>
      </xdr:nvSpPr>
      <xdr:spPr>
        <a:xfrm>
          <a:off x="13794740" y="1508760"/>
          <a:ext cx="164592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基金残高の減により</a:t>
          </a:r>
          <a:r>
            <a:rPr kumimoji="1" lang="ja-JP" altLang="ja-JP" sz="1300">
              <a:solidFill>
                <a:schemeClr val="dk1"/>
              </a:solidFill>
              <a:effectLst/>
              <a:latin typeface="ＭＳ ゴシック"/>
              <a:ea typeface="ＭＳ ゴシック"/>
              <a:cs typeface="+mn-cs"/>
            </a:rPr>
            <a:t>充当可能財源等が206,074</a:t>
          </a:r>
          <a:r>
            <a:rPr kumimoji="1" lang="ja-JP" altLang="ja-JP" sz="1300">
              <a:solidFill>
                <a:schemeClr val="dk1"/>
              </a:solidFill>
              <a:effectLst/>
              <a:latin typeface="ＭＳ ゴシック"/>
              <a:ea typeface="ＭＳ ゴシック"/>
              <a:cs typeface="+mn-cs"/>
            </a:rPr>
            <a:t>千円減少するとともに地方債現在高の増により将来負担額が366,035千円増加し、</a:t>
          </a:r>
          <a:r>
            <a:rPr kumimoji="1" lang="ja-JP" altLang="ja-JP" sz="1300">
              <a:solidFill>
                <a:schemeClr val="dk1"/>
              </a:solidFill>
              <a:effectLst/>
              <a:latin typeface="ＭＳ ゴシック"/>
              <a:ea typeface="ＭＳ ゴシック"/>
              <a:cs typeface="+mn-cs"/>
            </a:rPr>
            <a:t>将来負担額が充当可能財源等を上回った。一方、基準財政収入額の増により標準財政規模が593,178千円増加し、将来負担比率は「0.0</a:t>
          </a:r>
          <a:r>
            <a:rPr kumimoji="1" lang="ja-JP" altLang="ja-JP" sz="130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今後も、吉川美南駅東口周辺地区土地区画整理事業や公共施設の長寿命化等において、市債の活用が見込まれることから、交付税措置のある地方債を活用するなど、将来負担の軽減に努める。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3370" cy="220345"/>
    <xdr:sp macro="" textlink="">
      <xdr:nvSpPr>
        <xdr:cNvPr id="423" name="テキスト ボックス 422"/>
        <xdr:cNvSpPr txBox="1"/>
      </xdr:nvSpPr>
      <xdr:spPr>
        <a:xfrm>
          <a:off x="11510645" y="1737995"/>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920" cy="248285"/>
    <xdr:sp macro="" textlink="">
      <xdr:nvSpPr>
        <xdr:cNvPr id="425" name="テキスト ボックス 424"/>
        <xdr:cNvSpPr txBox="1"/>
      </xdr:nvSpPr>
      <xdr:spPr>
        <a:xfrm>
          <a:off x="10870565" y="414528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6" name="直線コネクタ 425"/>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6920" cy="253365"/>
    <xdr:sp macro="" textlink="">
      <xdr:nvSpPr>
        <xdr:cNvPr id="427" name="テキスト ボックス 426"/>
        <xdr:cNvSpPr txBox="1"/>
      </xdr:nvSpPr>
      <xdr:spPr>
        <a:xfrm>
          <a:off x="10870565" y="38074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8" name="直線コネクタ 427"/>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6920" cy="253365"/>
    <xdr:sp macro="" textlink="">
      <xdr:nvSpPr>
        <xdr:cNvPr id="429" name="テキスト ボックス 428"/>
        <xdr:cNvSpPr txBox="1"/>
      </xdr:nvSpPr>
      <xdr:spPr>
        <a:xfrm>
          <a:off x="10870565" y="34702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0" name="直線コネクタ 429"/>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6920" cy="253365"/>
    <xdr:sp macro="" textlink="">
      <xdr:nvSpPr>
        <xdr:cNvPr id="431" name="テキスト ボックス 430"/>
        <xdr:cNvSpPr txBox="1"/>
      </xdr:nvSpPr>
      <xdr:spPr>
        <a:xfrm>
          <a:off x="10870565" y="3133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2" name="直線コネクタ 431"/>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6920" cy="253365"/>
    <xdr:sp macro="" textlink="">
      <xdr:nvSpPr>
        <xdr:cNvPr id="433" name="テキスト ボックス 432"/>
        <xdr:cNvSpPr txBox="1"/>
      </xdr:nvSpPr>
      <xdr:spPr>
        <a:xfrm>
          <a:off x="10870565" y="2797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4" name="直線コネクタ 433"/>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6920" cy="253365"/>
    <xdr:sp macro="" textlink="">
      <xdr:nvSpPr>
        <xdr:cNvPr id="435" name="テキスト ボックス 434"/>
        <xdr:cNvSpPr txBox="1"/>
      </xdr:nvSpPr>
      <xdr:spPr>
        <a:xfrm>
          <a:off x="10870565" y="2459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6" name="直線コネクタ 435"/>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6920" cy="252730"/>
    <xdr:sp macro="" textlink="">
      <xdr:nvSpPr>
        <xdr:cNvPr id="437" name="テキスト ボックス 436"/>
        <xdr:cNvSpPr txBox="1"/>
      </xdr:nvSpPr>
      <xdr:spPr>
        <a:xfrm>
          <a:off x="10870565" y="2122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5320645" y="2261870"/>
          <a:ext cx="0" cy="1441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155575</xdr:rowOff>
    </xdr:from>
    <xdr:ext cx="756920" cy="252730"/>
    <xdr:sp macro="" textlink="">
      <xdr:nvSpPr>
        <xdr:cNvPr id="441" name="将来負担の状況最小値テキスト"/>
        <xdr:cNvSpPr txBox="1"/>
      </xdr:nvSpPr>
      <xdr:spPr>
        <a:xfrm>
          <a:off x="15409545" y="367601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5252700" y="3703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56920" cy="252730"/>
    <xdr:sp macro="" textlink="">
      <xdr:nvSpPr>
        <xdr:cNvPr id="443" name="将来負担の状況最大値テキスト"/>
        <xdr:cNvSpPr txBox="1"/>
      </xdr:nvSpPr>
      <xdr:spPr>
        <a:xfrm>
          <a:off x="15409545" y="201104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4" name="直線コネクタ 443"/>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67945</xdr:rowOff>
    </xdr:from>
    <xdr:ext cx="756920" cy="248285"/>
    <xdr:sp macro="" textlink="">
      <xdr:nvSpPr>
        <xdr:cNvPr id="445" name="将来負担の状況平均値テキスト"/>
        <xdr:cNvSpPr txBox="1"/>
      </xdr:nvSpPr>
      <xdr:spPr>
        <a:xfrm>
          <a:off x="15409545" y="2247265"/>
          <a:ext cx="75692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73025</xdr:rowOff>
    </xdr:from>
    <xdr:to xmlns:xdr="http://schemas.openxmlformats.org/drawingml/2006/spreadsheetDrawing">
      <xdr:col>81</xdr:col>
      <xdr:colOff>95250</xdr:colOff>
      <xdr:row>14</xdr:row>
      <xdr:rowOff>5080</xdr:rowOff>
    </xdr:to>
    <xdr:sp macro="" textlink="">
      <xdr:nvSpPr>
        <xdr:cNvPr id="446" name="フローチャート: 判断 445"/>
        <xdr:cNvSpPr/>
      </xdr:nvSpPr>
      <xdr:spPr>
        <a:xfrm>
          <a:off x="15276195" y="22523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80010</xdr:rowOff>
    </xdr:from>
    <xdr:to xmlns:xdr="http://schemas.openxmlformats.org/drawingml/2006/spreadsheetDrawing">
      <xdr:col>77</xdr:col>
      <xdr:colOff>95250</xdr:colOff>
      <xdr:row>14</xdr:row>
      <xdr:rowOff>12065</xdr:rowOff>
    </xdr:to>
    <xdr:sp macro="" textlink="">
      <xdr:nvSpPr>
        <xdr:cNvPr id="447" name="フローチャート: 判断 446"/>
        <xdr:cNvSpPr/>
      </xdr:nvSpPr>
      <xdr:spPr>
        <a:xfrm>
          <a:off x="1452181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21590</xdr:rowOff>
    </xdr:from>
    <xdr:ext cx="736600" cy="252730"/>
    <xdr:sp macro="" textlink="">
      <xdr:nvSpPr>
        <xdr:cNvPr id="448" name="テキスト ボックス 447"/>
        <xdr:cNvSpPr txBox="1"/>
      </xdr:nvSpPr>
      <xdr:spPr>
        <a:xfrm>
          <a:off x="14227175" y="20332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84455</xdr:rowOff>
    </xdr:from>
    <xdr:to xmlns:xdr="http://schemas.openxmlformats.org/drawingml/2006/spreadsheetDrawing">
      <xdr:col>73</xdr:col>
      <xdr:colOff>44450</xdr:colOff>
      <xdr:row>14</xdr:row>
      <xdr:rowOff>16510</xdr:rowOff>
    </xdr:to>
    <xdr:sp macro="" textlink="">
      <xdr:nvSpPr>
        <xdr:cNvPr id="449" name="フローチャート: 判断 448"/>
        <xdr:cNvSpPr/>
      </xdr:nvSpPr>
      <xdr:spPr>
        <a:xfrm>
          <a:off x="13731240" y="226377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26035</xdr:rowOff>
    </xdr:from>
    <xdr:ext cx="756920" cy="253365"/>
    <xdr:sp macro="" textlink="">
      <xdr:nvSpPr>
        <xdr:cNvPr id="450" name="テキスト ボックス 449"/>
        <xdr:cNvSpPr txBox="1"/>
      </xdr:nvSpPr>
      <xdr:spPr>
        <a:xfrm>
          <a:off x="13421995" y="20377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159385</xdr:rowOff>
    </xdr:from>
    <xdr:to xmlns:xdr="http://schemas.openxmlformats.org/drawingml/2006/spreadsheetDrawing">
      <xdr:col>68</xdr:col>
      <xdr:colOff>188595</xdr:colOff>
      <xdr:row>14</xdr:row>
      <xdr:rowOff>90805</xdr:rowOff>
    </xdr:to>
    <xdr:sp macro="" textlink="">
      <xdr:nvSpPr>
        <xdr:cNvPr id="451" name="フローチャート: 判断 450"/>
        <xdr:cNvSpPr/>
      </xdr:nvSpPr>
      <xdr:spPr>
        <a:xfrm>
          <a:off x="12926060" y="23387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100330</xdr:rowOff>
    </xdr:from>
    <xdr:ext cx="762000" cy="253365"/>
    <xdr:sp macro="" textlink="">
      <xdr:nvSpPr>
        <xdr:cNvPr id="452" name="テキスト ボックス 451"/>
        <xdr:cNvSpPr txBox="1"/>
      </xdr:nvSpPr>
      <xdr:spPr>
        <a:xfrm>
          <a:off x="12635865" y="2112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94615</xdr:rowOff>
    </xdr:from>
    <xdr:to xmlns:xdr="http://schemas.openxmlformats.org/drawingml/2006/spreadsheetDrawing">
      <xdr:col>64</xdr:col>
      <xdr:colOff>152400</xdr:colOff>
      <xdr:row>15</xdr:row>
      <xdr:rowOff>26035</xdr:rowOff>
    </xdr:to>
    <xdr:sp macro="" textlink="">
      <xdr:nvSpPr>
        <xdr:cNvPr id="453" name="フローチャート: 判断 452"/>
        <xdr:cNvSpPr/>
      </xdr:nvSpPr>
      <xdr:spPr>
        <a:xfrm>
          <a:off x="12120880" y="244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36195</xdr:rowOff>
    </xdr:from>
    <xdr:ext cx="762000" cy="248285"/>
    <xdr:sp macro="" textlink="">
      <xdr:nvSpPr>
        <xdr:cNvPr id="454" name="テキスト ボックス 453"/>
        <xdr:cNvSpPr txBox="1"/>
      </xdr:nvSpPr>
      <xdr:spPr>
        <a:xfrm>
          <a:off x="11832590" y="22155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8285"/>
    <xdr:sp macro="" textlink="">
      <xdr:nvSpPr>
        <xdr:cNvPr id="455" name="テキスト ボックス 454"/>
        <xdr:cNvSpPr txBox="1"/>
      </xdr:nvSpPr>
      <xdr:spPr>
        <a:xfrm>
          <a:off x="1512570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8285"/>
    <xdr:sp macro="" textlink="">
      <xdr:nvSpPr>
        <xdr:cNvPr id="456" name="テキスト ボックス 455"/>
        <xdr:cNvSpPr txBox="1"/>
      </xdr:nvSpPr>
      <xdr:spPr>
        <a:xfrm>
          <a:off x="1437132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8285"/>
    <xdr:sp macro="" textlink="">
      <xdr:nvSpPr>
        <xdr:cNvPr id="457" name="テキスト ボックス 456"/>
        <xdr:cNvSpPr txBox="1"/>
      </xdr:nvSpPr>
      <xdr:spPr>
        <a:xfrm>
          <a:off x="13578840"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920" cy="248285"/>
    <xdr:sp macro="" textlink="">
      <xdr:nvSpPr>
        <xdr:cNvPr id="458" name="テキスト ボックス 457"/>
        <xdr:cNvSpPr txBox="1"/>
      </xdr:nvSpPr>
      <xdr:spPr>
        <a:xfrm>
          <a:off x="12781915" y="42818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8285"/>
    <xdr:sp macro="" textlink="">
      <xdr:nvSpPr>
        <xdr:cNvPr id="459" name="テキスト ボックス 458"/>
        <xdr:cNvSpPr txBox="1"/>
      </xdr:nvSpPr>
      <xdr:spPr>
        <a:xfrm>
          <a:off x="11976735" y="428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33020</xdr:rowOff>
    </xdr:from>
    <xdr:to xmlns:xdr="http://schemas.openxmlformats.org/drawingml/2006/spreadsheetDrawing">
      <xdr:col>81</xdr:col>
      <xdr:colOff>95250</xdr:colOff>
      <xdr:row>13</xdr:row>
      <xdr:rowOff>132080</xdr:rowOff>
    </xdr:to>
    <xdr:sp macro="" textlink="">
      <xdr:nvSpPr>
        <xdr:cNvPr id="460" name="楕円 459"/>
        <xdr:cNvSpPr/>
      </xdr:nvSpPr>
      <xdr:spPr>
        <a:xfrm>
          <a:off x="15276195" y="22123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12</xdr:row>
      <xdr:rowOff>123825</xdr:rowOff>
    </xdr:from>
    <xdr:ext cx="756920" cy="248285"/>
    <xdr:sp macro="" textlink="">
      <xdr:nvSpPr>
        <xdr:cNvPr id="461" name="将来負担の状況該当値テキスト"/>
        <xdr:cNvSpPr txBox="1"/>
      </xdr:nvSpPr>
      <xdr:spPr>
        <a:xfrm>
          <a:off x="15409545" y="213550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142875</xdr:rowOff>
    </xdr:from>
    <xdr:to xmlns:xdr="http://schemas.openxmlformats.org/drawingml/2006/spreadsheetDrawing">
      <xdr:col>64</xdr:col>
      <xdr:colOff>152400</xdr:colOff>
      <xdr:row>15</xdr:row>
      <xdr:rowOff>74295</xdr:rowOff>
    </xdr:to>
    <xdr:sp macro="" textlink="">
      <xdr:nvSpPr>
        <xdr:cNvPr id="462" name="楕円 461"/>
        <xdr:cNvSpPr/>
      </xdr:nvSpPr>
      <xdr:spPr>
        <a:xfrm>
          <a:off x="12120880" y="2489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59690</xdr:rowOff>
    </xdr:from>
    <xdr:ext cx="762000" cy="253365"/>
    <xdr:sp macro="" textlink="">
      <xdr:nvSpPr>
        <xdr:cNvPr id="463" name="テキスト ボックス 462"/>
        <xdr:cNvSpPr txBox="1"/>
      </xdr:nvSpPr>
      <xdr:spPr>
        <a:xfrm>
          <a:off x="11832590" y="25742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72,396
69,988
31.66
30,019,633
28,755,741
1,167,392
15,225,465
23,944,307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4000"/>
    <xdr:sp macro="" textlink="">
      <xdr:nvSpPr>
        <xdr:cNvPr id="30" name="テキスト ボックス 29"/>
        <xdr:cNvSpPr txBox="1"/>
      </xdr:nvSpPr>
      <xdr:spPr>
        <a:xfrm>
          <a:off x="63754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4000"/>
    <xdr:sp macro="" textlink="">
      <xdr:nvSpPr>
        <xdr:cNvPr id="31" name="テキスト ボックス 30"/>
        <xdr:cNvSpPr txBox="1"/>
      </xdr:nvSpPr>
      <xdr:spPr>
        <a:xfrm>
          <a:off x="63754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a:ea typeface="ＭＳ ゴシック"/>
              <a:cs typeface="+mn-cs"/>
            </a:rPr>
            <a:t>よしかわ行財政改革推進プランなどの取組により、職員数や各種手当を見直し、さらには市民交流センターおあしすの指定管理者制度導入等を行ってきたが、人口増加等に伴う事務量の増加や、</a:t>
          </a:r>
          <a:r>
            <a:rPr kumimoji="1" lang="ja-JP" altLang="ja-JP" sz="1300">
              <a:solidFill>
                <a:schemeClr val="dk1"/>
              </a:solidFill>
              <a:effectLst/>
              <a:latin typeface="ＭＳ ゴシック"/>
              <a:ea typeface="ＭＳ ゴシック"/>
              <a:cs typeface="+mn-cs"/>
            </a:rPr>
            <a:t>人事院勧告による給与改定、</a:t>
          </a:r>
          <a:r>
            <a:rPr kumimoji="1" lang="ja-JP" altLang="en-US" sz="1300">
              <a:latin typeface="ＭＳ Ｐゴシック"/>
              <a:ea typeface="ＭＳ Ｐゴシック"/>
            </a:rPr>
            <a:t>会計年度任用職員の勤勉手当支給開始等により、基本給、報酬、手当が増額となり、</a:t>
          </a:r>
          <a:r>
            <a:rPr kumimoji="1" lang="ja-JP" altLang="ja-JP" sz="1300">
              <a:solidFill>
                <a:schemeClr val="dk1"/>
              </a:solidFill>
              <a:effectLst/>
              <a:latin typeface="ＭＳ ゴシック"/>
              <a:ea typeface="ＭＳ ゴシック"/>
              <a:cs typeface="+mn-cs"/>
            </a:rPr>
            <a:t>前年度比で0.1％の増となった。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4000"/>
    <xdr:sp macro="" textlink="">
      <xdr:nvSpPr>
        <xdr:cNvPr id="47" name="テキスト ボックス 46"/>
        <xdr:cNvSpPr txBox="1"/>
      </xdr:nvSpPr>
      <xdr:spPr>
        <a:xfrm>
          <a:off x="23368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4000"/>
    <xdr:sp macro="" textlink="">
      <xdr:nvSpPr>
        <xdr:cNvPr id="49" name="テキスト ボックス 48"/>
        <xdr:cNvSpPr txBox="1"/>
      </xdr:nvSpPr>
      <xdr:spPr>
        <a:xfrm>
          <a:off x="23368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4000"/>
    <xdr:sp macro="" textlink="">
      <xdr:nvSpPr>
        <xdr:cNvPr id="51" name="テキスト ボックス 50"/>
        <xdr:cNvSpPr txBox="1"/>
      </xdr:nvSpPr>
      <xdr:spPr>
        <a:xfrm>
          <a:off x="23368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4000"/>
    <xdr:sp macro="" textlink="">
      <xdr:nvSpPr>
        <xdr:cNvPr id="53" name="テキスト ボックス 52"/>
        <xdr:cNvSpPr txBox="1"/>
      </xdr:nvSpPr>
      <xdr:spPr>
        <a:xfrm>
          <a:off x="23368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4000"/>
    <xdr:sp macro="" textlink="">
      <xdr:nvSpPr>
        <xdr:cNvPr id="55" name="テキスト ボックス 54"/>
        <xdr:cNvSpPr txBox="1"/>
      </xdr:nvSpPr>
      <xdr:spPr>
        <a:xfrm>
          <a:off x="23368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4000"/>
    <xdr:sp macro="" textlink="">
      <xdr:nvSpPr>
        <xdr:cNvPr id="57" name="テキスト ボックス 56"/>
        <xdr:cNvSpPr txBox="1"/>
      </xdr:nvSpPr>
      <xdr:spPr>
        <a:xfrm>
          <a:off x="23368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33832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42722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269740" y="701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42722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113030</xdr:rowOff>
    </xdr:from>
    <xdr:to xmlns:xdr="http://schemas.openxmlformats.org/drawingml/2006/spreadsheetDrawing">
      <xdr:col>24</xdr:col>
      <xdr:colOff>25400</xdr:colOff>
      <xdr:row>36</xdr:row>
      <xdr:rowOff>118110</xdr:rowOff>
    </xdr:to>
    <xdr:cxnSp macro="">
      <xdr:nvCxnSpPr>
        <xdr:cNvPr id="64" name="直線コネクタ 63"/>
        <xdr:cNvCxnSpPr/>
      </xdr:nvCxnSpPr>
      <xdr:spPr>
        <a:xfrm>
          <a:off x="3594100" y="6285230"/>
          <a:ext cx="74422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0</xdr:rowOff>
    </xdr:from>
    <xdr:ext cx="762000" cy="259080"/>
    <xdr:sp macro="" textlink="">
      <xdr:nvSpPr>
        <xdr:cNvPr id="65" name="人件費平均値テキスト"/>
        <xdr:cNvSpPr txBox="1"/>
      </xdr:nvSpPr>
      <xdr:spPr>
        <a:xfrm>
          <a:off x="4427220" y="634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30784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81280</xdr:rowOff>
    </xdr:from>
    <xdr:to xmlns:xdr="http://schemas.openxmlformats.org/drawingml/2006/spreadsheetDrawing">
      <xdr:col>19</xdr:col>
      <xdr:colOff>179705</xdr:colOff>
      <xdr:row>36</xdr:row>
      <xdr:rowOff>113030</xdr:rowOff>
    </xdr:to>
    <xdr:cxnSp macro="">
      <xdr:nvCxnSpPr>
        <xdr:cNvPr id="67" name="直線コネクタ 66"/>
        <xdr:cNvCxnSpPr/>
      </xdr:nvCxnSpPr>
      <xdr:spPr>
        <a:xfrm>
          <a:off x="2794000" y="625348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1520" cy="259080"/>
    <xdr:sp macro="" textlink="">
      <xdr:nvSpPr>
        <xdr:cNvPr id="69" name="テキスト ボックス 68"/>
        <xdr:cNvSpPr txBox="1"/>
      </xdr:nvSpPr>
      <xdr:spPr>
        <a:xfrm>
          <a:off x="3241040" y="6412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67310</xdr:rowOff>
    </xdr:from>
    <xdr:to xmlns:xdr="http://schemas.openxmlformats.org/drawingml/2006/spreadsheetDrawing">
      <xdr:col>15</xdr:col>
      <xdr:colOff>98425</xdr:colOff>
      <xdr:row>36</xdr:row>
      <xdr:rowOff>81280</xdr:rowOff>
    </xdr:to>
    <xdr:cxnSp macro="">
      <xdr:nvCxnSpPr>
        <xdr:cNvPr id="70" name="直線コネクタ 69"/>
        <xdr:cNvCxnSpPr/>
      </xdr:nvCxnSpPr>
      <xdr:spPr>
        <a:xfrm>
          <a:off x="1986280" y="6239510"/>
          <a:ext cx="8077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2743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2000" cy="254000"/>
    <xdr:sp macro="" textlink="">
      <xdr:nvSpPr>
        <xdr:cNvPr id="72" name="テキスト ボックス 71"/>
        <xdr:cNvSpPr txBox="1"/>
      </xdr:nvSpPr>
      <xdr:spPr>
        <a:xfrm>
          <a:off x="2453640" y="64077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67310</xdr:rowOff>
    </xdr:from>
    <xdr:to xmlns:xdr="http://schemas.openxmlformats.org/drawingml/2006/spreadsheetDrawing">
      <xdr:col>11</xdr:col>
      <xdr:colOff>9525</xdr:colOff>
      <xdr:row>36</xdr:row>
      <xdr:rowOff>168275</xdr:rowOff>
    </xdr:to>
    <xdr:cxnSp macro="">
      <xdr:nvCxnSpPr>
        <xdr:cNvPr id="73" name="直線コネクタ 72"/>
        <xdr:cNvCxnSpPr/>
      </xdr:nvCxnSpPr>
      <xdr:spPr>
        <a:xfrm flipV="1">
          <a:off x="1198880" y="6239510"/>
          <a:ext cx="7874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2000" cy="259080"/>
    <xdr:sp macro="" textlink="">
      <xdr:nvSpPr>
        <xdr:cNvPr id="75" name="テキスト ボックス 74"/>
        <xdr:cNvSpPr txBox="1"/>
      </xdr:nvSpPr>
      <xdr:spPr>
        <a:xfrm>
          <a:off x="16459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xdr:rowOff>
    </xdr:from>
    <xdr:to xmlns:xdr="http://schemas.openxmlformats.org/drawingml/2006/spreadsheetDrawing">
      <xdr:col>6</xdr:col>
      <xdr:colOff>171450</xdr:colOff>
      <xdr:row>37</xdr:row>
      <xdr:rowOff>106680</xdr:rowOff>
    </xdr:to>
    <xdr:sp macro="" textlink="">
      <xdr:nvSpPr>
        <xdr:cNvPr id="76" name="フローチャート: 判断 75"/>
        <xdr:cNvSpPr/>
      </xdr:nvSpPr>
      <xdr:spPr>
        <a:xfrm>
          <a:off x="114808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91440</xdr:rowOff>
    </xdr:from>
    <xdr:ext cx="756920" cy="259080"/>
    <xdr:sp macro="" textlink="">
      <xdr:nvSpPr>
        <xdr:cNvPr id="77" name="テキスト ボックス 76"/>
        <xdr:cNvSpPr txBox="1"/>
      </xdr:nvSpPr>
      <xdr:spPr>
        <a:xfrm>
          <a:off x="858520" y="64350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920" cy="259080"/>
    <xdr:sp macro="" textlink="">
      <xdr:nvSpPr>
        <xdr:cNvPr id="78" name="テキスト ボックス 77"/>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920" cy="259080"/>
    <xdr:sp macro="" textlink="">
      <xdr:nvSpPr>
        <xdr:cNvPr id="79" name="テキスト ボックス 78"/>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1" name="テキスト ボックス 80"/>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920" cy="259080"/>
    <xdr:sp macro="" textlink="">
      <xdr:nvSpPr>
        <xdr:cNvPr id="82" name="テキスト ボックス 81"/>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67310</xdr:rowOff>
    </xdr:from>
    <xdr:to xmlns:xdr="http://schemas.openxmlformats.org/drawingml/2006/spreadsheetDrawing">
      <xdr:col>24</xdr:col>
      <xdr:colOff>76200</xdr:colOff>
      <xdr:row>36</xdr:row>
      <xdr:rowOff>168910</xdr:rowOff>
    </xdr:to>
    <xdr:sp macro="" textlink="">
      <xdr:nvSpPr>
        <xdr:cNvPr id="83" name="楕円 82"/>
        <xdr:cNvSpPr/>
      </xdr:nvSpPr>
      <xdr:spPr>
        <a:xfrm>
          <a:off x="4307840" y="6239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83820</xdr:rowOff>
    </xdr:from>
    <xdr:ext cx="762000" cy="259080"/>
    <xdr:sp macro="" textlink="">
      <xdr:nvSpPr>
        <xdr:cNvPr id="84" name="人件費該当値テキスト"/>
        <xdr:cNvSpPr txBox="1"/>
      </xdr:nvSpPr>
      <xdr:spPr>
        <a:xfrm>
          <a:off x="4427220" y="608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62230</xdr:rowOff>
    </xdr:from>
    <xdr:to xmlns:xdr="http://schemas.openxmlformats.org/drawingml/2006/spreadsheetDrawing">
      <xdr:col>20</xdr:col>
      <xdr:colOff>38100</xdr:colOff>
      <xdr:row>36</xdr:row>
      <xdr:rowOff>163830</xdr:rowOff>
    </xdr:to>
    <xdr:sp macro="" textlink="">
      <xdr:nvSpPr>
        <xdr:cNvPr id="85" name="楕円 84"/>
        <xdr:cNvSpPr/>
      </xdr:nvSpPr>
      <xdr:spPr>
        <a:xfrm>
          <a:off x="3550920" y="6234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2540</xdr:rowOff>
    </xdr:from>
    <xdr:ext cx="731520" cy="259080"/>
    <xdr:sp macro="" textlink="">
      <xdr:nvSpPr>
        <xdr:cNvPr id="86" name="テキスト ボックス 85"/>
        <xdr:cNvSpPr txBox="1"/>
      </xdr:nvSpPr>
      <xdr:spPr>
        <a:xfrm>
          <a:off x="3241040" y="60032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30480</xdr:rowOff>
    </xdr:from>
    <xdr:to xmlns:xdr="http://schemas.openxmlformats.org/drawingml/2006/spreadsheetDrawing">
      <xdr:col>15</xdr:col>
      <xdr:colOff>149225</xdr:colOff>
      <xdr:row>36</xdr:row>
      <xdr:rowOff>132080</xdr:rowOff>
    </xdr:to>
    <xdr:sp macro="" textlink="">
      <xdr:nvSpPr>
        <xdr:cNvPr id="87" name="楕円 86"/>
        <xdr:cNvSpPr/>
      </xdr:nvSpPr>
      <xdr:spPr>
        <a:xfrm>
          <a:off x="2743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142240</xdr:rowOff>
    </xdr:from>
    <xdr:ext cx="762000" cy="259080"/>
    <xdr:sp macro="" textlink="">
      <xdr:nvSpPr>
        <xdr:cNvPr id="88" name="テキスト ボックス 87"/>
        <xdr:cNvSpPr txBox="1"/>
      </xdr:nvSpPr>
      <xdr:spPr>
        <a:xfrm>
          <a:off x="245364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16510</xdr:rowOff>
    </xdr:from>
    <xdr:to xmlns:xdr="http://schemas.openxmlformats.org/drawingml/2006/spreadsheetDrawing">
      <xdr:col>11</xdr:col>
      <xdr:colOff>60325</xdr:colOff>
      <xdr:row>36</xdr:row>
      <xdr:rowOff>118110</xdr:rowOff>
    </xdr:to>
    <xdr:sp macro="" textlink="">
      <xdr:nvSpPr>
        <xdr:cNvPr id="89" name="楕円 88"/>
        <xdr:cNvSpPr/>
      </xdr:nvSpPr>
      <xdr:spPr>
        <a:xfrm>
          <a:off x="1955800" y="6188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128270</xdr:rowOff>
    </xdr:from>
    <xdr:ext cx="762000" cy="259080"/>
    <xdr:sp macro="" textlink="">
      <xdr:nvSpPr>
        <xdr:cNvPr id="90" name="テキスト ボックス 89"/>
        <xdr:cNvSpPr txBox="1"/>
      </xdr:nvSpPr>
      <xdr:spPr>
        <a:xfrm>
          <a:off x="1645920" y="595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117475</xdr:rowOff>
    </xdr:from>
    <xdr:to xmlns:xdr="http://schemas.openxmlformats.org/drawingml/2006/spreadsheetDrawing">
      <xdr:col>6</xdr:col>
      <xdr:colOff>171450</xdr:colOff>
      <xdr:row>37</xdr:row>
      <xdr:rowOff>47625</xdr:rowOff>
    </xdr:to>
    <xdr:sp macro="" textlink="">
      <xdr:nvSpPr>
        <xdr:cNvPr id="91" name="楕円 90"/>
        <xdr:cNvSpPr/>
      </xdr:nvSpPr>
      <xdr:spPr>
        <a:xfrm>
          <a:off x="114808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57785</xdr:rowOff>
    </xdr:from>
    <xdr:ext cx="756920" cy="259080"/>
    <xdr:sp macro="" textlink="">
      <xdr:nvSpPr>
        <xdr:cNvPr id="92" name="テキスト ボックス 91"/>
        <xdr:cNvSpPr txBox="1"/>
      </xdr:nvSpPr>
      <xdr:spPr>
        <a:xfrm>
          <a:off x="858520" y="605853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市民交流センターおあしすの指定管理者制度導入や、ＰＦＩ方式による学校給食センター運営委託料等により、人件費の一部が物件費に振り替わったことで、物件費が類似団体を上回る状況で推移している。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今後も引き続き、行財政改革の取組による事務経費の節減や、民間活用も含めた効率的な行政運営に努める。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4000"/>
    <xdr:sp macro="" textlink="">
      <xdr:nvSpPr>
        <xdr:cNvPr id="106" name="テキスト ボックス 105"/>
        <xdr:cNvSpPr txBox="1"/>
      </xdr:nvSpPr>
      <xdr:spPr>
        <a:xfrm>
          <a:off x="1073912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2920" cy="254000"/>
    <xdr:sp macro="" textlink="">
      <xdr:nvSpPr>
        <xdr:cNvPr id="108" name="テキスト ボックス 107"/>
        <xdr:cNvSpPr txBox="1"/>
      </xdr:nvSpPr>
      <xdr:spPr>
        <a:xfrm>
          <a:off x="10739120" y="3699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2920" cy="254000"/>
    <xdr:sp macro="" textlink="">
      <xdr:nvSpPr>
        <xdr:cNvPr id="110" name="テキスト ボックス 109"/>
        <xdr:cNvSpPr txBox="1"/>
      </xdr:nvSpPr>
      <xdr:spPr>
        <a:xfrm>
          <a:off x="10739120" y="3413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2920" cy="254000"/>
    <xdr:sp macro="" textlink="">
      <xdr:nvSpPr>
        <xdr:cNvPr id="112" name="テキスト ボックス 111"/>
        <xdr:cNvSpPr txBox="1"/>
      </xdr:nvSpPr>
      <xdr:spPr>
        <a:xfrm>
          <a:off x="10739120" y="3128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4000"/>
    <xdr:sp macro="" textlink="">
      <xdr:nvSpPr>
        <xdr:cNvPr id="114" name="テキスト ボックス 113"/>
        <xdr:cNvSpPr txBox="1"/>
      </xdr:nvSpPr>
      <xdr:spPr>
        <a:xfrm>
          <a:off x="10739120" y="284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2920" cy="254000"/>
    <xdr:sp macro="" textlink="">
      <xdr:nvSpPr>
        <xdr:cNvPr id="116" name="テキスト ボックス 115"/>
        <xdr:cNvSpPr txBox="1"/>
      </xdr:nvSpPr>
      <xdr:spPr>
        <a:xfrm>
          <a:off x="10739120" y="2556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2920" cy="254000"/>
    <xdr:sp macro="" textlink="">
      <xdr:nvSpPr>
        <xdr:cNvPr id="118" name="テキスト ボックス 117"/>
        <xdr:cNvSpPr txBox="1"/>
      </xdr:nvSpPr>
      <xdr:spPr>
        <a:xfrm>
          <a:off x="10739120" y="2270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2920" cy="254000"/>
    <xdr:sp macro="" textlink="">
      <xdr:nvSpPr>
        <xdr:cNvPr id="120" name="テキスト ボックス 119"/>
        <xdr:cNvSpPr txBox="1"/>
      </xdr:nvSpPr>
      <xdr:spPr>
        <a:xfrm>
          <a:off x="10739120" y="1985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4000"/>
    <xdr:sp macro="" textlink="">
      <xdr:nvSpPr>
        <xdr:cNvPr id="122" name="テキスト ボックス 121"/>
        <xdr:cNvSpPr txBox="1"/>
      </xdr:nvSpPr>
      <xdr:spPr>
        <a:xfrm>
          <a:off x="1073912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13335</xdr:rowOff>
    </xdr:from>
    <xdr:ext cx="762000" cy="259080"/>
    <xdr:sp macro="" textlink="">
      <xdr:nvSpPr>
        <xdr:cNvPr id="125" name="物件費最小値テキスト"/>
        <xdr:cNvSpPr txBox="1"/>
      </xdr:nvSpPr>
      <xdr:spPr>
        <a:xfrm>
          <a:off x="14915515"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179705</xdr:colOff>
      <xdr:row>21</xdr:row>
      <xdr:rowOff>41275</xdr:rowOff>
    </xdr:to>
    <xdr:cxnSp macro="">
      <xdr:nvCxnSpPr>
        <xdr:cNvPr id="126" name="直線コネクタ 125"/>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70485</xdr:rowOff>
    </xdr:from>
    <xdr:ext cx="762000" cy="259080"/>
    <xdr:sp macro="" textlink="">
      <xdr:nvSpPr>
        <xdr:cNvPr id="127" name="物件費最大値テキスト"/>
        <xdr:cNvSpPr txBox="1"/>
      </xdr:nvSpPr>
      <xdr:spPr>
        <a:xfrm>
          <a:off x="14915515" y="195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179705</xdr:colOff>
      <xdr:row>12</xdr:row>
      <xdr:rowOff>155575</xdr:rowOff>
    </xdr:to>
    <xdr:cxnSp macro="">
      <xdr:nvCxnSpPr>
        <xdr:cNvPr id="128" name="直線コネクタ 127"/>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22225</xdr:rowOff>
    </xdr:from>
    <xdr:to xmlns:xdr="http://schemas.openxmlformats.org/drawingml/2006/spreadsheetDrawing">
      <xdr:col>82</xdr:col>
      <xdr:colOff>107950</xdr:colOff>
      <xdr:row>17</xdr:row>
      <xdr:rowOff>69850</xdr:rowOff>
    </xdr:to>
    <xdr:cxnSp macro="">
      <xdr:nvCxnSpPr>
        <xdr:cNvPr id="129" name="直線コネクタ 128"/>
        <xdr:cNvCxnSpPr/>
      </xdr:nvCxnSpPr>
      <xdr:spPr>
        <a:xfrm>
          <a:off x="14086840" y="2936875"/>
          <a:ext cx="75692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130810</xdr:rowOff>
    </xdr:from>
    <xdr:ext cx="762000" cy="259080"/>
    <xdr:sp macro="" textlink="">
      <xdr:nvSpPr>
        <xdr:cNvPr id="130" name="物件費平均値テキスト"/>
        <xdr:cNvSpPr txBox="1"/>
      </xdr:nvSpPr>
      <xdr:spPr>
        <a:xfrm>
          <a:off x="14915515" y="2702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22225</xdr:rowOff>
    </xdr:from>
    <xdr:to xmlns:xdr="http://schemas.openxmlformats.org/drawingml/2006/spreadsheetDrawing">
      <xdr:col>78</xdr:col>
      <xdr:colOff>69850</xdr:colOff>
      <xdr:row>17</xdr:row>
      <xdr:rowOff>22225</xdr:rowOff>
    </xdr:to>
    <xdr:cxnSp macro="">
      <xdr:nvCxnSpPr>
        <xdr:cNvPr id="132" name="直線コネクタ 131"/>
        <xdr:cNvCxnSpPr/>
      </xdr:nvCxnSpPr>
      <xdr:spPr>
        <a:xfrm>
          <a:off x="13298170" y="2936875"/>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403604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26035</xdr:rowOff>
    </xdr:from>
    <xdr:ext cx="731520" cy="259080"/>
    <xdr:sp macro="" textlink="">
      <xdr:nvSpPr>
        <xdr:cNvPr id="134" name="テキスト ボックス 133"/>
        <xdr:cNvSpPr txBox="1"/>
      </xdr:nvSpPr>
      <xdr:spPr>
        <a:xfrm>
          <a:off x="13746480" y="259778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60325</xdr:rowOff>
    </xdr:from>
    <xdr:to xmlns:xdr="http://schemas.openxmlformats.org/drawingml/2006/spreadsheetDrawing">
      <xdr:col>73</xdr:col>
      <xdr:colOff>179705</xdr:colOff>
      <xdr:row>17</xdr:row>
      <xdr:rowOff>22225</xdr:rowOff>
    </xdr:to>
    <xdr:cxnSp macro="">
      <xdr:nvCxnSpPr>
        <xdr:cNvPr id="135" name="直線コネクタ 134"/>
        <xdr:cNvCxnSpPr/>
      </xdr:nvCxnSpPr>
      <xdr:spPr>
        <a:xfrm>
          <a:off x="12491720" y="2803525"/>
          <a:ext cx="80645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37" name="テキスト ボックス 136"/>
        <xdr:cNvSpPr txBox="1"/>
      </xdr:nvSpPr>
      <xdr:spPr>
        <a:xfrm>
          <a:off x="1293876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60325</xdr:rowOff>
    </xdr:from>
    <xdr:to xmlns:xdr="http://schemas.openxmlformats.org/drawingml/2006/spreadsheetDrawing">
      <xdr:col>69</xdr:col>
      <xdr:colOff>92075</xdr:colOff>
      <xdr:row>17</xdr:row>
      <xdr:rowOff>50800</xdr:rowOff>
    </xdr:to>
    <xdr:cxnSp macro="">
      <xdr:nvCxnSpPr>
        <xdr:cNvPr id="138" name="直線コネクタ 137"/>
        <xdr:cNvCxnSpPr/>
      </xdr:nvCxnSpPr>
      <xdr:spPr>
        <a:xfrm flipV="1">
          <a:off x="11684000" y="2803525"/>
          <a:ext cx="80772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244092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35560</xdr:rowOff>
    </xdr:from>
    <xdr:ext cx="762000" cy="259080"/>
    <xdr:sp macro="" textlink="">
      <xdr:nvSpPr>
        <xdr:cNvPr id="140" name="テキスト ボックス 139"/>
        <xdr:cNvSpPr txBox="1"/>
      </xdr:nvSpPr>
      <xdr:spPr>
        <a:xfrm>
          <a:off x="121513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1" name="フローチャート: 判断 140"/>
        <xdr:cNvSpPr/>
      </xdr:nvSpPr>
      <xdr:spPr>
        <a:xfrm>
          <a:off x="11653520" y="26955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64135</xdr:rowOff>
    </xdr:from>
    <xdr:ext cx="762000" cy="254000"/>
    <xdr:sp macro="" textlink="">
      <xdr:nvSpPr>
        <xdr:cNvPr id="142" name="テキスト ボックス 141"/>
        <xdr:cNvSpPr txBox="1"/>
      </xdr:nvSpPr>
      <xdr:spPr>
        <a:xfrm>
          <a:off x="11343640" y="24644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920" cy="259080"/>
    <xdr:sp macro="" textlink="">
      <xdr:nvSpPr>
        <xdr:cNvPr id="143" name="テキスト ボックス 142"/>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4" name="テキスト ボックス 143"/>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7" name="テキスト ボックス 146"/>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48" name="楕円 147"/>
        <xdr:cNvSpPr/>
      </xdr:nvSpPr>
      <xdr:spPr>
        <a:xfrm>
          <a:off x="1479296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16</xdr:row>
      <xdr:rowOff>162560</xdr:rowOff>
    </xdr:from>
    <xdr:ext cx="762000" cy="259080"/>
    <xdr:sp macro="" textlink="">
      <xdr:nvSpPr>
        <xdr:cNvPr id="149" name="物件費該当値テキスト"/>
        <xdr:cNvSpPr txBox="1"/>
      </xdr:nvSpPr>
      <xdr:spPr>
        <a:xfrm>
          <a:off x="14915515"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143510</xdr:rowOff>
    </xdr:from>
    <xdr:to xmlns:xdr="http://schemas.openxmlformats.org/drawingml/2006/spreadsheetDrawing">
      <xdr:col>78</xdr:col>
      <xdr:colOff>120650</xdr:colOff>
      <xdr:row>17</xdr:row>
      <xdr:rowOff>73025</xdr:rowOff>
    </xdr:to>
    <xdr:sp macro="" textlink="">
      <xdr:nvSpPr>
        <xdr:cNvPr id="150" name="楕円 149"/>
        <xdr:cNvSpPr/>
      </xdr:nvSpPr>
      <xdr:spPr>
        <a:xfrm>
          <a:off x="14036040" y="2886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57785</xdr:rowOff>
    </xdr:from>
    <xdr:ext cx="731520" cy="259080"/>
    <xdr:sp macro="" textlink="">
      <xdr:nvSpPr>
        <xdr:cNvPr id="151" name="テキスト ボックス 150"/>
        <xdr:cNvSpPr txBox="1"/>
      </xdr:nvSpPr>
      <xdr:spPr>
        <a:xfrm>
          <a:off x="13746480" y="297243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143510</xdr:rowOff>
    </xdr:from>
    <xdr:to xmlns:xdr="http://schemas.openxmlformats.org/drawingml/2006/spreadsheetDrawing">
      <xdr:col>74</xdr:col>
      <xdr:colOff>31750</xdr:colOff>
      <xdr:row>17</xdr:row>
      <xdr:rowOff>73025</xdr:rowOff>
    </xdr:to>
    <xdr:sp macro="" textlink="">
      <xdr:nvSpPr>
        <xdr:cNvPr id="152" name="楕円 151"/>
        <xdr:cNvSpPr/>
      </xdr:nvSpPr>
      <xdr:spPr>
        <a:xfrm>
          <a:off x="13248640" y="288671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57785</xdr:rowOff>
    </xdr:from>
    <xdr:ext cx="762000" cy="259080"/>
    <xdr:sp macro="" textlink="">
      <xdr:nvSpPr>
        <xdr:cNvPr id="153" name="テキスト ボックス 152"/>
        <xdr:cNvSpPr txBox="1"/>
      </xdr:nvSpPr>
      <xdr:spPr>
        <a:xfrm>
          <a:off x="12938760" y="2972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9525</xdr:rowOff>
    </xdr:from>
    <xdr:to xmlns:xdr="http://schemas.openxmlformats.org/drawingml/2006/spreadsheetDrawing">
      <xdr:col>69</xdr:col>
      <xdr:colOff>142875</xdr:colOff>
      <xdr:row>16</xdr:row>
      <xdr:rowOff>111125</xdr:rowOff>
    </xdr:to>
    <xdr:sp macro="" textlink="">
      <xdr:nvSpPr>
        <xdr:cNvPr id="154" name="楕円 153"/>
        <xdr:cNvSpPr/>
      </xdr:nvSpPr>
      <xdr:spPr>
        <a:xfrm>
          <a:off x="1244092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95885</xdr:rowOff>
    </xdr:from>
    <xdr:ext cx="762000" cy="259080"/>
    <xdr:sp macro="" textlink="">
      <xdr:nvSpPr>
        <xdr:cNvPr id="155" name="テキスト ボックス 154"/>
        <xdr:cNvSpPr txBox="1"/>
      </xdr:nvSpPr>
      <xdr:spPr>
        <a:xfrm>
          <a:off x="12151360" y="2839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0</xdr:rowOff>
    </xdr:from>
    <xdr:to xmlns:xdr="http://schemas.openxmlformats.org/drawingml/2006/spreadsheetDrawing">
      <xdr:col>65</xdr:col>
      <xdr:colOff>53975</xdr:colOff>
      <xdr:row>17</xdr:row>
      <xdr:rowOff>101600</xdr:rowOff>
    </xdr:to>
    <xdr:sp macro="" textlink="">
      <xdr:nvSpPr>
        <xdr:cNvPr id="156" name="楕円 155"/>
        <xdr:cNvSpPr/>
      </xdr:nvSpPr>
      <xdr:spPr>
        <a:xfrm>
          <a:off x="11653520" y="2914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86360</xdr:rowOff>
    </xdr:from>
    <xdr:ext cx="762000" cy="254000"/>
    <xdr:sp macro="" textlink="">
      <xdr:nvSpPr>
        <xdr:cNvPr id="157" name="テキスト ボックス 156"/>
        <xdr:cNvSpPr txBox="1"/>
      </xdr:nvSpPr>
      <xdr:spPr>
        <a:xfrm>
          <a:off x="11343640" y="30010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ゴシック"/>
              <a:ea typeface="ＭＳ ゴシック"/>
            </a:rPr>
            <a:t>　障がい福祉サービスの利用者数や利用時間の増により介護・訓練等給付費が増額となったことや、児童手当制度の抜本的拡充により児童手当が増額となったことを受け、全体として前年度比で</a:t>
          </a:r>
          <a:r>
            <a:rPr kumimoji="1" lang="en-US" altLang="ja-JP" sz="1300">
              <a:latin typeface="ＭＳ ゴシック"/>
              <a:ea typeface="ＭＳ ゴシック"/>
            </a:rPr>
            <a:t>0.3</a:t>
          </a:r>
          <a:r>
            <a:rPr kumimoji="1" lang="ja-JP" altLang="en-US" sz="1300">
              <a:latin typeface="ＭＳ ゴシック"/>
              <a:ea typeface="ＭＳ ゴシック"/>
            </a:rPr>
            <a:t>％の増となった。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4000"/>
    <xdr:sp macro="" textlink="">
      <xdr:nvSpPr>
        <xdr:cNvPr id="171" name="テキスト ボックス 170"/>
        <xdr:cNvSpPr txBox="1"/>
      </xdr:nvSpPr>
      <xdr:spPr>
        <a:xfrm>
          <a:off x="23368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179705</xdr:colOff>
      <xdr:row>62</xdr:row>
      <xdr:rowOff>69850</xdr:rowOff>
    </xdr:to>
    <xdr:cxnSp macro="">
      <xdr:nvCxnSpPr>
        <xdr:cNvPr id="172" name="直線コネクタ 171"/>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2920" cy="254000"/>
    <xdr:sp macro="" textlink="">
      <xdr:nvSpPr>
        <xdr:cNvPr id="173" name="テキスト ボックス 172"/>
        <xdr:cNvSpPr txBox="1"/>
      </xdr:nvSpPr>
      <xdr:spPr>
        <a:xfrm>
          <a:off x="233680" y="10557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179705</xdr:colOff>
      <xdr:row>60</xdr:row>
      <xdr:rowOff>127000</xdr:rowOff>
    </xdr:to>
    <xdr:cxnSp macro="">
      <xdr:nvCxnSpPr>
        <xdr:cNvPr id="174" name="直線コネクタ 173"/>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2920" cy="254000"/>
    <xdr:sp macro="" textlink="">
      <xdr:nvSpPr>
        <xdr:cNvPr id="175" name="テキスト ボックス 174"/>
        <xdr:cNvSpPr txBox="1"/>
      </xdr:nvSpPr>
      <xdr:spPr>
        <a:xfrm>
          <a:off x="233680" y="10271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179705</xdr:colOff>
      <xdr:row>59</xdr:row>
      <xdr:rowOff>12700</xdr:rowOff>
    </xdr:to>
    <xdr:cxnSp macro="">
      <xdr:nvCxnSpPr>
        <xdr:cNvPr id="176" name="直線コネクタ 175"/>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2920" cy="254000"/>
    <xdr:sp macro="" textlink="">
      <xdr:nvSpPr>
        <xdr:cNvPr id="177" name="テキスト ボックス 176"/>
        <xdr:cNvSpPr txBox="1"/>
      </xdr:nvSpPr>
      <xdr:spPr>
        <a:xfrm>
          <a:off x="233680" y="9986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8" name="直線コネクタ 17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4000"/>
    <xdr:sp macro="" textlink="">
      <xdr:nvSpPr>
        <xdr:cNvPr id="179" name="テキスト ボックス 178"/>
        <xdr:cNvSpPr txBox="1"/>
      </xdr:nvSpPr>
      <xdr:spPr>
        <a:xfrm>
          <a:off x="233680" y="9700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179705</xdr:colOff>
      <xdr:row>55</xdr:row>
      <xdr:rowOff>127000</xdr:rowOff>
    </xdr:to>
    <xdr:cxnSp macro="">
      <xdr:nvCxnSpPr>
        <xdr:cNvPr id="180" name="直線コネクタ 179"/>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2920" cy="254000"/>
    <xdr:sp macro="" textlink="">
      <xdr:nvSpPr>
        <xdr:cNvPr id="181" name="テキスト ボックス 180"/>
        <xdr:cNvSpPr txBox="1"/>
      </xdr:nvSpPr>
      <xdr:spPr>
        <a:xfrm>
          <a:off x="233680" y="94145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179705</xdr:colOff>
      <xdr:row>54</xdr:row>
      <xdr:rowOff>12700</xdr:rowOff>
    </xdr:to>
    <xdr:cxnSp macro="">
      <xdr:nvCxnSpPr>
        <xdr:cNvPr id="182" name="直線コネクタ 181"/>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2920" cy="254000"/>
    <xdr:sp macro="" textlink="">
      <xdr:nvSpPr>
        <xdr:cNvPr id="183" name="テキスト ボックス 182"/>
        <xdr:cNvSpPr txBox="1"/>
      </xdr:nvSpPr>
      <xdr:spPr>
        <a:xfrm>
          <a:off x="233680" y="91287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179705</xdr:colOff>
      <xdr:row>52</xdr:row>
      <xdr:rowOff>69850</xdr:rowOff>
    </xdr:to>
    <xdr:cxnSp macro="">
      <xdr:nvCxnSpPr>
        <xdr:cNvPr id="184" name="直線コネクタ 183"/>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2920" cy="254000"/>
    <xdr:sp macro="" textlink="">
      <xdr:nvSpPr>
        <xdr:cNvPr id="185" name="テキスト ボックス 184"/>
        <xdr:cNvSpPr txBox="1"/>
      </xdr:nvSpPr>
      <xdr:spPr>
        <a:xfrm>
          <a:off x="233680" y="884301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4000"/>
    <xdr:sp macro="" textlink="">
      <xdr:nvSpPr>
        <xdr:cNvPr id="187" name="テキスト ボックス 186"/>
        <xdr:cNvSpPr txBox="1"/>
      </xdr:nvSpPr>
      <xdr:spPr>
        <a:xfrm>
          <a:off x="23368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8"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33832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42722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269740" y="10499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42722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269740" y="9080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155575</xdr:rowOff>
    </xdr:from>
    <xdr:to xmlns:xdr="http://schemas.openxmlformats.org/drawingml/2006/spreadsheetDrawing">
      <xdr:col>24</xdr:col>
      <xdr:colOff>25400</xdr:colOff>
      <xdr:row>57</xdr:row>
      <xdr:rowOff>12700</xdr:rowOff>
    </xdr:to>
    <xdr:cxnSp macro="">
      <xdr:nvCxnSpPr>
        <xdr:cNvPr id="194" name="直線コネクタ 193"/>
        <xdr:cNvCxnSpPr/>
      </xdr:nvCxnSpPr>
      <xdr:spPr>
        <a:xfrm>
          <a:off x="3594100" y="9756775"/>
          <a:ext cx="7442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762000" cy="258445"/>
    <xdr:sp macro="" textlink="">
      <xdr:nvSpPr>
        <xdr:cNvPr id="195" name="扶助費平均値テキスト"/>
        <xdr:cNvSpPr txBox="1"/>
      </xdr:nvSpPr>
      <xdr:spPr>
        <a:xfrm>
          <a:off x="4427220" y="94748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307840" y="9630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136525</xdr:rowOff>
    </xdr:from>
    <xdr:to xmlns:xdr="http://schemas.openxmlformats.org/drawingml/2006/spreadsheetDrawing">
      <xdr:col>19</xdr:col>
      <xdr:colOff>179705</xdr:colOff>
      <xdr:row>56</xdr:row>
      <xdr:rowOff>155575</xdr:rowOff>
    </xdr:to>
    <xdr:cxnSp macro="">
      <xdr:nvCxnSpPr>
        <xdr:cNvPr id="197" name="直線コネクタ 196"/>
        <xdr:cNvCxnSpPr/>
      </xdr:nvCxnSpPr>
      <xdr:spPr>
        <a:xfrm>
          <a:off x="2794000" y="973772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5509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130810</xdr:rowOff>
    </xdr:from>
    <xdr:ext cx="731520" cy="259080"/>
    <xdr:sp macro="" textlink="">
      <xdr:nvSpPr>
        <xdr:cNvPr id="199" name="テキスト ボックス 198"/>
        <xdr:cNvSpPr txBox="1"/>
      </xdr:nvSpPr>
      <xdr:spPr>
        <a:xfrm>
          <a:off x="3241040" y="9389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69850</xdr:rowOff>
    </xdr:from>
    <xdr:to xmlns:xdr="http://schemas.openxmlformats.org/drawingml/2006/spreadsheetDrawing">
      <xdr:col>15</xdr:col>
      <xdr:colOff>98425</xdr:colOff>
      <xdr:row>56</xdr:row>
      <xdr:rowOff>136525</xdr:rowOff>
    </xdr:to>
    <xdr:cxnSp macro="">
      <xdr:nvCxnSpPr>
        <xdr:cNvPr id="200" name="直線コネクタ 199"/>
        <xdr:cNvCxnSpPr/>
      </xdr:nvCxnSpPr>
      <xdr:spPr>
        <a:xfrm>
          <a:off x="1986280" y="9671050"/>
          <a:ext cx="80772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2743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2000" cy="254000"/>
    <xdr:sp macro="" textlink="">
      <xdr:nvSpPr>
        <xdr:cNvPr id="202" name="テキスト ボックス 201"/>
        <xdr:cNvSpPr txBox="1"/>
      </xdr:nvSpPr>
      <xdr:spPr>
        <a:xfrm>
          <a:off x="2453640" y="93129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69850</xdr:rowOff>
    </xdr:from>
    <xdr:to xmlns:xdr="http://schemas.openxmlformats.org/drawingml/2006/spreadsheetDrawing">
      <xdr:col>11</xdr:col>
      <xdr:colOff>9525</xdr:colOff>
      <xdr:row>56</xdr:row>
      <xdr:rowOff>146050</xdr:rowOff>
    </xdr:to>
    <xdr:cxnSp macro="">
      <xdr:nvCxnSpPr>
        <xdr:cNvPr id="203" name="直線コネクタ 202"/>
        <xdr:cNvCxnSpPr/>
      </xdr:nvCxnSpPr>
      <xdr:spPr>
        <a:xfrm flipV="1">
          <a:off x="1198880" y="967105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1955800" y="9496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6985</xdr:rowOff>
    </xdr:from>
    <xdr:ext cx="762000" cy="254000"/>
    <xdr:sp macro="" textlink="">
      <xdr:nvSpPr>
        <xdr:cNvPr id="205" name="テキスト ボックス 204"/>
        <xdr:cNvSpPr txBox="1"/>
      </xdr:nvSpPr>
      <xdr:spPr>
        <a:xfrm>
          <a:off x="1645920" y="926528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6" name="フローチャート: 判断 205"/>
        <xdr:cNvSpPr/>
      </xdr:nvSpPr>
      <xdr:spPr>
        <a:xfrm>
          <a:off x="114808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45085</xdr:rowOff>
    </xdr:from>
    <xdr:ext cx="756920" cy="258445"/>
    <xdr:sp macro="" textlink="">
      <xdr:nvSpPr>
        <xdr:cNvPr id="207" name="テキスト ボックス 206"/>
        <xdr:cNvSpPr txBox="1"/>
      </xdr:nvSpPr>
      <xdr:spPr>
        <a:xfrm>
          <a:off x="858520" y="9303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920" cy="259080"/>
    <xdr:sp macro="" textlink="">
      <xdr:nvSpPr>
        <xdr:cNvPr id="208" name="テキスト ボックス 207"/>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920" cy="259080"/>
    <xdr:sp macro="" textlink="">
      <xdr:nvSpPr>
        <xdr:cNvPr id="209" name="テキスト ボックス 208"/>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10" name="テキスト ボックス 209"/>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11" name="テキスト ボックス 210"/>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920" cy="259080"/>
    <xdr:sp macro="" textlink="">
      <xdr:nvSpPr>
        <xdr:cNvPr id="212" name="テキスト ボックス 211"/>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133350</xdr:rowOff>
    </xdr:from>
    <xdr:to xmlns:xdr="http://schemas.openxmlformats.org/drawingml/2006/spreadsheetDrawing">
      <xdr:col>24</xdr:col>
      <xdr:colOff>76200</xdr:colOff>
      <xdr:row>57</xdr:row>
      <xdr:rowOff>63500</xdr:rowOff>
    </xdr:to>
    <xdr:sp macro="" textlink="">
      <xdr:nvSpPr>
        <xdr:cNvPr id="213" name="楕円 212"/>
        <xdr:cNvSpPr/>
      </xdr:nvSpPr>
      <xdr:spPr>
        <a:xfrm>
          <a:off x="4307840" y="9734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105410</xdr:rowOff>
    </xdr:from>
    <xdr:ext cx="762000" cy="259080"/>
    <xdr:sp macro="" textlink="">
      <xdr:nvSpPr>
        <xdr:cNvPr id="214" name="扶助費該当値テキスト"/>
        <xdr:cNvSpPr txBox="1"/>
      </xdr:nvSpPr>
      <xdr:spPr>
        <a:xfrm>
          <a:off x="442722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104775</xdr:rowOff>
    </xdr:from>
    <xdr:to xmlns:xdr="http://schemas.openxmlformats.org/drawingml/2006/spreadsheetDrawing">
      <xdr:col>20</xdr:col>
      <xdr:colOff>38100</xdr:colOff>
      <xdr:row>57</xdr:row>
      <xdr:rowOff>34925</xdr:rowOff>
    </xdr:to>
    <xdr:sp macro="" textlink="">
      <xdr:nvSpPr>
        <xdr:cNvPr id="215" name="楕円 214"/>
        <xdr:cNvSpPr/>
      </xdr:nvSpPr>
      <xdr:spPr>
        <a:xfrm>
          <a:off x="3550920" y="97059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19685</xdr:rowOff>
    </xdr:from>
    <xdr:ext cx="731520" cy="254000"/>
    <xdr:sp macro="" textlink="">
      <xdr:nvSpPr>
        <xdr:cNvPr id="216" name="テキスト ボックス 215"/>
        <xdr:cNvSpPr txBox="1"/>
      </xdr:nvSpPr>
      <xdr:spPr>
        <a:xfrm>
          <a:off x="3241040" y="979233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86360</xdr:rowOff>
    </xdr:from>
    <xdr:to xmlns:xdr="http://schemas.openxmlformats.org/drawingml/2006/spreadsheetDrawing">
      <xdr:col>15</xdr:col>
      <xdr:colOff>149225</xdr:colOff>
      <xdr:row>57</xdr:row>
      <xdr:rowOff>15875</xdr:rowOff>
    </xdr:to>
    <xdr:sp macro="" textlink="">
      <xdr:nvSpPr>
        <xdr:cNvPr id="217" name="楕円 216"/>
        <xdr:cNvSpPr/>
      </xdr:nvSpPr>
      <xdr:spPr>
        <a:xfrm>
          <a:off x="27432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635</xdr:rowOff>
    </xdr:from>
    <xdr:ext cx="762000" cy="259080"/>
    <xdr:sp macro="" textlink="">
      <xdr:nvSpPr>
        <xdr:cNvPr id="218" name="テキスト ボックス 217"/>
        <xdr:cNvSpPr txBox="1"/>
      </xdr:nvSpPr>
      <xdr:spPr>
        <a:xfrm>
          <a:off x="2453640" y="977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19050</xdr:rowOff>
    </xdr:from>
    <xdr:to xmlns:xdr="http://schemas.openxmlformats.org/drawingml/2006/spreadsheetDrawing">
      <xdr:col>11</xdr:col>
      <xdr:colOff>60325</xdr:colOff>
      <xdr:row>56</xdr:row>
      <xdr:rowOff>120650</xdr:rowOff>
    </xdr:to>
    <xdr:sp macro="" textlink="">
      <xdr:nvSpPr>
        <xdr:cNvPr id="219" name="楕円 218"/>
        <xdr:cNvSpPr/>
      </xdr:nvSpPr>
      <xdr:spPr>
        <a:xfrm>
          <a:off x="1955800" y="96202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105410</xdr:rowOff>
    </xdr:from>
    <xdr:ext cx="762000" cy="259080"/>
    <xdr:sp macro="" textlink="">
      <xdr:nvSpPr>
        <xdr:cNvPr id="220" name="テキスト ボックス 219"/>
        <xdr:cNvSpPr txBox="1"/>
      </xdr:nvSpPr>
      <xdr:spPr>
        <a:xfrm>
          <a:off x="164592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95250</xdr:rowOff>
    </xdr:from>
    <xdr:to xmlns:xdr="http://schemas.openxmlformats.org/drawingml/2006/spreadsheetDrawing">
      <xdr:col>6</xdr:col>
      <xdr:colOff>171450</xdr:colOff>
      <xdr:row>57</xdr:row>
      <xdr:rowOff>25400</xdr:rowOff>
    </xdr:to>
    <xdr:sp macro="" textlink="">
      <xdr:nvSpPr>
        <xdr:cNvPr id="221" name="楕円 220"/>
        <xdr:cNvSpPr/>
      </xdr:nvSpPr>
      <xdr:spPr>
        <a:xfrm>
          <a:off x="114808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10160</xdr:rowOff>
    </xdr:from>
    <xdr:ext cx="756920" cy="259080"/>
    <xdr:sp macro="" textlink="">
      <xdr:nvSpPr>
        <xdr:cNvPr id="222" name="テキスト ボックス 221"/>
        <xdr:cNvSpPr txBox="1"/>
      </xdr:nvSpPr>
      <xdr:spPr>
        <a:xfrm>
          <a:off x="858520" y="97828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「その他」の多くを占める繰出金については、国民健康保険事業特別会計において平成</a:t>
          </a:r>
          <a:r>
            <a:rPr kumimoji="1" lang="en-US" altLang="ja-JP" sz="1300">
              <a:solidFill>
                <a:schemeClr val="dk1"/>
              </a:solidFill>
              <a:effectLst/>
              <a:latin typeface="ＭＳ ゴシック"/>
              <a:ea typeface="ＭＳ ゴシック"/>
              <a:cs typeface="+mn-cs"/>
            </a:rPr>
            <a:t>30</a:t>
          </a:r>
          <a:r>
            <a:rPr kumimoji="1" lang="ja-JP" altLang="ja-JP" sz="1300">
              <a:solidFill>
                <a:schemeClr val="dk1"/>
              </a:solidFill>
              <a:effectLst/>
              <a:latin typeface="ＭＳ ゴシック"/>
              <a:ea typeface="ＭＳ ゴシック"/>
              <a:cs typeface="+mn-cs"/>
            </a:rPr>
            <a:t>年度に国民健康保険財政健全化計画を策定するなどにより、繰出金の適正化に努めている。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今後は、高齢化の進行による繰出金の増加や、施設の老朽化に伴う維持補修事業費の増加が見込まれるため、適正な制度運営や事務経費削減に努める。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4" name="テキスト ボックス 233"/>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4000"/>
    <xdr:sp macro="" textlink="">
      <xdr:nvSpPr>
        <xdr:cNvPr id="236" name="テキスト ボックス 235"/>
        <xdr:cNvSpPr txBox="1"/>
      </xdr:nvSpPr>
      <xdr:spPr>
        <a:xfrm>
          <a:off x="1073912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2920" cy="254000"/>
    <xdr:sp macro="" textlink="">
      <xdr:nvSpPr>
        <xdr:cNvPr id="238" name="テキスト ボックス 237"/>
        <xdr:cNvSpPr txBox="1"/>
      </xdr:nvSpPr>
      <xdr:spPr>
        <a:xfrm>
          <a:off x="10739120" y="10386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2920" cy="254000"/>
    <xdr:sp macro="" textlink="">
      <xdr:nvSpPr>
        <xdr:cNvPr id="240" name="テキスト ボックス 239"/>
        <xdr:cNvSpPr txBox="1"/>
      </xdr:nvSpPr>
      <xdr:spPr>
        <a:xfrm>
          <a:off x="10739120" y="9928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2920" cy="254000"/>
    <xdr:sp macro="" textlink="">
      <xdr:nvSpPr>
        <xdr:cNvPr id="242" name="テキスト ボックス 241"/>
        <xdr:cNvSpPr txBox="1"/>
      </xdr:nvSpPr>
      <xdr:spPr>
        <a:xfrm>
          <a:off x="10739120" y="9471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2920" cy="254000"/>
    <xdr:sp macro="" textlink="">
      <xdr:nvSpPr>
        <xdr:cNvPr id="244" name="テキスト ボックス 243"/>
        <xdr:cNvSpPr txBox="1"/>
      </xdr:nvSpPr>
      <xdr:spPr>
        <a:xfrm>
          <a:off x="10739120" y="9014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4000"/>
    <xdr:sp macro="" textlink="">
      <xdr:nvSpPr>
        <xdr:cNvPr id="246" name="テキスト ボックス 245"/>
        <xdr:cNvSpPr txBox="1"/>
      </xdr:nvSpPr>
      <xdr:spPr>
        <a:xfrm>
          <a:off x="1073912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484376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103505</xdr:rowOff>
    </xdr:from>
    <xdr:ext cx="762000" cy="259080"/>
    <xdr:sp macro="" textlink="">
      <xdr:nvSpPr>
        <xdr:cNvPr id="249" name="その他最小値テキスト"/>
        <xdr:cNvSpPr txBox="1"/>
      </xdr:nvSpPr>
      <xdr:spPr>
        <a:xfrm>
          <a:off x="14915515" y="1039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179705</xdr:colOff>
      <xdr:row>60</xdr:row>
      <xdr:rowOff>132080</xdr:rowOff>
    </xdr:to>
    <xdr:cxnSp macro="">
      <xdr:nvCxnSpPr>
        <xdr:cNvPr id="250" name="直線コネクタ 249"/>
        <xdr:cNvCxnSpPr/>
      </xdr:nvCxnSpPr>
      <xdr:spPr>
        <a:xfrm>
          <a:off x="14754860" y="1041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37465</xdr:rowOff>
    </xdr:from>
    <xdr:ext cx="762000" cy="259080"/>
    <xdr:sp macro="" textlink="">
      <xdr:nvSpPr>
        <xdr:cNvPr id="251" name="その他最大値テキスト"/>
        <xdr:cNvSpPr txBox="1"/>
      </xdr:nvSpPr>
      <xdr:spPr>
        <a:xfrm>
          <a:off x="14915515" y="8781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179705</xdr:colOff>
      <xdr:row>52</xdr:row>
      <xdr:rowOff>122555</xdr:rowOff>
    </xdr:to>
    <xdr:cxnSp macro="">
      <xdr:nvCxnSpPr>
        <xdr:cNvPr id="252" name="直線コネクタ 251"/>
        <xdr:cNvCxnSpPr/>
      </xdr:nvCxnSpPr>
      <xdr:spPr>
        <a:xfrm>
          <a:off x="14754860" y="9037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52070</xdr:rowOff>
    </xdr:from>
    <xdr:to xmlns:xdr="http://schemas.openxmlformats.org/drawingml/2006/spreadsheetDrawing">
      <xdr:col>82</xdr:col>
      <xdr:colOff>107950</xdr:colOff>
      <xdr:row>57</xdr:row>
      <xdr:rowOff>60960</xdr:rowOff>
    </xdr:to>
    <xdr:cxnSp macro="">
      <xdr:nvCxnSpPr>
        <xdr:cNvPr id="253" name="直線コネクタ 252"/>
        <xdr:cNvCxnSpPr/>
      </xdr:nvCxnSpPr>
      <xdr:spPr>
        <a:xfrm flipV="1">
          <a:off x="14086840" y="9824720"/>
          <a:ext cx="7569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18415</xdr:rowOff>
    </xdr:from>
    <xdr:ext cx="762000" cy="254000"/>
    <xdr:sp macro="" textlink="">
      <xdr:nvSpPr>
        <xdr:cNvPr id="254" name="その他平均値テキスト"/>
        <xdr:cNvSpPr txBox="1"/>
      </xdr:nvSpPr>
      <xdr:spPr>
        <a:xfrm>
          <a:off x="14915515" y="979106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479296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52070</xdr:rowOff>
    </xdr:from>
    <xdr:to xmlns:xdr="http://schemas.openxmlformats.org/drawingml/2006/spreadsheetDrawing">
      <xdr:col>78</xdr:col>
      <xdr:colOff>69850</xdr:colOff>
      <xdr:row>57</xdr:row>
      <xdr:rowOff>60960</xdr:rowOff>
    </xdr:to>
    <xdr:cxnSp macro="">
      <xdr:nvCxnSpPr>
        <xdr:cNvPr id="256" name="直線コネクタ 255"/>
        <xdr:cNvCxnSpPr/>
      </xdr:nvCxnSpPr>
      <xdr:spPr>
        <a:xfrm>
          <a:off x="13298170" y="9824720"/>
          <a:ext cx="78867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403604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142240</xdr:rowOff>
    </xdr:from>
    <xdr:ext cx="731520" cy="259080"/>
    <xdr:sp macro="" textlink="">
      <xdr:nvSpPr>
        <xdr:cNvPr id="258" name="テキスト ボックス 257"/>
        <xdr:cNvSpPr txBox="1"/>
      </xdr:nvSpPr>
      <xdr:spPr>
        <a:xfrm>
          <a:off x="13746480" y="991489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122555</xdr:rowOff>
    </xdr:from>
    <xdr:to xmlns:xdr="http://schemas.openxmlformats.org/drawingml/2006/spreadsheetDrawing">
      <xdr:col>73</xdr:col>
      <xdr:colOff>179705</xdr:colOff>
      <xdr:row>57</xdr:row>
      <xdr:rowOff>52070</xdr:rowOff>
    </xdr:to>
    <xdr:cxnSp macro="">
      <xdr:nvCxnSpPr>
        <xdr:cNvPr id="259" name="直線コネクタ 258"/>
        <xdr:cNvCxnSpPr/>
      </xdr:nvCxnSpPr>
      <xdr:spPr>
        <a:xfrm>
          <a:off x="12491720" y="9723755"/>
          <a:ext cx="80645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3248640" y="9800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114300</xdr:rowOff>
    </xdr:from>
    <xdr:ext cx="762000" cy="259080"/>
    <xdr:sp macro="" textlink="">
      <xdr:nvSpPr>
        <xdr:cNvPr id="261" name="テキスト ボックス 260"/>
        <xdr:cNvSpPr txBox="1"/>
      </xdr:nvSpPr>
      <xdr:spPr>
        <a:xfrm>
          <a:off x="1293876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122555</xdr:rowOff>
    </xdr:from>
    <xdr:to xmlns:xdr="http://schemas.openxmlformats.org/drawingml/2006/spreadsheetDrawing">
      <xdr:col>69</xdr:col>
      <xdr:colOff>92075</xdr:colOff>
      <xdr:row>57</xdr:row>
      <xdr:rowOff>15240</xdr:rowOff>
    </xdr:to>
    <xdr:cxnSp macro="">
      <xdr:nvCxnSpPr>
        <xdr:cNvPr id="262" name="直線コネクタ 261"/>
        <xdr:cNvCxnSpPr/>
      </xdr:nvCxnSpPr>
      <xdr:spPr>
        <a:xfrm flipV="1">
          <a:off x="11684000" y="9723755"/>
          <a:ext cx="8077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244092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50800</xdr:rowOff>
    </xdr:from>
    <xdr:ext cx="762000" cy="259080"/>
    <xdr:sp macro="" textlink="">
      <xdr:nvSpPr>
        <xdr:cNvPr id="264" name="テキスト ボックス 263"/>
        <xdr:cNvSpPr txBox="1"/>
      </xdr:nvSpPr>
      <xdr:spPr>
        <a:xfrm>
          <a:off x="12151360" y="982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46355</xdr:rowOff>
    </xdr:from>
    <xdr:to xmlns:xdr="http://schemas.openxmlformats.org/drawingml/2006/spreadsheetDrawing">
      <xdr:col>65</xdr:col>
      <xdr:colOff>53975</xdr:colOff>
      <xdr:row>57</xdr:row>
      <xdr:rowOff>147955</xdr:rowOff>
    </xdr:to>
    <xdr:sp macro="" textlink="">
      <xdr:nvSpPr>
        <xdr:cNvPr id="265" name="フローチャート: 判断 264"/>
        <xdr:cNvSpPr/>
      </xdr:nvSpPr>
      <xdr:spPr>
        <a:xfrm>
          <a:off x="11653520" y="9819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132715</xdr:rowOff>
    </xdr:from>
    <xdr:ext cx="762000" cy="254000"/>
    <xdr:sp macro="" textlink="">
      <xdr:nvSpPr>
        <xdr:cNvPr id="266" name="テキスト ボックス 265"/>
        <xdr:cNvSpPr txBox="1"/>
      </xdr:nvSpPr>
      <xdr:spPr>
        <a:xfrm>
          <a:off x="11343640" y="9905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920" cy="259080"/>
    <xdr:sp macro="" textlink="">
      <xdr:nvSpPr>
        <xdr:cNvPr id="267" name="テキスト ボックス 266"/>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8" name="テキスト ボックス 267"/>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71" name="テキスト ボックス 270"/>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635</xdr:rowOff>
    </xdr:from>
    <xdr:to xmlns:xdr="http://schemas.openxmlformats.org/drawingml/2006/spreadsheetDrawing">
      <xdr:col>82</xdr:col>
      <xdr:colOff>158750</xdr:colOff>
      <xdr:row>57</xdr:row>
      <xdr:rowOff>102235</xdr:rowOff>
    </xdr:to>
    <xdr:sp macro="" textlink="">
      <xdr:nvSpPr>
        <xdr:cNvPr id="272" name="楕円 271"/>
        <xdr:cNvSpPr/>
      </xdr:nvSpPr>
      <xdr:spPr>
        <a:xfrm>
          <a:off x="1479296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17780</xdr:rowOff>
    </xdr:from>
    <xdr:ext cx="762000" cy="254000"/>
    <xdr:sp macro="" textlink="">
      <xdr:nvSpPr>
        <xdr:cNvPr id="273" name="その他該当値テキスト"/>
        <xdr:cNvSpPr txBox="1"/>
      </xdr:nvSpPr>
      <xdr:spPr>
        <a:xfrm>
          <a:off x="14915515" y="96189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10160</xdr:rowOff>
    </xdr:from>
    <xdr:to xmlns:xdr="http://schemas.openxmlformats.org/drawingml/2006/spreadsheetDrawing">
      <xdr:col>78</xdr:col>
      <xdr:colOff>120650</xdr:colOff>
      <xdr:row>57</xdr:row>
      <xdr:rowOff>111760</xdr:rowOff>
    </xdr:to>
    <xdr:sp macro="" textlink="">
      <xdr:nvSpPr>
        <xdr:cNvPr id="274" name="楕円 273"/>
        <xdr:cNvSpPr/>
      </xdr:nvSpPr>
      <xdr:spPr>
        <a:xfrm>
          <a:off x="1403604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121920</xdr:rowOff>
    </xdr:from>
    <xdr:ext cx="731520" cy="254000"/>
    <xdr:sp macro="" textlink="">
      <xdr:nvSpPr>
        <xdr:cNvPr id="275" name="テキスト ボックス 274"/>
        <xdr:cNvSpPr txBox="1"/>
      </xdr:nvSpPr>
      <xdr:spPr>
        <a:xfrm>
          <a:off x="13746480" y="95516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635</xdr:rowOff>
    </xdr:from>
    <xdr:to xmlns:xdr="http://schemas.openxmlformats.org/drawingml/2006/spreadsheetDrawing">
      <xdr:col>74</xdr:col>
      <xdr:colOff>31750</xdr:colOff>
      <xdr:row>57</xdr:row>
      <xdr:rowOff>102235</xdr:rowOff>
    </xdr:to>
    <xdr:sp macro="" textlink="">
      <xdr:nvSpPr>
        <xdr:cNvPr id="276" name="楕円 275"/>
        <xdr:cNvSpPr/>
      </xdr:nvSpPr>
      <xdr:spPr>
        <a:xfrm>
          <a:off x="13248640" y="9773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112395</xdr:rowOff>
    </xdr:from>
    <xdr:ext cx="762000" cy="254000"/>
    <xdr:sp macro="" textlink="">
      <xdr:nvSpPr>
        <xdr:cNvPr id="277" name="テキスト ボックス 276"/>
        <xdr:cNvSpPr txBox="1"/>
      </xdr:nvSpPr>
      <xdr:spPr>
        <a:xfrm>
          <a:off x="12938760" y="95421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71755</xdr:rowOff>
    </xdr:from>
    <xdr:to xmlns:xdr="http://schemas.openxmlformats.org/drawingml/2006/spreadsheetDrawing">
      <xdr:col>69</xdr:col>
      <xdr:colOff>142875</xdr:colOff>
      <xdr:row>57</xdr:row>
      <xdr:rowOff>1905</xdr:rowOff>
    </xdr:to>
    <xdr:sp macro="" textlink="">
      <xdr:nvSpPr>
        <xdr:cNvPr id="278" name="楕円 277"/>
        <xdr:cNvSpPr/>
      </xdr:nvSpPr>
      <xdr:spPr>
        <a:xfrm>
          <a:off x="1244092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12065</xdr:rowOff>
    </xdr:from>
    <xdr:ext cx="762000" cy="259080"/>
    <xdr:sp macro="" textlink="">
      <xdr:nvSpPr>
        <xdr:cNvPr id="279" name="テキスト ボックス 278"/>
        <xdr:cNvSpPr txBox="1"/>
      </xdr:nvSpPr>
      <xdr:spPr>
        <a:xfrm>
          <a:off x="12151360" y="9441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135890</xdr:rowOff>
    </xdr:from>
    <xdr:to xmlns:xdr="http://schemas.openxmlformats.org/drawingml/2006/spreadsheetDrawing">
      <xdr:col>65</xdr:col>
      <xdr:colOff>53975</xdr:colOff>
      <xdr:row>57</xdr:row>
      <xdr:rowOff>66040</xdr:rowOff>
    </xdr:to>
    <xdr:sp macro="" textlink="">
      <xdr:nvSpPr>
        <xdr:cNvPr id="280" name="楕円 279"/>
        <xdr:cNvSpPr/>
      </xdr:nvSpPr>
      <xdr:spPr>
        <a:xfrm>
          <a:off x="1165352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76200</xdr:rowOff>
    </xdr:from>
    <xdr:ext cx="762000" cy="254000"/>
    <xdr:sp macro="" textlink="">
      <xdr:nvSpPr>
        <xdr:cNvPr id="281" name="テキスト ボックス 280"/>
        <xdr:cNvSpPr txBox="1"/>
      </xdr:nvSpPr>
      <xdr:spPr>
        <a:xfrm>
          <a:off x="11343640" y="95059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ゴシック"/>
              <a:ea typeface="ＭＳ ゴシック"/>
              <a:cs typeface="+mn-cs"/>
            </a:rPr>
            <a:t>　可燃ごみ等の処理業務を行っている（一組）東埼玉資源環境組合への負担金が前年度比で168,011千円の増額となった。また、令和元年度に下水道事業特別会計が法適化し、令和６年度には農業集落排水事業特別会計が法適化したことに伴い、事業会計負担金が増額となり、類似団体平均を上回って推移している。</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今後も各団体への補助金等を含め、適正な支出に努める。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3" name="テキスト ボックス 292"/>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4000"/>
    <xdr:sp macro="" textlink="">
      <xdr:nvSpPr>
        <xdr:cNvPr id="295" name="テキスト ボックス 294"/>
        <xdr:cNvSpPr txBox="1"/>
      </xdr:nvSpPr>
      <xdr:spPr>
        <a:xfrm>
          <a:off x="1073912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4000"/>
    <xdr:sp macro="" textlink="">
      <xdr:nvSpPr>
        <xdr:cNvPr id="297" name="テキスト ボックス 296"/>
        <xdr:cNvSpPr txBox="1"/>
      </xdr:nvSpPr>
      <xdr:spPr>
        <a:xfrm>
          <a:off x="1073912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4000"/>
    <xdr:sp macro="" textlink="">
      <xdr:nvSpPr>
        <xdr:cNvPr id="299" name="テキスト ボックス 298"/>
        <xdr:cNvSpPr txBox="1"/>
      </xdr:nvSpPr>
      <xdr:spPr>
        <a:xfrm>
          <a:off x="1073912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4000"/>
    <xdr:sp macro="" textlink="">
      <xdr:nvSpPr>
        <xdr:cNvPr id="301" name="テキスト ボックス 300"/>
        <xdr:cNvSpPr txBox="1"/>
      </xdr:nvSpPr>
      <xdr:spPr>
        <a:xfrm>
          <a:off x="1073912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4000"/>
    <xdr:sp macro="" textlink="">
      <xdr:nvSpPr>
        <xdr:cNvPr id="303" name="テキスト ボックス 302"/>
        <xdr:cNvSpPr txBox="1"/>
      </xdr:nvSpPr>
      <xdr:spPr>
        <a:xfrm>
          <a:off x="1073912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484376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39</xdr:row>
      <xdr:rowOff>119380</xdr:rowOff>
    </xdr:from>
    <xdr:ext cx="762000" cy="259080"/>
    <xdr:sp macro="" textlink="">
      <xdr:nvSpPr>
        <xdr:cNvPr id="307" name="補助費等最小値テキスト"/>
        <xdr:cNvSpPr txBox="1"/>
      </xdr:nvSpPr>
      <xdr:spPr>
        <a:xfrm>
          <a:off x="14915515"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179705</xdr:colOff>
      <xdr:row>39</xdr:row>
      <xdr:rowOff>147320</xdr:rowOff>
    </xdr:to>
    <xdr:cxnSp macro="">
      <xdr:nvCxnSpPr>
        <xdr:cNvPr id="308" name="直線コネクタ 307"/>
        <xdr:cNvCxnSpPr/>
      </xdr:nvCxnSpPr>
      <xdr:spPr>
        <a:xfrm>
          <a:off x="14754860" y="6833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140335</xdr:rowOff>
    </xdr:from>
    <xdr:ext cx="762000" cy="259080"/>
    <xdr:sp macro="" textlink="">
      <xdr:nvSpPr>
        <xdr:cNvPr id="309" name="補助費等最大値テキスト"/>
        <xdr:cNvSpPr txBox="1"/>
      </xdr:nvSpPr>
      <xdr:spPr>
        <a:xfrm>
          <a:off x="14915515" y="562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179705</xdr:colOff>
      <xdr:row>34</xdr:row>
      <xdr:rowOff>53975</xdr:rowOff>
    </xdr:to>
    <xdr:cxnSp macro="">
      <xdr:nvCxnSpPr>
        <xdr:cNvPr id="310" name="直線コネクタ 309"/>
        <xdr:cNvCxnSpPr/>
      </xdr:nvCxnSpPr>
      <xdr:spPr>
        <a:xfrm>
          <a:off x="14754860" y="5883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15240</xdr:rowOff>
    </xdr:from>
    <xdr:to xmlns:xdr="http://schemas.openxmlformats.org/drawingml/2006/spreadsheetDrawing">
      <xdr:col>82</xdr:col>
      <xdr:colOff>107950</xdr:colOff>
      <xdr:row>37</xdr:row>
      <xdr:rowOff>24130</xdr:rowOff>
    </xdr:to>
    <xdr:cxnSp macro="">
      <xdr:nvCxnSpPr>
        <xdr:cNvPr id="311" name="直線コネクタ 310"/>
        <xdr:cNvCxnSpPr/>
      </xdr:nvCxnSpPr>
      <xdr:spPr>
        <a:xfrm>
          <a:off x="14086840" y="6358890"/>
          <a:ext cx="7569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88265</xdr:rowOff>
    </xdr:from>
    <xdr:ext cx="762000" cy="254000"/>
    <xdr:sp macro="" textlink="">
      <xdr:nvSpPr>
        <xdr:cNvPr id="312" name="補助費等平均値テキスト"/>
        <xdr:cNvSpPr txBox="1"/>
      </xdr:nvSpPr>
      <xdr:spPr>
        <a:xfrm>
          <a:off x="14915515" y="608901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479296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168275</xdr:rowOff>
    </xdr:from>
    <xdr:to xmlns:xdr="http://schemas.openxmlformats.org/drawingml/2006/spreadsheetDrawing">
      <xdr:col>78</xdr:col>
      <xdr:colOff>69850</xdr:colOff>
      <xdr:row>37</xdr:row>
      <xdr:rowOff>15240</xdr:rowOff>
    </xdr:to>
    <xdr:cxnSp macro="">
      <xdr:nvCxnSpPr>
        <xdr:cNvPr id="314" name="直線コネクタ 313"/>
        <xdr:cNvCxnSpPr/>
      </xdr:nvCxnSpPr>
      <xdr:spPr>
        <a:xfrm>
          <a:off x="13298170" y="6340475"/>
          <a:ext cx="78867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403604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1520" cy="259080"/>
    <xdr:sp macro="" textlink="">
      <xdr:nvSpPr>
        <xdr:cNvPr id="316" name="テキスト ボックス 315"/>
        <xdr:cNvSpPr txBox="1"/>
      </xdr:nvSpPr>
      <xdr:spPr>
        <a:xfrm>
          <a:off x="13746480" y="601281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149860</xdr:rowOff>
    </xdr:from>
    <xdr:to xmlns:xdr="http://schemas.openxmlformats.org/drawingml/2006/spreadsheetDrawing">
      <xdr:col>73</xdr:col>
      <xdr:colOff>179705</xdr:colOff>
      <xdr:row>36</xdr:row>
      <xdr:rowOff>168275</xdr:rowOff>
    </xdr:to>
    <xdr:cxnSp macro="">
      <xdr:nvCxnSpPr>
        <xdr:cNvPr id="317" name="直線コネクタ 316"/>
        <xdr:cNvCxnSpPr/>
      </xdr:nvCxnSpPr>
      <xdr:spPr>
        <a:xfrm>
          <a:off x="12491720" y="632206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3248640" y="6239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4000"/>
    <xdr:sp macro="" textlink="">
      <xdr:nvSpPr>
        <xdr:cNvPr id="319" name="テキスト ボックス 318"/>
        <xdr:cNvSpPr txBox="1"/>
      </xdr:nvSpPr>
      <xdr:spPr>
        <a:xfrm>
          <a:off x="12938760" y="60083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149860</xdr:rowOff>
    </xdr:from>
    <xdr:to xmlns:xdr="http://schemas.openxmlformats.org/drawingml/2006/spreadsheetDrawing">
      <xdr:col>69</xdr:col>
      <xdr:colOff>92075</xdr:colOff>
      <xdr:row>37</xdr:row>
      <xdr:rowOff>38100</xdr:rowOff>
    </xdr:to>
    <xdr:cxnSp macro="">
      <xdr:nvCxnSpPr>
        <xdr:cNvPr id="320" name="直線コネクタ 319"/>
        <xdr:cNvCxnSpPr/>
      </xdr:nvCxnSpPr>
      <xdr:spPr>
        <a:xfrm flipV="1">
          <a:off x="11684000" y="6322060"/>
          <a:ext cx="8077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62000" cy="254000"/>
    <xdr:sp macro="" textlink="">
      <xdr:nvSpPr>
        <xdr:cNvPr id="322" name="テキスト ボックス 321"/>
        <xdr:cNvSpPr txBox="1"/>
      </xdr:nvSpPr>
      <xdr:spPr>
        <a:xfrm>
          <a:off x="12151360" y="5998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1653520" y="62757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43815</xdr:rowOff>
    </xdr:from>
    <xdr:ext cx="762000" cy="254000"/>
    <xdr:sp macro="" textlink="">
      <xdr:nvSpPr>
        <xdr:cNvPr id="324" name="テキスト ボックス 323"/>
        <xdr:cNvSpPr txBox="1"/>
      </xdr:nvSpPr>
      <xdr:spPr>
        <a:xfrm>
          <a:off x="11343640" y="6044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920" cy="259080"/>
    <xdr:sp macro="" textlink="">
      <xdr:nvSpPr>
        <xdr:cNvPr id="325" name="テキスト ボックス 324"/>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6" name="テキスト ボックス 325"/>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9" name="テキスト ボックス 328"/>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30" name="楕円 329"/>
        <xdr:cNvSpPr/>
      </xdr:nvSpPr>
      <xdr:spPr>
        <a:xfrm>
          <a:off x="1479296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116840</xdr:rowOff>
    </xdr:from>
    <xdr:ext cx="762000" cy="259080"/>
    <xdr:sp macro="" textlink="">
      <xdr:nvSpPr>
        <xdr:cNvPr id="331" name="補助費等該当値テキスト"/>
        <xdr:cNvSpPr txBox="1"/>
      </xdr:nvSpPr>
      <xdr:spPr>
        <a:xfrm>
          <a:off x="14915515"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135890</xdr:rowOff>
    </xdr:from>
    <xdr:to xmlns:xdr="http://schemas.openxmlformats.org/drawingml/2006/spreadsheetDrawing">
      <xdr:col>78</xdr:col>
      <xdr:colOff>120650</xdr:colOff>
      <xdr:row>37</xdr:row>
      <xdr:rowOff>66040</xdr:rowOff>
    </xdr:to>
    <xdr:sp macro="" textlink="">
      <xdr:nvSpPr>
        <xdr:cNvPr id="332" name="楕円 331"/>
        <xdr:cNvSpPr/>
      </xdr:nvSpPr>
      <xdr:spPr>
        <a:xfrm>
          <a:off x="1403604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50800</xdr:rowOff>
    </xdr:from>
    <xdr:ext cx="731520" cy="259080"/>
    <xdr:sp macro="" textlink="">
      <xdr:nvSpPr>
        <xdr:cNvPr id="333" name="テキスト ボックス 332"/>
        <xdr:cNvSpPr txBox="1"/>
      </xdr:nvSpPr>
      <xdr:spPr>
        <a:xfrm>
          <a:off x="13746480" y="63944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117475</xdr:rowOff>
    </xdr:from>
    <xdr:to xmlns:xdr="http://schemas.openxmlformats.org/drawingml/2006/spreadsheetDrawing">
      <xdr:col>74</xdr:col>
      <xdr:colOff>31750</xdr:colOff>
      <xdr:row>37</xdr:row>
      <xdr:rowOff>47625</xdr:rowOff>
    </xdr:to>
    <xdr:sp macro="" textlink="">
      <xdr:nvSpPr>
        <xdr:cNvPr id="334" name="楕円 333"/>
        <xdr:cNvSpPr/>
      </xdr:nvSpPr>
      <xdr:spPr>
        <a:xfrm>
          <a:off x="13248640" y="62896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32385</xdr:rowOff>
    </xdr:from>
    <xdr:ext cx="762000" cy="254000"/>
    <xdr:sp macro="" textlink="">
      <xdr:nvSpPr>
        <xdr:cNvPr id="335" name="テキスト ボックス 334"/>
        <xdr:cNvSpPr txBox="1"/>
      </xdr:nvSpPr>
      <xdr:spPr>
        <a:xfrm>
          <a:off x="12938760" y="63760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99060</xdr:rowOff>
    </xdr:from>
    <xdr:to xmlns:xdr="http://schemas.openxmlformats.org/drawingml/2006/spreadsheetDrawing">
      <xdr:col>69</xdr:col>
      <xdr:colOff>142875</xdr:colOff>
      <xdr:row>37</xdr:row>
      <xdr:rowOff>29210</xdr:rowOff>
    </xdr:to>
    <xdr:sp macro="" textlink="">
      <xdr:nvSpPr>
        <xdr:cNvPr id="336" name="楕円 335"/>
        <xdr:cNvSpPr/>
      </xdr:nvSpPr>
      <xdr:spPr>
        <a:xfrm>
          <a:off x="1244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13970</xdr:rowOff>
    </xdr:from>
    <xdr:ext cx="762000" cy="259080"/>
    <xdr:sp macro="" textlink="">
      <xdr:nvSpPr>
        <xdr:cNvPr id="337" name="テキスト ボックス 336"/>
        <xdr:cNvSpPr txBox="1"/>
      </xdr:nvSpPr>
      <xdr:spPr>
        <a:xfrm>
          <a:off x="121513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158750</xdr:rowOff>
    </xdr:from>
    <xdr:to xmlns:xdr="http://schemas.openxmlformats.org/drawingml/2006/spreadsheetDrawing">
      <xdr:col>65</xdr:col>
      <xdr:colOff>53975</xdr:colOff>
      <xdr:row>37</xdr:row>
      <xdr:rowOff>88900</xdr:rowOff>
    </xdr:to>
    <xdr:sp macro="" textlink="">
      <xdr:nvSpPr>
        <xdr:cNvPr id="338" name="楕円 337"/>
        <xdr:cNvSpPr/>
      </xdr:nvSpPr>
      <xdr:spPr>
        <a:xfrm>
          <a:off x="11653520" y="63309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73660</xdr:rowOff>
    </xdr:from>
    <xdr:ext cx="762000" cy="259080"/>
    <xdr:sp macro="" textlink="">
      <xdr:nvSpPr>
        <xdr:cNvPr id="339" name="テキスト ボックス 338"/>
        <xdr:cNvSpPr txBox="1"/>
      </xdr:nvSpPr>
      <xdr:spPr>
        <a:xfrm>
          <a:off x="11343640" y="641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ゴシック"/>
              <a:ea typeface="ＭＳ ゴシック"/>
            </a:rPr>
            <a:t>一般単独事業債、公共事業等債が増額となり、公債費全体では前年度比で31,516</a:t>
          </a:r>
          <a:r>
            <a:rPr kumimoji="1" lang="ja-JP" altLang="en-US" sz="1300">
              <a:latin typeface="ＭＳ ゴシック"/>
              <a:ea typeface="ＭＳ ゴシック"/>
            </a:rPr>
            <a:t>千円の増額となった。</a:t>
          </a:r>
          <a:endParaRPr kumimoji="1" lang="en-US" altLang="ja-JP" sz="1300">
            <a:latin typeface="ＭＳ ゴシック"/>
            <a:ea typeface="ＭＳ ゴシック"/>
          </a:endParaRPr>
        </a:p>
        <a:p>
          <a:r>
            <a:rPr kumimoji="1" lang="ja-JP" altLang="en-US" sz="1300" baseline="0">
              <a:solidFill>
                <a:schemeClr val="dk1"/>
              </a:solidFill>
              <a:effectLst/>
              <a:latin typeface="ＭＳ ゴシック"/>
              <a:ea typeface="ＭＳ ゴシック"/>
              <a:cs typeface="+mn-cs"/>
            </a:rPr>
            <a:t>　</a:t>
          </a:r>
          <a:r>
            <a:rPr kumimoji="1" lang="ja-JP" altLang="ja-JP" sz="1300" baseline="0">
              <a:solidFill>
                <a:schemeClr val="dk1"/>
              </a:solidFill>
              <a:effectLst/>
              <a:latin typeface="ＭＳ ゴシック"/>
              <a:ea typeface="ＭＳ ゴシック"/>
              <a:cs typeface="+mn-cs"/>
            </a:rPr>
            <a:t>今後も吉川美南駅東口周辺地区土地区画整理事業、</a:t>
          </a:r>
          <a:r>
            <a:rPr kumimoji="1" lang="ja-JP" altLang="ja-JP" sz="1300">
              <a:solidFill>
                <a:schemeClr val="dk1"/>
              </a:solidFill>
              <a:effectLst/>
              <a:latin typeface="ＭＳ ゴシック"/>
              <a:ea typeface="ＭＳ ゴシック"/>
              <a:cs typeface="+mn-cs"/>
            </a:rPr>
            <a:t>公共施設の長寿命化等</a:t>
          </a:r>
          <a:r>
            <a:rPr kumimoji="1" lang="ja-JP" altLang="ja-JP" sz="1300" baseline="0">
              <a:solidFill>
                <a:schemeClr val="dk1"/>
              </a:solidFill>
              <a:effectLst/>
              <a:latin typeface="ＭＳ ゴシック"/>
              <a:ea typeface="ＭＳ ゴシック"/>
              <a:cs typeface="+mn-cs"/>
            </a:rPr>
            <a:t>の大規模事業に対する市債の活用が見込まれることから、借入利率の低い貸付制度や、計画的な基金の活用を図っていく。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4000"/>
    <xdr:sp macro="" textlink="">
      <xdr:nvSpPr>
        <xdr:cNvPr id="353" name="テキスト ボックス 352"/>
        <xdr:cNvSpPr txBox="1"/>
      </xdr:nvSpPr>
      <xdr:spPr>
        <a:xfrm>
          <a:off x="23368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5" name="テキスト ボックス 354"/>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7" name="テキスト ボックス 356"/>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4000"/>
    <xdr:sp macro="" textlink="">
      <xdr:nvSpPr>
        <xdr:cNvPr id="359" name="テキスト ボックス 358"/>
        <xdr:cNvSpPr txBox="1"/>
      </xdr:nvSpPr>
      <xdr:spPr>
        <a:xfrm>
          <a:off x="233680" y="1312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61" name="テキスト ボックス 360"/>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3" name="テキスト ボックス 362"/>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4000"/>
    <xdr:sp macro="" textlink="">
      <xdr:nvSpPr>
        <xdr:cNvPr id="365" name="テキスト ボックス 364"/>
        <xdr:cNvSpPr txBox="1"/>
      </xdr:nvSpPr>
      <xdr:spPr>
        <a:xfrm>
          <a:off x="23368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33832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4000"/>
    <xdr:sp macro="" textlink="">
      <xdr:nvSpPr>
        <xdr:cNvPr id="368" name="公債費最小値テキスト"/>
        <xdr:cNvSpPr txBox="1"/>
      </xdr:nvSpPr>
      <xdr:spPr>
        <a:xfrm>
          <a:off x="4427220" y="13792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269740" y="13820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4000"/>
    <xdr:sp macro="" textlink="">
      <xdr:nvSpPr>
        <xdr:cNvPr id="370" name="公債費最大値テキスト"/>
        <xdr:cNvSpPr txBox="1"/>
      </xdr:nvSpPr>
      <xdr:spPr>
        <a:xfrm>
          <a:off x="4427220" y="122148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269740" y="12471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76</xdr:row>
      <xdr:rowOff>134620</xdr:rowOff>
    </xdr:from>
    <xdr:to xmlns:xdr="http://schemas.openxmlformats.org/drawingml/2006/spreadsheetDrawing">
      <xdr:col>24</xdr:col>
      <xdr:colOff>25400</xdr:colOff>
      <xdr:row>77</xdr:row>
      <xdr:rowOff>1270</xdr:rowOff>
    </xdr:to>
    <xdr:cxnSp macro="">
      <xdr:nvCxnSpPr>
        <xdr:cNvPr id="372" name="直線コネクタ 371"/>
        <xdr:cNvCxnSpPr/>
      </xdr:nvCxnSpPr>
      <xdr:spPr>
        <a:xfrm flipV="1">
          <a:off x="3594100" y="13164820"/>
          <a:ext cx="744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73" name="公債費平均値テキスト"/>
        <xdr:cNvSpPr txBox="1"/>
      </xdr:nvSpPr>
      <xdr:spPr>
        <a:xfrm>
          <a:off x="442722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119380</xdr:rowOff>
    </xdr:from>
    <xdr:to xmlns:xdr="http://schemas.openxmlformats.org/drawingml/2006/spreadsheetDrawing">
      <xdr:col>19</xdr:col>
      <xdr:colOff>179705</xdr:colOff>
      <xdr:row>77</xdr:row>
      <xdr:rowOff>1270</xdr:rowOff>
    </xdr:to>
    <xdr:cxnSp macro="">
      <xdr:nvCxnSpPr>
        <xdr:cNvPr id="375" name="直線コネクタ 374"/>
        <xdr:cNvCxnSpPr/>
      </xdr:nvCxnSpPr>
      <xdr:spPr>
        <a:xfrm>
          <a:off x="2794000" y="1314958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31520" cy="254000"/>
    <xdr:sp macro="" textlink="">
      <xdr:nvSpPr>
        <xdr:cNvPr id="377" name="テキスト ボックス 376"/>
        <xdr:cNvSpPr txBox="1"/>
      </xdr:nvSpPr>
      <xdr:spPr>
        <a:xfrm>
          <a:off x="3241040" y="1291336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88900</xdr:rowOff>
    </xdr:from>
    <xdr:to xmlns:xdr="http://schemas.openxmlformats.org/drawingml/2006/spreadsheetDrawing">
      <xdr:col>15</xdr:col>
      <xdr:colOff>98425</xdr:colOff>
      <xdr:row>76</xdr:row>
      <xdr:rowOff>119380</xdr:rowOff>
    </xdr:to>
    <xdr:cxnSp macro="">
      <xdr:nvCxnSpPr>
        <xdr:cNvPr id="378" name="直線コネクタ 377"/>
        <xdr:cNvCxnSpPr/>
      </xdr:nvCxnSpPr>
      <xdr:spPr>
        <a:xfrm>
          <a:off x="1986280" y="13119100"/>
          <a:ext cx="8077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2000" cy="254000"/>
    <xdr:sp macro="" textlink="">
      <xdr:nvSpPr>
        <xdr:cNvPr id="380" name="テキスト ボックス 379"/>
        <xdr:cNvSpPr txBox="1"/>
      </xdr:nvSpPr>
      <xdr:spPr>
        <a:xfrm>
          <a:off x="2453640" y="132537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88900</xdr:rowOff>
    </xdr:from>
    <xdr:to xmlns:xdr="http://schemas.openxmlformats.org/drawingml/2006/spreadsheetDrawing">
      <xdr:col>11</xdr:col>
      <xdr:colOff>9525</xdr:colOff>
      <xdr:row>77</xdr:row>
      <xdr:rowOff>39370</xdr:rowOff>
    </xdr:to>
    <xdr:cxnSp macro="">
      <xdr:nvCxnSpPr>
        <xdr:cNvPr id="381" name="直線コネクタ 380"/>
        <xdr:cNvCxnSpPr/>
      </xdr:nvCxnSpPr>
      <xdr:spPr>
        <a:xfrm flipV="1">
          <a:off x="1198880" y="13119100"/>
          <a:ext cx="7874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1955800" y="13136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21590</xdr:rowOff>
    </xdr:from>
    <xdr:ext cx="762000" cy="259080"/>
    <xdr:sp macro="" textlink="">
      <xdr:nvSpPr>
        <xdr:cNvPr id="383" name="テキスト ボックス 382"/>
        <xdr:cNvSpPr txBox="1"/>
      </xdr:nvSpPr>
      <xdr:spPr>
        <a:xfrm>
          <a:off x="164592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14808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56920" cy="259080"/>
    <xdr:sp macro="" textlink="">
      <xdr:nvSpPr>
        <xdr:cNvPr id="385" name="テキスト ボックス 384"/>
        <xdr:cNvSpPr txBox="1"/>
      </xdr:nvSpPr>
      <xdr:spPr>
        <a:xfrm>
          <a:off x="858520" y="133146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920" cy="259080"/>
    <xdr:sp macro="" textlink="">
      <xdr:nvSpPr>
        <xdr:cNvPr id="386" name="テキスト ボックス 385"/>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920" cy="259080"/>
    <xdr:sp macro="" textlink="">
      <xdr:nvSpPr>
        <xdr:cNvPr id="387" name="テキスト ボックス 386"/>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9" name="テキスト ボックス 38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920" cy="259080"/>
    <xdr:sp macro="" textlink="">
      <xdr:nvSpPr>
        <xdr:cNvPr id="390" name="テキスト ボックス 389"/>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83820</xdr:rowOff>
    </xdr:from>
    <xdr:to xmlns:xdr="http://schemas.openxmlformats.org/drawingml/2006/spreadsheetDrawing">
      <xdr:col>24</xdr:col>
      <xdr:colOff>76200</xdr:colOff>
      <xdr:row>77</xdr:row>
      <xdr:rowOff>13970</xdr:rowOff>
    </xdr:to>
    <xdr:sp macro="" textlink="">
      <xdr:nvSpPr>
        <xdr:cNvPr id="391" name="楕円 390"/>
        <xdr:cNvSpPr/>
      </xdr:nvSpPr>
      <xdr:spPr>
        <a:xfrm>
          <a:off x="4307840" y="131140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55880</xdr:rowOff>
    </xdr:from>
    <xdr:ext cx="762000" cy="259080"/>
    <xdr:sp macro="" textlink="">
      <xdr:nvSpPr>
        <xdr:cNvPr id="392" name="公債費該当値テキスト"/>
        <xdr:cNvSpPr txBox="1"/>
      </xdr:nvSpPr>
      <xdr:spPr>
        <a:xfrm>
          <a:off x="4427220" y="13086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93" name="楕円 392"/>
        <xdr:cNvSpPr/>
      </xdr:nvSpPr>
      <xdr:spPr>
        <a:xfrm>
          <a:off x="3550920" y="13152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36830</xdr:rowOff>
    </xdr:from>
    <xdr:ext cx="731520" cy="259080"/>
    <xdr:sp macro="" textlink="">
      <xdr:nvSpPr>
        <xdr:cNvPr id="394" name="テキスト ボックス 393"/>
        <xdr:cNvSpPr txBox="1"/>
      </xdr:nvSpPr>
      <xdr:spPr>
        <a:xfrm>
          <a:off x="3241040" y="132384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68580</xdr:rowOff>
    </xdr:from>
    <xdr:to xmlns:xdr="http://schemas.openxmlformats.org/drawingml/2006/spreadsheetDrawing">
      <xdr:col>15</xdr:col>
      <xdr:colOff>149225</xdr:colOff>
      <xdr:row>76</xdr:row>
      <xdr:rowOff>170180</xdr:rowOff>
    </xdr:to>
    <xdr:sp macro="" textlink="">
      <xdr:nvSpPr>
        <xdr:cNvPr id="395" name="楕円 394"/>
        <xdr:cNvSpPr/>
      </xdr:nvSpPr>
      <xdr:spPr>
        <a:xfrm>
          <a:off x="2743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8890</xdr:rowOff>
    </xdr:from>
    <xdr:ext cx="762000" cy="254000"/>
    <xdr:sp macro="" textlink="">
      <xdr:nvSpPr>
        <xdr:cNvPr id="396" name="テキスト ボックス 395"/>
        <xdr:cNvSpPr txBox="1"/>
      </xdr:nvSpPr>
      <xdr:spPr>
        <a:xfrm>
          <a:off x="2453640" y="1286764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38100</xdr:rowOff>
    </xdr:from>
    <xdr:to xmlns:xdr="http://schemas.openxmlformats.org/drawingml/2006/spreadsheetDrawing">
      <xdr:col>11</xdr:col>
      <xdr:colOff>60325</xdr:colOff>
      <xdr:row>76</xdr:row>
      <xdr:rowOff>139700</xdr:rowOff>
    </xdr:to>
    <xdr:sp macro="" textlink="">
      <xdr:nvSpPr>
        <xdr:cNvPr id="397" name="楕円 396"/>
        <xdr:cNvSpPr/>
      </xdr:nvSpPr>
      <xdr:spPr>
        <a:xfrm>
          <a:off x="1955800" y="13068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149860</xdr:rowOff>
    </xdr:from>
    <xdr:ext cx="762000" cy="259080"/>
    <xdr:sp macro="" textlink="">
      <xdr:nvSpPr>
        <xdr:cNvPr id="398" name="テキスト ボックス 397"/>
        <xdr:cNvSpPr txBox="1"/>
      </xdr:nvSpPr>
      <xdr:spPr>
        <a:xfrm>
          <a:off x="164592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160020</xdr:rowOff>
    </xdr:from>
    <xdr:to xmlns:xdr="http://schemas.openxmlformats.org/drawingml/2006/spreadsheetDrawing">
      <xdr:col>6</xdr:col>
      <xdr:colOff>171450</xdr:colOff>
      <xdr:row>77</xdr:row>
      <xdr:rowOff>90170</xdr:rowOff>
    </xdr:to>
    <xdr:sp macro="" textlink="">
      <xdr:nvSpPr>
        <xdr:cNvPr id="399" name="楕円 398"/>
        <xdr:cNvSpPr/>
      </xdr:nvSpPr>
      <xdr:spPr>
        <a:xfrm>
          <a:off x="114808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100330</xdr:rowOff>
    </xdr:from>
    <xdr:ext cx="756920" cy="254000"/>
    <xdr:sp macro="" textlink="">
      <xdr:nvSpPr>
        <xdr:cNvPr id="400" name="テキスト ボックス 399"/>
        <xdr:cNvSpPr txBox="1"/>
      </xdr:nvSpPr>
      <xdr:spPr>
        <a:xfrm>
          <a:off x="858520" y="1295908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300">
              <a:solidFill>
                <a:schemeClr val="dk1"/>
              </a:solidFill>
              <a:effectLst/>
              <a:latin typeface="ＭＳ ゴシック"/>
              <a:ea typeface="ＭＳ ゴシック"/>
              <a:cs typeface="+mn-cs"/>
            </a:rPr>
            <a:t>　</a:t>
          </a:r>
          <a:r>
            <a:rPr kumimoji="1" lang="ja-JP" altLang="ja-JP" sz="1300">
              <a:solidFill>
                <a:schemeClr val="dk1"/>
              </a:solidFill>
              <a:effectLst/>
              <a:latin typeface="ＭＳ ゴシック"/>
              <a:ea typeface="ＭＳ ゴシック"/>
              <a:cs typeface="+mn-cs"/>
            </a:rPr>
            <a:t>公債費以外の経常収支比率について、</a:t>
          </a:r>
          <a:r>
            <a:rPr kumimoji="1" lang="ja-JP" altLang="en-US" sz="1300">
              <a:solidFill>
                <a:schemeClr val="dk1"/>
              </a:solidFill>
              <a:effectLst/>
              <a:latin typeface="ＭＳ ゴシック"/>
              <a:ea typeface="ＭＳ ゴシック"/>
              <a:cs typeface="+mn-cs"/>
            </a:rPr>
            <a:t>令和６年度は</a:t>
          </a:r>
          <a:r>
            <a:rPr kumimoji="1" lang="ja-JP" altLang="ja-JP" sz="1300">
              <a:solidFill>
                <a:schemeClr val="dk1"/>
              </a:solidFill>
              <a:effectLst/>
              <a:latin typeface="ＭＳ ゴシック"/>
              <a:ea typeface="ＭＳ ゴシック"/>
              <a:cs typeface="+mn-cs"/>
            </a:rPr>
            <a:t>類似団体を上</a:t>
          </a:r>
          <a:r>
            <a:rPr kumimoji="1" lang="ja-JP" altLang="en-US" sz="1300">
              <a:solidFill>
                <a:schemeClr val="dk1"/>
              </a:solidFill>
              <a:effectLst/>
              <a:latin typeface="ＭＳ ゴシック"/>
              <a:ea typeface="ＭＳ ゴシック"/>
              <a:cs typeface="+mn-cs"/>
            </a:rPr>
            <a:t>回る結果となった</a:t>
          </a:r>
          <a:r>
            <a:rPr kumimoji="1" lang="ja-JP" altLang="ja-JP" sz="1300">
              <a:solidFill>
                <a:schemeClr val="dk1"/>
              </a:solidFill>
              <a:effectLst/>
              <a:latin typeface="ＭＳ ゴシック"/>
              <a:ea typeface="ＭＳ ゴシック"/>
              <a:cs typeface="+mn-cs"/>
            </a:rPr>
            <a:t>。</a:t>
          </a:r>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　今後予定されている吉川美南駅東口周辺地区土地区画整理事業、公共施設の長寿命化等の大規模事業に対する市債の借入により、公債費の増加は避けれないため、公債費以外における経費の削減について積極的に取り組む。</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2" name="テキスト ボックス 411"/>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4000"/>
    <xdr:sp macro="" textlink="">
      <xdr:nvSpPr>
        <xdr:cNvPr id="414" name="テキスト ボックス 413"/>
        <xdr:cNvSpPr txBox="1"/>
      </xdr:nvSpPr>
      <xdr:spPr>
        <a:xfrm>
          <a:off x="1073912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4000"/>
    <xdr:sp macro="" textlink="">
      <xdr:nvSpPr>
        <xdr:cNvPr id="416" name="テキスト ボックス 415"/>
        <xdr:cNvSpPr txBox="1"/>
      </xdr:nvSpPr>
      <xdr:spPr>
        <a:xfrm>
          <a:off x="1073912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4000"/>
    <xdr:sp macro="" textlink="">
      <xdr:nvSpPr>
        <xdr:cNvPr id="418" name="テキスト ボックス 417"/>
        <xdr:cNvSpPr txBox="1"/>
      </xdr:nvSpPr>
      <xdr:spPr>
        <a:xfrm>
          <a:off x="1073912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4000"/>
    <xdr:sp macro="" textlink="">
      <xdr:nvSpPr>
        <xdr:cNvPr id="420" name="テキスト ボックス 419"/>
        <xdr:cNvSpPr txBox="1"/>
      </xdr:nvSpPr>
      <xdr:spPr>
        <a:xfrm>
          <a:off x="1073912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4000"/>
    <xdr:sp macro="" textlink="">
      <xdr:nvSpPr>
        <xdr:cNvPr id="422" name="テキスト ボックス 421"/>
        <xdr:cNvSpPr txBox="1"/>
      </xdr:nvSpPr>
      <xdr:spPr>
        <a:xfrm>
          <a:off x="1073912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4000"/>
    <xdr:sp macro="" textlink="">
      <xdr:nvSpPr>
        <xdr:cNvPr id="424" name="テキスト ボックス 423"/>
        <xdr:cNvSpPr txBox="1"/>
      </xdr:nvSpPr>
      <xdr:spPr>
        <a:xfrm>
          <a:off x="1073912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484376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69215</xdr:rowOff>
    </xdr:from>
    <xdr:ext cx="762000" cy="259080"/>
    <xdr:sp macro="" textlink="">
      <xdr:nvSpPr>
        <xdr:cNvPr id="427" name="公債費以外最小値テキスト"/>
        <xdr:cNvSpPr txBox="1"/>
      </xdr:nvSpPr>
      <xdr:spPr>
        <a:xfrm>
          <a:off x="14915515"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179705</xdr:colOff>
      <xdr:row>79</xdr:row>
      <xdr:rowOff>97790</xdr:rowOff>
    </xdr:to>
    <xdr:cxnSp macro="">
      <xdr:nvCxnSpPr>
        <xdr:cNvPr id="428" name="直線コネクタ 427"/>
        <xdr:cNvCxnSpPr/>
      </xdr:nvCxnSpPr>
      <xdr:spPr>
        <a:xfrm>
          <a:off x="14754860" y="13642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170180</xdr:rowOff>
    </xdr:from>
    <xdr:ext cx="762000" cy="259080"/>
    <xdr:sp macro="" textlink="">
      <xdr:nvSpPr>
        <xdr:cNvPr id="429" name="公債費以外最大値テキスト"/>
        <xdr:cNvSpPr txBox="1"/>
      </xdr:nvSpPr>
      <xdr:spPr>
        <a:xfrm>
          <a:off x="14915515" y="12343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179705</xdr:colOff>
      <xdr:row>73</xdr:row>
      <xdr:rowOff>83820</xdr:rowOff>
    </xdr:to>
    <xdr:cxnSp macro="">
      <xdr:nvCxnSpPr>
        <xdr:cNvPr id="430" name="直線コネクタ 429"/>
        <xdr:cNvCxnSpPr/>
      </xdr:nvCxnSpPr>
      <xdr:spPr>
        <a:xfrm>
          <a:off x="14754860" y="125996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12700</xdr:rowOff>
    </xdr:from>
    <xdr:to xmlns:xdr="http://schemas.openxmlformats.org/drawingml/2006/spreadsheetDrawing">
      <xdr:col>82</xdr:col>
      <xdr:colOff>107950</xdr:colOff>
      <xdr:row>76</xdr:row>
      <xdr:rowOff>58420</xdr:rowOff>
    </xdr:to>
    <xdr:cxnSp macro="">
      <xdr:nvCxnSpPr>
        <xdr:cNvPr id="431" name="直線コネクタ 430"/>
        <xdr:cNvCxnSpPr/>
      </xdr:nvCxnSpPr>
      <xdr:spPr>
        <a:xfrm>
          <a:off x="14086840" y="1304290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19685</xdr:rowOff>
    </xdr:from>
    <xdr:ext cx="762000" cy="254000"/>
    <xdr:sp macro="" textlink="">
      <xdr:nvSpPr>
        <xdr:cNvPr id="432" name="公債費以外平均値テキスト"/>
        <xdr:cNvSpPr txBox="1"/>
      </xdr:nvSpPr>
      <xdr:spPr>
        <a:xfrm>
          <a:off x="14915515" y="1287843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479296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75</xdr:row>
      <xdr:rowOff>120650</xdr:rowOff>
    </xdr:from>
    <xdr:to xmlns:xdr="http://schemas.openxmlformats.org/drawingml/2006/spreadsheetDrawing">
      <xdr:col>78</xdr:col>
      <xdr:colOff>69850</xdr:colOff>
      <xdr:row>76</xdr:row>
      <xdr:rowOff>12700</xdr:rowOff>
    </xdr:to>
    <xdr:cxnSp macro="">
      <xdr:nvCxnSpPr>
        <xdr:cNvPr id="434" name="直線コネクタ 433"/>
        <xdr:cNvCxnSpPr/>
      </xdr:nvCxnSpPr>
      <xdr:spPr>
        <a:xfrm>
          <a:off x="13298170" y="12979400"/>
          <a:ext cx="78867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403604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55245</xdr:rowOff>
    </xdr:from>
    <xdr:ext cx="731520" cy="254000"/>
    <xdr:sp macro="" textlink="">
      <xdr:nvSpPr>
        <xdr:cNvPr id="436" name="テキスト ボックス 435"/>
        <xdr:cNvSpPr txBox="1"/>
      </xdr:nvSpPr>
      <xdr:spPr>
        <a:xfrm>
          <a:off x="13746480" y="1274254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113030</xdr:rowOff>
    </xdr:from>
    <xdr:to xmlns:xdr="http://schemas.openxmlformats.org/drawingml/2006/spreadsheetDrawing">
      <xdr:col>73</xdr:col>
      <xdr:colOff>179705</xdr:colOff>
      <xdr:row>75</xdr:row>
      <xdr:rowOff>120650</xdr:rowOff>
    </xdr:to>
    <xdr:cxnSp macro="">
      <xdr:nvCxnSpPr>
        <xdr:cNvPr id="437" name="直線コネクタ 436"/>
        <xdr:cNvCxnSpPr/>
      </xdr:nvCxnSpPr>
      <xdr:spPr>
        <a:xfrm>
          <a:off x="12491720" y="12800330"/>
          <a:ext cx="80645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3248640" y="12891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144780</xdr:rowOff>
    </xdr:from>
    <xdr:ext cx="762000" cy="254000"/>
    <xdr:sp macro="" textlink="">
      <xdr:nvSpPr>
        <xdr:cNvPr id="439" name="テキスト ボックス 438"/>
        <xdr:cNvSpPr txBox="1"/>
      </xdr:nvSpPr>
      <xdr:spPr>
        <a:xfrm>
          <a:off x="12938760" y="126606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113030</xdr:rowOff>
    </xdr:from>
    <xdr:to xmlns:xdr="http://schemas.openxmlformats.org/drawingml/2006/spreadsheetDrawing">
      <xdr:col>69</xdr:col>
      <xdr:colOff>92075</xdr:colOff>
      <xdr:row>76</xdr:row>
      <xdr:rowOff>76835</xdr:rowOff>
    </xdr:to>
    <xdr:cxnSp macro="">
      <xdr:nvCxnSpPr>
        <xdr:cNvPr id="440" name="直線コネクタ 439"/>
        <xdr:cNvCxnSpPr/>
      </xdr:nvCxnSpPr>
      <xdr:spPr>
        <a:xfrm flipV="1">
          <a:off x="11684000" y="12800330"/>
          <a:ext cx="80772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244092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169545</xdr:rowOff>
    </xdr:from>
    <xdr:ext cx="762000" cy="254000"/>
    <xdr:sp macro="" textlink="">
      <xdr:nvSpPr>
        <xdr:cNvPr id="442" name="テキスト ボックス 441"/>
        <xdr:cNvSpPr txBox="1"/>
      </xdr:nvSpPr>
      <xdr:spPr>
        <a:xfrm>
          <a:off x="12151360" y="12513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60325</xdr:rowOff>
    </xdr:from>
    <xdr:to xmlns:xdr="http://schemas.openxmlformats.org/drawingml/2006/spreadsheetDrawing">
      <xdr:col>65</xdr:col>
      <xdr:colOff>53975</xdr:colOff>
      <xdr:row>75</xdr:row>
      <xdr:rowOff>161925</xdr:rowOff>
    </xdr:to>
    <xdr:sp macro="" textlink="">
      <xdr:nvSpPr>
        <xdr:cNvPr id="443" name="フローチャート: 判断 442"/>
        <xdr:cNvSpPr/>
      </xdr:nvSpPr>
      <xdr:spPr>
        <a:xfrm>
          <a:off x="11653520" y="129190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635</xdr:rowOff>
    </xdr:from>
    <xdr:ext cx="762000" cy="259080"/>
    <xdr:sp macro="" textlink="">
      <xdr:nvSpPr>
        <xdr:cNvPr id="444" name="テキスト ボックス 443"/>
        <xdr:cNvSpPr txBox="1"/>
      </xdr:nvSpPr>
      <xdr:spPr>
        <a:xfrm>
          <a:off x="11343640" y="12687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920" cy="259080"/>
    <xdr:sp macro="" textlink="">
      <xdr:nvSpPr>
        <xdr:cNvPr id="445" name="テキスト ボックス 444"/>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6" name="テキスト ボックス 445"/>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50" name="楕円 449"/>
        <xdr:cNvSpPr/>
      </xdr:nvSpPr>
      <xdr:spPr>
        <a:xfrm>
          <a:off x="1479296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151130</xdr:rowOff>
    </xdr:from>
    <xdr:ext cx="762000" cy="259080"/>
    <xdr:sp macro="" textlink="">
      <xdr:nvSpPr>
        <xdr:cNvPr id="451" name="公債費以外該当値テキスト"/>
        <xdr:cNvSpPr txBox="1"/>
      </xdr:nvSpPr>
      <xdr:spPr>
        <a:xfrm>
          <a:off x="14915515" y="1300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133350</xdr:rowOff>
    </xdr:from>
    <xdr:to xmlns:xdr="http://schemas.openxmlformats.org/drawingml/2006/spreadsheetDrawing">
      <xdr:col>78</xdr:col>
      <xdr:colOff>120650</xdr:colOff>
      <xdr:row>76</xdr:row>
      <xdr:rowOff>63500</xdr:rowOff>
    </xdr:to>
    <xdr:sp macro="" textlink="">
      <xdr:nvSpPr>
        <xdr:cNvPr id="452" name="楕円 451"/>
        <xdr:cNvSpPr/>
      </xdr:nvSpPr>
      <xdr:spPr>
        <a:xfrm>
          <a:off x="1403604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48260</xdr:rowOff>
    </xdr:from>
    <xdr:ext cx="731520" cy="259080"/>
    <xdr:sp macro="" textlink="">
      <xdr:nvSpPr>
        <xdr:cNvPr id="453" name="テキスト ボックス 452"/>
        <xdr:cNvSpPr txBox="1"/>
      </xdr:nvSpPr>
      <xdr:spPr>
        <a:xfrm>
          <a:off x="13746480" y="130784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69215</xdr:rowOff>
    </xdr:from>
    <xdr:to xmlns:xdr="http://schemas.openxmlformats.org/drawingml/2006/spreadsheetDrawing">
      <xdr:col>74</xdr:col>
      <xdr:colOff>31750</xdr:colOff>
      <xdr:row>75</xdr:row>
      <xdr:rowOff>170815</xdr:rowOff>
    </xdr:to>
    <xdr:sp macro="" textlink="">
      <xdr:nvSpPr>
        <xdr:cNvPr id="454" name="楕円 453"/>
        <xdr:cNvSpPr/>
      </xdr:nvSpPr>
      <xdr:spPr>
        <a:xfrm>
          <a:off x="13248640" y="129279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155575</xdr:rowOff>
    </xdr:from>
    <xdr:ext cx="762000" cy="254000"/>
    <xdr:sp macro="" textlink="">
      <xdr:nvSpPr>
        <xdr:cNvPr id="455" name="テキスト ボックス 454"/>
        <xdr:cNvSpPr txBox="1"/>
      </xdr:nvSpPr>
      <xdr:spPr>
        <a:xfrm>
          <a:off x="12938760" y="130143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62230</xdr:rowOff>
    </xdr:from>
    <xdr:to xmlns:xdr="http://schemas.openxmlformats.org/drawingml/2006/spreadsheetDrawing">
      <xdr:col>69</xdr:col>
      <xdr:colOff>142875</xdr:colOff>
      <xdr:row>74</xdr:row>
      <xdr:rowOff>163830</xdr:rowOff>
    </xdr:to>
    <xdr:sp macro="" textlink="">
      <xdr:nvSpPr>
        <xdr:cNvPr id="456" name="楕円 455"/>
        <xdr:cNvSpPr/>
      </xdr:nvSpPr>
      <xdr:spPr>
        <a:xfrm>
          <a:off x="1244092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148590</xdr:rowOff>
    </xdr:from>
    <xdr:ext cx="762000" cy="259080"/>
    <xdr:sp macro="" textlink="">
      <xdr:nvSpPr>
        <xdr:cNvPr id="457" name="テキスト ボックス 456"/>
        <xdr:cNvSpPr txBox="1"/>
      </xdr:nvSpPr>
      <xdr:spPr>
        <a:xfrm>
          <a:off x="12151360" y="1283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26035</xdr:rowOff>
    </xdr:from>
    <xdr:to xmlns:xdr="http://schemas.openxmlformats.org/drawingml/2006/spreadsheetDrawing">
      <xdr:col>65</xdr:col>
      <xdr:colOff>53975</xdr:colOff>
      <xdr:row>76</xdr:row>
      <xdr:rowOff>127635</xdr:rowOff>
    </xdr:to>
    <xdr:sp macro="" textlink="">
      <xdr:nvSpPr>
        <xdr:cNvPr id="458" name="楕円 457"/>
        <xdr:cNvSpPr/>
      </xdr:nvSpPr>
      <xdr:spPr>
        <a:xfrm>
          <a:off x="11653520" y="130562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112395</xdr:rowOff>
    </xdr:from>
    <xdr:ext cx="762000" cy="254000"/>
    <xdr:sp macro="" textlink="">
      <xdr:nvSpPr>
        <xdr:cNvPr id="459" name="テキスト ボックス 458"/>
        <xdr:cNvSpPr txBox="1"/>
      </xdr:nvSpPr>
      <xdr:spPr>
        <a:xfrm>
          <a:off x="11343640" y="131425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埼玉県吉川市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6400" cy="268605"/>
    <xdr:sp macro="" textlink="">
      <xdr:nvSpPr>
        <xdr:cNvPr id="29" name="テキスト ボックス 28"/>
        <xdr:cNvSpPr txBox="1"/>
      </xdr:nvSpPr>
      <xdr:spPr>
        <a:xfrm>
          <a:off x="1524000" y="1236980"/>
          <a:ext cx="40640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920" cy="248285"/>
    <xdr:sp macro="" textlink="">
      <xdr:nvSpPr>
        <xdr:cNvPr id="31" name="テキスト ボックス 30"/>
        <xdr:cNvSpPr txBox="1"/>
      </xdr:nvSpPr>
      <xdr:spPr>
        <a:xfrm>
          <a:off x="1250950" y="37287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920" cy="248285"/>
    <xdr:sp macro="" textlink="">
      <xdr:nvSpPr>
        <xdr:cNvPr id="33" name="テキスト ボックス 32"/>
        <xdr:cNvSpPr txBox="1"/>
      </xdr:nvSpPr>
      <xdr:spPr>
        <a:xfrm>
          <a:off x="1250950" y="33566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920" cy="248920"/>
    <xdr:sp macro="" textlink="">
      <xdr:nvSpPr>
        <xdr:cNvPr id="35" name="テキスト ボックス 34"/>
        <xdr:cNvSpPr txBox="1"/>
      </xdr:nvSpPr>
      <xdr:spPr>
        <a:xfrm>
          <a:off x="1250950" y="2983865"/>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920" cy="248285"/>
    <xdr:sp macro="" textlink="">
      <xdr:nvSpPr>
        <xdr:cNvPr id="37" name="テキスト ボックス 36"/>
        <xdr:cNvSpPr txBox="1"/>
      </xdr:nvSpPr>
      <xdr:spPr>
        <a:xfrm>
          <a:off x="1250950" y="261112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4000"/>
    <xdr:sp macro="" textlink="">
      <xdr:nvSpPr>
        <xdr:cNvPr id="39" name="テキスト ボックス 38"/>
        <xdr:cNvSpPr txBox="1"/>
      </xdr:nvSpPr>
      <xdr:spPr>
        <a:xfrm>
          <a:off x="1250950" y="22313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920" cy="252095"/>
    <xdr:sp macro="" textlink="">
      <xdr:nvSpPr>
        <xdr:cNvPr id="43" name="テキスト ボックス 42"/>
        <xdr:cNvSpPr txBox="1"/>
      </xdr:nvSpPr>
      <xdr:spPr>
        <a:xfrm>
          <a:off x="1250950" y="147066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099050" y="209232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62000" cy="253365"/>
    <xdr:sp macro="" textlink="">
      <xdr:nvSpPr>
        <xdr:cNvPr id="46" name="人口1人当たり決算額の推移最小値テキスト130"/>
        <xdr:cNvSpPr txBox="1"/>
      </xdr:nvSpPr>
      <xdr:spPr>
        <a:xfrm>
          <a:off x="5168900" y="349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010150" y="35248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62000" cy="258445"/>
    <xdr:sp macro="" textlink="">
      <xdr:nvSpPr>
        <xdr:cNvPr id="48" name="人口1人当たり決算額の推移最大値テキスト130"/>
        <xdr:cNvSpPr txBox="1"/>
      </xdr:nvSpPr>
      <xdr:spPr>
        <a:xfrm>
          <a:off x="5168900" y="183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010150" y="2092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116840</xdr:rowOff>
    </xdr:from>
    <xdr:to xmlns:xdr="http://schemas.openxmlformats.org/drawingml/2006/spreadsheetDrawing">
      <xdr:col>29</xdr:col>
      <xdr:colOff>127000</xdr:colOff>
      <xdr:row>20</xdr:row>
      <xdr:rowOff>1905</xdr:rowOff>
    </xdr:to>
    <xdr:cxnSp macro="">
      <xdr:nvCxnSpPr>
        <xdr:cNvPr id="50" name="直線コネクタ 49"/>
        <xdr:cNvCxnSpPr/>
      </xdr:nvCxnSpPr>
      <xdr:spPr>
        <a:xfrm flipV="1">
          <a:off x="4508500" y="3366770"/>
          <a:ext cx="59055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119380</xdr:rowOff>
    </xdr:from>
    <xdr:ext cx="762000" cy="252730"/>
    <xdr:sp macro="" textlink="">
      <xdr:nvSpPr>
        <xdr:cNvPr id="51" name="人口1人当たり決算額の推移平均値テキスト130"/>
        <xdr:cNvSpPr txBox="1"/>
      </xdr:nvSpPr>
      <xdr:spPr>
        <a:xfrm>
          <a:off x="5168900" y="30340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104140</xdr:rowOff>
    </xdr:from>
    <xdr:to xmlns:xdr="http://schemas.openxmlformats.org/drawingml/2006/spreadsheetDrawing">
      <xdr:col>29</xdr:col>
      <xdr:colOff>171450</xdr:colOff>
      <xdr:row>19</xdr:row>
      <xdr:rowOff>35560</xdr:rowOff>
    </xdr:to>
    <xdr:sp macro="" textlink="">
      <xdr:nvSpPr>
        <xdr:cNvPr id="52" name="フローチャート: 判断 51"/>
        <xdr:cNvSpPr/>
      </xdr:nvSpPr>
      <xdr:spPr>
        <a:xfrm>
          <a:off x="5048250" y="31864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1905</xdr:rowOff>
    </xdr:from>
    <xdr:to xmlns:xdr="http://schemas.openxmlformats.org/drawingml/2006/spreadsheetDrawing">
      <xdr:col>26</xdr:col>
      <xdr:colOff>50800</xdr:colOff>
      <xdr:row>20</xdr:row>
      <xdr:rowOff>36830</xdr:rowOff>
    </xdr:to>
    <xdr:cxnSp macro="">
      <xdr:nvCxnSpPr>
        <xdr:cNvPr id="53" name="直線コネクタ 52"/>
        <xdr:cNvCxnSpPr/>
      </xdr:nvCxnSpPr>
      <xdr:spPr>
        <a:xfrm flipV="1">
          <a:off x="3886200" y="3419475"/>
          <a:ext cx="6223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6985</xdr:rowOff>
    </xdr:from>
    <xdr:to xmlns:xdr="http://schemas.openxmlformats.org/drawingml/2006/spreadsheetDrawing">
      <xdr:col>26</xdr:col>
      <xdr:colOff>101600</xdr:colOff>
      <xdr:row>19</xdr:row>
      <xdr:rowOff>106680</xdr:rowOff>
    </xdr:to>
    <xdr:sp macro="" textlink="">
      <xdr:nvSpPr>
        <xdr:cNvPr id="54" name="フローチャート: 判断 53"/>
        <xdr:cNvSpPr/>
      </xdr:nvSpPr>
      <xdr:spPr>
        <a:xfrm>
          <a:off x="4457700" y="32569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116840</xdr:rowOff>
    </xdr:from>
    <xdr:ext cx="731520" cy="253365"/>
    <xdr:sp macro="" textlink="">
      <xdr:nvSpPr>
        <xdr:cNvPr id="55" name="テキスト ボックス 54"/>
        <xdr:cNvSpPr txBox="1"/>
      </xdr:nvSpPr>
      <xdr:spPr>
        <a:xfrm>
          <a:off x="4165600" y="3031490"/>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20</xdr:row>
      <xdr:rowOff>36830</xdr:rowOff>
    </xdr:from>
    <xdr:to xmlns:xdr="http://schemas.openxmlformats.org/drawingml/2006/spreadsheetDrawing">
      <xdr:col>22</xdr:col>
      <xdr:colOff>114300</xdr:colOff>
      <xdr:row>20</xdr:row>
      <xdr:rowOff>50800</xdr:rowOff>
    </xdr:to>
    <xdr:cxnSp macro="">
      <xdr:nvCxnSpPr>
        <xdr:cNvPr id="56" name="直線コネクタ 55"/>
        <xdr:cNvCxnSpPr/>
      </xdr:nvCxnSpPr>
      <xdr:spPr>
        <a:xfrm flipV="1">
          <a:off x="3257550" y="3454400"/>
          <a:ext cx="62865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36830</xdr:rowOff>
    </xdr:from>
    <xdr:to xmlns:xdr="http://schemas.openxmlformats.org/drawingml/2006/spreadsheetDrawing">
      <xdr:col>22</xdr:col>
      <xdr:colOff>165100</xdr:colOff>
      <xdr:row>19</xdr:row>
      <xdr:rowOff>135890</xdr:rowOff>
    </xdr:to>
    <xdr:sp macro="" textlink="">
      <xdr:nvSpPr>
        <xdr:cNvPr id="57" name="フローチャート: 判断 56"/>
        <xdr:cNvSpPr/>
      </xdr:nvSpPr>
      <xdr:spPr>
        <a:xfrm>
          <a:off x="3835400" y="32867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146050</xdr:rowOff>
    </xdr:from>
    <xdr:ext cx="762000" cy="248920"/>
    <xdr:sp macro="" textlink="">
      <xdr:nvSpPr>
        <xdr:cNvPr id="58" name="テキスト ボックス 57"/>
        <xdr:cNvSpPr txBox="1"/>
      </xdr:nvSpPr>
      <xdr:spPr>
        <a:xfrm>
          <a:off x="3543300" y="30607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50800</xdr:rowOff>
    </xdr:from>
    <xdr:to xmlns:xdr="http://schemas.openxmlformats.org/drawingml/2006/spreadsheetDrawing">
      <xdr:col>18</xdr:col>
      <xdr:colOff>171450</xdr:colOff>
      <xdr:row>20</xdr:row>
      <xdr:rowOff>64135</xdr:rowOff>
    </xdr:to>
    <xdr:cxnSp macro="">
      <xdr:nvCxnSpPr>
        <xdr:cNvPr id="59" name="直線コネクタ 58"/>
        <xdr:cNvCxnSpPr/>
      </xdr:nvCxnSpPr>
      <xdr:spPr>
        <a:xfrm flipV="1">
          <a:off x="2622550" y="3468370"/>
          <a:ext cx="6350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39370</xdr:rowOff>
    </xdr:from>
    <xdr:to xmlns:xdr="http://schemas.openxmlformats.org/drawingml/2006/spreadsheetDrawing">
      <xdr:col>19</xdr:col>
      <xdr:colOff>38100</xdr:colOff>
      <xdr:row>19</xdr:row>
      <xdr:rowOff>138430</xdr:rowOff>
    </xdr:to>
    <xdr:sp macro="" textlink="">
      <xdr:nvSpPr>
        <xdr:cNvPr id="60" name="フローチャート: 判断 59"/>
        <xdr:cNvSpPr/>
      </xdr:nvSpPr>
      <xdr:spPr>
        <a:xfrm>
          <a:off x="3213100" y="32893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148590</xdr:rowOff>
    </xdr:from>
    <xdr:ext cx="762000" cy="248920"/>
    <xdr:sp macro="" textlink="">
      <xdr:nvSpPr>
        <xdr:cNvPr id="61" name="テキスト ボックス 60"/>
        <xdr:cNvSpPr txBox="1"/>
      </xdr:nvSpPr>
      <xdr:spPr>
        <a:xfrm>
          <a:off x="2914650" y="306324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57150</xdr:rowOff>
    </xdr:from>
    <xdr:to xmlns:xdr="http://schemas.openxmlformats.org/drawingml/2006/spreadsheetDrawing">
      <xdr:col>15</xdr:col>
      <xdr:colOff>101600</xdr:colOff>
      <xdr:row>19</xdr:row>
      <xdr:rowOff>156210</xdr:rowOff>
    </xdr:to>
    <xdr:sp macro="" textlink="">
      <xdr:nvSpPr>
        <xdr:cNvPr id="62" name="フローチャート: 判断 61"/>
        <xdr:cNvSpPr/>
      </xdr:nvSpPr>
      <xdr:spPr>
        <a:xfrm>
          <a:off x="2571750" y="330708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166370</xdr:rowOff>
    </xdr:from>
    <xdr:ext cx="756920" cy="253365"/>
    <xdr:sp macro="" textlink="">
      <xdr:nvSpPr>
        <xdr:cNvPr id="63" name="テキスト ボックス 62"/>
        <xdr:cNvSpPr txBox="1"/>
      </xdr:nvSpPr>
      <xdr:spPr>
        <a:xfrm>
          <a:off x="2279650" y="30810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67310</xdr:rowOff>
    </xdr:from>
    <xdr:to xmlns:xdr="http://schemas.openxmlformats.org/drawingml/2006/spreadsheetDrawing">
      <xdr:col>29</xdr:col>
      <xdr:colOff>171450</xdr:colOff>
      <xdr:row>19</xdr:row>
      <xdr:rowOff>166370</xdr:rowOff>
    </xdr:to>
    <xdr:sp macro="" textlink="">
      <xdr:nvSpPr>
        <xdr:cNvPr id="69" name="楕円 68"/>
        <xdr:cNvSpPr/>
      </xdr:nvSpPr>
      <xdr:spPr>
        <a:xfrm>
          <a:off x="5048250" y="331724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39370</xdr:rowOff>
    </xdr:from>
    <xdr:ext cx="762000" cy="252730"/>
    <xdr:sp macro="" textlink="">
      <xdr:nvSpPr>
        <xdr:cNvPr id="70" name="人口1人当たり決算額の推移該当値テキスト130"/>
        <xdr:cNvSpPr txBox="1"/>
      </xdr:nvSpPr>
      <xdr:spPr>
        <a:xfrm>
          <a:off x="5168900" y="3289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119380</xdr:rowOff>
    </xdr:from>
    <xdr:to xmlns:xdr="http://schemas.openxmlformats.org/drawingml/2006/spreadsheetDrawing">
      <xdr:col>26</xdr:col>
      <xdr:colOff>101600</xdr:colOff>
      <xdr:row>20</xdr:row>
      <xdr:rowOff>51435</xdr:rowOff>
    </xdr:to>
    <xdr:sp macro="" textlink="">
      <xdr:nvSpPr>
        <xdr:cNvPr id="71" name="楕円 70"/>
        <xdr:cNvSpPr/>
      </xdr:nvSpPr>
      <xdr:spPr>
        <a:xfrm>
          <a:off x="4457700" y="336931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36830</xdr:rowOff>
    </xdr:from>
    <xdr:ext cx="731520" cy="248920"/>
    <xdr:sp macro="" textlink="">
      <xdr:nvSpPr>
        <xdr:cNvPr id="72" name="テキスト ボックス 71"/>
        <xdr:cNvSpPr txBox="1"/>
      </xdr:nvSpPr>
      <xdr:spPr>
        <a:xfrm>
          <a:off x="4165600" y="3454400"/>
          <a:ext cx="7315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154305</xdr:rowOff>
    </xdr:from>
    <xdr:to xmlns:xdr="http://schemas.openxmlformats.org/drawingml/2006/spreadsheetDrawing">
      <xdr:col>22</xdr:col>
      <xdr:colOff>165100</xdr:colOff>
      <xdr:row>20</xdr:row>
      <xdr:rowOff>86360</xdr:rowOff>
    </xdr:to>
    <xdr:sp macro="" textlink="">
      <xdr:nvSpPr>
        <xdr:cNvPr id="73" name="楕円 72"/>
        <xdr:cNvSpPr/>
      </xdr:nvSpPr>
      <xdr:spPr>
        <a:xfrm>
          <a:off x="3835400" y="340423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71755</xdr:rowOff>
    </xdr:from>
    <xdr:ext cx="762000" cy="248920"/>
    <xdr:sp macro="" textlink="">
      <xdr:nvSpPr>
        <xdr:cNvPr id="74" name="テキスト ボックス 73"/>
        <xdr:cNvSpPr txBox="1"/>
      </xdr:nvSpPr>
      <xdr:spPr>
        <a:xfrm>
          <a:off x="3543300" y="348932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1270</xdr:rowOff>
    </xdr:from>
    <xdr:to xmlns:xdr="http://schemas.openxmlformats.org/drawingml/2006/spreadsheetDrawing">
      <xdr:col>19</xdr:col>
      <xdr:colOff>38100</xdr:colOff>
      <xdr:row>20</xdr:row>
      <xdr:rowOff>100330</xdr:rowOff>
    </xdr:to>
    <xdr:sp macro="" textlink="">
      <xdr:nvSpPr>
        <xdr:cNvPr id="75" name="楕円 74"/>
        <xdr:cNvSpPr/>
      </xdr:nvSpPr>
      <xdr:spPr>
        <a:xfrm>
          <a:off x="3213100" y="341884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20</xdr:row>
      <xdr:rowOff>85725</xdr:rowOff>
    </xdr:from>
    <xdr:ext cx="762000" cy="248285"/>
    <xdr:sp macro="" textlink="">
      <xdr:nvSpPr>
        <xdr:cNvPr id="76" name="テキスト ボックス 75"/>
        <xdr:cNvSpPr txBox="1"/>
      </xdr:nvSpPr>
      <xdr:spPr>
        <a:xfrm>
          <a:off x="2914650" y="35032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15240</xdr:rowOff>
    </xdr:from>
    <xdr:to xmlns:xdr="http://schemas.openxmlformats.org/drawingml/2006/spreadsheetDrawing">
      <xdr:col>15</xdr:col>
      <xdr:colOff>101600</xdr:colOff>
      <xdr:row>20</xdr:row>
      <xdr:rowOff>114300</xdr:rowOff>
    </xdr:to>
    <xdr:sp macro="" textlink="">
      <xdr:nvSpPr>
        <xdr:cNvPr id="77" name="楕円 76"/>
        <xdr:cNvSpPr/>
      </xdr:nvSpPr>
      <xdr:spPr>
        <a:xfrm>
          <a:off x="2571750" y="34328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99060</xdr:rowOff>
    </xdr:from>
    <xdr:ext cx="756920" cy="253365"/>
    <xdr:sp macro="" textlink="">
      <xdr:nvSpPr>
        <xdr:cNvPr id="78" name="テキスト ボックス 77"/>
        <xdr:cNvSpPr txBox="1"/>
      </xdr:nvSpPr>
      <xdr:spPr>
        <a:xfrm>
          <a:off x="2279650" y="35166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6400" cy="272415"/>
    <xdr:sp macro="" textlink="">
      <xdr:nvSpPr>
        <xdr:cNvPr id="92" name="テキスト ボックス 91"/>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6920" cy="256540"/>
    <xdr:sp macro="" textlink="">
      <xdr:nvSpPr>
        <xdr:cNvPr id="96" name="テキスト ボックス 95"/>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6920" cy="259080"/>
    <xdr:sp macro="" textlink="">
      <xdr:nvSpPr>
        <xdr:cNvPr id="98" name="テキスト ボックス 97"/>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6920" cy="258445"/>
    <xdr:sp macro="" textlink="">
      <xdr:nvSpPr>
        <xdr:cNvPr id="100" name="テキスト ボックス 99"/>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6920" cy="254000"/>
    <xdr:sp macro="" textlink="">
      <xdr:nvSpPr>
        <xdr:cNvPr id="102" name="テキスト ボックス 101"/>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6920" cy="259715"/>
    <xdr:sp macro="" textlink="">
      <xdr:nvSpPr>
        <xdr:cNvPr id="104" name="テキスト ボックス 103"/>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4000"/>
    <xdr:sp macro="" textlink="">
      <xdr:nvSpPr>
        <xdr:cNvPr id="106" name="テキスト ボックス 105"/>
        <xdr:cNvSpPr txBox="1"/>
      </xdr:nvSpPr>
      <xdr:spPr>
        <a:xfrm>
          <a:off x="1250950" y="540321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099050" y="58191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62000" cy="255270"/>
    <xdr:sp macro="" textlink="">
      <xdr:nvSpPr>
        <xdr:cNvPr id="109" name="人口1人当たり決算額の推移最小値テキスト445"/>
        <xdr:cNvSpPr txBox="1"/>
      </xdr:nvSpPr>
      <xdr:spPr>
        <a:xfrm>
          <a:off x="5168900" y="7281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010150" y="730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62000" cy="252095"/>
    <xdr:sp macro="" textlink="">
      <xdr:nvSpPr>
        <xdr:cNvPr id="111" name="人口1人当たり決算額の推移最大値テキスト445"/>
        <xdr:cNvSpPr txBox="1"/>
      </xdr:nvSpPr>
      <xdr:spPr>
        <a:xfrm>
          <a:off x="5168900" y="556323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010150" y="5819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258445</xdr:rowOff>
    </xdr:from>
    <xdr:to xmlns:xdr="http://schemas.openxmlformats.org/drawingml/2006/spreadsheetDrawing">
      <xdr:col>29</xdr:col>
      <xdr:colOff>127000</xdr:colOff>
      <xdr:row>35</xdr:row>
      <xdr:rowOff>259715</xdr:rowOff>
    </xdr:to>
    <xdr:cxnSp macro="">
      <xdr:nvCxnSpPr>
        <xdr:cNvPr id="113" name="直線コネクタ 112"/>
        <xdr:cNvCxnSpPr/>
      </xdr:nvCxnSpPr>
      <xdr:spPr>
        <a:xfrm flipV="1">
          <a:off x="4508500" y="6762115"/>
          <a:ext cx="5905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243205</xdr:rowOff>
    </xdr:from>
    <xdr:ext cx="762000" cy="259080"/>
    <xdr:sp macro="" textlink="">
      <xdr:nvSpPr>
        <xdr:cNvPr id="114" name="人口1人当たり決算額の推移平均値テキスト445"/>
        <xdr:cNvSpPr txBox="1"/>
      </xdr:nvSpPr>
      <xdr:spPr>
        <a:xfrm>
          <a:off x="5168900" y="6746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171450</xdr:colOff>
      <xdr:row>35</xdr:row>
      <xdr:rowOff>333375</xdr:rowOff>
    </xdr:to>
    <xdr:sp macro="" textlink="">
      <xdr:nvSpPr>
        <xdr:cNvPr id="115" name="フローチャート: 判断 114"/>
        <xdr:cNvSpPr/>
      </xdr:nvSpPr>
      <xdr:spPr>
        <a:xfrm>
          <a:off x="5048250" y="67348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259715</xdr:rowOff>
    </xdr:from>
    <xdr:to xmlns:xdr="http://schemas.openxmlformats.org/drawingml/2006/spreadsheetDrawing">
      <xdr:col>26</xdr:col>
      <xdr:colOff>50800</xdr:colOff>
      <xdr:row>35</xdr:row>
      <xdr:rowOff>321310</xdr:rowOff>
    </xdr:to>
    <xdr:cxnSp macro="">
      <xdr:nvCxnSpPr>
        <xdr:cNvPr id="116" name="直線コネクタ 115"/>
        <xdr:cNvCxnSpPr/>
      </xdr:nvCxnSpPr>
      <xdr:spPr>
        <a:xfrm flipV="1">
          <a:off x="3886200" y="6763385"/>
          <a:ext cx="6223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457700" y="67297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1520" cy="259080"/>
    <xdr:sp macro="" textlink="">
      <xdr:nvSpPr>
        <xdr:cNvPr id="118" name="テキスト ボックス 117"/>
        <xdr:cNvSpPr txBox="1"/>
      </xdr:nvSpPr>
      <xdr:spPr>
        <a:xfrm>
          <a:off x="4165600" y="68154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305435</xdr:rowOff>
    </xdr:from>
    <xdr:to xmlns:xdr="http://schemas.openxmlformats.org/drawingml/2006/spreadsheetDrawing">
      <xdr:col>22</xdr:col>
      <xdr:colOff>114300</xdr:colOff>
      <xdr:row>35</xdr:row>
      <xdr:rowOff>321310</xdr:rowOff>
    </xdr:to>
    <xdr:cxnSp macro="">
      <xdr:nvCxnSpPr>
        <xdr:cNvPr id="119" name="直線コネクタ 118"/>
        <xdr:cNvCxnSpPr/>
      </xdr:nvCxnSpPr>
      <xdr:spPr>
        <a:xfrm>
          <a:off x="3257550" y="6809105"/>
          <a:ext cx="62865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38354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332105</xdr:rowOff>
    </xdr:from>
    <xdr:ext cx="762000" cy="259715"/>
    <xdr:sp macro="" textlink="">
      <xdr:nvSpPr>
        <xdr:cNvPr id="121" name="テキスト ボックス 120"/>
        <xdr:cNvSpPr txBox="1"/>
      </xdr:nvSpPr>
      <xdr:spPr>
        <a:xfrm>
          <a:off x="354330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263525</xdr:rowOff>
    </xdr:from>
    <xdr:to xmlns:xdr="http://schemas.openxmlformats.org/drawingml/2006/spreadsheetDrawing">
      <xdr:col>18</xdr:col>
      <xdr:colOff>171450</xdr:colOff>
      <xdr:row>35</xdr:row>
      <xdr:rowOff>305435</xdr:rowOff>
    </xdr:to>
    <xdr:cxnSp macro="">
      <xdr:nvCxnSpPr>
        <xdr:cNvPr id="122" name="直線コネクタ 121"/>
        <xdr:cNvCxnSpPr/>
      </xdr:nvCxnSpPr>
      <xdr:spPr>
        <a:xfrm>
          <a:off x="2622550" y="6767195"/>
          <a:ext cx="6350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213100" y="6737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2540</xdr:rowOff>
    </xdr:from>
    <xdr:ext cx="762000" cy="259715"/>
    <xdr:sp macro="" textlink="">
      <xdr:nvSpPr>
        <xdr:cNvPr id="124" name="テキスト ボックス 123"/>
        <xdr:cNvSpPr txBox="1"/>
      </xdr:nvSpPr>
      <xdr:spPr>
        <a:xfrm>
          <a:off x="2914650" y="6506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239395</xdr:rowOff>
    </xdr:from>
    <xdr:to xmlns:xdr="http://schemas.openxmlformats.org/drawingml/2006/spreadsheetDrawing">
      <xdr:col>15</xdr:col>
      <xdr:colOff>101600</xdr:colOff>
      <xdr:row>35</xdr:row>
      <xdr:rowOff>340360</xdr:rowOff>
    </xdr:to>
    <xdr:sp macro="" textlink="">
      <xdr:nvSpPr>
        <xdr:cNvPr id="125" name="フローチャート: 判断 124"/>
        <xdr:cNvSpPr/>
      </xdr:nvSpPr>
      <xdr:spPr>
        <a:xfrm>
          <a:off x="2571750" y="6743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325120</xdr:rowOff>
    </xdr:from>
    <xdr:ext cx="756920" cy="259080"/>
    <xdr:sp macro="" textlink="">
      <xdr:nvSpPr>
        <xdr:cNvPr id="126" name="テキスト ボックス 125"/>
        <xdr:cNvSpPr txBox="1"/>
      </xdr:nvSpPr>
      <xdr:spPr>
        <a:xfrm>
          <a:off x="2279650" y="682879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7" name="テキスト ボックス 126"/>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207010</xdr:rowOff>
    </xdr:from>
    <xdr:to xmlns:xdr="http://schemas.openxmlformats.org/drawingml/2006/spreadsheetDrawing">
      <xdr:col>29</xdr:col>
      <xdr:colOff>171450</xdr:colOff>
      <xdr:row>35</xdr:row>
      <xdr:rowOff>309245</xdr:rowOff>
    </xdr:to>
    <xdr:sp macro="" textlink="">
      <xdr:nvSpPr>
        <xdr:cNvPr id="132" name="楕円 131"/>
        <xdr:cNvSpPr/>
      </xdr:nvSpPr>
      <xdr:spPr>
        <a:xfrm>
          <a:off x="5048250" y="671068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52705</xdr:rowOff>
    </xdr:from>
    <xdr:ext cx="762000" cy="256540"/>
    <xdr:sp macro="" textlink="">
      <xdr:nvSpPr>
        <xdr:cNvPr id="133" name="人口1人当たり決算額の推移該当値テキスト445"/>
        <xdr:cNvSpPr txBox="1"/>
      </xdr:nvSpPr>
      <xdr:spPr>
        <a:xfrm>
          <a:off x="5168900" y="65563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208280</xdr:rowOff>
    </xdr:from>
    <xdr:to xmlns:xdr="http://schemas.openxmlformats.org/drawingml/2006/spreadsheetDrawing">
      <xdr:col>26</xdr:col>
      <xdr:colOff>101600</xdr:colOff>
      <xdr:row>35</xdr:row>
      <xdr:rowOff>310515</xdr:rowOff>
    </xdr:to>
    <xdr:sp macro="" textlink="">
      <xdr:nvSpPr>
        <xdr:cNvPr id="134" name="楕円 133"/>
        <xdr:cNvSpPr/>
      </xdr:nvSpPr>
      <xdr:spPr>
        <a:xfrm>
          <a:off x="4457700" y="67119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320040</xdr:rowOff>
    </xdr:from>
    <xdr:ext cx="731520" cy="259715"/>
    <xdr:sp macro="" textlink="">
      <xdr:nvSpPr>
        <xdr:cNvPr id="135" name="テキスト ボックス 134"/>
        <xdr:cNvSpPr txBox="1"/>
      </xdr:nvSpPr>
      <xdr:spPr>
        <a:xfrm>
          <a:off x="4165600" y="6480810"/>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271780</xdr:rowOff>
    </xdr:from>
    <xdr:to xmlns:xdr="http://schemas.openxmlformats.org/drawingml/2006/spreadsheetDrawing">
      <xdr:col>22</xdr:col>
      <xdr:colOff>165100</xdr:colOff>
      <xdr:row>36</xdr:row>
      <xdr:rowOff>29845</xdr:rowOff>
    </xdr:to>
    <xdr:sp macro="" textlink="">
      <xdr:nvSpPr>
        <xdr:cNvPr id="136" name="楕円 135"/>
        <xdr:cNvSpPr/>
      </xdr:nvSpPr>
      <xdr:spPr>
        <a:xfrm>
          <a:off x="3835400" y="67754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14605</xdr:rowOff>
    </xdr:from>
    <xdr:ext cx="762000" cy="259080"/>
    <xdr:sp macro="" textlink="">
      <xdr:nvSpPr>
        <xdr:cNvPr id="137" name="テキスト ボックス 136"/>
        <xdr:cNvSpPr txBox="1"/>
      </xdr:nvSpPr>
      <xdr:spPr>
        <a:xfrm>
          <a:off x="3543300" y="6861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254000</xdr:rowOff>
    </xdr:from>
    <xdr:to xmlns:xdr="http://schemas.openxmlformats.org/drawingml/2006/spreadsheetDrawing">
      <xdr:col>19</xdr:col>
      <xdr:colOff>38100</xdr:colOff>
      <xdr:row>36</xdr:row>
      <xdr:rowOff>13335</xdr:rowOff>
    </xdr:to>
    <xdr:sp macro="" textlink="">
      <xdr:nvSpPr>
        <xdr:cNvPr id="138" name="楕円 137"/>
        <xdr:cNvSpPr/>
      </xdr:nvSpPr>
      <xdr:spPr>
        <a:xfrm>
          <a:off x="3213100" y="675767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341630</xdr:rowOff>
    </xdr:from>
    <xdr:ext cx="762000" cy="259080"/>
    <xdr:sp macro="" textlink="">
      <xdr:nvSpPr>
        <xdr:cNvPr id="139" name="テキスト ボックス 138"/>
        <xdr:cNvSpPr txBox="1"/>
      </xdr:nvSpPr>
      <xdr:spPr>
        <a:xfrm>
          <a:off x="2914650" y="6845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212725</xdr:rowOff>
    </xdr:from>
    <xdr:to xmlns:xdr="http://schemas.openxmlformats.org/drawingml/2006/spreadsheetDrawing">
      <xdr:col>15</xdr:col>
      <xdr:colOff>101600</xdr:colOff>
      <xdr:row>35</xdr:row>
      <xdr:rowOff>313055</xdr:rowOff>
    </xdr:to>
    <xdr:sp macro="" textlink="">
      <xdr:nvSpPr>
        <xdr:cNvPr id="140" name="楕円 139"/>
        <xdr:cNvSpPr/>
      </xdr:nvSpPr>
      <xdr:spPr>
        <a:xfrm>
          <a:off x="2571750" y="67163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323850</xdr:rowOff>
    </xdr:from>
    <xdr:ext cx="756920" cy="259715"/>
    <xdr:sp macro="" textlink="">
      <xdr:nvSpPr>
        <xdr:cNvPr id="141" name="テキスト ボックス 140"/>
        <xdr:cNvSpPr txBox="1"/>
      </xdr:nvSpPr>
      <xdr:spPr>
        <a:xfrm>
          <a:off x="2279650" y="648462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12,598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72,396
69,988
31.66
30,019,633
28,755,741
1,167,392
15,225,465
23,944,307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19710"/>
    <xdr:sp macro="" textlink="">
      <xdr:nvSpPr>
        <xdr:cNvPr id="40" name="テキスト ボックス 39"/>
        <xdr:cNvSpPr txBox="1"/>
      </xdr:nvSpPr>
      <xdr:spPr>
        <a:xfrm>
          <a:off x="6667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8285"/>
    <xdr:sp macro="" textlink="">
      <xdr:nvSpPr>
        <xdr:cNvPr id="42" name="テキスト ボックス 41"/>
        <xdr:cNvSpPr txBox="1"/>
      </xdr:nvSpPr>
      <xdr:spPr>
        <a:xfrm>
          <a:off x="211455" y="6818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48920"/>
    <xdr:sp macro="" textlink="">
      <xdr:nvSpPr>
        <xdr:cNvPr id="44" name="テキスト ボックス 43"/>
        <xdr:cNvSpPr txBox="1"/>
      </xdr:nvSpPr>
      <xdr:spPr>
        <a:xfrm>
          <a:off x="211455" y="64998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48285"/>
    <xdr:sp macro="" textlink="">
      <xdr:nvSpPr>
        <xdr:cNvPr id="46" name="テキスト ボックス 45"/>
        <xdr:cNvSpPr txBox="1"/>
      </xdr:nvSpPr>
      <xdr:spPr>
        <a:xfrm>
          <a:off x="211455" y="61798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156845</xdr:rowOff>
    </xdr:from>
    <xdr:ext cx="531495" cy="253365"/>
    <xdr:sp macro="" textlink="">
      <xdr:nvSpPr>
        <xdr:cNvPr id="48" name="テキスト ボックス 47"/>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2730"/>
    <xdr:sp macro="" textlink="">
      <xdr:nvSpPr>
        <xdr:cNvPr id="50" name="テキスト ボックス 49"/>
        <xdr:cNvSpPr txBox="1"/>
      </xdr:nvSpPr>
      <xdr:spPr>
        <a:xfrm>
          <a:off x="166370" y="55416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8285"/>
    <xdr:sp macro="" textlink="">
      <xdr:nvSpPr>
        <xdr:cNvPr id="56" name="テキスト ボックス 55"/>
        <xdr:cNvSpPr txBox="1"/>
      </xdr:nvSpPr>
      <xdr:spPr>
        <a:xfrm>
          <a:off x="1663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114300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176395" y="51473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147320</xdr:rowOff>
    </xdr:from>
    <xdr:ext cx="534670" cy="248920"/>
    <xdr:sp macro="" textlink="">
      <xdr:nvSpPr>
        <xdr:cNvPr id="59" name="人件費最小値テキスト"/>
        <xdr:cNvSpPr txBox="1"/>
      </xdr:nvSpPr>
      <xdr:spPr>
        <a:xfrm>
          <a:off x="4229100" y="652145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108450" y="651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61595</xdr:rowOff>
    </xdr:from>
    <xdr:ext cx="598805" cy="252730"/>
    <xdr:sp macro="" textlink="">
      <xdr:nvSpPr>
        <xdr:cNvPr id="61" name="人件費最大値テキスト"/>
        <xdr:cNvSpPr txBox="1"/>
      </xdr:nvSpPr>
      <xdr:spPr>
        <a:xfrm>
          <a:off x="4229100" y="49269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114300</xdr:rowOff>
    </xdr:from>
    <xdr:to xmlns:xdr="http://schemas.openxmlformats.org/drawingml/2006/spreadsheetDrawing">
      <xdr:col>24</xdr:col>
      <xdr:colOff>152400</xdr:colOff>
      <xdr:row>30</xdr:row>
      <xdr:rowOff>114300</xdr:rowOff>
    </xdr:to>
    <xdr:cxnSp macro="">
      <xdr:nvCxnSpPr>
        <xdr:cNvPr id="62" name="直線コネクタ 61"/>
        <xdr:cNvCxnSpPr/>
      </xdr:nvCxnSpPr>
      <xdr:spPr>
        <a:xfrm>
          <a:off x="4108450" y="514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38</xdr:row>
      <xdr:rowOff>10795</xdr:rowOff>
    </xdr:from>
    <xdr:to xmlns:xdr="http://schemas.openxmlformats.org/drawingml/2006/spreadsheetDrawing">
      <xdr:col>24</xdr:col>
      <xdr:colOff>63500</xdr:colOff>
      <xdr:row>38</xdr:row>
      <xdr:rowOff>59055</xdr:rowOff>
    </xdr:to>
    <xdr:cxnSp macro="">
      <xdr:nvCxnSpPr>
        <xdr:cNvPr id="63" name="直線コネクタ 62"/>
        <xdr:cNvCxnSpPr/>
      </xdr:nvCxnSpPr>
      <xdr:spPr>
        <a:xfrm flipV="1">
          <a:off x="3429000" y="6384925"/>
          <a:ext cx="7493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55880</xdr:rowOff>
    </xdr:from>
    <xdr:ext cx="534670" cy="253365"/>
    <xdr:sp macro="" textlink="">
      <xdr:nvSpPr>
        <xdr:cNvPr id="64" name="人件費平均値テキスト"/>
        <xdr:cNvSpPr txBox="1"/>
      </xdr:nvSpPr>
      <xdr:spPr>
        <a:xfrm>
          <a:off x="4229100" y="5927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33655</xdr:rowOff>
    </xdr:from>
    <xdr:to xmlns:xdr="http://schemas.openxmlformats.org/drawingml/2006/spreadsheetDrawing">
      <xdr:col>24</xdr:col>
      <xdr:colOff>114300</xdr:colOff>
      <xdr:row>36</xdr:row>
      <xdr:rowOff>132715</xdr:rowOff>
    </xdr:to>
    <xdr:sp macro="" textlink="">
      <xdr:nvSpPr>
        <xdr:cNvPr id="65" name="フローチャート: 判断 64"/>
        <xdr:cNvSpPr/>
      </xdr:nvSpPr>
      <xdr:spPr>
        <a:xfrm>
          <a:off x="41275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59055</xdr:rowOff>
    </xdr:from>
    <xdr:to xmlns:xdr="http://schemas.openxmlformats.org/drawingml/2006/spreadsheetDrawing">
      <xdr:col>19</xdr:col>
      <xdr:colOff>171450</xdr:colOff>
      <xdr:row>38</xdr:row>
      <xdr:rowOff>96520</xdr:rowOff>
    </xdr:to>
    <xdr:cxnSp macro="">
      <xdr:nvCxnSpPr>
        <xdr:cNvPr id="66" name="直線コネクタ 65"/>
        <xdr:cNvCxnSpPr/>
      </xdr:nvCxnSpPr>
      <xdr:spPr>
        <a:xfrm flipV="1">
          <a:off x="2622550" y="6433185"/>
          <a:ext cx="8064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127635</xdr:rowOff>
    </xdr:from>
    <xdr:to xmlns:xdr="http://schemas.openxmlformats.org/drawingml/2006/spreadsheetDrawing">
      <xdr:col>20</xdr:col>
      <xdr:colOff>38100</xdr:colOff>
      <xdr:row>37</xdr:row>
      <xdr:rowOff>59055</xdr:rowOff>
    </xdr:to>
    <xdr:sp macro="" textlink="">
      <xdr:nvSpPr>
        <xdr:cNvPr id="67" name="フローチャート: 判断 66"/>
        <xdr:cNvSpPr/>
      </xdr:nvSpPr>
      <xdr:spPr>
        <a:xfrm>
          <a:off x="3384550" y="616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74930</xdr:rowOff>
    </xdr:from>
    <xdr:ext cx="529590" cy="252730"/>
    <xdr:sp macro="" textlink="">
      <xdr:nvSpPr>
        <xdr:cNvPr id="68" name="テキスト ボックス 67"/>
        <xdr:cNvSpPr txBox="1"/>
      </xdr:nvSpPr>
      <xdr:spPr>
        <a:xfrm>
          <a:off x="3187065" y="594614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93345</xdr:rowOff>
    </xdr:from>
    <xdr:to xmlns:xdr="http://schemas.openxmlformats.org/drawingml/2006/spreadsheetDrawing">
      <xdr:col>15</xdr:col>
      <xdr:colOff>50800</xdr:colOff>
      <xdr:row>38</xdr:row>
      <xdr:rowOff>96520</xdr:rowOff>
    </xdr:to>
    <xdr:cxnSp macro="">
      <xdr:nvCxnSpPr>
        <xdr:cNvPr id="69" name="直線コネクタ 68"/>
        <xdr:cNvCxnSpPr/>
      </xdr:nvCxnSpPr>
      <xdr:spPr>
        <a:xfrm>
          <a:off x="1828800" y="646747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77470</xdr:rowOff>
    </xdr:to>
    <xdr:sp macro="" textlink="">
      <xdr:nvSpPr>
        <xdr:cNvPr id="70" name="フローチャート: 判断 69"/>
        <xdr:cNvSpPr/>
      </xdr:nvSpPr>
      <xdr:spPr>
        <a:xfrm>
          <a:off x="2571750" y="618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93980</xdr:rowOff>
    </xdr:from>
    <xdr:ext cx="529590" cy="253365"/>
    <xdr:sp macro="" textlink="">
      <xdr:nvSpPr>
        <xdr:cNvPr id="71" name="テキスト ボックス 70"/>
        <xdr:cNvSpPr txBox="1"/>
      </xdr:nvSpPr>
      <xdr:spPr>
        <a:xfrm>
          <a:off x="2393315" y="59651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93345</xdr:rowOff>
    </xdr:from>
    <xdr:to xmlns:xdr="http://schemas.openxmlformats.org/drawingml/2006/spreadsheetDrawing">
      <xdr:col>10</xdr:col>
      <xdr:colOff>114300</xdr:colOff>
      <xdr:row>38</xdr:row>
      <xdr:rowOff>113030</xdr:rowOff>
    </xdr:to>
    <xdr:cxnSp macro="">
      <xdr:nvCxnSpPr>
        <xdr:cNvPr id="72" name="直線コネクタ 71"/>
        <xdr:cNvCxnSpPr/>
      </xdr:nvCxnSpPr>
      <xdr:spPr>
        <a:xfrm flipV="1">
          <a:off x="1028700" y="6467475"/>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150495</xdr:rowOff>
    </xdr:from>
    <xdr:to xmlns:xdr="http://schemas.openxmlformats.org/drawingml/2006/spreadsheetDrawing">
      <xdr:col>10</xdr:col>
      <xdr:colOff>165100</xdr:colOff>
      <xdr:row>37</xdr:row>
      <xdr:rowOff>81915</xdr:rowOff>
    </xdr:to>
    <xdr:sp macro="" textlink="">
      <xdr:nvSpPr>
        <xdr:cNvPr id="73" name="フローチャート: 判断 72"/>
        <xdr:cNvSpPr/>
      </xdr:nvSpPr>
      <xdr:spPr>
        <a:xfrm>
          <a:off x="1778000" y="618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97790</xdr:rowOff>
    </xdr:from>
    <xdr:ext cx="534670" cy="252730"/>
    <xdr:sp macro="" textlink="">
      <xdr:nvSpPr>
        <xdr:cNvPr id="74" name="テキスト ボックス 73"/>
        <xdr:cNvSpPr txBox="1"/>
      </xdr:nvSpPr>
      <xdr:spPr>
        <a:xfrm>
          <a:off x="1580515" y="59690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109220</xdr:rowOff>
    </xdr:to>
    <xdr:sp macro="" textlink="">
      <xdr:nvSpPr>
        <xdr:cNvPr id="75" name="フローチャート: 判断 74"/>
        <xdr:cNvSpPr/>
      </xdr:nvSpPr>
      <xdr:spPr>
        <a:xfrm>
          <a:off x="984250" y="6216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125730</xdr:rowOff>
    </xdr:from>
    <xdr:ext cx="529590" cy="248920"/>
    <xdr:sp macro="" textlink="">
      <xdr:nvSpPr>
        <xdr:cNvPr id="76" name="テキスト ボックス 75"/>
        <xdr:cNvSpPr txBox="1"/>
      </xdr:nvSpPr>
      <xdr:spPr>
        <a:xfrm>
          <a:off x="786765" y="599694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9" name="テキスト ボックス 78"/>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128905</xdr:rowOff>
    </xdr:from>
    <xdr:to xmlns:xdr="http://schemas.openxmlformats.org/drawingml/2006/spreadsheetDrawing">
      <xdr:col>24</xdr:col>
      <xdr:colOff>114300</xdr:colOff>
      <xdr:row>38</xdr:row>
      <xdr:rowOff>60325</xdr:rowOff>
    </xdr:to>
    <xdr:sp macro="" textlink="">
      <xdr:nvSpPr>
        <xdr:cNvPr id="82" name="楕円 81"/>
        <xdr:cNvSpPr/>
      </xdr:nvSpPr>
      <xdr:spPr>
        <a:xfrm>
          <a:off x="4127500" y="6335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107315</xdr:rowOff>
    </xdr:from>
    <xdr:ext cx="534670" cy="248285"/>
    <xdr:sp macro="" textlink="">
      <xdr:nvSpPr>
        <xdr:cNvPr id="83" name="人件費該当値テキスト"/>
        <xdr:cNvSpPr txBox="1"/>
      </xdr:nvSpPr>
      <xdr:spPr>
        <a:xfrm>
          <a:off x="4229100" y="631380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8890</xdr:rowOff>
    </xdr:from>
    <xdr:to xmlns:xdr="http://schemas.openxmlformats.org/drawingml/2006/spreadsheetDrawing">
      <xdr:col>20</xdr:col>
      <xdr:colOff>38100</xdr:colOff>
      <xdr:row>38</xdr:row>
      <xdr:rowOff>108585</xdr:rowOff>
    </xdr:to>
    <xdr:sp macro="" textlink="">
      <xdr:nvSpPr>
        <xdr:cNvPr id="84" name="楕円 83"/>
        <xdr:cNvSpPr/>
      </xdr:nvSpPr>
      <xdr:spPr>
        <a:xfrm>
          <a:off x="3384550" y="63830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99695</xdr:rowOff>
    </xdr:from>
    <xdr:ext cx="529590" cy="252730"/>
    <xdr:sp macro="" textlink="">
      <xdr:nvSpPr>
        <xdr:cNvPr id="85" name="テキスト ボックス 84"/>
        <xdr:cNvSpPr txBox="1"/>
      </xdr:nvSpPr>
      <xdr:spPr>
        <a:xfrm>
          <a:off x="3187065" y="647382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47625</xdr:rowOff>
    </xdr:from>
    <xdr:to xmlns:xdr="http://schemas.openxmlformats.org/drawingml/2006/spreadsheetDrawing">
      <xdr:col>15</xdr:col>
      <xdr:colOff>101600</xdr:colOff>
      <xdr:row>38</xdr:row>
      <xdr:rowOff>146685</xdr:rowOff>
    </xdr:to>
    <xdr:sp macro="" textlink="">
      <xdr:nvSpPr>
        <xdr:cNvPr id="86" name="楕円 85"/>
        <xdr:cNvSpPr/>
      </xdr:nvSpPr>
      <xdr:spPr>
        <a:xfrm>
          <a:off x="2571750" y="6421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137795</xdr:rowOff>
    </xdr:from>
    <xdr:ext cx="529590" cy="253365"/>
    <xdr:sp macro="" textlink="">
      <xdr:nvSpPr>
        <xdr:cNvPr id="87" name="テキスト ボックス 86"/>
        <xdr:cNvSpPr txBox="1"/>
      </xdr:nvSpPr>
      <xdr:spPr>
        <a:xfrm>
          <a:off x="2393315" y="651192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43180</xdr:rowOff>
    </xdr:from>
    <xdr:to xmlns:xdr="http://schemas.openxmlformats.org/drawingml/2006/spreadsheetDrawing">
      <xdr:col>10</xdr:col>
      <xdr:colOff>165100</xdr:colOff>
      <xdr:row>38</xdr:row>
      <xdr:rowOff>142875</xdr:rowOff>
    </xdr:to>
    <xdr:sp macro="" textlink="">
      <xdr:nvSpPr>
        <xdr:cNvPr id="88" name="楕円 87"/>
        <xdr:cNvSpPr/>
      </xdr:nvSpPr>
      <xdr:spPr>
        <a:xfrm>
          <a:off x="1778000" y="64173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133985</xdr:rowOff>
    </xdr:from>
    <xdr:ext cx="534670" cy="253365"/>
    <xdr:sp macro="" textlink="">
      <xdr:nvSpPr>
        <xdr:cNvPr id="89" name="テキスト ボックス 88"/>
        <xdr:cNvSpPr txBox="1"/>
      </xdr:nvSpPr>
      <xdr:spPr>
        <a:xfrm>
          <a:off x="1580515" y="6508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62865</xdr:rowOff>
    </xdr:from>
    <xdr:to xmlns:xdr="http://schemas.openxmlformats.org/drawingml/2006/spreadsheetDrawing">
      <xdr:col>6</xdr:col>
      <xdr:colOff>38100</xdr:colOff>
      <xdr:row>38</xdr:row>
      <xdr:rowOff>162560</xdr:rowOff>
    </xdr:to>
    <xdr:sp macro="" textlink="">
      <xdr:nvSpPr>
        <xdr:cNvPr id="90" name="楕円 89"/>
        <xdr:cNvSpPr/>
      </xdr:nvSpPr>
      <xdr:spPr>
        <a:xfrm>
          <a:off x="984250" y="6436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153670</xdr:rowOff>
    </xdr:from>
    <xdr:ext cx="529590" cy="252730"/>
    <xdr:sp macro="" textlink="">
      <xdr:nvSpPr>
        <xdr:cNvPr id="91" name="テキスト ボックス 90"/>
        <xdr:cNvSpPr txBox="1"/>
      </xdr:nvSpPr>
      <xdr:spPr>
        <a:xfrm>
          <a:off x="786765" y="652780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19710"/>
    <xdr:sp macro="" textlink="">
      <xdr:nvSpPr>
        <xdr:cNvPr id="100" name="テキスト ボックス 99"/>
        <xdr:cNvSpPr txBox="1"/>
      </xdr:nvSpPr>
      <xdr:spPr>
        <a:xfrm>
          <a:off x="6667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2" name="直線コネクタ 101"/>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3840" cy="248920"/>
    <xdr:sp macro="" textlink="">
      <xdr:nvSpPr>
        <xdr:cNvPr id="103" name="テキスト ボックス 102"/>
        <xdr:cNvSpPr txBox="1"/>
      </xdr:nvSpPr>
      <xdr:spPr>
        <a:xfrm>
          <a:off x="474980" y="98526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4" name="直線コネクタ 103"/>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48285"/>
    <xdr:sp macro="" textlink="">
      <xdr:nvSpPr>
        <xdr:cNvPr id="105" name="テキスト ボックス 104"/>
        <xdr:cNvSpPr txBox="1"/>
      </xdr:nvSpPr>
      <xdr:spPr>
        <a:xfrm>
          <a:off x="166370" y="953262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6" name="直線コネクタ 105"/>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7" name="テキスト ボックス 106"/>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8" name="直線コネクタ 107"/>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9" name="テキスト ボックス 108"/>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10" name="直線コネクタ 109"/>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11" name="テキスト ボックス 110"/>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2" name="直線コネクタ 111"/>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3" name="テキスト ボックス 112"/>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4" name="直線コネクタ 113"/>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8285"/>
    <xdr:sp macro="" textlink="">
      <xdr:nvSpPr>
        <xdr:cNvPr id="115" name="テキスト ボックス 114"/>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6"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126365</xdr:rowOff>
    </xdr:from>
    <xdr:to xmlns:xdr="http://schemas.openxmlformats.org/drawingml/2006/spreadsheetDrawing">
      <xdr:col>24</xdr:col>
      <xdr:colOff>62865</xdr:colOff>
      <xdr:row>58</xdr:row>
      <xdr:rowOff>128905</xdr:rowOff>
    </xdr:to>
    <xdr:cxnSp macro="">
      <xdr:nvCxnSpPr>
        <xdr:cNvPr id="117" name="直線コネクタ 116"/>
        <xdr:cNvCxnSpPr/>
      </xdr:nvCxnSpPr>
      <xdr:spPr>
        <a:xfrm flipV="1">
          <a:off x="4176395" y="851217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2730"/>
    <xdr:sp macro="" textlink="">
      <xdr:nvSpPr>
        <xdr:cNvPr id="118" name="物件費最小値テキスト"/>
        <xdr:cNvSpPr txBox="1"/>
      </xdr:nvSpPr>
      <xdr:spPr>
        <a:xfrm>
          <a:off x="4229100" y="98590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128905</xdr:rowOff>
    </xdr:from>
    <xdr:to xmlns:xdr="http://schemas.openxmlformats.org/drawingml/2006/spreadsheetDrawing">
      <xdr:col>24</xdr:col>
      <xdr:colOff>152400</xdr:colOff>
      <xdr:row>58</xdr:row>
      <xdr:rowOff>128905</xdr:rowOff>
    </xdr:to>
    <xdr:cxnSp macro="">
      <xdr:nvCxnSpPr>
        <xdr:cNvPr id="119" name="直線コネクタ 118"/>
        <xdr:cNvCxnSpPr/>
      </xdr:nvCxnSpPr>
      <xdr:spPr>
        <a:xfrm>
          <a:off x="4108450" y="9855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73660</xdr:rowOff>
    </xdr:from>
    <xdr:ext cx="598805" cy="252730"/>
    <xdr:sp macro="" textlink="">
      <xdr:nvSpPr>
        <xdr:cNvPr id="120" name="物件費最大値テキスト"/>
        <xdr:cNvSpPr txBox="1"/>
      </xdr:nvSpPr>
      <xdr:spPr>
        <a:xfrm>
          <a:off x="4229100" y="829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126365</xdr:rowOff>
    </xdr:from>
    <xdr:to xmlns:xdr="http://schemas.openxmlformats.org/drawingml/2006/spreadsheetDrawing">
      <xdr:col>24</xdr:col>
      <xdr:colOff>152400</xdr:colOff>
      <xdr:row>50</xdr:row>
      <xdr:rowOff>126365</xdr:rowOff>
    </xdr:to>
    <xdr:cxnSp macro="">
      <xdr:nvCxnSpPr>
        <xdr:cNvPr id="121" name="直線コネクタ 120"/>
        <xdr:cNvCxnSpPr/>
      </xdr:nvCxnSpPr>
      <xdr:spPr>
        <a:xfrm>
          <a:off x="4108450" y="8512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85725</xdr:rowOff>
    </xdr:from>
    <xdr:to xmlns:xdr="http://schemas.openxmlformats.org/drawingml/2006/spreadsheetDrawing">
      <xdr:col>24</xdr:col>
      <xdr:colOff>63500</xdr:colOff>
      <xdr:row>58</xdr:row>
      <xdr:rowOff>102870</xdr:rowOff>
    </xdr:to>
    <xdr:cxnSp macro="">
      <xdr:nvCxnSpPr>
        <xdr:cNvPr id="122" name="直線コネクタ 121"/>
        <xdr:cNvCxnSpPr/>
      </xdr:nvCxnSpPr>
      <xdr:spPr>
        <a:xfrm flipV="1">
          <a:off x="3429000" y="9812655"/>
          <a:ext cx="7493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5080</xdr:rowOff>
    </xdr:from>
    <xdr:ext cx="534670" cy="253365"/>
    <xdr:sp macro="" textlink="">
      <xdr:nvSpPr>
        <xdr:cNvPr id="123" name="物件費平均値テキスト"/>
        <xdr:cNvSpPr txBox="1"/>
      </xdr:nvSpPr>
      <xdr:spPr>
        <a:xfrm>
          <a:off x="4229100" y="9564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81915</xdr:rowOff>
    </xdr:to>
    <xdr:sp macro="" textlink="">
      <xdr:nvSpPr>
        <xdr:cNvPr id="124" name="フローチャート: 判断 123"/>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94615</xdr:rowOff>
    </xdr:from>
    <xdr:to xmlns:xdr="http://schemas.openxmlformats.org/drawingml/2006/spreadsheetDrawing">
      <xdr:col>19</xdr:col>
      <xdr:colOff>171450</xdr:colOff>
      <xdr:row>58</xdr:row>
      <xdr:rowOff>102870</xdr:rowOff>
    </xdr:to>
    <xdr:cxnSp macro="">
      <xdr:nvCxnSpPr>
        <xdr:cNvPr id="125" name="直線コネクタ 124"/>
        <xdr:cNvCxnSpPr/>
      </xdr:nvCxnSpPr>
      <xdr:spPr>
        <a:xfrm>
          <a:off x="2622550" y="982154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99695</xdr:rowOff>
    </xdr:to>
    <xdr:sp macro="" textlink="">
      <xdr:nvSpPr>
        <xdr:cNvPr id="126" name="フローチャート: 判断 125"/>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116205</xdr:rowOff>
    </xdr:from>
    <xdr:ext cx="529590" cy="253365"/>
    <xdr:sp macro="" textlink="">
      <xdr:nvSpPr>
        <xdr:cNvPr id="127" name="テキスト ボックス 126"/>
        <xdr:cNvSpPr txBox="1"/>
      </xdr:nvSpPr>
      <xdr:spPr>
        <a:xfrm>
          <a:off x="3187065" y="95078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94615</xdr:rowOff>
    </xdr:from>
    <xdr:to xmlns:xdr="http://schemas.openxmlformats.org/drawingml/2006/spreadsheetDrawing">
      <xdr:col>15</xdr:col>
      <xdr:colOff>50800</xdr:colOff>
      <xdr:row>58</xdr:row>
      <xdr:rowOff>103505</xdr:rowOff>
    </xdr:to>
    <xdr:cxnSp macro="">
      <xdr:nvCxnSpPr>
        <xdr:cNvPr id="128" name="直線コネクタ 127"/>
        <xdr:cNvCxnSpPr/>
      </xdr:nvCxnSpPr>
      <xdr:spPr>
        <a:xfrm flipV="1">
          <a:off x="1828800" y="982154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92075</xdr:rowOff>
    </xdr:to>
    <xdr:sp macro="" textlink="">
      <xdr:nvSpPr>
        <xdr:cNvPr id="129" name="フローチャート: 判断 128"/>
        <xdr:cNvSpPr/>
      </xdr:nvSpPr>
      <xdr:spPr>
        <a:xfrm>
          <a:off x="257175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107950</xdr:rowOff>
    </xdr:from>
    <xdr:ext cx="529590" cy="248285"/>
    <xdr:sp macro="" textlink="">
      <xdr:nvSpPr>
        <xdr:cNvPr id="130" name="テキスト ボックス 129"/>
        <xdr:cNvSpPr txBox="1"/>
      </xdr:nvSpPr>
      <xdr:spPr>
        <a:xfrm>
          <a:off x="2393315" y="94996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103505</xdr:rowOff>
    </xdr:from>
    <xdr:to xmlns:xdr="http://schemas.openxmlformats.org/drawingml/2006/spreadsheetDrawing">
      <xdr:col>10</xdr:col>
      <xdr:colOff>114300</xdr:colOff>
      <xdr:row>58</xdr:row>
      <xdr:rowOff>106680</xdr:rowOff>
    </xdr:to>
    <xdr:cxnSp macro="">
      <xdr:nvCxnSpPr>
        <xdr:cNvPr id="131" name="直線コネクタ 130"/>
        <xdr:cNvCxnSpPr/>
      </xdr:nvCxnSpPr>
      <xdr:spPr>
        <a:xfrm flipV="1">
          <a:off x="1028700" y="983043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104140</xdr:rowOff>
    </xdr:to>
    <xdr:sp macro="" textlink="">
      <xdr:nvSpPr>
        <xdr:cNvPr id="132" name="フローチャート: 判断 131"/>
        <xdr:cNvSpPr/>
      </xdr:nvSpPr>
      <xdr:spPr>
        <a:xfrm>
          <a:off x="1778000" y="9731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119380</xdr:rowOff>
    </xdr:from>
    <xdr:ext cx="534670" cy="252730"/>
    <xdr:sp macro="" textlink="">
      <xdr:nvSpPr>
        <xdr:cNvPr id="133" name="テキスト ボックス 132"/>
        <xdr:cNvSpPr txBox="1"/>
      </xdr:nvSpPr>
      <xdr:spPr>
        <a:xfrm>
          <a:off x="1580515" y="95110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25400</xdr:rowOff>
    </xdr:from>
    <xdr:to xmlns:xdr="http://schemas.openxmlformats.org/drawingml/2006/spreadsheetDrawing">
      <xdr:col>6</xdr:col>
      <xdr:colOff>38100</xdr:colOff>
      <xdr:row>58</xdr:row>
      <xdr:rowOff>125095</xdr:rowOff>
    </xdr:to>
    <xdr:sp macro="" textlink="">
      <xdr:nvSpPr>
        <xdr:cNvPr id="134" name="フローチャート: 判断 133"/>
        <xdr:cNvSpPr/>
      </xdr:nvSpPr>
      <xdr:spPr>
        <a:xfrm>
          <a:off x="984250" y="9752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140970</xdr:rowOff>
    </xdr:from>
    <xdr:ext cx="529590" cy="248285"/>
    <xdr:sp macro="" textlink="">
      <xdr:nvSpPr>
        <xdr:cNvPr id="135" name="テキスト ボックス 134"/>
        <xdr:cNvSpPr txBox="1"/>
      </xdr:nvSpPr>
      <xdr:spPr>
        <a:xfrm>
          <a:off x="786765" y="953262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6" name="テキスト ボックス 135"/>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7" name="テキスト ボックス 136"/>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8" name="テキスト ボックス 137"/>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9" name="テキスト ボックス 138"/>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40" name="テキスト ボックス 139"/>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36195</xdr:rowOff>
    </xdr:from>
    <xdr:to xmlns:xdr="http://schemas.openxmlformats.org/drawingml/2006/spreadsheetDrawing">
      <xdr:col>24</xdr:col>
      <xdr:colOff>114300</xdr:colOff>
      <xdr:row>58</xdr:row>
      <xdr:rowOff>135255</xdr:rowOff>
    </xdr:to>
    <xdr:sp macro="" textlink="">
      <xdr:nvSpPr>
        <xdr:cNvPr id="141" name="楕円 140"/>
        <xdr:cNvSpPr/>
      </xdr:nvSpPr>
      <xdr:spPr>
        <a:xfrm>
          <a:off x="4127500" y="9763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128905</xdr:rowOff>
    </xdr:from>
    <xdr:ext cx="534670" cy="248285"/>
    <xdr:sp macro="" textlink="">
      <xdr:nvSpPr>
        <xdr:cNvPr id="142" name="物件費該当値テキスト"/>
        <xdr:cNvSpPr txBox="1"/>
      </xdr:nvSpPr>
      <xdr:spPr>
        <a:xfrm>
          <a:off x="4229100" y="96881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52705</xdr:rowOff>
    </xdr:from>
    <xdr:to xmlns:xdr="http://schemas.openxmlformats.org/drawingml/2006/spreadsheetDrawing">
      <xdr:col>20</xdr:col>
      <xdr:colOff>38100</xdr:colOff>
      <xdr:row>58</xdr:row>
      <xdr:rowOff>151765</xdr:rowOff>
    </xdr:to>
    <xdr:sp macro="" textlink="">
      <xdr:nvSpPr>
        <xdr:cNvPr id="143" name="楕円 142"/>
        <xdr:cNvSpPr/>
      </xdr:nvSpPr>
      <xdr:spPr>
        <a:xfrm>
          <a:off x="3384550" y="9779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143510</xdr:rowOff>
    </xdr:from>
    <xdr:ext cx="529590" cy="248285"/>
    <xdr:sp macro="" textlink="">
      <xdr:nvSpPr>
        <xdr:cNvPr id="144" name="テキスト ボックス 143"/>
        <xdr:cNvSpPr txBox="1"/>
      </xdr:nvSpPr>
      <xdr:spPr>
        <a:xfrm>
          <a:off x="3187065" y="987044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44450</xdr:rowOff>
    </xdr:from>
    <xdr:to xmlns:xdr="http://schemas.openxmlformats.org/drawingml/2006/spreadsheetDrawing">
      <xdr:col>15</xdr:col>
      <xdr:colOff>101600</xdr:colOff>
      <xdr:row>58</xdr:row>
      <xdr:rowOff>144145</xdr:rowOff>
    </xdr:to>
    <xdr:sp macro="" textlink="">
      <xdr:nvSpPr>
        <xdr:cNvPr id="145" name="楕円 144"/>
        <xdr:cNvSpPr/>
      </xdr:nvSpPr>
      <xdr:spPr>
        <a:xfrm>
          <a:off x="2571750" y="9771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135255</xdr:rowOff>
    </xdr:from>
    <xdr:ext cx="529590" cy="253365"/>
    <xdr:sp macro="" textlink="">
      <xdr:nvSpPr>
        <xdr:cNvPr id="146" name="テキスト ボックス 145"/>
        <xdr:cNvSpPr txBox="1"/>
      </xdr:nvSpPr>
      <xdr:spPr>
        <a:xfrm>
          <a:off x="2393315" y="98621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53340</xdr:rowOff>
    </xdr:from>
    <xdr:to xmlns:xdr="http://schemas.openxmlformats.org/drawingml/2006/spreadsheetDrawing">
      <xdr:col>10</xdr:col>
      <xdr:colOff>165100</xdr:colOff>
      <xdr:row>58</xdr:row>
      <xdr:rowOff>152400</xdr:rowOff>
    </xdr:to>
    <xdr:sp macro="" textlink="">
      <xdr:nvSpPr>
        <xdr:cNvPr id="147" name="楕円 146"/>
        <xdr:cNvSpPr/>
      </xdr:nvSpPr>
      <xdr:spPr>
        <a:xfrm>
          <a:off x="1778000" y="9780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144145</xdr:rowOff>
    </xdr:from>
    <xdr:ext cx="534670" cy="248920"/>
    <xdr:sp macro="" textlink="">
      <xdr:nvSpPr>
        <xdr:cNvPr id="148" name="テキスト ボックス 147"/>
        <xdr:cNvSpPr txBox="1"/>
      </xdr:nvSpPr>
      <xdr:spPr>
        <a:xfrm>
          <a:off x="1580515" y="987107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56515</xdr:rowOff>
    </xdr:from>
    <xdr:to xmlns:xdr="http://schemas.openxmlformats.org/drawingml/2006/spreadsheetDrawing">
      <xdr:col>6</xdr:col>
      <xdr:colOff>38100</xdr:colOff>
      <xdr:row>58</xdr:row>
      <xdr:rowOff>155575</xdr:rowOff>
    </xdr:to>
    <xdr:sp macro="" textlink="">
      <xdr:nvSpPr>
        <xdr:cNvPr id="149" name="楕円 148"/>
        <xdr:cNvSpPr/>
      </xdr:nvSpPr>
      <xdr:spPr>
        <a:xfrm>
          <a:off x="984250" y="9783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147320</xdr:rowOff>
    </xdr:from>
    <xdr:ext cx="529590" cy="248920"/>
    <xdr:sp macro="" textlink="">
      <xdr:nvSpPr>
        <xdr:cNvPr id="150" name="テキスト ボックス 149"/>
        <xdr:cNvSpPr txBox="1"/>
      </xdr:nvSpPr>
      <xdr:spPr>
        <a:xfrm>
          <a:off x="786765" y="987425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1" name="正方形/長方形 150"/>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2" name="正方形/長方形 151"/>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4" name="正方形/長方形 153"/>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6" name="正方形/長方形 155"/>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8" name="正方形/長方形 157"/>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19710"/>
    <xdr:sp macro="" textlink="">
      <xdr:nvSpPr>
        <xdr:cNvPr id="159" name="テキスト ボックス 158"/>
        <xdr:cNvSpPr txBox="1"/>
      </xdr:nvSpPr>
      <xdr:spPr>
        <a:xfrm>
          <a:off x="6667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60" name="直線コネクタ 159"/>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1" name="直線コネクタ 160"/>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3840" cy="248920"/>
    <xdr:sp macro="" textlink="">
      <xdr:nvSpPr>
        <xdr:cNvPr id="162" name="テキスト ボックス 161"/>
        <xdr:cNvSpPr txBox="1"/>
      </xdr:nvSpPr>
      <xdr:spPr>
        <a:xfrm>
          <a:off x="47498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3" name="直線コネクタ 162"/>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8920"/>
    <xdr:sp macro="" textlink="">
      <xdr:nvSpPr>
        <xdr:cNvPr id="164" name="テキスト ボックス 163"/>
        <xdr:cNvSpPr txBox="1"/>
      </xdr:nvSpPr>
      <xdr:spPr>
        <a:xfrm>
          <a:off x="211455" y="127793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5" name="直線コネクタ 164"/>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8285"/>
    <xdr:sp macro="" textlink="">
      <xdr:nvSpPr>
        <xdr:cNvPr id="166" name="テキスト ボックス 165"/>
        <xdr:cNvSpPr txBox="1"/>
      </xdr:nvSpPr>
      <xdr:spPr>
        <a:xfrm>
          <a:off x="2114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7" name="直線コネクタ 166"/>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8920"/>
    <xdr:sp macro="" textlink="">
      <xdr:nvSpPr>
        <xdr:cNvPr id="168" name="テキスト ボックス 167"/>
        <xdr:cNvSpPr txBox="1"/>
      </xdr:nvSpPr>
      <xdr:spPr>
        <a:xfrm>
          <a:off x="211455" y="120345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9" name="直線コネクタ 168"/>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8920"/>
    <xdr:sp macro="" textlink="">
      <xdr:nvSpPr>
        <xdr:cNvPr id="170" name="テキスト ボックス 169"/>
        <xdr:cNvSpPr txBox="1"/>
      </xdr:nvSpPr>
      <xdr:spPr>
        <a:xfrm>
          <a:off x="211455" y="116617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1" name="直線コネクタ 170"/>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8285"/>
    <xdr:sp macro="" textlink="">
      <xdr:nvSpPr>
        <xdr:cNvPr id="172" name="テキスト ボックス 171"/>
        <xdr:cNvSpPr txBox="1"/>
      </xdr:nvSpPr>
      <xdr:spPr>
        <a:xfrm>
          <a:off x="2114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3"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23495</xdr:rowOff>
    </xdr:to>
    <xdr:cxnSp macro="">
      <xdr:nvCxnSpPr>
        <xdr:cNvPr id="174" name="直線コネクタ 173"/>
        <xdr:cNvCxnSpPr/>
      </xdr:nvCxnSpPr>
      <xdr:spPr>
        <a:xfrm flipV="1">
          <a:off x="4176395" y="118389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27305</xdr:rowOff>
    </xdr:from>
    <xdr:ext cx="378460" cy="253365"/>
    <xdr:sp macro="" textlink="">
      <xdr:nvSpPr>
        <xdr:cNvPr id="175" name="維持補修費最小値テキスト"/>
        <xdr:cNvSpPr txBox="1"/>
      </xdr:nvSpPr>
      <xdr:spPr>
        <a:xfrm>
          <a:off x="4229100" y="13274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23495</xdr:rowOff>
    </xdr:from>
    <xdr:to xmlns:xdr="http://schemas.openxmlformats.org/drawingml/2006/spreadsheetDrawing">
      <xdr:col>24</xdr:col>
      <xdr:colOff>152400</xdr:colOff>
      <xdr:row>79</xdr:row>
      <xdr:rowOff>23495</xdr:rowOff>
    </xdr:to>
    <xdr:cxnSp macro="">
      <xdr:nvCxnSpPr>
        <xdr:cNvPr id="176" name="直線コネクタ 175"/>
        <xdr:cNvCxnSpPr/>
      </xdr:nvCxnSpPr>
      <xdr:spPr>
        <a:xfrm>
          <a:off x="4108450" y="1327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48895</xdr:rowOff>
    </xdr:from>
    <xdr:ext cx="534670" cy="248920"/>
    <xdr:sp macro="" textlink="">
      <xdr:nvSpPr>
        <xdr:cNvPr id="177" name="維持補修費最大値テキスト"/>
        <xdr:cNvSpPr txBox="1"/>
      </xdr:nvSpPr>
      <xdr:spPr>
        <a:xfrm>
          <a:off x="4229100" y="1161986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8" name="直線コネクタ 177"/>
        <xdr:cNvCxnSpPr/>
      </xdr:nvCxnSpPr>
      <xdr:spPr>
        <a:xfrm>
          <a:off x="41084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70485</xdr:rowOff>
    </xdr:from>
    <xdr:to xmlns:xdr="http://schemas.openxmlformats.org/drawingml/2006/spreadsheetDrawing">
      <xdr:col>24</xdr:col>
      <xdr:colOff>63500</xdr:colOff>
      <xdr:row>78</xdr:row>
      <xdr:rowOff>78105</xdr:rowOff>
    </xdr:to>
    <xdr:cxnSp macro="">
      <xdr:nvCxnSpPr>
        <xdr:cNvPr id="179" name="直線コネクタ 178"/>
        <xdr:cNvCxnSpPr/>
      </xdr:nvCxnSpPr>
      <xdr:spPr>
        <a:xfrm flipV="1">
          <a:off x="3429000" y="13150215"/>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5715</xdr:rowOff>
    </xdr:from>
    <xdr:ext cx="469900" cy="252730"/>
    <xdr:sp macro="" textlink="">
      <xdr:nvSpPr>
        <xdr:cNvPr id="180" name="維持補修費平均値テキスト"/>
        <xdr:cNvSpPr txBox="1"/>
      </xdr:nvSpPr>
      <xdr:spPr>
        <a:xfrm>
          <a:off x="4229100" y="1291780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151130</xdr:rowOff>
    </xdr:from>
    <xdr:to xmlns:xdr="http://schemas.openxmlformats.org/drawingml/2006/spreadsheetDrawing">
      <xdr:col>24</xdr:col>
      <xdr:colOff>114300</xdr:colOff>
      <xdr:row>78</xdr:row>
      <xdr:rowOff>83185</xdr:rowOff>
    </xdr:to>
    <xdr:sp macro="" textlink="">
      <xdr:nvSpPr>
        <xdr:cNvPr id="181" name="フローチャート: 判断 180"/>
        <xdr:cNvSpPr/>
      </xdr:nvSpPr>
      <xdr:spPr>
        <a:xfrm>
          <a:off x="4127500" y="1306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78105</xdr:rowOff>
    </xdr:from>
    <xdr:to xmlns:xdr="http://schemas.openxmlformats.org/drawingml/2006/spreadsheetDrawing">
      <xdr:col>19</xdr:col>
      <xdr:colOff>171450</xdr:colOff>
      <xdr:row>78</xdr:row>
      <xdr:rowOff>87630</xdr:rowOff>
    </xdr:to>
    <xdr:cxnSp macro="">
      <xdr:nvCxnSpPr>
        <xdr:cNvPr id="182" name="直線コネクタ 181"/>
        <xdr:cNvCxnSpPr/>
      </xdr:nvCxnSpPr>
      <xdr:spPr>
        <a:xfrm flipV="1">
          <a:off x="2622550" y="1315783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162560</xdr:rowOff>
    </xdr:from>
    <xdr:to xmlns:xdr="http://schemas.openxmlformats.org/drawingml/2006/spreadsheetDrawing">
      <xdr:col>20</xdr:col>
      <xdr:colOff>38100</xdr:colOff>
      <xdr:row>78</xdr:row>
      <xdr:rowOff>93980</xdr:rowOff>
    </xdr:to>
    <xdr:sp macro="" textlink="">
      <xdr:nvSpPr>
        <xdr:cNvPr id="183" name="フローチャート: 判断 182"/>
        <xdr:cNvSpPr/>
      </xdr:nvSpPr>
      <xdr:spPr>
        <a:xfrm>
          <a:off x="3384550" y="13074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109855</xdr:rowOff>
    </xdr:from>
    <xdr:ext cx="469900" cy="248285"/>
    <xdr:sp macro="" textlink="">
      <xdr:nvSpPr>
        <xdr:cNvPr id="184" name="テキスト ボックス 183"/>
        <xdr:cNvSpPr txBox="1"/>
      </xdr:nvSpPr>
      <xdr:spPr>
        <a:xfrm>
          <a:off x="3219450" y="128543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87630</xdr:rowOff>
    </xdr:from>
    <xdr:to xmlns:xdr="http://schemas.openxmlformats.org/drawingml/2006/spreadsheetDrawing">
      <xdr:col>15</xdr:col>
      <xdr:colOff>50800</xdr:colOff>
      <xdr:row>78</xdr:row>
      <xdr:rowOff>101600</xdr:rowOff>
    </xdr:to>
    <xdr:cxnSp macro="">
      <xdr:nvCxnSpPr>
        <xdr:cNvPr id="185" name="直線コネクタ 184"/>
        <xdr:cNvCxnSpPr/>
      </xdr:nvCxnSpPr>
      <xdr:spPr>
        <a:xfrm flipV="1">
          <a:off x="1828800" y="1316736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99695</xdr:rowOff>
    </xdr:to>
    <xdr:sp macro="" textlink="">
      <xdr:nvSpPr>
        <xdr:cNvPr id="186" name="フローチャート: 判断 185"/>
        <xdr:cNvSpPr/>
      </xdr:nvSpPr>
      <xdr:spPr>
        <a:xfrm>
          <a:off x="257175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116205</xdr:rowOff>
    </xdr:from>
    <xdr:ext cx="469900" cy="253365"/>
    <xdr:sp macro="" textlink="">
      <xdr:nvSpPr>
        <xdr:cNvPr id="187" name="テキスト ボックス 186"/>
        <xdr:cNvSpPr txBox="1"/>
      </xdr:nvSpPr>
      <xdr:spPr>
        <a:xfrm>
          <a:off x="2406650" y="1286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101600</xdr:rowOff>
    </xdr:from>
    <xdr:to xmlns:xdr="http://schemas.openxmlformats.org/drawingml/2006/spreadsheetDrawing">
      <xdr:col>10</xdr:col>
      <xdr:colOff>114300</xdr:colOff>
      <xdr:row>78</xdr:row>
      <xdr:rowOff>104775</xdr:rowOff>
    </xdr:to>
    <xdr:cxnSp macro="">
      <xdr:nvCxnSpPr>
        <xdr:cNvPr id="188" name="直線コネクタ 187"/>
        <xdr:cNvCxnSpPr/>
      </xdr:nvCxnSpPr>
      <xdr:spPr>
        <a:xfrm flipV="1">
          <a:off x="1028700" y="1318133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99060</xdr:rowOff>
    </xdr:to>
    <xdr:sp macro="" textlink="">
      <xdr:nvSpPr>
        <xdr:cNvPr id="189" name="フローチャート: 判断 188"/>
        <xdr:cNvSpPr/>
      </xdr:nvSpPr>
      <xdr:spPr>
        <a:xfrm>
          <a:off x="177800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115570</xdr:rowOff>
    </xdr:from>
    <xdr:ext cx="469900" cy="253365"/>
    <xdr:sp macro="" textlink="">
      <xdr:nvSpPr>
        <xdr:cNvPr id="190" name="テキスト ボックス 189"/>
        <xdr:cNvSpPr txBox="1"/>
      </xdr:nvSpPr>
      <xdr:spPr>
        <a:xfrm>
          <a:off x="1612900" y="128600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95250</xdr:rowOff>
    </xdr:to>
    <xdr:sp macro="" textlink="">
      <xdr:nvSpPr>
        <xdr:cNvPr id="191" name="フローチャート: 判断 190"/>
        <xdr:cNvSpPr/>
      </xdr:nvSpPr>
      <xdr:spPr>
        <a:xfrm>
          <a:off x="984250" y="13075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111760</xdr:rowOff>
    </xdr:from>
    <xdr:ext cx="469900" cy="253365"/>
    <xdr:sp macro="" textlink="">
      <xdr:nvSpPr>
        <xdr:cNvPr id="192" name="テキスト ボックス 191"/>
        <xdr:cNvSpPr txBox="1"/>
      </xdr:nvSpPr>
      <xdr:spPr>
        <a:xfrm>
          <a:off x="819150" y="128562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3" name="テキスト ボックス 192"/>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4" name="テキスト ボックス 193"/>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5" name="テキスト ボックス 194"/>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6" name="テキスト ボックス 195"/>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7" name="テキスト ボックス 196"/>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20320</xdr:rowOff>
    </xdr:from>
    <xdr:to xmlns:xdr="http://schemas.openxmlformats.org/drawingml/2006/spreadsheetDrawing">
      <xdr:col>24</xdr:col>
      <xdr:colOff>114300</xdr:colOff>
      <xdr:row>78</xdr:row>
      <xdr:rowOff>119380</xdr:rowOff>
    </xdr:to>
    <xdr:sp macro="" textlink="">
      <xdr:nvSpPr>
        <xdr:cNvPr id="198" name="楕円 197"/>
        <xdr:cNvSpPr/>
      </xdr:nvSpPr>
      <xdr:spPr>
        <a:xfrm>
          <a:off x="4127500" y="13100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130175</xdr:rowOff>
    </xdr:from>
    <xdr:ext cx="469900" cy="252095"/>
    <xdr:sp macro="" textlink="">
      <xdr:nvSpPr>
        <xdr:cNvPr id="199" name="維持補修費該当値テキスト"/>
        <xdr:cNvSpPr txBox="1"/>
      </xdr:nvSpPr>
      <xdr:spPr>
        <a:xfrm>
          <a:off x="4229100" y="130422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28575</xdr:rowOff>
    </xdr:from>
    <xdr:to xmlns:xdr="http://schemas.openxmlformats.org/drawingml/2006/spreadsheetDrawing">
      <xdr:col>20</xdr:col>
      <xdr:colOff>38100</xdr:colOff>
      <xdr:row>78</xdr:row>
      <xdr:rowOff>128270</xdr:rowOff>
    </xdr:to>
    <xdr:sp macro="" textlink="">
      <xdr:nvSpPr>
        <xdr:cNvPr id="200" name="楕円 199"/>
        <xdr:cNvSpPr/>
      </xdr:nvSpPr>
      <xdr:spPr>
        <a:xfrm>
          <a:off x="3384550" y="13108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118745</xdr:rowOff>
    </xdr:from>
    <xdr:ext cx="469900" cy="252730"/>
    <xdr:sp macro="" textlink="">
      <xdr:nvSpPr>
        <xdr:cNvPr id="201" name="テキスト ボックス 200"/>
        <xdr:cNvSpPr txBox="1"/>
      </xdr:nvSpPr>
      <xdr:spPr>
        <a:xfrm>
          <a:off x="3219450" y="131984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38100</xdr:rowOff>
    </xdr:from>
    <xdr:to xmlns:xdr="http://schemas.openxmlformats.org/drawingml/2006/spreadsheetDrawing">
      <xdr:col>15</xdr:col>
      <xdr:colOff>101600</xdr:colOff>
      <xdr:row>78</xdr:row>
      <xdr:rowOff>137160</xdr:rowOff>
    </xdr:to>
    <xdr:sp macro="" textlink="">
      <xdr:nvSpPr>
        <xdr:cNvPr id="202" name="楕円 201"/>
        <xdr:cNvSpPr/>
      </xdr:nvSpPr>
      <xdr:spPr>
        <a:xfrm>
          <a:off x="2571750" y="1311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128905</xdr:rowOff>
    </xdr:from>
    <xdr:ext cx="469900" cy="248285"/>
    <xdr:sp macro="" textlink="">
      <xdr:nvSpPr>
        <xdr:cNvPr id="203" name="テキスト ボックス 202"/>
        <xdr:cNvSpPr txBox="1"/>
      </xdr:nvSpPr>
      <xdr:spPr>
        <a:xfrm>
          <a:off x="2406650" y="132086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52070</xdr:rowOff>
    </xdr:from>
    <xdr:to xmlns:xdr="http://schemas.openxmlformats.org/drawingml/2006/spreadsheetDrawing">
      <xdr:col>10</xdr:col>
      <xdr:colOff>165100</xdr:colOff>
      <xdr:row>78</xdr:row>
      <xdr:rowOff>151130</xdr:rowOff>
    </xdr:to>
    <xdr:sp macro="" textlink="">
      <xdr:nvSpPr>
        <xdr:cNvPr id="204" name="楕円 203"/>
        <xdr:cNvSpPr/>
      </xdr:nvSpPr>
      <xdr:spPr>
        <a:xfrm>
          <a:off x="1778000" y="13131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142875</xdr:rowOff>
    </xdr:from>
    <xdr:ext cx="469900" cy="248285"/>
    <xdr:sp macro="" textlink="">
      <xdr:nvSpPr>
        <xdr:cNvPr id="205" name="テキスト ボックス 204"/>
        <xdr:cNvSpPr txBox="1"/>
      </xdr:nvSpPr>
      <xdr:spPr>
        <a:xfrm>
          <a:off x="1612900" y="1322260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54610</xdr:rowOff>
    </xdr:from>
    <xdr:to xmlns:xdr="http://schemas.openxmlformats.org/drawingml/2006/spreadsheetDrawing">
      <xdr:col>6</xdr:col>
      <xdr:colOff>38100</xdr:colOff>
      <xdr:row>78</xdr:row>
      <xdr:rowOff>153670</xdr:rowOff>
    </xdr:to>
    <xdr:sp macro="" textlink="">
      <xdr:nvSpPr>
        <xdr:cNvPr id="206" name="楕円 205"/>
        <xdr:cNvSpPr/>
      </xdr:nvSpPr>
      <xdr:spPr>
        <a:xfrm>
          <a:off x="984250" y="131343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145415</xdr:rowOff>
    </xdr:from>
    <xdr:ext cx="469900" cy="248920"/>
    <xdr:sp macro="" textlink="">
      <xdr:nvSpPr>
        <xdr:cNvPr id="207" name="テキスト ボックス 206"/>
        <xdr:cNvSpPr txBox="1"/>
      </xdr:nvSpPr>
      <xdr:spPr>
        <a:xfrm>
          <a:off x="819150" y="1322514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8" name="正方形/長方形 207"/>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9" name="正方形/長方形 208"/>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1" name="正方形/長方形 210"/>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3" name="正方形/長方形 212"/>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19710"/>
    <xdr:sp macro="" textlink="">
      <xdr:nvSpPr>
        <xdr:cNvPr id="216" name="テキスト ボックス 215"/>
        <xdr:cNvSpPr txBox="1"/>
      </xdr:nvSpPr>
      <xdr:spPr>
        <a:xfrm>
          <a:off x="6667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000"/>
    <xdr:sp macro="" textlink="">
      <xdr:nvSpPr>
        <xdr:cNvPr id="218" name="テキスト ボックス 217"/>
        <xdr:cNvSpPr txBox="1"/>
      </xdr:nvSpPr>
      <xdr:spPr>
        <a:xfrm>
          <a:off x="211455" y="16913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4000"/>
    <xdr:sp macro="" textlink="">
      <xdr:nvSpPr>
        <xdr:cNvPr id="222" name="テキスト ボックス 221"/>
        <xdr:cNvSpPr txBox="1"/>
      </xdr:nvSpPr>
      <xdr:spPr>
        <a:xfrm>
          <a:off x="166370" y="16260445"/>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4" name="テキスト ボックス 223"/>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4000"/>
    <xdr:sp macro="" textlink="">
      <xdr:nvSpPr>
        <xdr:cNvPr id="226" name="テキスト ボックス 225"/>
        <xdr:cNvSpPr txBox="1"/>
      </xdr:nvSpPr>
      <xdr:spPr>
        <a:xfrm>
          <a:off x="166370" y="156083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8" name="テキスト ボックス 227"/>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9" name="直線コネクタ 228"/>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30" name="テキスト ボックス 229"/>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1" name="直線コネクタ 23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8285"/>
    <xdr:sp macro="" textlink="">
      <xdr:nvSpPr>
        <xdr:cNvPr id="232" name="テキスト ボックス 231"/>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126365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176395" y="15217775"/>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2291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108450" y="16799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8805" cy="252730"/>
    <xdr:sp macro="" textlink="">
      <xdr:nvSpPr>
        <xdr:cNvPr id="237" name="扶助費最大値テキスト"/>
        <xdr:cNvSpPr txBox="1"/>
      </xdr:nvSpPr>
      <xdr:spPr>
        <a:xfrm>
          <a:off x="4229100" y="14997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126365</xdr:rowOff>
    </xdr:from>
    <xdr:to xmlns:xdr="http://schemas.openxmlformats.org/drawingml/2006/spreadsheetDrawing">
      <xdr:col>24</xdr:col>
      <xdr:colOff>152400</xdr:colOff>
      <xdr:row>90</xdr:row>
      <xdr:rowOff>126365</xdr:rowOff>
    </xdr:to>
    <xdr:cxnSp macro="">
      <xdr:nvCxnSpPr>
        <xdr:cNvPr id="238" name="直線コネクタ 237"/>
        <xdr:cNvCxnSpPr/>
      </xdr:nvCxnSpPr>
      <xdr:spPr>
        <a:xfrm>
          <a:off x="410845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143510</xdr:rowOff>
    </xdr:from>
    <xdr:to xmlns:xdr="http://schemas.openxmlformats.org/drawingml/2006/spreadsheetDrawing">
      <xdr:col>24</xdr:col>
      <xdr:colOff>63500</xdr:colOff>
      <xdr:row>98</xdr:row>
      <xdr:rowOff>57785</xdr:rowOff>
    </xdr:to>
    <xdr:cxnSp macro="">
      <xdr:nvCxnSpPr>
        <xdr:cNvPr id="239" name="直線コネクタ 238"/>
        <xdr:cNvCxnSpPr/>
      </xdr:nvCxnSpPr>
      <xdr:spPr>
        <a:xfrm flipV="1">
          <a:off x="3429000" y="16431260"/>
          <a:ext cx="7493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129540</xdr:rowOff>
    </xdr:from>
    <xdr:ext cx="598805" cy="259080"/>
    <xdr:sp macro="" textlink="">
      <xdr:nvSpPr>
        <xdr:cNvPr id="240" name="扶助費平均値テキスト"/>
        <xdr:cNvSpPr txBox="1"/>
      </xdr:nvSpPr>
      <xdr:spPr>
        <a:xfrm>
          <a:off x="4229100" y="16074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127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57785</xdr:rowOff>
    </xdr:from>
    <xdr:to xmlns:xdr="http://schemas.openxmlformats.org/drawingml/2006/spreadsheetDrawing">
      <xdr:col>19</xdr:col>
      <xdr:colOff>171450</xdr:colOff>
      <xdr:row>98</xdr:row>
      <xdr:rowOff>149225</xdr:rowOff>
    </xdr:to>
    <xdr:cxnSp macro="">
      <xdr:nvCxnSpPr>
        <xdr:cNvPr id="242" name="直線コネクタ 241"/>
        <xdr:cNvCxnSpPr/>
      </xdr:nvCxnSpPr>
      <xdr:spPr>
        <a:xfrm flipV="1">
          <a:off x="2622550" y="16516985"/>
          <a:ext cx="8064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384550" y="1632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158750</xdr:rowOff>
    </xdr:from>
    <xdr:ext cx="593725" cy="259080"/>
    <xdr:sp macro="" textlink="">
      <xdr:nvSpPr>
        <xdr:cNvPr id="244" name="テキスト ボックス 243"/>
        <xdr:cNvSpPr txBox="1"/>
      </xdr:nvSpPr>
      <xdr:spPr>
        <a:xfrm>
          <a:off x="3154680" y="16103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158115</xdr:rowOff>
    </xdr:from>
    <xdr:to xmlns:xdr="http://schemas.openxmlformats.org/drawingml/2006/spreadsheetDrawing">
      <xdr:col>15</xdr:col>
      <xdr:colOff>50800</xdr:colOff>
      <xdr:row>98</xdr:row>
      <xdr:rowOff>149225</xdr:rowOff>
    </xdr:to>
    <xdr:cxnSp macro="">
      <xdr:nvCxnSpPr>
        <xdr:cNvPr id="245" name="直線コネクタ 244"/>
        <xdr:cNvCxnSpPr/>
      </xdr:nvCxnSpPr>
      <xdr:spPr>
        <a:xfrm>
          <a:off x="1828800" y="16445865"/>
          <a:ext cx="79375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57175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77470</xdr:rowOff>
    </xdr:from>
    <xdr:ext cx="593725" cy="254000"/>
    <xdr:sp macro="" textlink="">
      <xdr:nvSpPr>
        <xdr:cNvPr id="247" name="テキスト ボックス 246"/>
        <xdr:cNvSpPr txBox="1"/>
      </xdr:nvSpPr>
      <xdr:spPr>
        <a:xfrm>
          <a:off x="2360930" y="161937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158115</xdr:rowOff>
    </xdr:from>
    <xdr:to xmlns:xdr="http://schemas.openxmlformats.org/drawingml/2006/spreadsheetDrawing">
      <xdr:col>10</xdr:col>
      <xdr:colOff>114300</xdr:colOff>
      <xdr:row>99</xdr:row>
      <xdr:rowOff>74930</xdr:rowOff>
    </xdr:to>
    <xdr:cxnSp macro="">
      <xdr:nvCxnSpPr>
        <xdr:cNvPr id="248" name="直線コネクタ 247"/>
        <xdr:cNvCxnSpPr/>
      </xdr:nvCxnSpPr>
      <xdr:spPr>
        <a:xfrm flipV="1">
          <a:off x="1028700" y="16445865"/>
          <a:ext cx="8001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778000" y="1628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111760</xdr:rowOff>
    </xdr:from>
    <xdr:ext cx="593725" cy="254000"/>
    <xdr:sp macro="" textlink="">
      <xdr:nvSpPr>
        <xdr:cNvPr id="250" name="テキスト ボックス 249"/>
        <xdr:cNvSpPr txBox="1"/>
      </xdr:nvSpPr>
      <xdr:spPr>
        <a:xfrm>
          <a:off x="1548130" y="160566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104775</xdr:rowOff>
    </xdr:from>
    <xdr:to xmlns:xdr="http://schemas.openxmlformats.org/drawingml/2006/spreadsheetDrawing">
      <xdr:col>6</xdr:col>
      <xdr:colOff>38100</xdr:colOff>
      <xdr:row>99</xdr:row>
      <xdr:rowOff>34925</xdr:rowOff>
    </xdr:to>
    <xdr:sp macro="" textlink="">
      <xdr:nvSpPr>
        <xdr:cNvPr id="251" name="フローチャート: 判断 250"/>
        <xdr:cNvSpPr/>
      </xdr:nvSpPr>
      <xdr:spPr>
        <a:xfrm>
          <a:off x="984250" y="16563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52070</xdr:rowOff>
    </xdr:from>
    <xdr:ext cx="593725" cy="254000"/>
    <xdr:sp macro="" textlink="">
      <xdr:nvSpPr>
        <xdr:cNvPr id="252" name="テキスト ボックス 251"/>
        <xdr:cNvSpPr txBox="1"/>
      </xdr:nvSpPr>
      <xdr:spPr>
        <a:xfrm>
          <a:off x="754380" y="1633982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4" name="テキスト ボックス 253"/>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5" name="テキスト ボックス 254"/>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7" name="テキスト ボックス 256"/>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92710</xdr:rowOff>
    </xdr:from>
    <xdr:to xmlns:xdr="http://schemas.openxmlformats.org/drawingml/2006/spreadsheetDrawing">
      <xdr:col>24</xdr:col>
      <xdr:colOff>114300</xdr:colOff>
      <xdr:row>98</xdr:row>
      <xdr:rowOff>22860</xdr:rowOff>
    </xdr:to>
    <xdr:sp macro="" textlink="">
      <xdr:nvSpPr>
        <xdr:cNvPr id="258" name="楕円 257"/>
        <xdr:cNvSpPr/>
      </xdr:nvSpPr>
      <xdr:spPr>
        <a:xfrm>
          <a:off x="4127500" y="163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71120</xdr:rowOff>
    </xdr:from>
    <xdr:ext cx="598805" cy="259080"/>
    <xdr:sp macro="" textlink="">
      <xdr:nvSpPr>
        <xdr:cNvPr id="259" name="扶助費該当値テキスト"/>
        <xdr:cNvSpPr txBox="1"/>
      </xdr:nvSpPr>
      <xdr:spPr>
        <a:xfrm>
          <a:off x="4229100" y="16358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6985</xdr:rowOff>
    </xdr:from>
    <xdr:to xmlns:xdr="http://schemas.openxmlformats.org/drawingml/2006/spreadsheetDrawing">
      <xdr:col>20</xdr:col>
      <xdr:colOff>38100</xdr:colOff>
      <xdr:row>98</xdr:row>
      <xdr:rowOff>109220</xdr:rowOff>
    </xdr:to>
    <xdr:sp macro="" textlink="">
      <xdr:nvSpPr>
        <xdr:cNvPr id="260" name="楕円 259"/>
        <xdr:cNvSpPr/>
      </xdr:nvSpPr>
      <xdr:spPr>
        <a:xfrm>
          <a:off x="3384550" y="164661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99695</xdr:rowOff>
    </xdr:from>
    <xdr:ext cx="593725" cy="254000"/>
    <xdr:sp macro="" textlink="">
      <xdr:nvSpPr>
        <xdr:cNvPr id="261" name="テキスト ボックス 260"/>
        <xdr:cNvSpPr txBox="1"/>
      </xdr:nvSpPr>
      <xdr:spPr>
        <a:xfrm>
          <a:off x="3154680" y="165588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98425</xdr:rowOff>
    </xdr:from>
    <xdr:to xmlns:xdr="http://schemas.openxmlformats.org/drawingml/2006/spreadsheetDrawing">
      <xdr:col>15</xdr:col>
      <xdr:colOff>101600</xdr:colOff>
      <xdr:row>99</xdr:row>
      <xdr:rowOff>29210</xdr:rowOff>
    </xdr:to>
    <xdr:sp macro="" textlink="">
      <xdr:nvSpPr>
        <xdr:cNvPr id="262" name="楕円 261"/>
        <xdr:cNvSpPr/>
      </xdr:nvSpPr>
      <xdr:spPr>
        <a:xfrm>
          <a:off x="2571750" y="165576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99</xdr:row>
      <xdr:rowOff>19685</xdr:rowOff>
    </xdr:from>
    <xdr:ext cx="593725" cy="254000"/>
    <xdr:sp macro="" textlink="">
      <xdr:nvSpPr>
        <xdr:cNvPr id="263" name="テキスト ボックス 262"/>
        <xdr:cNvSpPr txBox="1"/>
      </xdr:nvSpPr>
      <xdr:spPr>
        <a:xfrm>
          <a:off x="2360930" y="1665033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107315</xdr:rowOff>
    </xdr:from>
    <xdr:to xmlns:xdr="http://schemas.openxmlformats.org/drawingml/2006/spreadsheetDrawing">
      <xdr:col>10</xdr:col>
      <xdr:colOff>165100</xdr:colOff>
      <xdr:row>98</xdr:row>
      <xdr:rowOff>37465</xdr:rowOff>
    </xdr:to>
    <xdr:sp macro="" textlink="">
      <xdr:nvSpPr>
        <xdr:cNvPr id="264" name="楕円 263"/>
        <xdr:cNvSpPr/>
      </xdr:nvSpPr>
      <xdr:spPr>
        <a:xfrm>
          <a:off x="17780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29210</xdr:rowOff>
    </xdr:from>
    <xdr:ext cx="593725" cy="254000"/>
    <xdr:sp macro="" textlink="">
      <xdr:nvSpPr>
        <xdr:cNvPr id="265" name="テキスト ボックス 264"/>
        <xdr:cNvSpPr txBox="1"/>
      </xdr:nvSpPr>
      <xdr:spPr>
        <a:xfrm>
          <a:off x="1548130" y="164884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24130</xdr:rowOff>
    </xdr:from>
    <xdr:to xmlns:xdr="http://schemas.openxmlformats.org/drawingml/2006/spreadsheetDrawing">
      <xdr:col>6</xdr:col>
      <xdr:colOff>38100</xdr:colOff>
      <xdr:row>99</xdr:row>
      <xdr:rowOff>125730</xdr:rowOff>
    </xdr:to>
    <xdr:sp macro="" textlink="">
      <xdr:nvSpPr>
        <xdr:cNvPr id="266" name="楕円 265"/>
        <xdr:cNvSpPr/>
      </xdr:nvSpPr>
      <xdr:spPr>
        <a:xfrm>
          <a:off x="984250" y="16654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116840</xdr:rowOff>
    </xdr:from>
    <xdr:ext cx="529590" cy="259080"/>
    <xdr:sp macro="" textlink="">
      <xdr:nvSpPr>
        <xdr:cNvPr id="267" name="テキスト ボックス 266"/>
        <xdr:cNvSpPr txBox="1"/>
      </xdr:nvSpPr>
      <xdr:spPr>
        <a:xfrm>
          <a:off x="786765" y="167474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8" name="正方形/長方形 26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9" name="正方形/長方形 26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1" name="正方形/長方形 27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3" name="正方形/長方形 27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5" name="正方形/長方形 27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19710"/>
    <xdr:sp macro="" textlink="">
      <xdr:nvSpPr>
        <xdr:cNvPr id="276" name="テキスト ボックス 275"/>
        <xdr:cNvSpPr txBox="1"/>
      </xdr:nvSpPr>
      <xdr:spPr>
        <a:xfrm>
          <a:off x="591820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7" name="直線コネクタ 27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8" name="直線コネクタ 277"/>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840" cy="248920"/>
    <xdr:sp macro="" textlink="">
      <xdr:nvSpPr>
        <xdr:cNvPr id="279" name="テキスト ボックス 278"/>
        <xdr:cNvSpPr txBox="1"/>
      </xdr:nvSpPr>
      <xdr:spPr>
        <a:xfrm>
          <a:off x="572643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80" name="直線コネクタ 279"/>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6415" cy="248920"/>
    <xdr:sp macro="" textlink="">
      <xdr:nvSpPr>
        <xdr:cNvPr id="281" name="テキスト ボックス 280"/>
        <xdr:cNvSpPr txBox="1"/>
      </xdr:nvSpPr>
      <xdr:spPr>
        <a:xfrm>
          <a:off x="5481955" y="60737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2" name="直線コネクタ 281"/>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8285"/>
    <xdr:sp macro="" textlink="">
      <xdr:nvSpPr>
        <xdr:cNvPr id="283" name="テキスト ボックス 282"/>
        <xdr:cNvSpPr txBox="1"/>
      </xdr:nvSpPr>
      <xdr:spPr>
        <a:xfrm>
          <a:off x="5417820" y="5701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4" name="直線コネクタ 283"/>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8920"/>
    <xdr:sp macro="" textlink="">
      <xdr:nvSpPr>
        <xdr:cNvPr id="285" name="テキスト ボックス 284"/>
        <xdr:cNvSpPr txBox="1"/>
      </xdr:nvSpPr>
      <xdr:spPr>
        <a:xfrm>
          <a:off x="5417820" y="53289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6" name="直線コネクタ 285"/>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8920"/>
    <xdr:sp macro="" textlink="">
      <xdr:nvSpPr>
        <xdr:cNvPr id="287" name="テキスト ボックス 286"/>
        <xdr:cNvSpPr txBox="1"/>
      </xdr:nvSpPr>
      <xdr:spPr>
        <a:xfrm>
          <a:off x="5417820" y="49561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8285"/>
    <xdr:sp macro="" textlink="">
      <xdr:nvSpPr>
        <xdr:cNvPr id="289" name="テキスト ボックス 288"/>
        <xdr:cNvSpPr txBox="1"/>
      </xdr:nvSpPr>
      <xdr:spPr>
        <a:xfrm>
          <a:off x="541782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164465</xdr:rowOff>
    </xdr:from>
    <xdr:to xmlns:xdr="http://schemas.openxmlformats.org/drawingml/2006/spreadsheetDrawing">
      <xdr:col>54</xdr:col>
      <xdr:colOff>171450</xdr:colOff>
      <xdr:row>38</xdr:row>
      <xdr:rowOff>75565</xdr:rowOff>
    </xdr:to>
    <xdr:cxnSp macro="">
      <xdr:nvCxnSpPr>
        <xdr:cNvPr id="291" name="直線コネクタ 290"/>
        <xdr:cNvCxnSpPr/>
      </xdr:nvCxnSpPr>
      <xdr:spPr>
        <a:xfrm flipV="1">
          <a:off x="9429750" y="502983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79375</xdr:rowOff>
    </xdr:from>
    <xdr:ext cx="529590" cy="253365"/>
    <xdr:sp macro="" textlink="">
      <xdr:nvSpPr>
        <xdr:cNvPr id="292" name="補助費等最小値テキスト"/>
        <xdr:cNvSpPr txBox="1"/>
      </xdr:nvSpPr>
      <xdr:spPr>
        <a:xfrm>
          <a:off x="9480550" y="64535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75565</xdr:rowOff>
    </xdr:from>
    <xdr:to xmlns:xdr="http://schemas.openxmlformats.org/drawingml/2006/spreadsheetDrawing">
      <xdr:col>55</xdr:col>
      <xdr:colOff>88900</xdr:colOff>
      <xdr:row>38</xdr:row>
      <xdr:rowOff>75565</xdr:rowOff>
    </xdr:to>
    <xdr:cxnSp macro="">
      <xdr:nvCxnSpPr>
        <xdr:cNvPr id="293" name="直線コネクタ 292"/>
        <xdr:cNvCxnSpPr/>
      </xdr:nvCxnSpPr>
      <xdr:spPr>
        <a:xfrm>
          <a:off x="9359900" y="6449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112395</xdr:rowOff>
    </xdr:from>
    <xdr:ext cx="593725" cy="253365"/>
    <xdr:sp macro="" textlink="">
      <xdr:nvSpPr>
        <xdr:cNvPr id="294" name="補助費等最大値テキスト"/>
        <xdr:cNvSpPr txBox="1"/>
      </xdr:nvSpPr>
      <xdr:spPr>
        <a:xfrm>
          <a:off x="9480550" y="481012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164465</xdr:rowOff>
    </xdr:from>
    <xdr:to xmlns:xdr="http://schemas.openxmlformats.org/drawingml/2006/spreadsheetDrawing">
      <xdr:col>55</xdr:col>
      <xdr:colOff>88900</xdr:colOff>
      <xdr:row>29</xdr:row>
      <xdr:rowOff>164465</xdr:rowOff>
    </xdr:to>
    <xdr:cxnSp macro="">
      <xdr:nvCxnSpPr>
        <xdr:cNvPr id="295" name="直線コネクタ 294"/>
        <xdr:cNvCxnSpPr/>
      </xdr:nvCxnSpPr>
      <xdr:spPr>
        <a:xfrm>
          <a:off x="9359900" y="502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71120</xdr:rowOff>
    </xdr:from>
    <xdr:to xmlns:xdr="http://schemas.openxmlformats.org/drawingml/2006/spreadsheetDrawing">
      <xdr:col>55</xdr:col>
      <xdr:colOff>0</xdr:colOff>
      <xdr:row>37</xdr:row>
      <xdr:rowOff>84455</xdr:rowOff>
    </xdr:to>
    <xdr:cxnSp macro="">
      <xdr:nvCxnSpPr>
        <xdr:cNvPr id="296" name="直線コネクタ 295"/>
        <xdr:cNvCxnSpPr/>
      </xdr:nvCxnSpPr>
      <xdr:spPr>
        <a:xfrm flipV="1">
          <a:off x="8686800" y="6277610"/>
          <a:ext cx="7429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106680</xdr:rowOff>
    </xdr:from>
    <xdr:ext cx="529590" cy="248285"/>
    <xdr:sp macro="" textlink="">
      <xdr:nvSpPr>
        <xdr:cNvPr id="297" name="補助費等平均値テキスト"/>
        <xdr:cNvSpPr txBox="1"/>
      </xdr:nvSpPr>
      <xdr:spPr>
        <a:xfrm>
          <a:off x="9480550" y="5977890"/>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9398000" y="612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80010</xdr:rowOff>
    </xdr:from>
    <xdr:to xmlns:xdr="http://schemas.openxmlformats.org/drawingml/2006/spreadsheetDrawing">
      <xdr:col>50</xdr:col>
      <xdr:colOff>114300</xdr:colOff>
      <xdr:row>37</xdr:row>
      <xdr:rowOff>84455</xdr:rowOff>
    </xdr:to>
    <xdr:cxnSp macro="">
      <xdr:nvCxnSpPr>
        <xdr:cNvPr id="299" name="直線コネクタ 298"/>
        <xdr:cNvCxnSpPr/>
      </xdr:nvCxnSpPr>
      <xdr:spPr>
        <a:xfrm>
          <a:off x="7886700" y="628650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82550</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8636000" y="6121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30480</xdr:rowOff>
    </xdr:from>
    <xdr:ext cx="534670" cy="248285"/>
    <xdr:sp macro="" textlink="">
      <xdr:nvSpPr>
        <xdr:cNvPr id="301" name="テキスト ボックス 300"/>
        <xdr:cNvSpPr txBox="1"/>
      </xdr:nvSpPr>
      <xdr:spPr>
        <a:xfrm>
          <a:off x="8438515" y="59016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80010</xdr:rowOff>
    </xdr:from>
    <xdr:to xmlns:xdr="http://schemas.openxmlformats.org/drawingml/2006/spreadsheetDrawing">
      <xdr:col>45</xdr:col>
      <xdr:colOff>171450</xdr:colOff>
      <xdr:row>37</xdr:row>
      <xdr:rowOff>134620</xdr:rowOff>
    </xdr:to>
    <xdr:cxnSp macro="">
      <xdr:nvCxnSpPr>
        <xdr:cNvPr id="302" name="直線コネクタ 301"/>
        <xdr:cNvCxnSpPr/>
      </xdr:nvCxnSpPr>
      <xdr:spPr>
        <a:xfrm flipV="1">
          <a:off x="7080250" y="628650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784225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19685</xdr:rowOff>
    </xdr:from>
    <xdr:ext cx="529590" cy="252730"/>
    <xdr:sp macro="" textlink="">
      <xdr:nvSpPr>
        <xdr:cNvPr id="304" name="テキスト ボックス 303"/>
        <xdr:cNvSpPr txBox="1"/>
      </xdr:nvSpPr>
      <xdr:spPr>
        <a:xfrm>
          <a:off x="7644765" y="589089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61595</xdr:rowOff>
    </xdr:from>
    <xdr:to xmlns:xdr="http://schemas.openxmlformats.org/drawingml/2006/spreadsheetDrawing">
      <xdr:col>41</xdr:col>
      <xdr:colOff>50800</xdr:colOff>
      <xdr:row>37</xdr:row>
      <xdr:rowOff>134620</xdr:rowOff>
    </xdr:to>
    <xdr:cxnSp macro="">
      <xdr:nvCxnSpPr>
        <xdr:cNvPr id="305" name="直線コネクタ 304"/>
        <xdr:cNvCxnSpPr/>
      </xdr:nvCxnSpPr>
      <xdr:spPr>
        <a:xfrm>
          <a:off x="6286500" y="5597525"/>
          <a:ext cx="793750" cy="743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42545</xdr:rowOff>
    </xdr:to>
    <xdr:sp macro="" textlink="">
      <xdr:nvSpPr>
        <xdr:cNvPr id="306" name="フローチャート: 判断 305"/>
        <xdr:cNvSpPr/>
      </xdr:nvSpPr>
      <xdr:spPr>
        <a:xfrm>
          <a:off x="7029450" y="614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59055</xdr:rowOff>
    </xdr:from>
    <xdr:ext cx="529590" cy="253365"/>
    <xdr:sp macro="" textlink="">
      <xdr:nvSpPr>
        <xdr:cNvPr id="307" name="テキスト ボックス 306"/>
        <xdr:cNvSpPr txBox="1"/>
      </xdr:nvSpPr>
      <xdr:spPr>
        <a:xfrm>
          <a:off x="6851015" y="593026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15875</xdr:rowOff>
    </xdr:from>
    <xdr:to xmlns:xdr="http://schemas.openxmlformats.org/drawingml/2006/spreadsheetDrawing">
      <xdr:col>36</xdr:col>
      <xdr:colOff>165100</xdr:colOff>
      <xdr:row>32</xdr:row>
      <xdr:rowOff>114935</xdr:rowOff>
    </xdr:to>
    <xdr:sp macro="" textlink="">
      <xdr:nvSpPr>
        <xdr:cNvPr id="308" name="フローチャート: 判断 307"/>
        <xdr:cNvSpPr/>
      </xdr:nvSpPr>
      <xdr:spPr>
        <a:xfrm>
          <a:off x="6235700" y="538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130810</xdr:rowOff>
    </xdr:from>
    <xdr:ext cx="593725" cy="252730"/>
    <xdr:sp macro="" textlink="">
      <xdr:nvSpPr>
        <xdr:cNvPr id="309" name="テキスト ボックス 308"/>
        <xdr:cNvSpPr txBox="1"/>
      </xdr:nvSpPr>
      <xdr:spPr>
        <a:xfrm>
          <a:off x="6005830" y="516382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3" name="テキスト ボックス 312"/>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20955</xdr:rowOff>
    </xdr:from>
    <xdr:to xmlns:xdr="http://schemas.openxmlformats.org/drawingml/2006/spreadsheetDrawing">
      <xdr:col>55</xdr:col>
      <xdr:colOff>50800</xdr:colOff>
      <xdr:row>37</xdr:row>
      <xdr:rowOff>120015</xdr:rowOff>
    </xdr:to>
    <xdr:sp macro="" textlink="">
      <xdr:nvSpPr>
        <xdr:cNvPr id="315" name="楕円 314"/>
        <xdr:cNvSpPr/>
      </xdr:nvSpPr>
      <xdr:spPr>
        <a:xfrm>
          <a:off x="9398000" y="6227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0</xdr:rowOff>
    </xdr:from>
    <xdr:ext cx="529590" cy="253365"/>
    <xdr:sp macro="" textlink="">
      <xdr:nvSpPr>
        <xdr:cNvPr id="316" name="補助費等該当値テキスト"/>
        <xdr:cNvSpPr txBox="1"/>
      </xdr:nvSpPr>
      <xdr:spPr>
        <a:xfrm>
          <a:off x="9480550" y="62064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34925</xdr:rowOff>
    </xdr:from>
    <xdr:to xmlns:xdr="http://schemas.openxmlformats.org/drawingml/2006/spreadsheetDrawing">
      <xdr:col>50</xdr:col>
      <xdr:colOff>165100</xdr:colOff>
      <xdr:row>37</xdr:row>
      <xdr:rowOff>133985</xdr:rowOff>
    </xdr:to>
    <xdr:sp macro="" textlink="">
      <xdr:nvSpPr>
        <xdr:cNvPr id="317" name="楕円 316"/>
        <xdr:cNvSpPr/>
      </xdr:nvSpPr>
      <xdr:spPr>
        <a:xfrm>
          <a:off x="8636000" y="6241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125730</xdr:rowOff>
    </xdr:from>
    <xdr:ext cx="534670" cy="248920"/>
    <xdr:sp macro="" textlink="">
      <xdr:nvSpPr>
        <xdr:cNvPr id="318" name="テキスト ボックス 317"/>
        <xdr:cNvSpPr txBox="1"/>
      </xdr:nvSpPr>
      <xdr:spPr>
        <a:xfrm>
          <a:off x="8438515" y="63322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30480</xdr:rowOff>
    </xdr:from>
    <xdr:to xmlns:xdr="http://schemas.openxmlformats.org/drawingml/2006/spreadsheetDrawing">
      <xdr:col>46</xdr:col>
      <xdr:colOff>38100</xdr:colOff>
      <xdr:row>37</xdr:row>
      <xdr:rowOff>129540</xdr:rowOff>
    </xdr:to>
    <xdr:sp macro="" textlink="">
      <xdr:nvSpPr>
        <xdr:cNvPr id="319" name="楕円 318"/>
        <xdr:cNvSpPr/>
      </xdr:nvSpPr>
      <xdr:spPr>
        <a:xfrm>
          <a:off x="7842250" y="62369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120650</xdr:rowOff>
    </xdr:from>
    <xdr:ext cx="529590" cy="252730"/>
    <xdr:sp macro="" textlink="">
      <xdr:nvSpPr>
        <xdr:cNvPr id="320" name="テキスト ボックス 319"/>
        <xdr:cNvSpPr txBox="1"/>
      </xdr:nvSpPr>
      <xdr:spPr>
        <a:xfrm>
          <a:off x="7644765" y="632714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85090</xdr:rowOff>
    </xdr:from>
    <xdr:to xmlns:xdr="http://schemas.openxmlformats.org/drawingml/2006/spreadsheetDrawing">
      <xdr:col>41</xdr:col>
      <xdr:colOff>101600</xdr:colOff>
      <xdr:row>38</xdr:row>
      <xdr:rowOff>17145</xdr:rowOff>
    </xdr:to>
    <xdr:sp macro="" textlink="">
      <xdr:nvSpPr>
        <xdr:cNvPr id="321" name="楕円 320"/>
        <xdr:cNvSpPr/>
      </xdr:nvSpPr>
      <xdr:spPr>
        <a:xfrm>
          <a:off x="7029450" y="62915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7620</xdr:rowOff>
    </xdr:from>
    <xdr:ext cx="529590" cy="252730"/>
    <xdr:sp macro="" textlink="">
      <xdr:nvSpPr>
        <xdr:cNvPr id="322" name="テキスト ボックス 321"/>
        <xdr:cNvSpPr txBox="1"/>
      </xdr:nvSpPr>
      <xdr:spPr>
        <a:xfrm>
          <a:off x="6851015" y="638175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12065</xdr:rowOff>
    </xdr:from>
    <xdr:to xmlns:xdr="http://schemas.openxmlformats.org/drawingml/2006/spreadsheetDrawing">
      <xdr:col>36</xdr:col>
      <xdr:colOff>165100</xdr:colOff>
      <xdr:row>33</xdr:row>
      <xdr:rowOff>111125</xdr:rowOff>
    </xdr:to>
    <xdr:sp macro="" textlink="">
      <xdr:nvSpPr>
        <xdr:cNvPr id="323" name="楕円 322"/>
        <xdr:cNvSpPr/>
      </xdr:nvSpPr>
      <xdr:spPr>
        <a:xfrm>
          <a:off x="6235700" y="5547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102870</xdr:rowOff>
    </xdr:from>
    <xdr:ext cx="593725" cy="248920"/>
    <xdr:sp macro="" textlink="">
      <xdr:nvSpPr>
        <xdr:cNvPr id="324" name="テキスト ボックス 323"/>
        <xdr:cNvSpPr txBox="1"/>
      </xdr:nvSpPr>
      <xdr:spPr>
        <a:xfrm>
          <a:off x="6005830" y="563880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19710"/>
    <xdr:sp macro="" textlink="">
      <xdr:nvSpPr>
        <xdr:cNvPr id="333" name="テキスト ボックス 332"/>
        <xdr:cNvSpPr txBox="1"/>
      </xdr:nvSpPr>
      <xdr:spPr>
        <a:xfrm>
          <a:off x="591820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5" name="直線コネクタ 334"/>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3840" cy="248920"/>
    <xdr:sp macro="" textlink="">
      <xdr:nvSpPr>
        <xdr:cNvPr id="336" name="テキスト ボックス 335"/>
        <xdr:cNvSpPr txBox="1"/>
      </xdr:nvSpPr>
      <xdr:spPr>
        <a:xfrm>
          <a:off x="5726430" y="98526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7" name="直線コネクタ 336"/>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6415" cy="248285"/>
    <xdr:sp macro="" textlink="">
      <xdr:nvSpPr>
        <xdr:cNvPr id="338" name="テキスト ボックス 337"/>
        <xdr:cNvSpPr txBox="1"/>
      </xdr:nvSpPr>
      <xdr:spPr>
        <a:xfrm>
          <a:off x="5481955" y="953262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9" name="直線コネクタ 338"/>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6415" cy="253365"/>
    <xdr:sp macro="" textlink="">
      <xdr:nvSpPr>
        <xdr:cNvPr id="340" name="テキスト ボックス 339"/>
        <xdr:cNvSpPr txBox="1"/>
      </xdr:nvSpPr>
      <xdr:spPr>
        <a:xfrm>
          <a:off x="5481955" y="92132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1" name="直線コネクタ 340"/>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6415" cy="252730"/>
    <xdr:sp macro="" textlink="">
      <xdr:nvSpPr>
        <xdr:cNvPr id="342" name="テキスト ボックス 341"/>
        <xdr:cNvSpPr txBox="1"/>
      </xdr:nvSpPr>
      <xdr:spPr>
        <a:xfrm>
          <a:off x="5481955" y="8894445"/>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3" name="直線コネクタ 342"/>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2730"/>
    <xdr:sp macro="" textlink="">
      <xdr:nvSpPr>
        <xdr:cNvPr id="344" name="テキスト ボックス 343"/>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5" name="直線コネクタ 344"/>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6" name="テキスト ボックス 345"/>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8285"/>
    <xdr:sp macro="" textlink="">
      <xdr:nvSpPr>
        <xdr:cNvPr id="348" name="テキスト ボックス 347"/>
        <xdr:cNvSpPr txBox="1"/>
      </xdr:nvSpPr>
      <xdr:spPr>
        <a:xfrm>
          <a:off x="541782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127635</xdr:rowOff>
    </xdr:from>
    <xdr:to xmlns:xdr="http://schemas.openxmlformats.org/drawingml/2006/spreadsheetDrawing">
      <xdr:col>54</xdr:col>
      <xdr:colOff>171450</xdr:colOff>
      <xdr:row>59</xdr:row>
      <xdr:rowOff>11430</xdr:rowOff>
    </xdr:to>
    <xdr:cxnSp macro="">
      <xdr:nvCxnSpPr>
        <xdr:cNvPr id="350" name="直線コネクタ 349"/>
        <xdr:cNvCxnSpPr/>
      </xdr:nvCxnSpPr>
      <xdr:spPr>
        <a:xfrm flipV="1">
          <a:off x="9429750" y="834580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4820" cy="248920"/>
    <xdr:sp macro="" textlink="">
      <xdr:nvSpPr>
        <xdr:cNvPr id="351" name="普通建設事業費最小値テキスト"/>
        <xdr:cNvSpPr txBox="1"/>
      </xdr:nvSpPr>
      <xdr:spPr>
        <a:xfrm>
          <a:off x="9480550" y="9909810"/>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9359900" y="990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93725" cy="252730"/>
    <xdr:sp macro="" textlink="">
      <xdr:nvSpPr>
        <xdr:cNvPr id="353" name="普通建設事業費最大値テキスト"/>
        <xdr:cNvSpPr txBox="1"/>
      </xdr:nvSpPr>
      <xdr:spPr>
        <a:xfrm>
          <a:off x="9480550" y="812546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54" name="直線コネクタ 353"/>
        <xdr:cNvCxnSpPr/>
      </xdr:nvCxnSpPr>
      <xdr:spPr>
        <a:xfrm>
          <a:off x="9359900" y="8345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137160</xdr:rowOff>
    </xdr:from>
    <xdr:to xmlns:xdr="http://schemas.openxmlformats.org/drawingml/2006/spreadsheetDrawing">
      <xdr:col>55</xdr:col>
      <xdr:colOff>0</xdr:colOff>
      <xdr:row>57</xdr:row>
      <xdr:rowOff>18415</xdr:rowOff>
    </xdr:to>
    <xdr:cxnSp macro="">
      <xdr:nvCxnSpPr>
        <xdr:cNvPr id="355" name="直線コネクタ 354"/>
        <xdr:cNvCxnSpPr/>
      </xdr:nvCxnSpPr>
      <xdr:spPr>
        <a:xfrm flipV="1">
          <a:off x="8686800" y="9361170"/>
          <a:ext cx="74295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158750</xdr:rowOff>
    </xdr:from>
    <xdr:ext cx="529590" cy="248920"/>
    <xdr:sp macro="" textlink="">
      <xdr:nvSpPr>
        <xdr:cNvPr id="356" name="普通建設事業費平均値テキスト"/>
        <xdr:cNvSpPr txBox="1"/>
      </xdr:nvSpPr>
      <xdr:spPr>
        <a:xfrm>
          <a:off x="9480550" y="9382760"/>
          <a:ext cx="52959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111125</xdr:rowOff>
    </xdr:to>
    <xdr:sp macro="" textlink="">
      <xdr:nvSpPr>
        <xdr:cNvPr id="357" name="フローチャート: 判断 356"/>
        <xdr:cNvSpPr/>
      </xdr:nvSpPr>
      <xdr:spPr>
        <a:xfrm>
          <a:off x="9398000" y="9403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18415</xdr:rowOff>
    </xdr:from>
    <xdr:to xmlns:xdr="http://schemas.openxmlformats.org/drawingml/2006/spreadsheetDrawing">
      <xdr:col>50</xdr:col>
      <xdr:colOff>114300</xdr:colOff>
      <xdr:row>57</xdr:row>
      <xdr:rowOff>81915</xdr:rowOff>
    </xdr:to>
    <xdr:cxnSp macro="">
      <xdr:nvCxnSpPr>
        <xdr:cNvPr id="358" name="直線コネクタ 357"/>
        <xdr:cNvCxnSpPr/>
      </xdr:nvCxnSpPr>
      <xdr:spPr>
        <a:xfrm flipV="1">
          <a:off x="7886700" y="9577705"/>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160020</xdr:rowOff>
    </xdr:to>
    <xdr:sp macro="" textlink="">
      <xdr:nvSpPr>
        <xdr:cNvPr id="359" name="フローチャート: 判断 358"/>
        <xdr:cNvSpPr/>
      </xdr:nvSpPr>
      <xdr:spPr>
        <a:xfrm>
          <a:off x="8636000" y="9451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7620</xdr:rowOff>
    </xdr:from>
    <xdr:ext cx="534670" cy="252730"/>
    <xdr:sp macro="" textlink="">
      <xdr:nvSpPr>
        <xdr:cNvPr id="360" name="テキスト ボックス 359"/>
        <xdr:cNvSpPr txBox="1"/>
      </xdr:nvSpPr>
      <xdr:spPr>
        <a:xfrm>
          <a:off x="8438515" y="923163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16510</xdr:rowOff>
    </xdr:from>
    <xdr:to xmlns:xdr="http://schemas.openxmlformats.org/drawingml/2006/spreadsheetDrawing">
      <xdr:col>45</xdr:col>
      <xdr:colOff>171450</xdr:colOff>
      <xdr:row>57</xdr:row>
      <xdr:rowOff>81915</xdr:rowOff>
    </xdr:to>
    <xdr:cxnSp macro="">
      <xdr:nvCxnSpPr>
        <xdr:cNvPr id="361" name="直線コネクタ 360"/>
        <xdr:cNvCxnSpPr/>
      </xdr:nvCxnSpPr>
      <xdr:spPr>
        <a:xfrm>
          <a:off x="7080250" y="9575800"/>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76200</xdr:rowOff>
    </xdr:from>
    <xdr:to xmlns:xdr="http://schemas.openxmlformats.org/drawingml/2006/spreadsheetDrawing">
      <xdr:col>46</xdr:col>
      <xdr:colOff>38100</xdr:colOff>
      <xdr:row>57</xdr:row>
      <xdr:rowOff>7620</xdr:rowOff>
    </xdr:to>
    <xdr:sp macro="" textlink="">
      <xdr:nvSpPr>
        <xdr:cNvPr id="362" name="フローチャート: 判断 361"/>
        <xdr:cNvSpPr/>
      </xdr:nvSpPr>
      <xdr:spPr>
        <a:xfrm>
          <a:off x="7842250" y="946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24130</xdr:rowOff>
    </xdr:from>
    <xdr:ext cx="529590" cy="253365"/>
    <xdr:sp macro="" textlink="">
      <xdr:nvSpPr>
        <xdr:cNvPr id="363" name="テキスト ボックス 362"/>
        <xdr:cNvSpPr txBox="1"/>
      </xdr:nvSpPr>
      <xdr:spPr>
        <a:xfrm>
          <a:off x="7644765" y="924814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16510</xdr:rowOff>
    </xdr:from>
    <xdr:to xmlns:xdr="http://schemas.openxmlformats.org/drawingml/2006/spreadsheetDrawing">
      <xdr:col>41</xdr:col>
      <xdr:colOff>50800</xdr:colOff>
      <xdr:row>57</xdr:row>
      <xdr:rowOff>159385</xdr:rowOff>
    </xdr:to>
    <xdr:cxnSp macro="">
      <xdr:nvCxnSpPr>
        <xdr:cNvPr id="364" name="直線コネクタ 363"/>
        <xdr:cNvCxnSpPr/>
      </xdr:nvCxnSpPr>
      <xdr:spPr>
        <a:xfrm flipV="1">
          <a:off x="6286500" y="9575800"/>
          <a:ext cx="79375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160655</xdr:rowOff>
    </xdr:to>
    <xdr:sp macro="" textlink="">
      <xdr:nvSpPr>
        <xdr:cNvPr id="365" name="フローチャート: 判断 364"/>
        <xdr:cNvSpPr/>
      </xdr:nvSpPr>
      <xdr:spPr>
        <a:xfrm>
          <a:off x="7029450" y="9452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8255</xdr:rowOff>
    </xdr:from>
    <xdr:ext cx="529590" cy="252730"/>
    <xdr:sp macro="" textlink="">
      <xdr:nvSpPr>
        <xdr:cNvPr id="366" name="テキスト ボックス 365"/>
        <xdr:cNvSpPr txBox="1"/>
      </xdr:nvSpPr>
      <xdr:spPr>
        <a:xfrm>
          <a:off x="6851015" y="923226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66040</xdr:rowOff>
    </xdr:from>
    <xdr:to xmlns:xdr="http://schemas.openxmlformats.org/drawingml/2006/spreadsheetDrawing">
      <xdr:col>36</xdr:col>
      <xdr:colOff>165100</xdr:colOff>
      <xdr:row>56</xdr:row>
      <xdr:rowOff>165100</xdr:rowOff>
    </xdr:to>
    <xdr:sp macro="" textlink="">
      <xdr:nvSpPr>
        <xdr:cNvPr id="367" name="フローチャート: 判断 366"/>
        <xdr:cNvSpPr/>
      </xdr:nvSpPr>
      <xdr:spPr>
        <a:xfrm>
          <a:off x="6235700" y="9457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13970</xdr:rowOff>
    </xdr:from>
    <xdr:ext cx="534670" cy="248920"/>
    <xdr:sp macro="" textlink="">
      <xdr:nvSpPr>
        <xdr:cNvPr id="368" name="テキスト ボックス 367"/>
        <xdr:cNvSpPr txBox="1"/>
      </xdr:nvSpPr>
      <xdr:spPr>
        <a:xfrm>
          <a:off x="6038215" y="92379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1" name="テキスト ボックス 37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72" name="テキスト ボックス 371"/>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87630</xdr:rowOff>
    </xdr:from>
    <xdr:to xmlns:xdr="http://schemas.openxmlformats.org/drawingml/2006/spreadsheetDrawing">
      <xdr:col>55</xdr:col>
      <xdr:colOff>50800</xdr:colOff>
      <xdr:row>56</xdr:row>
      <xdr:rowOff>19050</xdr:rowOff>
    </xdr:to>
    <xdr:sp macro="" textlink="">
      <xdr:nvSpPr>
        <xdr:cNvPr id="374" name="楕円 373"/>
        <xdr:cNvSpPr/>
      </xdr:nvSpPr>
      <xdr:spPr>
        <a:xfrm>
          <a:off x="9398000" y="93116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109855</xdr:rowOff>
    </xdr:from>
    <xdr:ext cx="529590" cy="248285"/>
    <xdr:sp macro="" textlink="">
      <xdr:nvSpPr>
        <xdr:cNvPr id="375" name="普通建設事業費該当値テキスト"/>
        <xdr:cNvSpPr txBox="1"/>
      </xdr:nvSpPr>
      <xdr:spPr>
        <a:xfrm>
          <a:off x="9480550" y="91662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136525</xdr:rowOff>
    </xdr:from>
    <xdr:to xmlns:xdr="http://schemas.openxmlformats.org/drawingml/2006/spreadsheetDrawing">
      <xdr:col>50</xdr:col>
      <xdr:colOff>165100</xdr:colOff>
      <xdr:row>57</xdr:row>
      <xdr:rowOff>68580</xdr:rowOff>
    </xdr:to>
    <xdr:sp macro="" textlink="">
      <xdr:nvSpPr>
        <xdr:cNvPr id="376" name="楕円 375"/>
        <xdr:cNvSpPr/>
      </xdr:nvSpPr>
      <xdr:spPr>
        <a:xfrm>
          <a:off x="8636000" y="95281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59690</xdr:rowOff>
    </xdr:from>
    <xdr:ext cx="534670" cy="253365"/>
    <xdr:sp macro="" textlink="">
      <xdr:nvSpPr>
        <xdr:cNvPr id="377" name="テキスト ボックス 376"/>
        <xdr:cNvSpPr txBox="1"/>
      </xdr:nvSpPr>
      <xdr:spPr>
        <a:xfrm>
          <a:off x="8438515" y="96189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32385</xdr:rowOff>
    </xdr:from>
    <xdr:to xmlns:xdr="http://schemas.openxmlformats.org/drawingml/2006/spreadsheetDrawing">
      <xdr:col>46</xdr:col>
      <xdr:colOff>38100</xdr:colOff>
      <xdr:row>57</xdr:row>
      <xdr:rowOff>131445</xdr:rowOff>
    </xdr:to>
    <xdr:sp macro="" textlink="">
      <xdr:nvSpPr>
        <xdr:cNvPr id="378" name="楕円 377"/>
        <xdr:cNvSpPr/>
      </xdr:nvSpPr>
      <xdr:spPr>
        <a:xfrm>
          <a:off x="7842250" y="95916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123190</xdr:rowOff>
    </xdr:from>
    <xdr:ext cx="529590" cy="248920"/>
    <xdr:sp macro="" textlink="">
      <xdr:nvSpPr>
        <xdr:cNvPr id="379" name="テキスト ボックス 378"/>
        <xdr:cNvSpPr txBox="1"/>
      </xdr:nvSpPr>
      <xdr:spPr>
        <a:xfrm>
          <a:off x="7644765" y="968248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133985</xdr:rowOff>
    </xdr:from>
    <xdr:to xmlns:xdr="http://schemas.openxmlformats.org/drawingml/2006/spreadsheetDrawing">
      <xdr:col>41</xdr:col>
      <xdr:colOff>101600</xdr:colOff>
      <xdr:row>57</xdr:row>
      <xdr:rowOff>66040</xdr:rowOff>
    </xdr:to>
    <xdr:sp macro="" textlink="">
      <xdr:nvSpPr>
        <xdr:cNvPr id="380" name="楕円 379"/>
        <xdr:cNvSpPr/>
      </xdr:nvSpPr>
      <xdr:spPr>
        <a:xfrm>
          <a:off x="7029450" y="95256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57785</xdr:rowOff>
    </xdr:from>
    <xdr:ext cx="529590" cy="253365"/>
    <xdr:sp macro="" textlink="">
      <xdr:nvSpPr>
        <xdr:cNvPr id="381" name="テキスト ボックス 380"/>
        <xdr:cNvSpPr txBox="1"/>
      </xdr:nvSpPr>
      <xdr:spPr>
        <a:xfrm>
          <a:off x="6851015" y="96170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109220</xdr:rowOff>
    </xdr:from>
    <xdr:to xmlns:xdr="http://schemas.openxmlformats.org/drawingml/2006/spreadsheetDrawing">
      <xdr:col>36</xdr:col>
      <xdr:colOff>165100</xdr:colOff>
      <xdr:row>58</xdr:row>
      <xdr:rowOff>40640</xdr:rowOff>
    </xdr:to>
    <xdr:sp macro="" textlink="">
      <xdr:nvSpPr>
        <xdr:cNvPr id="382" name="楕円 381"/>
        <xdr:cNvSpPr/>
      </xdr:nvSpPr>
      <xdr:spPr>
        <a:xfrm>
          <a:off x="6235700" y="96685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32385</xdr:rowOff>
    </xdr:from>
    <xdr:ext cx="534670" cy="248920"/>
    <xdr:sp macro="" textlink="">
      <xdr:nvSpPr>
        <xdr:cNvPr id="383" name="テキスト ボックス 382"/>
        <xdr:cNvSpPr txBox="1"/>
      </xdr:nvSpPr>
      <xdr:spPr>
        <a:xfrm>
          <a:off x="6038215" y="97593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19710"/>
    <xdr:sp macro="" textlink="">
      <xdr:nvSpPr>
        <xdr:cNvPr id="392" name="テキスト ボックス 391"/>
        <xdr:cNvSpPr txBox="1"/>
      </xdr:nvSpPr>
      <xdr:spPr>
        <a:xfrm>
          <a:off x="591820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4" name="直線コネクタ 39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8920"/>
    <xdr:sp macro="" textlink="">
      <xdr:nvSpPr>
        <xdr:cNvPr id="395" name="テキスト ボックス 394"/>
        <xdr:cNvSpPr txBox="1"/>
      </xdr:nvSpPr>
      <xdr:spPr>
        <a:xfrm>
          <a:off x="572643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6415" cy="248920"/>
    <xdr:sp macro="" textlink="">
      <xdr:nvSpPr>
        <xdr:cNvPr id="397" name="テキスト ボックス 396"/>
        <xdr:cNvSpPr txBox="1"/>
      </xdr:nvSpPr>
      <xdr:spPr>
        <a:xfrm>
          <a:off x="5481955" y="127793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8" name="直線コネクタ 39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6415" cy="248285"/>
    <xdr:sp macro="" textlink="">
      <xdr:nvSpPr>
        <xdr:cNvPr id="399" name="テキスト ボックス 398"/>
        <xdr:cNvSpPr txBox="1"/>
      </xdr:nvSpPr>
      <xdr:spPr>
        <a:xfrm>
          <a:off x="5481955" y="124066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400" name="直線コネクタ 39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6415" cy="248920"/>
    <xdr:sp macro="" textlink="">
      <xdr:nvSpPr>
        <xdr:cNvPr id="401" name="テキスト ボックス 400"/>
        <xdr:cNvSpPr txBox="1"/>
      </xdr:nvSpPr>
      <xdr:spPr>
        <a:xfrm>
          <a:off x="5481955" y="1203452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402" name="直線コネクタ 40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6415" cy="248920"/>
    <xdr:sp macro="" textlink="">
      <xdr:nvSpPr>
        <xdr:cNvPr id="403" name="テキスト ボックス 402"/>
        <xdr:cNvSpPr txBox="1"/>
      </xdr:nvSpPr>
      <xdr:spPr>
        <a:xfrm>
          <a:off x="5481955" y="116617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8285"/>
    <xdr:sp macro="" textlink="">
      <xdr:nvSpPr>
        <xdr:cNvPr id="405" name="テキスト ボックス 404"/>
        <xdr:cNvSpPr txBox="1"/>
      </xdr:nvSpPr>
      <xdr:spPr>
        <a:xfrm>
          <a:off x="541782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6"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xdr:rowOff>
    </xdr:from>
    <xdr:to xmlns:xdr="http://schemas.openxmlformats.org/drawingml/2006/spreadsheetDrawing">
      <xdr:col>54</xdr:col>
      <xdr:colOff>171450</xdr:colOff>
      <xdr:row>79</xdr:row>
      <xdr:rowOff>43180</xdr:rowOff>
    </xdr:to>
    <xdr:cxnSp macro="">
      <xdr:nvCxnSpPr>
        <xdr:cNvPr id="407" name="直線コネクタ 406"/>
        <xdr:cNvCxnSpPr/>
      </xdr:nvCxnSpPr>
      <xdr:spPr>
        <a:xfrm flipV="1">
          <a:off x="9429750" y="1174115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4475" cy="248920"/>
    <xdr:sp macro="" textlink="">
      <xdr:nvSpPr>
        <xdr:cNvPr id="408" name="普通建設事業費 （ うち新規整備　）最小値テキスト"/>
        <xdr:cNvSpPr txBox="1"/>
      </xdr:nvSpPr>
      <xdr:spPr>
        <a:xfrm>
          <a:off x="9480550" y="1329499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9" name="直線コネクタ 408"/>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117475</xdr:rowOff>
    </xdr:from>
    <xdr:ext cx="529590" cy="252730"/>
    <xdr:sp macro="" textlink="">
      <xdr:nvSpPr>
        <xdr:cNvPr id="410" name="普通建設事業費 （ うち新規整備　）最大値テキスト"/>
        <xdr:cNvSpPr txBox="1"/>
      </xdr:nvSpPr>
      <xdr:spPr>
        <a:xfrm>
          <a:off x="9480550" y="115208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935990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109220</xdr:rowOff>
    </xdr:from>
    <xdr:to xmlns:xdr="http://schemas.openxmlformats.org/drawingml/2006/spreadsheetDrawing">
      <xdr:col>55</xdr:col>
      <xdr:colOff>0</xdr:colOff>
      <xdr:row>77</xdr:row>
      <xdr:rowOff>156845</xdr:rowOff>
    </xdr:to>
    <xdr:cxnSp macro="">
      <xdr:nvCxnSpPr>
        <xdr:cNvPr id="412" name="直線コネクタ 411"/>
        <xdr:cNvCxnSpPr/>
      </xdr:nvCxnSpPr>
      <xdr:spPr>
        <a:xfrm flipV="1">
          <a:off x="8686800" y="12686030"/>
          <a:ext cx="74295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50800</xdr:rowOff>
    </xdr:from>
    <xdr:ext cx="529590" cy="248285"/>
    <xdr:sp macro="" textlink="">
      <xdr:nvSpPr>
        <xdr:cNvPr id="413" name="普通建設事業費 （ うち新規整備　）平均値テキスト"/>
        <xdr:cNvSpPr txBox="1"/>
      </xdr:nvSpPr>
      <xdr:spPr>
        <a:xfrm>
          <a:off x="9480550" y="12962890"/>
          <a:ext cx="52959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9398000" y="12983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56515</xdr:rowOff>
    </xdr:from>
    <xdr:to xmlns:xdr="http://schemas.openxmlformats.org/drawingml/2006/spreadsheetDrawing">
      <xdr:col>50</xdr:col>
      <xdr:colOff>114300</xdr:colOff>
      <xdr:row>77</xdr:row>
      <xdr:rowOff>156845</xdr:rowOff>
    </xdr:to>
    <xdr:cxnSp macro="">
      <xdr:nvCxnSpPr>
        <xdr:cNvPr id="415" name="直線コネクタ 414"/>
        <xdr:cNvCxnSpPr/>
      </xdr:nvCxnSpPr>
      <xdr:spPr>
        <a:xfrm>
          <a:off x="7886700" y="12968605"/>
          <a:ext cx="8001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49530</xdr:rowOff>
    </xdr:to>
    <xdr:sp macro="" textlink="">
      <xdr:nvSpPr>
        <xdr:cNvPr id="416" name="フローチャート: 判断 415"/>
        <xdr:cNvSpPr/>
      </xdr:nvSpPr>
      <xdr:spPr>
        <a:xfrm>
          <a:off x="8636000" y="13029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40005</xdr:rowOff>
    </xdr:from>
    <xdr:ext cx="534670" cy="252730"/>
    <xdr:sp macro="" textlink="">
      <xdr:nvSpPr>
        <xdr:cNvPr id="417" name="テキスト ボックス 416"/>
        <xdr:cNvSpPr txBox="1"/>
      </xdr:nvSpPr>
      <xdr:spPr>
        <a:xfrm>
          <a:off x="8438515" y="131197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56515</xdr:rowOff>
    </xdr:from>
    <xdr:to xmlns:xdr="http://schemas.openxmlformats.org/drawingml/2006/spreadsheetDrawing">
      <xdr:col>45</xdr:col>
      <xdr:colOff>171450</xdr:colOff>
      <xdr:row>77</xdr:row>
      <xdr:rowOff>135890</xdr:rowOff>
    </xdr:to>
    <xdr:cxnSp macro="">
      <xdr:nvCxnSpPr>
        <xdr:cNvPr id="418" name="直線コネクタ 417"/>
        <xdr:cNvCxnSpPr/>
      </xdr:nvCxnSpPr>
      <xdr:spPr>
        <a:xfrm flipV="1">
          <a:off x="7080250" y="12968605"/>
          <a:ext cx="8064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140335</xdr:rowOff>
    </xdr:from>
    <xdr:to xmlns:xdr="http://schemas.openxmlformats.org/drawingml/2006/spreadsheetDrawing">
      <xdr:col>46</xdr:col>
      <xdr:colOff>38100</xdr:colOff>
      <xdr:row>78</xdr:row>
      <xdr:rowOff>72390</xdr:rowOff>
    </xdr:to>
    <xdr:sp macro="" textlink="">
      <xdr:nvSpPr>
        <xdr:cNvPr id="419" name="フローチャート: 判断 418"/>
        <xdr:cNvSpPr/>
      </xdr:nvSpPr>
      <xdr:spPr>
        <a:xfrm>
          <a:off x="7842250" y="13052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62865</xdr:rowOff>
    </xdr:from>
    <xdr:ext cx="529590" cy="252730"/>
    <xdr:sp macro="" textlink="">
      <xdr:nvSpPr>
        <xdr:cNvPr id="420" name="テキスト ボックス 419"/>
        <xdr:cNvSpPr txBox="1"/>
      </xdr:nvSpPr>
      <xdr:spPr>
        <a:xfrm>
          <a:off x="7644765" y="1314259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135890</xdr:rowOff>
    </xdr:from>
    <xdr:to xmlns:xdr="http://schemas.openxmlformats.org/drawingml/2006/spreadsheetDrawing">
      <xdr:col>41</xdr:col>
      <xdr:colOff>50800</xdr:colOff>
      <xdr:row>78</xdr:row>
      <xdr:rowOff>12065</xdr:rowOff>
    </xdr:to>
    <xdr:cxnSp macro="">
      <xdr:nvCxnSpPr>
        <xdr:cNvPr id="421" name="直線コネクタ 420"/>
        <xdr:cNvCxnSpPr/>
      </xdr:nvCxnSpPr>
      <xdr:spPr>
        <a:xfrm flipV="1">
          <a:off x="6286500" y="13047980"/>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50800</xdr:rowOff>
    </xdr:to>
    <xdr:sp macro="" textlink="">
      <xdr:nvSpPr>
        <xdr:cNvPr id="422" name="フローチャート: 判断 421"/>
        <xdr:cNvSpPr/>
      </xdr:nvSpPr>
      <xdr:spPr>
        <a:xfrm>
          <a:off x="7029450" y="130302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41275</xdr:rowOff>
    </xdr:from>
    <xdr:ext cx="529590" cy="252730"/>
    <xdr:sp macro="" textlink="">
      <xdr:nvSpPr>
        <xdr:cNvPr id="423" name="テキスト ボックス 422"/>
        <xdr:cNvSpPr txBox="1"/>
      </xdr:nvSpPr>
      <xdr:spPr>
        <a:xfrm>
          <a:off x="6851015" y="131210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127635</xdr:rowOff>
    </xdr:from>
    <xdr:to xmlns:xdr="http://schemas.openxmlformats.org/drawingml/2006/spreadsheetDrawing">
      <xdr:col>36</xdr:col>
      <xdr:colOff>165100</xdr:colOff>
      <xdr:row>78</xdr:row>
      <xdr:rowOff>59055</xdr:rowOff>
    </xdr:to>
    <xdr:sp macro="" textlink="">
      <xdr:nvSpPr>
        <xdr:cNvPr id="424" name="フローチャート: 判断 423"/>
        <xdr:cNvSpPr/>
      </xdr:nvSpPr>
      <xdr:spPr>
        <a:xfrm>
          <a:off x="6235700" y="13039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74930</xdr:rowOff>
    </xdr:from>
    <xdr:ext cx="534670" cy="252730"/>
    <xdr:sp macro="" textlink="">
      <xdr:nvSpPr>
        <xdr:cNvPr id="425" name="テキスト ボックス 424"/>
        <xdr:cNvSpPr txBox="1"/>
      </xdr:nvSpPr>
      <xdr:spPr>
        <a:xfrm>
          <a:off x="6038215" y="1281938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6" name="テキスト ボックス 42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7" name="テキスト ボックス 42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8" name="テキスト ボックス 42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9" name="テキスト ボックス 428"/>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0" name="テキスト ボックス 42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59690</xdr:rowOff>
    </xdr:from>
    <xdr:to xmlns:xdr="http://schemas.openxmlformats.org/drawingml/2006/spreadsheetDrawing">
      <xdr:col>55</xdr:col>
      <xdr:colOff>50800</xdr:colOff>
      <xdr:row>75</xdr:row>
      <xdr:rowOff>159385</xdr:rowOff>
    </xdr:to>
    <xdr:sp macro="" textlink="">
      <xdr:nvSpPr>
        <xdr:cNvPr id="431" name="楕円 430"/>
        <xdr:cNvSpPr/>
      </xdr:nvSpPr>
      <xdr:spPr>
        <a:xfrm>
          <a:off x="9398000" y="12636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74</xdr:row>
      <xdr:rowOff>81915</xdr:rowOff>
    </xdr:from>
    <xdr:ext cx="529590" cy="253365"/>
    <xdr:sp macro="" textlink="">
      <xdr:nvSpPr>
        <xdr:cNvPr id="432" name="普通建設事業費 （ うち新規整備　）該当値テキスト"/>
        <xdr:cNvSpPr txBox="1"/>
      </xdr:nvSpPr>
      <xdr:spPr>
        <a:xfrm>
          <a:off x="9480550" y="1249108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107315</xdr:rowOff>
    </xdr:from>
    <xdr:to xmlns:xdr="http://schemas.openxmlformats.org/drawingml/2006/spreadsheetDrawing">
      <xdr:col>50</xdr:col>
      <xdr:colOff>165100</xdr:colOff>
      <xdr:row>78</xdr:row>
      <xdr:rowOff>39370</xdr:rowOff>
    </xdr:to>
    <xdr:sp macro="" textlink="">
      <xdr:nvSpPr>
        <xdr:cNvPr id="433" name="楕円 432"/>
        <xdr:cNvSpPr/>
      </xdr:nvSpPr>
      <xdr:spPr>
        <a:xfrm>
          <a:off x="8636000" y="13019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55880</xdr:rowOff>
    </xdr:from>
    <xdr:ext cx="534670" cy="253365"/>
    <xdr:sp macro="" textlink="">
      <xdr:nvSpPr>
        <xdr:cNvPr id="434" name="テキスト ボックス 433"/>
        <xdr:cNvSpPr txBox="1"/>
      </xdr:nvSpPr>
      <xdr:spPr>
        <a:xfrm>
          <a:off x="8438515" y="128003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6350</xdr:rowOff>
    </xdr:from>
    <xdr:to xmlns:xdr="http://schemas.openxmlformats.org/drawingml/2006/spreadsheetDrawing">
      <xdr:col>46</xdr:col>
      <xdr:colOff>38100</xdr:colOff>
      <xdr:row>77</xdr:row>
      <xdr:rowOff>106680</xdr:rowOff>
    </xdr:to>
    <xdr:sp macro="" textlink="">
      <xdr:nvSpPr>
        <xdr:cNvPr id="435" name="楕円 434"/>
        <xdr:cNvSpPr/>
      </xdr:nvSpPr>
      <xdr:spPr>
        <a:xfrm>
          <a:off x="7842250" y="1291844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122555</xdr:rowOff>
    </xdr:from>
    <xdr:ext cx="529590" cy="248285"/>
    <xdr:sp macro="" textlink="">
      <xdr:nvSpPr>
        <xdr:cNvPr id="436" name="テキスト ボックス 435"/>
        <xdr:cNvSpPr txBox="1"/>
      </xdr:nvSpPr>
      <xdr:spPr>
        <a:xfrm>
          <a:off x="7644765" y="126993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86360</xdr:rowOff>
    </xdr:from>
    <xdr:to xmlns:xdr="http://schemas.openxmlformats.org/drawingml/2006/spreadsheetDrawing">
      <xdr:col>41</xdr:col>
      <xdr:colOff>101600</xdr:colOff>
      <xdr:row>78</xdr:row>
      <xdr:rowOff>17780</xdr:rowOff>
    </xdr:to>
    <xdr:sp macro="" textlink="">
      <xdr:nvSpPr>
        <xdr:cNvPr id="437" name="楕円 436"/>
        <xdr:cNvSpPr/>
      </xdr:nvSpPr>
      <xdr:spPr>
        <a:xfrm>
          <a:off x="7029450" y="129984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34290</xdr:rowOff>
    </xdr:from>
    <xdr:ext cx="529590" cy="248920"/>
    <xdr:sp macro="" textlink="">
      <xdr:nvSpPr>
        <xdr:cNvPr id="438" name="テキスト ボックス 437"/>
        <xdr:cNvSpPr txBox="1"/>
      </xdr:nvSpPr>
      <xdr:spPr>
        <a:xfrm>
          <a:off x="6851015" y="1277874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129540</xdr:rowOff>
    </xdr:from>
    <xdr:to xmlns:xdr="http://schemas.openxmlformats.org/drawingml/2006/spreadsheetDrawing">
      <xdr:col>36</xdr:col>
      <xdr:colOff>165100</xdr:colOff>
      <xdr:row>78</xdr:row>
      <xdr:rowOff>61595</xdr:rowOff>
    </xdr:to>
    <xdr:sp macro="" textlink="">
      <xdr:nvSpPr>
        <xdr:cNvPr id="439" name="楕円 438"/>
        <xdr:cNvSpPr/>
      </xdr:nvSpPr>
      <xdr:spPr>
        <a:xfrm>
          <a:off x="6235700" y="13041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52705</xdr:rowOff>
    </xdr:from>
    <xdr:ext cx="534670" cy="248285"/>
    <xdr:sp macro="" textlink="">
      <xdr:nvSpPr>
        <xdr:cNvPr id="440" name="テキスト ボックス 439"/>
        <xdr:cNvSpPr txBox="1"/>
      </xdr:nvSpPr>
      <xdr:spPr>
        <a:xfrm>
          <a:off x="6038215" y="131324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1" name="正方形/長方形 44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2" name="正方形/長方形 44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4" name="正方形/長方形 44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6" name="正方形/長方形 44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19710"/>
    <xdr:sp macro="" textlink="">
      <xdr:nvSpPr>
        <xdr:cNvPr id="449" name="テキスト ボックス 448"/>
        <xdr:cNvSpPr txBox="1"/>
      </xdr:nvSpPr>
      <xdr:spPr>
        <a:xfrm>
          <a:off x="591820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52" name="テキスト ボックス 451"/>
        <xdr:cNvSpPr txBox="1"/>
      </xdr:nvSpPr>
      <xdr:spPr>
        <a:xfrm>
          <a:off x="572643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6415" cy="259080"/>
    <xdr:sp macro="" textlink="">
      <xdr:nvSpPr>
        <xdr:cNvPr id="454" name="テキスト ボックス 453"/>
        <xdr:cNvSpPr txBox="1"/>
      </xdr:nvSpPr>
      <xdr:spPr>
        <a:xfrm>
          <a:off x="5481955" y="16151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6415" cy="254000"/>
    <xdr:sp macro="" textlink="">
      <xdr:nvSpPr>
        <xdr:cNvPr id="456" name="テキスト ボックス 455"/>
        <xdr:cNvSpPr txBox="1"/>
      </xdr:nvSpPr>
      <xdr:spPr>
        <a:xfrm>
          <a:off x="5481955" y="157708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6415" cy="259080"/>
    <xdr:sp macro="" textlink="">
      <xdr:nvSpPr>
        <xdr:cNvPr id="458" name="テキスト ボックス 457"/>
        <xdr:cNvSpPr txBox="1"/>
      </xdr:nvSpPr>
      <xdr:spPr>
        <a:xfrm>
          <a:off x="5481955" y="15389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9" name="直線コネクタ 458"/>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60" name="テキスト ボックス 459"/>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62" name="テキスト ボックス 461"/>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114300</xdr:rowOff>
    </xdr:from>
    <xdr:to xmlns:xdr="http://schemas.openxmlformats.org/drawingml/2006/spreadsheetDrawing">
      <xdr:col>54</xdr:col>
      <xdr:colOff>171450</xdr:colOff>
      <xdr:row>98</xdr:row>
      <xdr:rowOff>167640</xdr:rowOff>
    </xdr:to>
    <xdr:cxnSp macro="">
      <xdr:nvCxnSpPr>
        <xdr:cNvPr id="464" name="直線コネクタ 463"/>
        <xdr:cNvCxnSpPr/>
      </xdr:nvCxnSpPr>
      <xdr:spPr>
        <a:xfrm flipV="1">
          <a:off x="9429750" y="152057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4820" cy="259080"/>
    <xdr:sp macro="" textlink="">
      <xdr:nvSpPr>
        <xdr:cNvPr id="465" name="普通建設事業費 （ うち更新整備　）最小値テキスト"/>
        <xdr:cNvSpPr txBox="1"/>
      </xdr:nvSpPr>
      <xdr:spPr>
        <a:xfrm>
          <a:off x="9480550" y="16630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9359900" y="16626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61595</xdr:rowOff>
    </xdr:from>
    <xdr:ext cx="593725" cy="252730"/>
    <xdr:sp macro="" textlink="">
      <xdr:nvSpPr>
        <xdr:cNvPr id="467" name="普通建設事業費 （ うち更新整備　）最大値テキスト"/>
        <xdr:cNvSpPr txBox="1"/>
      </xdr:nvSpPr>
      <xdr:spPr>
        <a:xfrm>
          <a:off x="9480550" y="1498536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68" name="直線コネクタ 467"/>
        <xdr:cNvCxnSpPr/>
      </xdr:nvCxnSpPr>
      <xdr:spPr>
        <a:xfrm>
          <a:off x="9359900" y="15205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76200</xdr:rowOff>
    </xdr:from>
    <xdr:to xmlns:xdr="http://schemas.openxmlformats.org/drawingml/2006/spreadsheetDrawing">
      <xdr:col>55</xdr:col>
      <xdr:colOff>0</xdr:colOff>
      <xdr:row>97</xdr:row>
      <xdr:rowOff>87630</xdr:rowOff>
    </xdr:to>
    <xdr:cxnSp macro="">
      <xdr:nvCxnSpPr>
        <xdr:cNvPr id="469" name="直線コネクタ 468"/>
        <xdr:cNvCxnSpPr/>
      </xdr:nvCxnSpPr>
      <xdr:spPr>
        <a:xfrm flipV="1">
          <a:off x="8686800" y="16363950"/>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161925</xdr:rowOff>
    </xdr:from>
    <xdr:ext cx="529590" cy="259080"/>
    <xdr:sp macro="" textlink="">
      <xdr:nvSpPr>
        <xdr:cNvPr id="470" name="普通建設事業費 （ うち更新整備　）平均値テキスト"/>
        <xdr:cNvSpPr txBox="1"/>
      </xdr:nvSpPr>
      <xdr:spPr>
        <a:xfrm>
          <a:off x="9480550" y="1610677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9398000" y="16255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87630</xdr:rowOff>
    </xdr:from>
    <xdr:to xmlns:xdr="http://schemas.openxmlformats.org/drawingml/2006/spreadsheetDrawing">
      <xdr:col>50</xdr:col>
      <xdr:colOff>114300</xdr:colOff>
      <xdr:row>98</xdr:row>
      <xdr:rowOff>96520</xdr:rowOff>
    </xdr:to>
    <xdr:cxnSp macro="">
      <xdr:nvCxnSpPr>
        <xdr:cNvPr id="472" name="直線コネクタ 471"/>
        <xdr:cNvCxnSpPr/>
      </xdr:nvCxnSpPr>
      <xdr:spPr>
        <a:xfrm flipV="1">
          <a:off x="7886700" y="16375380"/>
          <a:ext cx="8001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86360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115570</xdr:rowOff>
    </xdr:from>
    <xdr:ext cx="534670" cy="259080"/>
    <xdr:sp macro="" textlink="">
      <xdr:nvSpPr>
        <xdr:cNvPr id="474" name="テキスト ボックス 473"/>
        <xdr:cNvSpPr txBox="1"/>
      </xdr:nvSpPr>
      <xdr:spPr>
        <a:xfrm>
          <a:off x="8438515" y="16060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67310</xdr:rowOff>
    </xdr:from>
    <xdr:to xmlns:xdr="http://schemas.openxmlformats.org/drawingml/2006/spreadsheetDrawing">
      <xdr:col>45</xdr:col>
      <xdr:colOff>171450</xdr:colOff>
      <xdr:row>98</xdr:row>
      <xdr:rowOff>96520</xdr:rowOff>
    </xdr:to>
    <xdr:cxnSp macro="">
      <xdr:nvCxnSpPr>
        <xdr:cNvPr id="475" name="直線コネクタ 474"/>
        <xdr:cNvCxnSpPr/>
      </xdr:nvCxnSpPr>
      <xdr:spPr>
        <a:xfrm>
          <a:off x="7080250" y="16526510"/>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7842250" y="1629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29590" cy="254000"/>
    <xdr:sp macro="" textlink="">
      <xdr:nvSpPr>
        <xdr:cNvPr id="477" name="テキスト ボックス 476"/>
        <xdr:cNvSpPr txBox="1"/>
      </xdr:nvSpPr>
      <xdr:spPr>
        <a:xfrm>
          <a:off x="7644765"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67310</xdr:rowOff>
    </xdr:from>
    <xdr:to xmlns:xdr="http://schemas.openxmlformats.org/drawingml/2006/spreadsheetDrawing">
      <xdr:col>41</xdr:col>
      <xdr:colOff>50800</xdr:colOff>
      <xdr:row>98</xdr:row>
      <xdr:rowOff>90805</xdr:rowOff>
    </xdr:to>
    <xdr:cxnSp macro="">
      <xdr:nvCxnSpPr>
        <xdr:cNvPr id="478" name="直線コネクタ 477"/>
        <xdr:cNvCxnSpPr/>
      </xdr:nvCxnSpPr>
      <xdr:spPr>
        <a:xfrm flipV="1">
          <a:off x="6286500" y="16526510"/>
          <a:ext cx="7937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02945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29590" cy="254000"/>
    <xdr:sp macro="" textlink="">
      <xdr:nvSpPr>
        <xdr:cNvPr id="480" name="テキスト ボックス 479"/>
        <xdr:cNvSpPr txBox="1"/>
      </xdr:nvSpPr>
      <xdr:spPr>
        <a:xfrm>
          <a:off x="6851015" y="160686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xdr:rowOff>
    </xdr:from>
    <xdr:to xmlns:xdr="http://schemas.openxmlformats.org/drawingml/2006/spreadsheetDrawing">
      <xdr:col>36</xdr:col>
      <xdr:colOff>165100</xdr:colOff>
      <xdr:row>97</xdr:row>
      <xdr:rowOff>102235</xdr:rowOff>
    </xdr:to>
    <xdr:sp macro="" textlink="">
      <xdr:nvSpPr>
        <xdr:cNvPr id="481" name="フローチャート: 判断 480"/>
        <xdr:cNvSpPr/>
      </xdr:nvSpPr>
      <xdr:spPr>
        <a:xfrm>
          <a:off x="623570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118745</xdr:rowOff>
    </xdr:from>
    <xdr:ext cx="534670" cy="259080"/>
    <xdr:sp macro="" textlink="">
      <xdr:nvSpPr>
        <xdr:cNvPr id="482" name="テキスト ボックス 481"/>
        <xdr:cNvSpPr txBox="1"/>
      </xdr:nvSpPr>
      <xdr:spPr>
        <a:xfrm>
          <a:off x="6038215" y="16063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6" name="テキスト ボックス 485"/>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25400</xdr:rowOff>
    </xdr:from>
    <xdr:to xmlns:xdr="http://schemas.openxmlformats.org/drawingml/2006/spreadsheetDrawing">
      <xdr:col>55</xdr:col>
      <xdr:colOff>50800</xdr:colOff>
      <xdr:row>97</xdr:row>
      <xdr:rowOff>127000</xdr:rowOff>
    </xdr:to>
    <xdr:sp macro="" textlink="">
      <xdr:nvSpPr>
        <xdr:cNvPr id="488" name="楕円 487"/>
        <xdr:cNvSpPr/>
      </xdr:nvSpPr>
      <xdr:spPr>
        <a:xfrm>
          <a:off x="9398000" y="16313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3810</xdr:rowOff>
    </xdr:from>
    <xdr:ext cx="529590" cy="259080"/>
    <xdr:sp macro="" textlink="">
      <xdr:nvSpPr>
        <xdr:cNvPr id="489" name="普通建設事業費 （ うち更新整備　）該当値テキスト"/>
        <xdr:cNvSpPr txBox="1"/>
      </xdr:nvSpPr>
      <xdr:spPr>
        <a:xfrm>
          <a:off x="9480550" y="16291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36830</xdr:rowOff>
    </xdr:from>
    <xdr:to xmlns:xdr="http://schemas.openxmlformats.org/drawingml/2006/spreadsheetDrawing">
      <xdr:col>50</xdr:col>
      <xdr:colOff>165100</xdr:colOff>
      <xdr:row>97</xdr:row>
      <xdr:rowOff>138430</xdr:rowOff>
    </xdr:to>
    <xdr:sp macro="" textlink="">
      <xdr:nvSpPr>
        <xdr:cNvPr id="490" name="楕円 489"/>
        <xdr:cNvSpPr/>
      </xdr:nvSpPr>
      <xdr:spPr>
        <a:xfrm>
          <a:off x="86360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129540</xdr:rowOff>
    </xdr:from>
    <xdr:ext cx="534670" cy="259080"/>
    <xdr:sp macro="" textlink="">
      <xdr:nvSpPr>
        <xdr:cNvPr id="491" name="テキスト ボックス 490"/>
        <xdr:cNvSpPr txBox="1"/>
      </xdr:nvSpPr>
      <xdr:spPr>
        <a:xfrm>
          <a:off x="8438515" y="16417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45720</xdr:rowOff>
    </xdr:from>
    <xdr:to xmlns:xdr="http://schemas.openxmlformats.org/drawingml/2006/spreadsheetDrawing">
      <xdr:col>46</xdr:col>
      <xdr:colOff>38100</xdr:colOff>
      <xdr:row>98</xdr:row>
      <xdr:rowOff>147320</xdr:rowOff>
    </xdr:to>
    <xdr:sp macro="" textlink="">
      <xdr:nvSpPr>
        <xdr:cNvPr id="492" name="楕円 491"/>
        <xdr:cNvSpPr/>
      </xdr:nvSpPr>
      <xdr:spPr>
        <a:xfrm>
          <a:off x="7842250" y="16504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98</xdr:row>
      <xdr:rowOff>138430</xdr:rowOff>
    </xdr:from>
    <xdr:ext cx="469900" cy="259080"/>
    <xdr:sp macro="" textlink="">
      <xdr:nvSpPr>
        <xdr:cNvPr id="493" name="テキスト ボックス 492"/>
        <xdr:cNvSpPr txBox="1"/>
      </xdr:nvSpPr>
      <xdr:spPr>
        <a:xfrm>
          <a:off x="7677150" y="1659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16510</xdr:rowOff>
    </xdr:from>
    <xdr:to xmlns:xdr="http://schemas.openxmlformats.org/drawingml/2006/spreadsheetDrawing">
      <xdr:col>41</xdr:col>
      <xdr:colOff>101600</xdr:colOff>
      <xdr:row>98</xdr:row>
      <xdr:rowOff>118110</xdr:rowOff>
    </xdr:to>
    <xdr:sp macro="" textlink="">
      <xdr:nvSpPr>
        <xdr:cNvPr id="494" name="楕円 493"/>
        <xdr:cNvSpPr/>
      </xdr:nvSpPr>
      <xdr:spPr>
        <a:xfrm>
          <a:off x="7029450" y="1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109220</xdr:rowOff>
    </xdr:from>
    <xdr:ext cx="529590" cy="254000"/>
    <xdr:sp macro="" textlink="">
      <xdr:nvSpPr>
        <xdr:cNvPr id="495" name="テキスト ボックス 494"/>
        <xdr:cNvSpPr txBox="1"/>
      </xdr:nvSpPr>
      <xdr:spPr>
        <a:xfrm>
          <a:off x="6851015" y="165684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40640</xdr:rowOff>
    </xdr:from>
    <xdr:to xmlns:xdr="http://schemas.openxmlformats.org/drawingml/2006/spreadsheetDrawing">
      <xdr:col>36</xdr:col>
      <xdr:colOff>165100</xdr:colOff>
      <xdr:row>98</xdr:row>
      <xdr:rowOff>141605</xdr:rowOff>
    </xdr:to>
    <xdr:sp macro="" textlink="">
      <xdr:nvSpPr>
        <xdr:cNvPr id="496" name="楕円 495"/>
        <xdr:cNvSpPr/>
      </xdr:nvSpPr>
      <xdr:spPr>
        <a:xfrm>
          <a:off x="62357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98</xdr:row>
      <xdr:rowOff>133350</xdr:rowOff>
    </xdr:from>
    <xdr:ext cx="469900" cy="254000"/>
    <xdr:sp macro="" textlink="">
      <xdr:nvSpPr>
        <xdr:cNvPr id="497" name="テキスト ボックス 496"/>
        <xdr:cNvSpPr txBox="1"/>
      </xdr:nvSpPr>
      <xdr:spPr>
        <a:xfrm>
          <a:off x="6070600" y="165925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506" name="テキスト ボックス 505"/>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8" name="直線コネクタ 50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3840" cy="248920"/>
    <xdr:sp macro="" textlink="">
      <xdr:nvSpPr>
        <xdr:cNvPr id="509" name="テキスト ボックス 508"/>
        <xdr:cNvSpPr txBox="1"/>
      </xdr:nvSpPr>
      <xdr:spPr>
        <a:xfrm>
          <a:off x="10977880" y="64998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10" name="直線コネクタ 50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8285"/>
    <xdr:sp macro="" textlink="">
      <xdr:nvSpPr>
        <xdr:cNvPr id="511" name="テキスト ボックス 510"/>
        <xdr:cNvSpPr txBox="1"/>
      </xdr:nvSpPr>
      <xdr:spPr>
        <a:xfrm>
          <a:off x="10733405" y="61798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12" name="直線コネクタ 51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13" name="テキスト ボックス 512"/>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14" name="直線コネクタ 51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2730"/>
    <xdr:sp macro="" textlink="">
      <xdr:nvSpPr>
        <xdr:cNvPr id="515" name="テキスト ボックス 514"/>
        <xdr:cNvSpPr txBox="1"/>
      </xdr:nvSpPr>
      <xdr:spPr>
        <a:xfrm>
          <a:off x="1073340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6" name="直線コネクタ 51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7" name="テキスト ボックス 51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8" name="直線コネクタ 51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9" name="テキスト ボックス 51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8285"/>
    <xdr:sp macro="" textlink="">
      <xdr:nvSpPr>
        <xdr:cNvPr id="521" name="テキスト ボックス 520"/>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96520</xdr:rowOff>
    </xdr:to>
    <xdr:cxnSp macro="">
      <xdr:nvCxnSpPr>
        <xdr:cNvPr id="523" name="直線コネクタ 522"/>
        <xdr:cNvCxnSpPr/>
      </xdr:nvCxnSpPr>
      <xdr:spPr>
        <a:xfrm flipV="1">
          <a:off x="14698345" y="52311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132715</xdr:rowOff>
    </xdr:from>
    <xdr:ext cx="249555" cy="253365"/>
    <xdr:sp macro="" textlink="">
      <xdr:nvSpPr>
        <xdr:cNvPr id="524" name="災害復旧事業費最小値テキスト"/>
        <xdr:cNvSpPr txBox="1"/>
      </xdr:nvSpPr>
      <xdr:spPr>
        <a:xfrm>
          <a:off x="14744700" y="6674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25" name="直線コネクタ 52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805" cy="248920"/>
    <xdr:sp macro="" textlink="">
      <xdr:nvSpPr>
        <xdr:cNvPr id="526" name="災害復旧事業費最大値テキスト"/>
        <xdr:cNvSpPr txBox="1"/>
      </xdr:nvSpPr>
      <xdr:spPr>
        <a:xfrm>
          <a:off x="14744700" y="50114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7" name="直線コネクタ 526"/>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96520</xdr:rowOff>
    </xdr:from>
    <xdr:to xmlns:xdr="http://schemas.openxmlformats.org/drawingml/2006/spreadsheetDrawing">
      <xdr:col>85</xdr:col>
      <xdr:colOff>127000</xdr:colOff>
      <xdr:row>39</xdr:row>
      <xdr:rowOff>96520</xdr:rowOff>
    </xdr:to>
    <xdr:cxnSp macro="">
      <xdr:nvCxnSpPr>
        <xdr:cNvPr id="528" name="直線コネクタ 527"/>
        <xdr:cNvCxnSpPr/>
      </xdr:nvCxnSpPr>
      <xdr:spPr>
        <a:xfrm>
          <a:off x="13938250" y="66382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52070</xdr:rowOff>
    </xdr:from>
    <xdr:ext cx="469900" cy="248285"/>
    <xdr:sp macro="" textlink="">
      <xdr:nvSpPr>
        <xdr:cNvPr id="529" name="災害復旧事業費平均値テキスト"/>
        <xdr:cNvSpPr txBox="1"/>
      </xdr:nvSpPr>
      <xdr:spPr>
        <a:xfrm>
          <a:off x="14744700" y="642620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29845</xdr:rowOff>
    </xdr:from>
    <xdr:to xmlns:xdr="http://schemas.openxmlformats.org/drawingml/2006/spreadsheetDrawing">
      <xdr:col>85</xdr:col>
      <xdr:colOff>171450</xdr:colOff>
      <xdr:row>39</xdr:row>
      <xdr:rowOff>128905</xdr:rowOff>
    </xdr:to>
    <xdr:sp macro="" textlink="">
      <xdr:nvSpPr>
        <xdr:cNvPr id="530" name="フローチャート: 判断 529"/>
        <xdr:cNvSpPr/>
      </xdr:nvSpPr>
      <xdr:spPr>
        <a:xfrm>
          <a:off x="14649450" y="65716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96520</xdr:rowOff>
    </xdr:from>
    <xdr:to xmlns:xdr="http://schemas.openxmlformats.org/drawingml/2006/spreadsheetDrawing">
      <xdr:col>81</xdr:col>
      <xdr:colOff>50800</xdr:colOff>
      <xdr:row>39</xdr:row>
      <xdr:rowOff>96520</xdr:rowOff>
    </xdr:to>
    <xdr:cxnSp macro="">
      <xdr:nvCxnSpPr>
        <xdr:cNvPr id="531" name="直線コネクタ 530"/>
        <xdr:cNvCxnSpPr/>
      </xdr:nvCxnSpPr>
      <xdr:spPr>
        <a:xfrm>
          <a:off x="13144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36830</xdr:rowOff>
    </xdr:from>
    <xdr:to xmlns:xdr="http://schemas.openxmlformats.org/drawingml/2006/spreadsheetDrawing">
      <xdr:col>81</xdr:col>
      <xdr:colOff>101600</xdr:colOff>
      <xdr:row>39</xdr:row>
      <xdr:rowOff>135890</xdr:rowOff>
    </xdr:to>
    <xdr:sp macro="" textlink="">
      <xdr:nvSpPr>
        <xdr:cNvPr id="532" name="フローチャート: 判断 531"/>
        <xdr:cNvSpPr/>
      </xdr:nvSpPr>
      <xdr:spPr>
        <a:xfrm>
          <a:off x="138874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151765</xdr:rowOff>
    </xdr:from>
    <xdr:ext cx="378460" cy="252730"/>
    <xdr:sp macro="" textlink="">
      <xdr:nvSpPr>
        <xdr:cNvPr id="533" name="テキスト ボックス 532"/>
        <xdr:cNvSpPr txBox="1"/>
      </xdr:nvSpPr>
      <xdr:spPr>
        <a:xfrm>
          <a:off x="13768070" y="63582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34" name="直線コネクタ 533"/>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36195</xdr:rowOff>
    </xdr:from>
    <xdr:to xmlns:xdr="http://schemas.openxmlformats.org/drawingml/2006/spreadsheetDrawing">
      <xdr:col>76</xdr:col>
      <xdr:colOff>165100</xdr:colOff>
      <xdr:row>39</xdr:row>
      <xdr:rowOff>135255</xdr:rowOff>
    </xdr:to>
    <xdr:sp macro="" textlink="">
      <xdr:nvSpPr>
        <xdr:cNvPr id="535" name="フローチャート: 判断 534"/>
        <xdr:cNvSpPr/>
      </xdr:nvSpPr>
      <xdr:spPr>
        <a:xfrm>
          <a:off x="130937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151130</xdr:rowOff>
    </xdr:from>
    <xdr:ext cx="469900" cy="252730"/>
    <xdr:sp macro="" textlink="">
      <xdr:nvSpPr>
        <xdr:cNvPr id="536" name="テキスト ボックス 535"/>
        <xdr:cNvSpPr txBox="1"/>
      </xdr:nvSpPr>
      <xdr:spPr>
        <a:xfrm>
          <a:off x="12928600" y="6357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96520</xdr:rowOff>
    </xdr:from>
    <xdr:to xmlns:xdr="http://schemas.openxmlformats.org/drawingml/2006/spreadsheetDrawing">
      <xdr:col>71</xdr:col>
      <xdr:colOff>171450</xdr:colOff>
      <xdr:row>39</xdr:row>
      <xdr:rowOff>96520</xdr:rowOff>
    </xdr:to>
    <xdr:cxnSp macro="">
      <xdr:nvCxnSpPr>
        <xdr:cNvPr id="537" name="直線コネクタ 536"/>
        <xdr:cNvCxnSpPr/>
      </xdr:nvCxnSpPr>
      <xdr:spPr>
        <a:xfrm>
          <a:off x="11537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35560</xdr:rowOff>
    </xdr:from>
    <xdr:to xmlns:xdr="http://schemas.openxmlformats.org/drawingml/2006/spreadsheetDrawing">
      <xdr:col>72</xdr:col>
      <xdr:colOff>38100</xdr:colOff>
      <xdr:row>39</xdr:row>
      <xdr:rowOff>134620</xdr:rowOff>
    </xdr:to>
    <xdr:sp macro="" textlink="">
      <xdr:nvSpPr>
        <xdr:cNvPr id="538" name="フローチャート: 判断 537"/>
        <xdr:cNvSpPr/>
      </xdr:nvSpPr>
      <xdr:spPr>
        <a:xfrm>
          <a:off x="12299950" y="6577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151130</xdr:rowOff>
    </xdr:from>
    <xdr:ext cx="469900" cy="252730"/>
    <xdr:sp macro="" textlink="">
      <xdr:nvSpPr>
        <xdr:cNvPr id="539" name="テキスト ボックス 538"/>
        <xdr:cNvSpPr txBox="1"/>
      </xdr:nvSpPr>
      <xdr:spPr>
        <a:xfrm>
          <a:off x="12134850" y="63576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36830</xdr:rowOff>
    </xdr:from>
    <xdr:to xmlns:xdr="http://schemas.openxmlformats.org/drawingml/2006/spreadsheetDrawing">
      <xdr:col>67</xdr:col>
      <xdr:colOff>101600</xdr:colOff>
      <xdr:row>39</xdr:row>
      <xdr:rowOff>135890</xdr:rowOff>
    </xdr:to>
    <xdr:sp macro="" textlink="">
      <xdr:nvSpPr>
        <xdr:cNvPr id="540" name="フローチャート: 判断 539"/>
        <xdr:cNvSpPr/>
      </xdr:nvSpPr>
      <xdr:spPr>
        <a:xfrm>
          <a:off x="114871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37</xdr:row>
      <xdr:rowOff>151765</xdr:rowOff>
    </xdr:from>
    <xdr:ext cx="378460" cy="252730"/>
    <xdr:sp macro="" textlink="">
      <xdr:nvSpPr>
        <xdr:cNvPr id="541" name="テキスト ボックス 540"/>
        <xdr:cNvSpPr txBox="1"/>
      </xdr:nvSpPr>
      <xdr:spPr>
        <a:xfrm>
          <a:off x="11367770" y="63582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43" name="テキスト ボックス 542"/>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5" name="テキスト ボックス 54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46" name="テキスト ボックス 545"/>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47" name="楕円 546"/>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8255</xdr:rowOff>
    </xdr:from>
    <xdr:ext cx="249555" cy="252730"/>
    <xdr:sp macro="" textlink="">
      <xdr:nvSpPr>
        <xdr:cNvPr id="548" name="災害復旧事業費該当値テキスト"/>
        <xdr:cNvSpPr txBox="1"/>
      </xdr:nvSpPr>
      <xdr:spPr>
        <a:xfrm>
          <a:off x="14744700" y="65500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47625</xdr:rowOff>
    </xdr:from>
    <xdr:to xmlns:xdr="http://schemas.openxmlformats.org/drawingml/2006/spreadsheetDrawing">
      <xdr:col>81</xdr:col>
      <xdr:colOff>101600</xdr:colOff>
      <xdr:row>39</xdr:row>
      <xdr:rowOff>146685</xdr:rowOff>
    </xdr:to>
    <xdr:sp macro="" textlink="">
      <xdr:nvSpPr>
        <xdr:cNvPr id="549" name="楕円 548"/>
        <xdr:cNvSpPr/>
      </xdr:nvSpPr>
      <xdr:spPr>
        <a:xfrm>
          <a:off x="13887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137795</xdr:rowOff>
    </xdr:from>
    <xdr:ext cx="244475" cy="253365"/>
    <xdr:sp macro="" textlink="">
      <xdr:nvSpPr>
        <xdr:cNvPr id="550" name="テキスト ボックス 549"/>
        <xdr:cNvSpPr txBox="1"/>
      </xdr:nvSpPr>
      <xdr:spPr>
        <a:xfrm>
          <a:off x="1383284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51" name="楕円 550"/>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52" name="テキスト ボックス 551"/>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53" name="楕円 552"/>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4475" cy="253365"/>
    <xdr:sp macro="" textlink="">
      <xdr:nvSpPr>
        <xdr:cNvPr id="554" name="テキスト ボックス 553"/>
        <xdr:cNvSpPr txBox="1"/>
      </xdr:nvSpPr>
      <xdr:spPr>
        <a:xfrm>
          <a:off x="1222629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47625</xdr:rowOff>
    </xdr:from>
    <xdr:to xmlns:xdr="http://schemas.openxmlformats.org/drawingml/2006/spreadsheetDrawing">
      <xdr:col>67</xdr:col>
      <xdr:colOff>101600</xdr:colOff>
      <xdr:row>39</xdr:row>
      <xdr:rowOff>146685</xdr:rowOff>
    </xdr:to>
    <xdr:sp macro="" textlink="">
      <xdr:nvSpPr>
        <xdr:cNvPr id="555" name="楕円 554"/>
        <xdr:cNvSpPr/>
      </xdr:nvSpPr>
      <xdr:spPr>
        <a:xfrm>
          <a:off x="11487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137795</xdr:rowOff>
    </xdr:from>
    <xdr:ext cx="244475" cy="253365"/>
    <xdr:sp macro="" textlink="">
      <xdr:nvSpPr>
        <xdr:cNvPr id="556" name="テキスト ボックス 555"/>
        <xdr:cNvSpPr txBox="1"/>
      </xdr:nvSpPr>
      <xdr:spPr>
        <a:xfrm>
          <a:off x="11432540" y="66795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65" name="テキスト ボックス 564"/>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7" name="直線コネクタ 56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3840" cy="248285"/>
    <xdr:sp macro="" textlink="">
      <xdr:nvSpPr>
        <xdr:cNvPr id="568" name="テキスト ボックス 567"/>
        <xdr:cNvSpPr txBox="1"/>
      </xdr:nvSpPr>
      <xdr:spPr>
        <a:xfrm>
          <a:off x="109778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3840" cy="248285"/>
    <xdr:sp macro="" textlink="">
      <xdr:nvSpPr>
        <xdr:cNvPr id="570" name="テキスト ボックス 569"/>
        <xdr:cNvSpPr txBox="1"/>
      </xdr:nvSpPr>
      <xdr:spPr>
        <a:xfrm>
          <a:off x="109778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72" name="直線コネクタ 57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8920"/>
    <xdr:sp macro="" textlink="">
      <xdr:nvSpPr>
        <xdr:cNvPr id="573" name="失業対策事業費最小値テキスト"/>
        <xdr:cNvSpPr txBox="1"/>
      </xdr:nvSpPr>
      <xdr:spPr>
        <a:xfrm>
          <a:off x="147447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4" name="直線コネクタ 57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8920"/>
    <xdr:sp macro="" textlink="">
      <xdr:nvSpPr>
        <xdr:cNvPr id="575" name="失業対策事業費最大値テキスト"/>
        <xdr:cNvSpPr txBox="1"/>
      </xdr:nvSpPr>
      <xdr:spPr>
        <a:xfrm>
          <a:off x="14744700" y="88988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6" name="直線コネクタ 57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7" name="直線コネクタ 57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8920"/>
    <xdr:sp macro="" textlink="">
      <xdr:nvSpPr>
        <xdr:cNvPr id="578" name="失業対策事業費平均値テキスト"/>
        <xdr:cNvSpPr txBox="1"/>
      </xdr:nvSpPr>
      <xdr:spPr>
        <a:xfrm>
          <a:off x="14744700" y="912241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9" name="フローチャート: 判断 57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80" name="直線コネクタ 57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1" name="フローチャート: 判断 58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4475" cy="248920"/>
    <xdr:sp macro="" textlink="">
      <xdr:nvSpPr>
        <xdr:cNvPr id="582" name="テキスト ボックス 581"/>
        <xdr:cNvSpPr txBox="1"/>
      </xdr:nvSpPr>
      <xdr:spPr>
        <a:xfrm>
          <a:off x="138328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83" name="直線コネクタ 58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4" name="フローチャート: 判断 58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8920"/>
    <xdr:sp macro="" textlink="">
      <xdr:nvSpPr>
        <xdr:cNvPr id="585" name="テキスト ボックス 584"/>
        <xdr:cNvSpPr txBox="1"/>
      </xdr:nvSpPr>
      <xdr:spPr>
        <a:xfrm>
          <a:off x="130302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6" name="直線コネクタ 58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7" name="フローチャート: 判断 58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4475" cy="248920"/>
    <xdr:sp macro="" textlink="">
      <xdr:nvSpPr>
        <xdr:cNvPr id="588" name="テキスト ボックス 587"/>
        <xdr:cNvSpPr txBox="1"/>
      </xdr:nvSpPr>
      <xdr:spPr>
        <a:xfrm>
          <a:off x="122262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9" name="フローチャート: 判断 58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4475" cy="248920"/>
    <xdr:sp macro="" textlink="">
      <xdr:nvSpPr>
        <xdr:cNvPr id="590" name="テキスト ボックス 589"/>
        <xdr:cNvSpPr txBox="1"/>
      </xdr:nvSpPr>
      <xdr:spPr>
        <a:xfrm>
          <a:off x="114325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2" name="テキスト ボックス 591"/>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5" name="テキスト ボックス 594"/>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6" name="楕円 59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8920"/>
    <xdr:sp macro="" textlink="">
      <xdr:nvSpPr>
        <xdr:cNvPr id="597" name="失業対策事業費該当値テキスト"/>
        <xdr:cNvSpPr txBox="1"/>
      </xdr:nvSpPr>
      <xdr:spPr>
        <a:xfrm>
          <a:off x="14744700" y="90106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8" name="楕円 59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4475" cy="248920"/>
    <xdr:sp macro="" textlink="">
      <xdr:nvSpPr>
        <xdr:cNvPr id="599" name="テキスト ボックス 598"/>
        <xdr:cNvSpPr txBox="1"/>
      </xdr:nvSpPr>
      <xdr:spPr>
        <a:xfrm>
          <a:off x="138328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600" name="楕円 59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8920"/>
    <xdr:sp macro="" textlink="">
      <xdr:nvSpPr>
        <xdr:cNvPr id="601" name="テキスト ボックス 600"/>
        <xdr:cNvSpPr txBox="1"/>
      </xdr:nvSpPr>
      <xdr:spPr>
        <a:xfrm>
          <a:off x="13030200" y="892365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602" name="楕円 60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4475" cy="248920"/>
    <xdr:sp macro="" textlink="">
      <xdr:nvSpPr>
        <xdr:cNvPr id="603" name="テキスト ボックス 602"/>
        <xdr:cNvSpPr txBox="1"/>
      </xdr:nvSpPr>
      <xdr:spPr>
        <a:xfrm>
          <a:off x="122262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604" name="楕円 60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4475" cy="248920"/>
    <xdr:sp macro="" textlink="">
      <xdr:nvSpPr>
        <xdr:cNvPr id="605" name="テキスト ボックス 604"/>
        <xdr:cNvSpPr txBox="1"/>
      </xdr:nvSpPr>
      <xdr:spPr>
        <a:xfrm>
          <a:off x="114325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4" name="テキスト ボックス 613"/>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6" name="直線コネクタ 61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840" cy="248920"/>
    <xdr:sp macro="" textlink="">
      <xdr:nvSpPr>
        <xdr:cNvPr id="617" name="テキスト ボックス 616"/>
        <xdr:cNvSpPr txBox="1"/>
      </xdr:nvSpPr>
      <xdr:spPr>
        <a:xfrm>
          <a:off x="1097788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8" name="直線コネクタ 61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8920"/>
    <xdr:sp macro="" textlink="">
      <xdr:nvSpPr>
        <xdr:cNvPr id="619" name="テキスト ボックス 618"/>
        <xdr:cNvSpPr txBox="1"/>
      </xdr:nvSpPr>
      <xdr:spPr>
        <a:xfrm>
          <a:off x="10733405" y="127793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0" name="直線コネクタ 61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8285"/>
    <xdr:sp macro="" textlink="">
      <xdr:nvSpPr>
        <xdr:cNvPr id="621" name="テキスト ボックス 620"/>
        <xdr:cNvSpPr txBox="1"/>
      </xdr:nvSpPr>
      <xdr:spPr>
        <a:xfrm>
          <a:off x="1073340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2" name="直線コネクタ 62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8920"/>
    <xdr:sp macro="" textlink="">
      <xdr:nvSpPr>
        <xdr:cNvPr id="623" name="テキスト ボックス 622"/>
        <xdr:cNvSpPr txBox="1"/>
      </xdr:nvSpPr>
      <xdr:spPr>
        <a:xfrm>
          <a:off x="10733405" y="120345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4" name="直線コネクタ 62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8920"/>
    <xdr:sp macro="" textlink="">
      <xdr:nvSpPr>
        <xdr:cNvPr id="625" name="テキスト ボックス 624"/>
        <xdr:cNvSpPr txBox="1"/>
      </xdr:nvSpPr>
      <xdr:spPr>
        <a:xfrm>
          <a:off x="10669270" y="116617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8285"/>
    <xdr:sp macro="" textlink="">
      <xdr:nvSpPr>
        <xdr:cNvPr id="627" name="テキスト ボックス 626"/>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88900</xdr:rowOff>
    </xdr:from>
    <xdr:to xmlns:xdr="http://schemas.openxmlformats.org/drawingml/2006/spreadsheetDrawing">
      <xdr:col>85</xdr:col>
      <xdr:colOff>126365</xdr:colOff>
      <xdr:row>78</xdr:row>
      <xdr:rowOff>81280</xdr:rowOff>
    </xdr:to>
    <xdr:cxnSp macro="">
      <xdr:nvCxnSpPr>
        <xdr:cNvPr id="629" name="直線コネクタ 628"/>
        <xdr:cNvCxnSpPr/>
      </xdr:nvCxnSpPr>
      <xdr:spPr>
        <a:xfrm flipV="1">
          <a:off x="14698345" y="1182751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85090</xdr:rowOff>
    </xdr:from>
    <xdr:ext cx="534670" cy="248285"/>
    <xdr:sp macro="" textlink="">
      <xdr:nvSpPr>
        <xdr:cNvPr id="630" name="公債費最小値テキスト"/>
        <xdr:cNvSpPr txBox="1"/>
      </xdr:nvSpPr>
      <xdr:spPr>
        <a:xfrm>
          <a:off x="14744700" y="1316482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81280</xdr:rowOff>
    </xdr:from>
    <xdr:to xmlns:xdr="http://schemas.openxmlformats.org/drawingml/2006/spreadsheetDrawing">
      <xdr:col>86</xdr:col>
      <xdr:colOff>25400</xdr:colOff>
      <xdr:row>78</xdr:row>
      <xdr:rowOff>81280</xdr:rowOff>
    </xdr:to>
    <xdr:cxnSp macro="">
      <xdr:nvCxnSpPr>
        <xdr:cNvPr id="631" name="直線コネクタ 630"/>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36830</xdr:rowOff>
    </xdr:from>
    <xdr:ext cx="598805" cy="248920"/>
    <xdr:sp macro="" textlink="">
      <xdr:nvSpPr>
        <xdr:cNvPr id="632" name="公債費最大値テキスト"/>
        <xdr:cNvSpPr txBox="1"/>
      </xdr:nvSpPr>
      <xdr:spPr>
        <a:xfrm>
          <a:off x="14744700" y="116078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88900</xdr:rowOff>
    </xdr:from>
    <xdr:to xmlns:xdr="http://schemas.openxmlformats.org/drawingml/2006/spreadsheetDrawing">
      <xdr:col>86</xdr:col>
      <xdr:colOff>25400</xdr:colOff>
      <xdr:row>70</xdr:row>
      <xdr:rowOff>88900</xdr:rowOff>
    </xdr:to>
    <xdr:cxnSp macro="">
      <xdr:nvCxnSpPr>
        <xdr:cNvPr id="633" name="直線コネクタ 632"/>
        <xdr:cNvCxnSpPr/>
      </xdr:nvCxnSpPr>
      <xdr:spPr>
        <a:xfrm>
          <a:off x="146113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13970</xdr:rowOff>
    </xdr:from>
    <xdr:to xmlns:xdr="http://schemas.openxmlformats.org/drawingml/2006/spreadsheetDrawing">
      <xdr:col>85</xdr:col>
      <xdr:colOff>127000</xdr:colOff>
      <xdr:row>77</xdr:row>
      <xdr:rowOff>20320</xdr:rowOff>
    </xdr:to>
    <xdr:cxnSp macro="">
      <xdr:nvCxnSpPr>
        <xdr:cNvPr id="634" name="直線コネクタ 633"/>
        <xdr:cNvCxnSpPr/>
      </xdr:nvCxnSpPr>
      <xdr:spPr>
        <a:xfrm flipV="1">
          <a:off x="13938250" y="12926060"/>
          <a:ext cx="762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75</xdr:row>
      <xdr:rowOff>81280</xdr:rowOff>
    </xdr:from>
    <xdr:ext cx="534670" cy="253365"/>
    <xdr:sp macro="" textlink="">
      <xdr:nvSpPr>
        <xdr:cNvPr id="635" name="公債費平均値テキスト"/>
        <xdr:cNvSpPr txBox="1"/>
      </xdr:nvSpPr>
      <xdr:spPr>
        <a:xfrm>
          <a:off x="14744700" y="12658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171450</xdr:colOff>
      <xdr:row>76</xdr:row>
      <xdr:rowOff>158750</xdr:rowOff>
    </xdr:to>
    <xdr:sp macro="" textlink="">
      <xdr:nvSpPr>
        <xdr:cNvPr id="636" name="フローチャート: 判断 635"/>
        <xdr:cNvSpPr/>
      </xdr:nvSpPr>
      <xdr:spPr>
        <a:xfrm>
          <a:off x="14649450" y="128035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20320</xdr:rowOff>
    </xdr:from>
    <xdr:to xmlns:xdr="http://schemas.openxmlformats.org/drawingml/2006/spreadsheetDrawing">
      <xdr:col>81</xdr:col>
      <xdr:colOff>50800</xdr:colOff>
      <xdr:row>77</xdr:row>
      <xdr:rowOff>45720</xdr:rowOff>
    </xdr:to>
    <xdr:cxnSp macro="">
      <xdr:nvCxnSpPr>
        <xdr:cNvPr id="637" name="直線コネクタ 636"/>
        <xdr:cNvCxnSpPr/>
      </xdr:nvCxnSpPr>
      <xdr:spPr>
        <a:xfrm flipV="1">
          <a:off x="13144500" y="1293241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54610</xdr:rowOff>
    </xdr:from>
    <xdr:to xmlns:xdr="http://schemas.openxmlformats.org/drawingml/2006/spreadsheetDrawing">
      <xdr:col>81</xdr:col>
      <xdr:colOff>101600</xdr:colOff>
      <xdr:row>76</xdr:row>
      <xdr:rowOff>153670</xdr:rowOff>
    </xdr:to>
    <xdr:sp macro="" textlink="">
      <xdr:nvSpPr>
        <xdr:cNvPr id="638" name="フローチャート: 判断 637"/>
        <xdr:cNvSpPr/>
      </xdr:nvSpPr>
      <xdr:spPr>
        <a:xfrm>
          <a:off x="13887450" y="1279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2540</xdr:rowOff>
    </xdr:from>
    <xdr:ext cx="529590" cy="253365"/>
    <xdr:sp macro="" textlink="">
      <xdr:nvSpPr>
        <xdr:cNvPr id="639" name="テキスト ボックス 638"/>
        <xdr:cNvSpPr txBox="1"/>
      </xdr:nvSpPr>
      <xdr:spPr>
        <a:xfrm>
          <a:off x="13709015" y="125793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45720</xdr:rowOff>
    </xdr:from>
    <xdr:to xmlns:xdr="http://schemas.openxmlformats.org/drawingml/2006/spreadsheetDrawing">
      <xdr:col>76</xdr:col>
      <xdr:colOff>114300</xdr:colOff>
      <xdr:row>77</xdr:row>
      <xdr:rowOff>48895</xdr:rowOff>
    </xdr:to>
    <xdr:cxnSp macro="">
      <xdr:nvCxnSpPr>
        <xdr:cNvPr id="640" name="直線コネクタ 639"/>
        <xdr:cNvCxnSpPr/>
      </xdr:nvCxnSpPr>
      <xdr:spPr>
        <a:xfrm flipV="1">
          <a:off x="12344400" y="1295781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48260</xdr:rowOff>
    </xdr:from>
    <xdr:to xmlns:xdr="http://schemas.openxmlformats.org/drawingml/2006/spreadsheetDrawing">
      <xdr:col>76</xdr:col>
      <xdr:colOff>165100</xdr:colOff>
      <xdr:row>76</xdr:row>
      <xdr:rowOff>147320</xdr:rowOff>
    </xdr:to>
    <xdr:sp macro="" textlink="">
      <xdr:nvSpPr>
        <xdr:cNvPr id="641" name="フローチャート: 判断 640"/>
        <xdr:cNvSpPr/>
      </xdr:nvSpPr>
      <xdr:spPr>
        <a:xfrm>
          <a:off x="130937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163195</xdr:rowOff>
    </xdr:from>
    <xdr:ext cx="534670" cy="248285"/>
    <xdr:sp macro="" textlink="">
      <xdr:nvSpPr>
        <xdr:cNvPr id="642" name="テキスト ボックス 641"/>
        <xdr:cNvSpPr txBox="1"/>
      </xdr:nvSpPr>
      <xdr:spPr>
        <a:xfrm>
          <a:off x="12896215" y="1257236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43815</xdr:rowOff>
    </xdr:from>
    <xdr:to xmlns:xdr="http://schemas.openxmlformats.org/drawingml/2006/spreadsheetDrawing">
      <xdr:col>71</xdr:col>
      <xdr:colOff>171450</xdr:colOff>
      <xdr:row>77</xdr:row>
      <xdr:rowOff>48895</xdr:rowOff>
    </xdr:to>
    <xdr:cxnSp macro="">
      <xdr:nvCxnSpPr>
        <xdr:cNvPr id="643" name="直線コネクタ 642"/>
        <xdr:cNvCxnSpPr/>
      </xdr:nvCxnSpPr>
      <xdr:spPr>
        <a:xfrm>
          <a:off x="11537950" y="1295590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52070</xdr:rowOff>
    </xdr:from>
    <xdr:to xmlns:xdr="http://schemas.openxmlformats.org/drawingml/2006/spreadsheetDrawing">
      <xdr:col>72</xdr:col>
      <xdr:colOff>38100</xdr:colOff>
      <xdr:row>76</xdr:row>
      <xdr:rowOff>151130</xdr:rowOff>
    </xdr:to>
    <xdr:sp macro="" textlink="">
      <xdr:nvSpPr>
        <xdr:cNvPr id="644" name="フローチャート: 判断 643"/>
        <xdr:cNvSpPr/>
      </xdr:nvSpPr>
      <xdr:spPr>
        <a:xfrm>
          <a:off x="12299950" y="12796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167640</xdr:rowOff>
    </xdr:from>
    <xdr:ext cx="529590" cy="253365"/>
    <xdr:sp macro="" textlink="">
      <xdr:nvSpPr>
        <xdr:cNvPr id="645" name="テキスト ボックス 644"/>
        <xdr:cNvSpPr txBox="1"/>
      </xdr:nvSpPr>
      <xdr:spPr>
        <a:xfrm>
          <a:off x="12102465" y="1257681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48895</xdr:rowOff>
    </xdr:from>
    <xdr:to xmlns:xdr="http://schemas.openxmlformats.org/drawingml/2006/spreadsheetDrawing">
      <xdr:col>67</xdr:col>
      <xdr:colOff>101600</xdr:colOff>
      <xdr:row>76</xdr:row>
      <xdr:rowOff>147955</xdr:rowOff>
    </xdr:to>
    <xdr:sp macro="" textlink="">
      <xdr:nvSpPr>
        <xdr:cNvPr id="646" name="フローチャート: 判断 645"/>
        <xdr:cNvSpPr/>
      </xdr:nvSpPr>
      <xdr:spPr>
        <a:xfrm>
          <a:off x="11487150" y="12793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163830</xdr:rowOff>
    </xdr:from>
    <xdr:ext cx="529590" cy="248285"/>
    <xdr:sp macro="" textlink="">
      <xdr:nvSpPr>
        <xdr:cNvPr id="647" name="テキスト ボックス 646"/>
        <xdr:cNvSpPr txBox="1"/>
      </xdr:nvSpPr>
      <xdr:spPr>
        <a:xfrm>
          <a:off x="11308715" y="1257300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9" name="テキスト ボックス 648"/>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2" name="テキスト ボックス 651"/>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131445</xdr:rowOff>
    </xdr:from>
    <xdr:to xmlns:xdr="http://schemas.openxmlformats.org/drawingml/2006/spreadsheetDrawing">
      <xdr:col>85</xdr:col>
      <xdr:colOff>171450</xdr:colOff>
      <xdr:row>77</xdr:row>
      <xdr:rowOff>62865</xdr:rowOff>
    </xdr:to>
    <xdr:sp macro="" textlink="">
      <xdr:nvSpPr>
        <xdr:cNvPr id="653" name="楕円 652"/>
        <xdr:cNvSpPr/>
      </xdr:nvSpPr>
      <xdr:spPr>
        <a:xfrm>
          <a:off x="14649450" y="128758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110490</xdr:rowOff>
    </xdr:from>
    <xdr:ext cx="534670" cy="253365"/>
    <xdr:sp macro="" textlink="">
      <xdr:nvSpPr>
        <xdr:cNvPr id="654" name="公債費該当値テキスト"/>
        <xdr:cNvSpPr txBox="1"/>
      </xdr:nvSpPr>
      <xdr:spPr>
        <a:xfrm>
          <a:off x="14744700" y="12854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138430</xdr:rowOff>
    </xdr:from>
    <xdr:to xmlns:xdr="http://schemas.openxmlformats.org/drawingml/2006/spreadsheetDrawing">
      <xdr:col>81</xdr:col>
      <xdr:colOff>101600</xdr:colOff>
      <xdr:row>77</xdr:row>
      <xdr:rowOff>70485</xdr:rowOff>
    </xdr:to>
    <xdr:sp macro="" textlink="">
      <xdr:nvSpPr>
        <xdr:cNvPr id="655" name="楕円 654"/>
        <xdr:cNvSpPr/>
      </xdr:nvSpPr>
      <xdr:spPr>
        <a:xfrm>
          <a:off x="13887450" y="128828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61595</xdr:rowOff>
    </xdr:from>
    <xdr:ext cx="529590" cy="252730"/>
    <xdr:sp macro="" textlink="">
      <xdr:nvSpPr>
        <xdr:cNvPr id="656" name="テキスト ボックス 655"/>
        <xdr:cNvSpPr txBox="1"/>
      </xdr:nvSpPr>
      <xdr:spPr>
        <a:xfrm>
          <a:off x="13709015" y="1297368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163830</xdr:rowOff>
    </xdr:from>
    <xdr:to xmlns:xdr="http://schemas.openxmlformats.org/drawingml/2006/spreadsheetDrawing">
      <xdr:col>76</xdr:col>
      <xdr:colOff>165100</xdr:colOff>
      <xdr:row>77</xdr:row>
      <xdr:rowOff>95250</xdr:rowOff>
    </xdr:to>
    <xdr:sp macro="" textlink="">
      <xdr:nvSpPr>
        <xdr:cNvPr id="657" name="楕円 656"/>
        <xdr:cNvSpPr/>
      </xdr:nvSpPr>
      <xdr:spPr>
        <a:xfrm>
          <a:off x="13093700" y="12908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86995</xdr:rowOff>
    </xdr:from>
    <xdr:ext cx="534670" cy="248285"/>
    <xdr:sp macro="" textlink="">
      <xdr:nvSpPr>
        <xdr:cNvPr id="658" name="テキスト ボックス 657"/>
        <xdr:cNvSpPr txBox="1"/>
      </xdr:nvSpPr>
      <xdr:spPr>
        <a:xfrm>
          <a:off x="12896215" y="1299908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166370</xdr:rowOff>
    </xdr:from>
    <xdr:to xmlns:xdr="http://schemas.openxmlformats.org/drawingml/2006/spreadsheetDrawing">
      <xdr:col>72</xdr:col>
      <xdr:colOff>38100</xdr:colOff>
      <xdr:row>77</xdr:row>
      <xdr:rowOff>97790</xdr:rowOff>
    </xdr:to>
    <xdr:sp macro="" textlink="">
      <xdr:nvSpPr>
        <xdr:cNvPr id="659" name="楕円 658"/>
        <xdr:cNvSpPr/>
      </xdr:nvSpPr>
      <xdr:spPr>
        <a:xfrm>
          <a:off x="12299950" y="129108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89535</xdr:rowOff>
    </xdr:from>
    <xdr:ext cx="529590" cy="248920"/>
    <xdr:sp macro="" textlink="">
      <xdr:nvSpPr>
        <xdr:cNvPr id="660" name="テキスト ボックス 659"/>
        <xdr:cNvSpPr txBox="1"/>
      </xdr:nvSpPr>
      <xdr:spPr>
        <a:xfrm>
          <a:off x="12102465" y="1300162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162560</xdr:rowOff>
    </xdr:from>
    <xdr:to xmlns:xdr="http://schemas.openxmlformats.org/drawingml/2006/spreadsheetDrawing">
      <xdr:col>67</xdr:col>
      <xdr:colOff>101600</xdr:colOff>
      <xdr:row>77</xdr:row>
      <xdr:rowOff>93980</xdr:rowOff>
    </xdr:to>
    <xdr:sp macro="" textlink="">
      <xdr:nvSpPr>
        <xdr:cNvPr id="661" name="楕円 660"/>
        <xdr:cNvSpPr/>
      </xdr:nvSpPr>
      <xdr:spPr>
        <a:xfrm>
          <a:off x="11487150" y="12907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85090</xdr:rowOff>
    </xdr:from>
    <xdr:ext cx="529590" cy="248285"/>
    <xdr:sp macro="" textlink="">
      <xdr:nvSpPr>
        <xdr:cNvPr id="662" name="テキスト ボックス 661"/>
        <xdr:cNvSpPr txBox="1"/>
      </xdr:nvSpPr>
      <xdr:spPr>
        <a:xfrm>
          <a:off x="11308715" y="1299718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1" name="テキスト ボックス 67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3" name="直線コネクタ 67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4000"/>
    <xdr:sp macro="" textlink="">
      <xdr:nvSpPr>
        <xdr:cNvPr id="674" name="テキスト ボックス 673"/>
        <xdr:cNvSpPr txBox="1"/>
      </xdr:nvSpPr>
      <xdr:spPr>
        <a:xfrm>
          <a:off x="10977880" y="164566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5" name="直線コネクタ 67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4000"/>
    <xdr:sp macro="" textlink="">
      <xdr:nvSpPr>
        <xdr:cNvPr id="676" name="テキスト ボックス 675"/>
        <xdr:cNvSpPr txBox="1"/>
      </xdr:nvSpPr>
      <xdr:spPr>
        <a:xfrm>
          <a:off x="10733405" y="159994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7" name="直線コネクタ 67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4000"/>
    <xdr:sp macro="" textlink="">
      <xdr:nvSpPr>
        <xdr:cNvPr id="678" name="テキスト ボックス 677"/>
        <xdr:cNvSpPr txBox="1"/>
      </xdr:nvSpPr>
      <xdr:spPr>
        <a:xfrm>
          <a:off x="10669270" y="155422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9" name="直線コネクタ 67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0190"/>
    <xdr:sp macro="" textlink="">
      <xdr:nvSpPr>
        <xdr:cNvPr id="680" name="テキスト ボックス 679"/>
        <xdr:cNvSpPr txBox="1"/>
      </xdr:nvSpPr>
      <xdr:spPr>
        <a:xfrm>
          <a:off x="10669270" y="150888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8285"/>
    <xdr:sp macro="" textlink="">
      <xdr:nvSpPr>
        <xdr:cNvPr id="682" name="テキスト ボックス 681"/>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49530</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4698345" y="1514094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140335</xdr:rowOff>
    </xdr:from>
    <xdr:ext cx="378460" cy="259080"/>
    <xdr:sp macro="" textlink="">
      <xdr:nvSpPr>
        <xdr:cNvPr id="685" name="積立金最小値テキスト"/>
        <xdr:cNvSpPr txBox="1"/>
      </xdr:nvSpPr>
      <xdr:spPr>
        <a:xfrm>
          <a:off x="147447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164465</xdr:rowOff>
    </xdr:from>
    <xdr:ext cx="598805" cy="248285"/>
    <xdr:sp macro="" textlink="">
      <xdr:nvSpPr>
        <xdr:cNvPr id="687" name="積立金最大値テキスト"/>
        <xdr:cNvSpPr txBox="1"/>
      </xdr:nvSpPr>
      <xdr:spPr>
        <a:xfrm>
          <a:off x="14744700" y="149205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49530</xdr:rowOff>
    </xdr:from>
    <xdr:to xmlns:xdr="http://schemas.openxmlformats.org/drawingml/2006/spreadsheetDrawing">
      <xdr:col>86</xdr:col>
      <xdr:colOff>25400</xdr:colOff>
      <xdr:row>90</xdr:row>
      <xdr:rowOff>49530</xdr:rowOff>
    </xdr:to>
    <xdr:cxnSp macro="">
      <xdr:nvCxnSpPr>
        <xdr:cNvPr id="688" name="直線コネクタ 687"/>
        <xdr:cNvCxnSpPr/>
      </xdr:nvCxnSpPr>
      <xdr:spPr>
        <a:xfrm>
          <a:off x="1461135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86360</xdr:rowOff>
    </xdr:from>
    <xdr:to xmlns:xdr="http://schemas.openxmlformats.org/drawingml/2006/spreadsheetDrawing">
      <xdr:col>85</xdr:col>
      <xdr:colOff>127000</xdr:colOff>
      <xdr:row>98</xdr:row>
      <xdr:rowOff>111125</xdr:rowOff>
    </xdr:to>
    <xdr:cxnSp macro="">
      <xdr:nvCxnSpPr>
        <xdr:cNvPr id="689" name="直線コネクタ 688"/>
        <xdr:cNvCxnSpPr/>
      </xdr:nvCxnSpPr>
      <xdr:spPr>
        <a:xfrm>
          <a:off x="13938250" y="16545560"/>
          <a:ext cx="762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82550</xdr:rowOff>
    </xdr:from>
    <xdr:ext cx="534670" cy="259080"/>
    <xdr:sp macro="" textlink="">
      <xdr:nvSpPr>
        <xdr:cNvPr id="690" name="積立金平均値テキスト"/>
        <xdr:cNvSpPr txBox="1"/>
      </xdr:nvSpPr>
      <xdr:spPr>
        <a:xfrm>
          <a:off x="14744700" y="16198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171450</xdr:colOff>
      <xdr:row>97</xdr:row>
      <xdr:rowOff>161290</xdr:rowOff>
    </xdr:to>
    <xdr:sp macro="" textlink="">
      <xdr:nvSpPr>
        <xdr:cNvPr id="691" name="フローチャート: 判断 690"/>
        <xdr:cNvSpPr/>
      </xdr:nvSpPr>
      <xdr:spPr>
        <a:xfrm>
          <a:off x="14649450" y="1634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162560</xdr:rowOff>
    </xdr:from>
    <xdr:to xmlns:xdr="http://schemas.openxmlformats.org/drawingml/2006/spreadsheetDrawing">
      <xdr:col>81</xdr:col>
      <xdr:colOff>50800</xdr:colOff>
      <xdr:row>98</xdr:row>
      <xdr:rowOff>86360</xdr:rowOff>
    </xdr:to>
    <xdr:cxnSp macro="">
      <xdr:nvCxnSpPr>
        <xdr:cNvPr id="692" name="直線コネクタ 691"/>
        <xdr:cNvCxnSpPr/>
      </xdr:nvCxnSpPr>
      <xdr:spPr>
        <a:xfrm>
          <a:off x="13144500" y="16450310"/>
          <a:ext cx="7937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388745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31115</xdr:rowOff>
    </xdr:from>
    <xdr:ext cx="529590" cy="254000"/>
    <xdr:sp macro="" textlink="">
      <xdr:nvSpPr>
        <xdr:cNvPr id="694" name="テキスト ボックス 693"/>
        <xdr:cNvSpPr txBox="1"/>
      </xdr:nvSpPr>
      <xdr:spPr>
        <a:xfrm>
          <a:off x="13709015" y="16147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88900</xdr:rowOff>
    </xdr:from>
    <xdr:to xmlns:xdr="http://schemas.openxmlformats.org/drawingml/2006/spreadsheetDrawing">
      <xdr:col>76</xdr:col>
      <xdr:colOff>114300</xdr:colOff>
      <xdr:row>97</xdr:row>
      <xdr:rowOff>162560</xdr:rowOff>
    </xdr:to>
    <xdr:cxnSp macro="">
      <xdr:nvCxnSpPr>
        <xdr:cNvPr id="695" name="直線コネクタ 694"/>
        <xdr:cNvCxnSpPr/>
      </xdr:nvCxnSpPr>
      <xdr:spPr>
        <a:xfrm>
          <a:off x="12344400" y="16376650"/>
          <a:ext cx="8001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3093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16510</xdr:rowOff>
    </xdr:from>
    <xdr:ext cx="534670" cy="259080"/>
    <xdr:sp macro="" textlink="">
      <xdr:nvSpPr>
        <xdr:cNvPr id="697" name="テキスト ボックス 696"/>
        <xdr:cNvSpPr txBox="1"/>
      </xdr:nvSpPr>
      <xdr:spPr>
        <a:xfrm>
          <a:off x="12896215" y="16132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88900</xdr:rowOff>
    </xdr:from>
    <xdr:to xmlns:xdr="http://schemas.openxmlformats.org/drawingml/2006/spreadsheetDrawing">
      <xdr:col>71</xdr:col>
      <xdr:colOff>171450</xdr:colOff>
      <xdr:row>98</xdr:row>
      <xdr:rowOff>111125</xdr:rowOff>
    </xdr:to>
    <xdr:cxnSp macro="">
      <xdr:nvCxnSpPr>
        <xdr:cNvPr id="698" name="直線コネクタ 697"/>
        <xdr:cNvCxnSpPr/>
      </xdr:nvCxnSpPr>
      <xdr:spPr>
        <a:xfrm flipV="1">
          <a:off x="11537950" y="16376650"/>
          <a:ext cx="80645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2299950" y="163404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29590" cy="254000"/>
    <xdr:sp macro="" textlink="">
      <xdr:nvSpPr>
        <xdr:cNvPr id="700" name="テキスト ボックス 699"/>
        <xdr:cNvSpPr txBox="1"/>
      </xdr:nvSpPr>
      <xdr:spPr>
        <a:xfrm>
          <a:off x="12102465" y="164331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701" name="フローチャート: 判断 700"/>
        <xdr:cNvSpPr/>
      </xdr:nvSpPr>
      <xdr:spPr>
        <a:xfrm>
          <a:off x="1148715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67310</xdr:rowOff>
    </xdr:from>
    <xdr:ext cx="529590" cy="259080"/>
    <xdr:sp macro="" textlink="">
      <xdr:nvSpPr>
        <xdr:cNvPr id="702" name="テキスト ボックス 701"/>
        <xdr:cNvSpPr txBox="1"/>
      </xdr:nvSpPr>
      <xdr:spPr>
        <a:xfrm>
          <a:off x="11308715" y="16183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4" name="テキスト ボックス 703"/>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6" name="テキスト ボックス 70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7" name="テキスト ボックス 706"/>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60325</xdr:rowOff>
    </xdr:from>
    <xdr:to xmlns:xdr="http://schemas.openxmlformats.org/drawingml/2006/spreadsheetDrawing">
      <xdr:col>85</xdr:col>
      <xdr:colOff>171450</xdr:colOff>
      <xdr:row>98</xdr:row>
      <xdr:rowOff>161925</xdr:rowOff>
    </xdr:to>
    <xdr:sp macro="" textlink="">
      <xdr:nvSpPr>
        <xdr:cNvPr id="708" name="楕円 707"/>
        <xdr:cNvSpPr/>
      </xdr:nvSpPr>
      <xdr:spPr>
        <a:xfrm>
          <a:off x="14649450" y="165195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146685</xdr:rowOff>
    </xdr:from>
    <xdr:ext cx="469900" cy="254000"/>
    <xdr:sp macro="" textlink="">
      <xdr:nvSpPr>
        <xdr:cNvPr id="709" name="積立金該当値テキスト"/>
        <xdr:cNvSpPr txBox="1"/>
      </xdr:nvSpPr>
      <xdr:spPr>
        <a:xfrm>
          <a:off x="14744700" y="164344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35560</xdr:rowOff>
    </xdr:from>
    <xdr:to xmlns:xdr="http://schemas.openxmlformats.org/drawingml/2006/spreadsheetDrawing">
      <xdr:col>81</xdr:col>
      <xdr:colOff>101600</xdr:colOff>
      <xdr:row>98</xdr:row>
      <xdr:rowOff>137160</xdr:rowOff>
    </xdr:to>
    <xdr:sp macro="" textlink="">
      <xdr:nvSpPr>
        <xdr:cNvPr id="710" name="楕円 709"/>
        <xdr:cNvSpPr/>
      </xdr:nvSpPr>
      <xdr:spPr>
        <a:xfrm>
          <a:off x="1388745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128270</xdr:rowOff>
    </xdr:from>
    <xdr:ext cx="469900" cy="259080"/>
    <xdr:sp macro="" textlink="">
      <xdr:nvSpPr>
        <xdr:cNvPr id="711" name="テキスト ボックス 710"/>
        <xdr:cNvSpPr txBox="1"/>
      </xdr:nvSpPr>
      <xdr:spPr>
        <a:xfrm>
          <a:off x="13722350" y="16587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111760</xdr:rowOff>
    </xdr:from>
    <xdr:to xmlns:xdr="http://schemas.openxmlformats.org/drawingml/2006/spreadsheetDrawing">
      <xdr:col>76</xdr:col>
      <xdr:colOff>165100</xdr:colOff>
      <xdr:row>98</xdr:row>
      <xdr:rowOff>41910</xdr:rowOff>
    </xdr:to>
    <xdr:sp macro="" textlink="">
      <xdr:nvSpPr>
        <xdr:cNvPr id="712" name="楕円 711"/>
        <xdr:cNvSpPr/>
      </xdr:nvSpPr>
      <xdr:spPr>
        <a:xfrm>
          <a:off x="13093700" y="163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33020</xdr:rowOff>
    </xdr:from>
    <xdr:ext cx="534670" cy="259080"/>
    <xdr:sp macro="" textlink="">
      <xdr:nvSpPr>
        <xdr:cNvPr id="713" name="テキスト ボックス 712"/>
        <xdr:cNvSpPr txBox="1"/>
      </xdr:nvSpPr>
      <xdr:spPr>
        <a:xfrm>
          <a:off x="12896215" y="1649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38100</xdr:rowOff>
    </xdr:from>
    <xdr:to xmlns:xdr="http://schemas.openxmlformats.org/drawingml/2006/spreadsheetDrawing">
      <xdr:col>72</xdr:col>
      <xdr:colOff>38100</xdr:colOff>
      <xdr:row>97</xdr:row>
      <xdr:rowOff>139700</xdr:rowOff>
    </xdr:to>
    <xdr:sp macro="" textlink="">
      <xdr:nvSpPr>
        <xdr:cNvPr id="714" name="楕円 713"/>
        <xdr:cNvSpPr/>
      </xdr:nvSpPr>
      <xdr:spPr>
        <a:xfrm>
          <a:off x="12299950" y="1632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156210</xdr:rowOff>
    </xdr:from>
    <xdr:ext cx="529590" cy="254000"/>
    <xdr:sp macro="" textlink="">
      <xdr:nvSpPr>
        <xdr:cNvPr id="715" name="テキスト ボックス 714"/>
        <xdr:cNvSpPr txBox="1"/>
      </xdr:nvSpPr>
      <xdr:spPr>
        <a:xfrm>
          <a:off x="12102465" y="161010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60325</xdr:rowOff>
    </xdr:from>
    <xdr:to xmlns:xdr="http://schemas.openxmlformats.org/drawingml/2006/spreadsheetDrawing">
      <xdr:col>67</xdr:col>
      <xdr:colOff>101600</xdr:colOff>
      <xdr:row>98</xdr:row>
      <xdr:rowOff>161925</xdr:rowOff>
    </xdr:to>
    <xdr:sp macro="" textlink="">
      <xdr:nvSpPr>
        <xdr:cNvPr id="716" name="楕円 715"/>
        <xdr:cNvSpPr/>
      </xdr:nvSpPr>
      <xdr:spPr>
        <a:xfrm>
          <a:off x="1148715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153035</xdr:rowOff>
    </xdr:from>
    <xdr:ext cx="469900" cy="259080"/>
    <xdr:sp macro="" textlink="">
      <xdr:nvSpPr>
        <xdr:cNvPr id="717" name="テキスト ボックス 716"/>
        <xdr:cNvSpPr txBox="1"/>
      </xdr:nvSpPr>
      <xdr:spPr>
        <a:xfrm>
          <a:off x="11322050" y="1661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19710"/>
    <xdr:sp macro="" textlink="">
      <xdr:nvSpPr>
        <xdr:cNvPr id="726" name="テキスト ボックス 725"/>
        <xdr:cNvSpPr txBox="1"/>
      </xdr:nvSpPr>
      <xdr:spPr>
        <a:xfrm>
          <a:off x="164401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8" name="直線コネクタ 72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3840" cy="248920"/>
    <xdr:sp macro="" textlink="">
      <xdr:nvSpPr>
        <xdr:cNvPr id="729" name="テキスト ボックス 728"/>
        <xdr:cNvSpPr txBox="1"/>
      </xdr:nvSpPr>
      <xdr:spPr>
        <a:xfrm>
          <a:off x="1624838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0" name="直線コネクタ 72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2280" cy="248920"/>
    <xdr:sp macro="" textlink="">
      <xdr:nvSpPr>
        <xdr:cNvPr id="731" name="テキスト ボックス 730"/>
        <xdr:cNvSpPr txBox="1"/>
      </xdr:nvSpPr>
      <xdr:spPr>
        <a:xfrm>
          <a:off x="16048990" y="60737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2" name="直線コネクタ 73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2280" cy="248285"/>
    <xdr:sp macro="" textlink="">
      <xdr:nvSpPr>
        <xdr:cNvPr id="733" name="テキスト ボックス 732"/>
        <xdr:cNvSpPr txBox="1"/>
      </xdr:nvSpPr>
      <xdr:spPr>
        <a:xfrm>
          <a:off x="1604899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4" name="直線コネクタ 73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2280" cy="248920"/>
    <xdr:sp macro="" textlink="">
      <xdr:nvSpPr>
        <xdr:cNvPr id="735" name="テキスト ボックス 734"/>
        <xdr:cNvSpPr txBox="1"/>
      </xdr:nvSpPr>
      <xdr:spPr>
        <a:xfrm>
          <a:off x="16048990" y="532892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6" name="直線コネクタ 73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8920"/>
    <xdr:sp macro="" textlink="">
      <xdr:nvSpPr>
        <xdr:cNvPr id="737" name="テキスト ボックス 736"/>
        <xdr:cNvSpPr txBox="1"/>
      </xdr:nvSpPr>
      <xdr:spPr>
        <a:xfrm>
          <a:off x="15984855" y="49561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8285"/>
    <xdr:sp macro="" textlink="">
      <xdr:nvSpPr>
        <xdr:cNvPr id="739" name="テキスト ボックス 738"/>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87630</xdr:rowOff>
    </xdr:from>
    <xdr:to xmlns:xdr="http://schemas.openxmlformats.org/drawingml/2006/spreadsheetDrawing">
      <xdr:col>116</xdr:col>
      <xdr:colOff>62865</xdr:colOff>
      <xdr:row>39</xdr:row>
      <xdr:rowOff>43180</xdr:rowOff>
    </xdr:to>
    <xdr:cxnSp macro="">
      <xdr:nvCxnSpPr>
        <xdr:cNvPr id="741" name="直線コネクタ 740"/>
        <xdr:cNvCxnSpPr/>
      </xdr:nvCxnSpPr>
      <xdr:spPr>
        <a:xfrm flipV="1">
          <a:off x="19949795" y="52882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8920"/>
    <xdr:sp macro="" textlink="">
      <xdr:nvSpPr>
        <xdr:cNvPr id="742" name="投資及び出資金最小値テキスト"/>
        <xdr:cNvSpPr txBox="1"/>
      </xdr:nvSpPr>
      <xdr:spPr>
        <a:xfrm>
          <a:off x="20002500" y="658939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3" name="直線コネクタ 74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35560</xdr:rowOff>
    </xdr:from>
    <xdr:ext cx="534670" cy="248920"/>
    <xdr:sp macro="" textlink="">
      <xdr:nvSpPr>
        <xdr:cNvPr id="744" name="投資及び出資金最大値テキスト"/>
        <xdr:cNvSpPr txBox="1"/>
      </xdr:nvSpPr>
      <xdr:spPr>
        <a:xfrm>
          <a:off x="20002500" y="50685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87630</xdr:rowOff>
    </xdr:from>
    <xdr:to xmlns:xdr="http://schemas.openxmlformats.org/drawingml/2006/spreadsheetDrawing">
      <xdr:col>116</xdr:col>
      <xdr:colOff>152400</xdr:colOff>
      <xdr:row>31</xdr:row>
      <xdr:rowOff>87630</xdr:rowOff>
    </xdr:to>
    <xdr:cxnSp macro="">
      <xdr:nvCxnSpPr>
        <xdr:cNvPr id="745" name="直線コネクタ 744"/>
        <xdr:cNvCxnSpPr/>
      </xdr:nvCxnSpPr>
      <xdr:spPr>
        <a:xfrm>
          <a:off x="19881850" y="5288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85090</xdr:rowOff>
    </xdr:from>
    <xdr:to xmlns:xdr="http://schemas.openxmlformats.org/drawingml/2006/spreadsheetDrawing">
      <xdr:col>116</xdr:col>
      <xdr:colOff>63500</xdr:colOff>
      <xdr:row>38</xdr:row>
      <xdr:rowOff>88900</xdr:rowOff>
    </xdr:to>
    <xdr:cxnSp macro="">
      <xdr:nvCxnSpPr>
        <xdr:cNvPr id="746" name="直線コネクタ 745"/>
        <xdr:cNvCxnSpPr/>
      </xdr:nvCxnSpPr>
      <xdr:spPr>
        <a:xfrm flipV="1">
          <a:off x="19202400" y="645922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49530</xdr:rowOff>
    </xdr:from>
    <xdr:ext cx="469900" cy="248920"/>
    <xdr:sp macro="" textlink="">
      <xdr:nvSpPr>
        <xdr:cNvPr id="747" name="投資及び出資金平均値テキスト"/>
        <xdr:cNvSpPr txBox="1"/>
      </xdr:nvSpPr>
      <xdr:spPr>
        <a:xfrm>
          <a:off x="20002500" y="625602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126365</xdr:rowOff>
    </xdr:to>
    <xdr:sp macro="" textlink="">
      <xdr:nvSpPr>
        <xdr:cNvPr id="748" name="フローチャート: 判断 747"/>
        <xdr:cNvSpPr/>
      </xdr:nvSpPr>
      <xdr:spPr>
        <a:xfrm>
          <a:off x="19900900" y="6400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79375</xdr:rowOff>
    </xdr:from>
    <xdr:to xmlns:xdr="http://schemas.openxmlformats.org/drawingml/2006/spreadsheetDrawing">
      <xdr:col>111</xdr:col>
      <xdr:colOff>171450</xdr:colOff>
      <xdr:row>38</xdr:row>
      <xdr:rowOff>88900</xdr:rowOff>
    </xdr:to>
    <xdr:cxnSp macro="">
      <xdr:nvCxnSpPr>
        <xdr:cNvPr id="749" name="直線コネクタ 748"/>
        <xdr:cNvCxnSpPr/>
      </xdr:nvCxnSpPr>
      <xdr:spPr>
        <a:xfrm>
          <a:off x="18395950" y="645350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5715</xdr:rowOff>
    </xdr:from>
    <xdr:to xmlns:xdr="http://schemas.openxmlformats.org/drawingml/2006/spreadsheetDrawing">
      <xdr:col>112</xdr:col>
      <xdr:colOff>38100</xdr:colOff>
      <xdr:row>38</xdr:row>
      <xdr:rowOff>106045</xdr:rowOff>
    </xdr:to>
    <xdr:sp macro="" textlink="">
      <xdr:nvSpPr>
        <xdr:cNvPr id="750" name="フローチャート: 判断 749"/>
        <xdr:cNvSpPr/>
      </xdr:nvSpPr>
      <xdr:spPr>
        <a:xfrm>
          <a:off x="19157950" y="63798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121920</xdr:rowOff>
    </xdr:from>
    <xdr:ext cx="469900" cy="248920"/>
    <xdr:sp macro="" textlink="">
      <xdr:nvSpPr>
        <xdr:cNvPr id="751" name="テキスト ボックス 750"/>
        <xdr:cNvSpPr txBox="1"/>
      </xdr:nvSpPr>
      <xdr:spPr>
        <a:xfrm>
          <a:off x="18992850" y="61607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73025</xdr:rowOff>
    </xdr:from>
    <xdr:to xmlns:xdr="http://schemas.openxmlformats.org/drawingml/2006/spreadsheetDrawing">
      <xdr:col>107</xdr:col>
      <xdr:colOff>50800</xdr:colOff>
      <xdr:row>38</xdr:row>
      <xdr:rowOff>79375</xdr:rowOff>
    </xdr:to>
    <xdr:cxnSp macro="">
      <xdr:nvCxnSpPr>
        <xdr:cNvPr id="752" name="直線コネクタ 751"/>
        <xdr:cNvCxnSpPr/>
      </xdr:nvCxnSpPr>
      <xdr:spPr>
        <a:xfrm>
          <a:off x="17602200" y="644715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104140</xdr:rowOff>
    </xdr:to>
    <xdr:sp macro="" textlink="">
      <xdr:nvSpPr>
        <xdr:cNvPr id="753" name="フローチャート: 判断 752"/>
        <xdr:cNvSpPr/>
      </xdr:nvSpPr>
      <xdr:spPr>
        <a:xfrm>
          <a:off x="18345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119380</xdr:rowOff>
    </xdr:from>
    <xdr:ext cx="469900" cy="252730"/>
    <xdr:sp macro="" textlink="">
      <xdr:nvSpPr>
        <xdr:cNvPr id="754" name="テキスト ボックス 753"/>
        <xdr:cNvSpPr txBox="1"/>
      </xdr:nvSpPr>
      <xdr:spPr>
        <a:xfrm>
          <a:off x="18180050" y="615823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64770</xdr:rowOff>
    </xdr:from>
    <xdr:to xmlns:xdr="http://schemas.openxmlformats.org/drawingml/2006/spreadsheetDrawing">
      <xdr:col>102</xdr:col>
      <xdr:colOff>114300</xdr:colOff>
      <xdr:row>38</xdr:row>
      <xdr:rowOff>73025</xdr:rowOff>
    </xdr:to>
    <xdr:cxnSp macro="">
      <xdr:nvCxnSpPr>
        <xdr:cNvPr id="755" name="直線コネクタ 754"/>
        <xdr:cNvCxnSpPr/>
      </xdr:nvCxnSpPr>
      <xdr:spPr>
        <a:xfrm>
          <a:off x="16802100" y="6438900"/>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159385</xdr:rowOff>
    </xdr:from>
    <xdr:to xmlns:xdr="http://schemas.openxmlformats.org/drawingml/2006/spreadsheetDrawing">
      <xdr:col>102</xdr:col>
      <xdr:colOff>165100</xdr:colOff>
      <xdr:row>38</xdr:row>
      <xdr:rowOff>90805</xdr:rowOff>
    </xdr:to>
    <xdr:sp macro="" textlink="">
      <xdr:nvSpPr>
        <xdr:cNvPr id="756" name="フローチャート: 判断 755"/>
        <xdr:cNvSpPr/>
      </xdr:nvSpPr>
      <xdr:spPr>
        <a:xfrm>
          <a:off x="1755140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106680</xdr:rowOff>
    </xdr:from>
    <xdr:ext cx="469900" cy="248285"/>
    <xdr:sp macro="" textlink="">
      <xdr:nvSpPr>
        <xdr:cNvPr id="757" name="テキスト ボックス 756"/>
        <xdr:cNvSpPr txBox="1"/>
      </xdr:nvSpPr>
      <xdr:spPr>
        <a:xfrm>
          <a:off x="17386300" y="61455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5080</xdr:rowOff>
    </xdr:from>
    <xdr:to xmlns:xdr="http://schemas.openxmlformats.org/drawingml/2006/spreadsheetDrawing">
      <xdr:col>98</xdr:col>
      <xdr:colOff>38100</xdr:colOff>
      <xdr:row>38</xdr:row>
      <xdr:rowOff>104775</xdr:rowOff>
    </xdr:to>
    <xdr:sp macro="" textlink="">
      <xdr:nvSpPr>
        <xdr:cNvPr id="758" name="フローチャート: 判断 757"/>
        <xdr:cNvSpPr/>
      </xdr:nvSpPr>
      <xdr:spPr>
        <a:xfrm>
          <a:off x="16757650" y="63792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120015</xdr:rowOff>
    </xdr:from>
    <xdr:ext cx="469900" cy="252730"/>
    <xdr:sp macro="" textlink="">
      <xdr:nvSpPr>
        <xdr:cNvPr id="759" name="テキスト ボックス 758"/>
        <xdr:cNvSpPr txBox="1"/>
      </xdr:nvSpPr>
      <xdr:spPr>
        <a:xfrm>
          <a:off x="16592550" y="61588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2" name="テキスト ボックス 761"/>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35560</xdr:rowOff>
    </xdr:from>
    <xdr:to xmlns:xdr="http://schemas.openxmlformats.org/drawingml/2006/spreadsheetDrawing">
      <xdr:col>116</xdr:col>
      <xdr:colOff>114300</xdr:colOff>
      <xdr:row>38</xdr:row>
      <xdr:rowOff>134620</xdr:rowOff>
    </xdr:to>
    <xdr:sp macro="" textlink="">
      <xdr:nvSpPr>
        <xdr:cNvPr id="765" name="楕円 764"/>
        <xdr:cNvSpPr/>
      </xdr:nvSpPr>
      <xdr:spPr>
        <a:xfrm>
          <a:off x="19900900" y="6409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14605</xdr:rowOff>
    </xdr:from>
    <xdr:ext cx="469900" cy="248920"/>
    <xdr:sp macro="" textlink="">
      <xdr:nvSpPr>
        <xdr:cNvPr id="766" name="投資及び出資金該当値テキスト"/>
        <xdr:cNvSpPr txBox="1"/>
      </xdr:nvSpPr>
      <xdr:spPr>
        <a:xfrm>
          <a:off x="20002500" y="638873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39370</xdr:rowOff>
    </xdr:from>
    <xdr:to xmlns:xdr="http://schemas.openxmlformats.org/drawingml/2006/spreadsheetDrawing">
      <xdr:col>112</xdr:col>
      <xdr:colOff>38100</xdr:colOff>
      <xdr:row>38</xdr:row>
      <xdr:rowOff>138430</xdr:rowOff>
    </xdr:to>
    <xdr:sp macro="" textlink="">
      <xdr:nvSpPr>
        <xdr:cNvPr id="767" name="楕円 766"/>
        <xdr:cNvSpPr/>
      </xdr:nvSpPr>
      <xdr:spPr>
        <a:xfrm>
          <a:off x="19157950" y="6413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38</xdr:row>
      <xdr:rowOff>129540</xdr:rowOff>
    </xdr:from>
    <xdr:ext cx="378460" cy="252730"/>
    <xdr:sp macro="" textlink="">
      <xdr:nvSpPr>
        <xdr:cNvPr id="768" name="テキスト ボックス 767"/>
        <xdr:cNvSpPr txBox="1"/>
      </xdr:nvSpPr>
      <xdr:spPr>
        <a:xfrm>
          <a:off x="19030950" y="650367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29845</xdr:rowOff>
    </xdr:from>
    <xdr:to xmlns:xdr="http://schemas.openxmlformats.org/drawingml/2006/spreadsheetDrawing">
      <xdr:col>107</xdr:col>
      <xdr:colOff>101600</xdr:colOff>
      <xdr:row>38</xdr:row>
      <xdr:rowOff>128905</xdr:rowOff>
    </xdr:to>
    <xdr:sp macro="" textlink="">
      <xdr:nvSpPr>
        <xdr:cNvPr id="769" name="楕円 768"/>
        <xdr:cNvSpPr/>
      </xdr:nvSpPr>
      <xdr:spPr>
        <a:xfrm>
          <a:off x="18345150" y="6403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120015</xdr:rowOff>
    </xdr:from>
    <xdr:ext cx="469900" cy="252730"/>
    <xdr:sp macro="" textlink="">
      <xdr:nvSpPr>
        <xdr:cNvPr id="770" name="テキスト ボックス 769"/>
        <xdr:cNvSpPr txBox="1"/>
      </xdr:nvSpPr>
      <xdr:spPr>
        <a:xfrm>
          <a:off x="18180050" y="64941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123190</xdr:rowOff>
    </xdr:to>
    <xdr:sp macro="" textlink="">
      <xdr:nvSpPr>
        <xdr:cNvPr id="771" name="楕円 770"/>
        <xdr:cNvSpPr/>
      </xdr:nvSpPr>
      <xdr:spPr>
        <a:xfrm>
          <a:off x="17551400" y="63976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114300</xdr:rowOff>
    </xdr:from>
    <xdr:ext cx="469900" cy="253365"/>
    <xdr:sp macro="" textlink="">
      <xdr:nvSpPr>
        <xdr:cNvPr id="772" name="テキスト ボックス 771"/>
        <xdr:cNvSpPr txBox="1"/>
      </xdr:nvSpPr>
      <xdr:spPr>
        <a:xfrm>
          <a:off x="17386300" y="64884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15875</xdr:rowOff>
    </xdr:from>
    <xdr:to xmlns:xdr="http://schemas.openxmlformats.org/drawingml/2006/spreadsheetDrawing">
      <xdr:col>98</xdr:col>
      <xdr:colOff>38100</xdr:colOff>
      <xdr:row>38</xdr:row>
      <xdr:rowOff>114935</xdr:rowOff>
    </xdr:to>
    <xdr:sp macro="" textlink="">
      <xdr:nvSpPr>
        <xdr:cNvPr id="773" name="楕円 772"/>
        <xdr:cNvSpPr/>
      </xdr:nvSpPr>
      <xdr:spPr>
        <a:xfrm>
          <a:off x="16757650" y="63900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106680</xdr:rowOff>
    </xdr:from>
    <xdr:ext cx="469900" cy="248285"/>
    <xdr:sp macro="" textlink="">
      <xdr:nvSpPr>
        <xdr:cNvPr id="774" name="テキスト ボックス 773"/>
        <xdr:cNvSpPr txBox="1"/>
      </xdr:nvSpPr>
      <xdr:spPr>
        <a:xfrm>
          <a:off x="16592550" y="648081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19710"/>
    <xdr:sp macro="" textlink="">
      <xdr:nvSpPr>
        <xdr:cNvPr id="783" name="テキスト ボックス 782"/>
        <xdr:cNvSpPr txBox="1"/>
      </xdr:nvSpPr>
      <xdr:spPr>
        <a:xfrm>
          <a:off x="164401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3840" cy="248285"/>
    <xdr:sp macro="" textlink="">
      <xdr:nvSpPr>
        <xdr:cNvPr id="786" name="テキスト ボックス 785"/>
        <xdr:cNvSpPr txBox="1"/>
      </xdr:nvSpPr>
      <xdr:spPr>
        <a:xfrm>
          <a:off x="16248380" y="97243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8285"/>
    <xdr:sp macro="" textlink="">
      <xdr:nvSpPr>
        <xdr:cNvPr id="788" name="テキスト ボックス 787"/>
        <xdr:cNvSpPr txBox="1"/>
      </xdr:nvSpPr>
      <xdr:spPr>
        <a:xfrm>
          <a:off x="15984855" y="92773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48285"/>
    <xdr:sp macro="" textlink="">
      <xdr:nvSpPr>
        <xdr:cNvPr id="790" name="テキスト ボックス 789"/>
        <xdr:cNvSpPr txBox="1"/>
      </xdr:nvSpPr>
      <xdr:spPr>
        <a:xfrm>
          <a:off x="15984855" y="88303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48285"/>
    <xdr:sp macro="" textlink="">
      <xdr:nvSpPr>
        <xdr:cNvPr id="792" name="テキスト ボックス 791"/>
        <xdr:cNvSpPr txBox="1"/>
      </xdr:nvSpPr>
      <xdr:spPr>
        <a:xfrm>
          <a:off x="15984855" y="83832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8285"/>
    <xdr:sp macro="" textlink="">
      <xdr:nvSpPr>
        <xdr:cNvPr id="794" name="テキスト ボックス 793"/>
        <xdr:cNvSpPr txBox="1"/>
      </xdr:nvSpPr>
      <xdr:spPr>
        <a:xfrm>
          <a:off x="15984855" y="7936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flipV="1">
          <a:off x="19949795" y="866394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140970</xdr:rowOff>
    </xdr:from>
    <xdr:ext cx="249555" cy="248285"/>
    <xdr:sp macro="" textlink="">
      <xdr:nvSpPr>
        <xdr:cNvPr id="797" name="貸付金最小値テキスト"/>
        <xdr:cNvSpPr txBox="1"/>
      </xdr:nvSpPr>
      <xdr:spPr>
        <a:xfrm>
          <a:off x="20002500" y="9867900"/>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58420</xdr:rowOff>
    </xdr:from>
    <xdr:ext cx="534670" cy="253365"/>
    <xdr:sp macro="" textlink="">
      <xdr:nvSpPr>
        <xdr:cNvPr id="799" name="貸付金最大値テキスト"/>
        <xdr:cNvSpPr txBox="1"/>
      </xdr:nvSpPr>
      <xdr:spPr>
        <a:xfrm>
          <a:off x="20002500" y="844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800" name="直線コネクタ 799"/>
        <xdr:cNvCxnSpPr/>
      </xdr:nvCxnSpPr>
      <xdr:spPr>
        <a:xfrm>
          <a:off x="19881850" y="866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127635</xdr:rowOff>
    </xdr:from>
    <xdr:to xmlns:xdr="http://schemas.openxmlformats.org/drawingml/2006/spreadsheetDrawing">
      <xdr:col>116</xdr:col>
      <xdr:colOff>63500</xdr:colOff>
      <xdr:row>58</xdr:row>
      <xdr:rowOff>127635</xdr:rowOff>
    </xdr:to>
    <xdr:cxnSp macro="">
      <xdr:nvCxnSpPr>
        <xdr:cNvPr id="801" name="直線コネクタ 800"/>
        <xdr:cNvCxnSpPr/>
      </xdr:nvCxnSpPr>
      <xdr:spPr>
        <a:xfrm flipV="1">
          <a:off x="19202400" y="985456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60325</xdr:rowOff>
    </xdr:from>
    <xdr:ext cx="469900" cy="253365"/>
    <xdr:sp macro="" textlink="">
      <xdr:nvSpPr>
        <xdr:cNvPr id="802" name="貸付金平均値テキスト"/>
        <xdr:cNvSpPr txBox="1"/>
      </xdr:nvSpPr>
      <xdr:spPr>
        <a:xfrm>
          <a:off x="20002500" y="96196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38100</xdr:rowOff>
    </xdr:from>
    <xdr:to xmlns:xdr="http://schemas.openxmlformats.org/drawingml/2006/spreadsheetDrawing">
      <xdr:col>116</xdr:col>
      <xdr:colOff>114300</xdr:colOff>
      <xdr:row>58</xdr:row>
      <xdr:rowOff>137160</xdr:rowOff>
    </xdr:to>
    <xdr:sp macro="" textlink="">
      <xdr:nvSpPr>
        <xdr:cNvPr id="803" name="フローチャート: 判断 802"/>
        <xdr:cNvSpPr/>
      </xdr:nvSpPr>
      <xdr:spPr>
        <a:xfrm>
          <a:off x="19900900" y="9765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127635</xdr:rowOff>
    </xdr:from>
    <xdr:to xmlns:xdr="http://schemas.openxmlformats.org/drawingml/2006/spreadsheetDrawing">
      <xdr:col>111</xdr:col>
      <xdr:colOff>171450</xdr:colOff>
      <xdr:row>58</xdr:row>
      <xdr:rowOff>127635</xdr:rowOff>
    </xdr:to>
    <xdr:cxnSp macro="">
      <xdr:nvCxnSpPr>
        <xdr:cNvPr id="804" name="直線コネクタ 803"/>
        <xdr:cNvCxnSpPr/>
      </xdr:nvCxnSpPr>
      <xdr:spPr>
        <a:xfrm flipV="1">
          <a:off x="18395950" y="985456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39370</xdr:rowOff>
    </xdr:from>
    <xdr:to xmlns:xdr="http://schemas.openxmlformats.org/drawingml/2006/spreadsheetDrawing">
      <xdr:col>112</xdr:col>
      <xdr:colOff>38100</xdr:colOff>
      <xdr:row>58</xdr:row>
      <xdr:rowOff>138430</xdr:rowOff>
    </xdr:to>
    <xdr:sp macro="" textlink="">
      <xdr:nvSpPr>
        <xdr:cNvPr id="805" name="フローチャート: 判断 804"/>
        <xdr:cNvSpPr/>
      </xdr:nvSpPr>
      <xdr:spPr>
        <a:xfrm>
          <a:off x="191579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154305</xdr:rowOff>
    </xdr:from>
    <xdr:ext cx="469900" cy="252730"/>
    <xdr:sp macro="" textlink="">
      <xdr:nvSpPr>
        <xdr:cNvPr id="806" name="テキスト ボックス 805"/>
        <xdr:cNvSpPr txBox="1"/>
      </xdr:nvSpPr>
      <xdr:spPr>
        <a:xfrm>
          <a:off x="18992850" y="95459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127635</xdr:rowOff>
    </xdr:from>
    <xdr:to xmlns:xdr="http://schemas.openxmlformats.org/drawingml/2006/spreadsheetDrawing">
      <xdr:col>107</xdr:col>
      <xdr:colOff>50800</xdr:colOff>
      <xdr:row>58</xdr:row>
      <xdr:rowOff>127635</xdr:rowOff>
    </xdr:to>
    <xdr:cxnSp macro="">
      <xdr:nvCxnSpPr>
        <xdr:cNvPr id="807" name="直線コネクタ 806"/>
        <xdr:cNvCxnSpPr/>
      </xdr:nvCxnSpPr>
      <xdr:spPr>
        <a:xfrm flipV="1">
          <a:off x="17602200" y="985456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40005</xdr:rowOff>
    </xdr:from>
    <xdr:to xmlns:xdr="http://schemas.openxmlformats.org/drawingml/2006/spreadsheetDrawing">
      <xdr:col>107</xdr:col>
      <xdr:colOff>101600</xdr:colOff>
      <xdr:row>58</xdr:row>
      <xdr:rowOff>140335</xdr:rowOff>
    </xdr:to>
    <xdr:sp macro="" textlink="">
      <xdr:nvSpPr>
        <xdr:cNvPr id="808" name="フローチャート: 判断 807"/>
        <xdr:cNvSpPr/>
      </xdr:nvSpPr>
      <xdr:spPr>
        <a:xfrm>
          <a:off x="18345150" y="9766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155575</xdr:rowOff>
    </xdr:from>
    <xdr:ext cx="469900" cy="252730"/>
    <xdr:sp macro="" textlink="">
      <xdr:nvSpPr>
        <xdr:cNvPr id="809" name="テキスト ボックス 808"/>
        <xdr:cNvSpPr txBox="1"/>
      </xdr:nvSpPr>
      <xdr:spPr>
        <a:xfrm>
          <a:off x="18180050" y="954722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127635</xdr:rowOff>
    </xdr:from>
    <xdr:to xmlns:xdr="http://schemas.openxmlformats.org/drawingml/2006/spreadsheetDrawing">
      <xdr:col>102</xdr:col>
      <xdr:colOff>114300</xdr:colOff>
      <xdr:row>58</xdr:row>
      <xdr:rowOff>127635</xdr:rowOff>
    </xdr:to>
    <xdr:cxnSp macro="">
      <xdr:nvCxnSpPr>
        <xdr:cNvPr id="810" name="直線コネクタ 809"/>
        <xdr:cNvCxnSpPr/>
      </xdr:nvCxnSpPr>
      <xdr:spPr>
        <a:xfrm>
          <a:off x="16802100" y="985456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36195</xdr:rowOff>
    </xdr:from>
    <xdr:to xmlns:xdr="http://schemas.openxmlformats.org/drawingml/2006/spreadsheetDrawing">
      <xdr:col>102</xdr:col>
      <xdr:colOff>165100</xdr:colOff>
      <xdr:row>58</xdr:row>
      <xdr:rowOff>135255</xdr:rowOff>
    </xdr:to>
    <xdr:sp macro="" textlink="">
      <xdr:nvSpPr>
        <xdr:cNvPr id="811" name="フローチャート: 判断 810"/>
        <xdr:cNvSpPr/>
      </xdr:nvSpPr>
      <xdr:spPr>
        <a:xfrm>
          <a:off x="17551400" y="9763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151130</xdr:rowOff>
    </xdr:from>
    <xdr:ext cx="469900" cy="252730"/>
    <xdr:sp macro="" textlink="">
      <xdr:nvSpPr>
        <xdr:cNvPr id="812" name="テキスト ボックス 811"/>
        <xdr:cNvSpPr txBox="1"/>
      </xdr:nvSpPr>
      <xdr:spPr>
        <a:xfrm>
          <a:off x="17386300" y="95427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24765</xdr:rowOff>
    </xdr:from>
    <xdr:to xmlns:xdr="http://schemas.openxmlformats.org/drawingml/2006/spreadsheetDrawing">
      <xdr:col>98</xdr:col>
      <xdr:colOff>38100</xdr:colOff>
      <xdr:row>58</xdr:row>
      <xdr:rowOff>124460</xdr:rowOff>
    </xdr:to>
    <xdr:sp macro="" textlink="">
      <xdr:nvSpPr>
        <xdr:cNvPr id="813" name="フローチャート: 判断 812"/>
        <xdr:cNvSpPr/>
      </xdr:nvSpPr>
      <xdr:spPr>
        <a:xfrm>
          <a:off x="16757650" y="97516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140335</xdr:rowOff>
    </xdr:from>
    <xdr:ext cx="469900" cy="248285"/>
    <xdr:sp macro="" textlink="">
      <xdr:nvSpPr>
        <xdr:cNvPr id="814" name="テキスト ボックス 813"/>
        <xdr:cNvSpPr txBox="1"/>
      </xdr:nvSpPr>
      <xdr:spPr>
        <a:xfrm>
          <a:off x="16592550" y="95319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6" name="テキスト ボックス 815"/>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7" name="テキスト ボックス 816"/>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9" name="テキスト ボックス 818"/>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77470</xdr:rowOff>
    </xdr:from>
    <xdr:to xmlns:xdr="http://schemas.openxmlformats.org/drawingml/2006/spreadsheetDrawing">
      <xdr:col>116</xdr:col>
      <xdr:colOff>114300</xdr:colOff>
      <xdr:row>59</xdr:row>
      <xdr:rowOff>8890</xdr:rowOff>
    </xdr:to>
    <xdr:sp macro="" textlink="">
      <xdr:nvSpPr>
        <xdr:cNvPr id="820" name="楕円 819"/>
        <xdr:cNvSpPr/>
      </xdr:nvSpPr>
      <xdr:spPr>
        <a:xfrm>
          <a:off x="19900900" y="9804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17145</xdr:rowOff>
    </xdr:from>
    <xdr:ext cx="378460" cy="248285"/>
    <xdr:sp macro="" textlink="">
      <xdr:nvSpPr>
        <xdr:cNvPr id="821" name="貸付金該当値テキスト"/>
        <xdr:cNvSpPr txBox="1"/>
      </xdr:nvSpPr>
      <xdr:spPr>
        <a:xfrm>
          <a:off x="20002500" y="974407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77470</xdr:rowOff>
    </xdr:from>
    <xdr:to xmlns:xdr="http://schemas.openxmlformats.org/drawingml/2006/spreadsheetDrawing">
      <xdr:col>112</xdr:col>
      <xdr:colOff>38100</xdr:colOff>
      <xdr:row>59</xdr:row>
      <xdr:rowOff>8890</xdr:rowOff>
    </xdr:to>
    <xdr:sp macro="" textlink="">
      <xdr:nvSpPr>
        <xdr:cNvPr id="822" name="楕円 821"/>
        <xdr:cNvSpPr/>
      </xdr:nvSpPr>
      <xdr:spPr>
        <a:xfrm>
          <a:off x="19157950" y="9804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635</xdr:rowOff>
    </xdr:from>
    <xdr:ext cx="378460" cy="253365"/>
    <xdr:sp macro="" textlink="">
      <xdr:nvSpPr>
        <xdr:cNvPr id="823" name="テキスト ボックス 822"/>
        <xdr:cNvSpPr txBox="1"/>
      </xdr:nvSpPr>
      <xdr:spPr>
        <a:xfrm>
          <a:off x="19030950" y="9895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77470</xdr:rowOff>
    </xdr:from>
    <xdr:to xmlns:xdr="http://schemas.openxmlformats.org/drawingml/2006/spreadsheetDrawing">
      <xdr:col>107</xdr:col>
      <xdr:colOff>101600</xdr:colOff>
      <xdr:row>59</xdr:row>
      <xdr:rowOff>8890</xdr:rowOff>
    </xdr:to>
    <xdr:sp macro="" textlink="">
      <xdr:nvSpPr>
        <xdr:cNvPr id="824" name="楕円 823"/>
        <xdr:cNvSpPr/>
      </xdr:nvSpPr>
      <xdr:spPr>
        <a:xfrm>
          <a:off x="18345150" y="9804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635</xdr:rowOff>
    </xdr:from>
    <xdr:ext cx="378460" cy="253365"/>
    <xdr:sp macro="" textlink="">
      <xdr:nvSpPr>
        <xdr:cNvPr id="825" name="テキスト ボックス 824"/>
        <xdr:cNvSpPr txBox="1"/>
      </xdr:nvSpPr>
      <xdr:spPr>
        <a:xfrm>
          <a:off x="18225770" y="9895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77470</xdr:rowOff>
    </xdr:from>
    <xdr:to xmlns:xdr="http://schemas.openxmlformats.org/drawingml/2006/spreadsheetDrawing">
      <xdr:col>102</xdr:col>
      <xdr:colOff>165100</xdr:colOff>
      <xdr:row>59</xdr:row>
      <xdr:rowOff>8890</xdr:rowOff>
    </xdr:to>
    <xdr:sp macro="" textlink="">
      <xdr:nvSpPr>
        <xdr:cNvPr id="826" name="楕円 825"/>
        <xdr:cNvSpPr/>
      </xdr:nvSpPr>
      <xdr:spPr>
        <a:xfrm>
          <a:off x="17551400" y="9804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635</xdr:rowOff>
    </xdr:from>
    <xdr:ext cx="378460" cy="253365"/>
    <xdr:sp macro="" textlink="">
      <xdr:nvSpPr>
        <xdr:cNvPr id="827" name="テキスト ボックス 826"/>
        <xdr:cNvSpPr txBox="1"/>
      </xdr:nvSpPr>
      <xdr:spPr>
        <a:xfrm>
          <a:off x="17432020" y="9895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77470</xdr:rowOff>
    </xdr:from>
    <xdr:to xmlns:xdr="http://schemas.openxmlformats.org/drawingml/2006/spreadsheetDrawing">
      <xdr:col>98</xdr:col>
      <xdr:colOff>38100</xdr:colOff>
      <xdr:row>59</xdr:row>
      <xdr:rowOff>8890</xdr:rowOff>
    </xdr:to>
    <xdr:sp macro="" textlink="">
      <xdr:nvSpPr>
        <xdr:cNvPr id="828" name="楕円 827"/>
        <xdr:cNvSpPr/>
      </xdr:nvSpPr>
      <xdr:spPr>
        <a:xfrm>
          <a:off x="16757650" y="9804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635</xdr:rowOff>
    </xdr:from>
    <xdr:ext cx="378460" cy="253365"/>
    <xdr:sp macro="" textlink="">
      <xdr:nvSpPr>
        <xdr:cNvPr id="829" name="テキスト ボックス 828"/>
        <xdr:cNvSpPr txBox="1"/>
      </xdr:nvSpPr>
      <xdr:spPr>
        <a:xfrm>
          <a:off x="16630650" y="9895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1" name="正方形/長方形 830"/>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3" name="正方形/長方形 832"/>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5" name="正方形/長方形 834"/>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正方形/長方形 83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805" cy="219710"/>
    <xdr:sp macro="" textlink="">
      <xdr:nvSpPr>
        <xdr:cNvPr id="838" name="テキスト ボックス 837"/>
        <xdr:cNvSpPr txBox="1"/>
      </xdr:nvSpPr>
      <xdr:spPr>
        <a:xfrm>
          <a:off x="164401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9" name="直線コネクタ 83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8285"/>
    <xdr:sp macro="" textlink="">
      <xdr:nvSpPr>
        <xdr:cNvPr id="840" name="テキスト ボックス 839"/>
        <xdr:cNvSpPr txBox="1"/>
      </xdr:nvSpPr>
      <xdr:spPr>
        <a:xfrm>
          <a:off x="15984855" y="135242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41" name="直線コネクタ 84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8920"/>
    <xdr:sp macro="" textlink="">
      <xdr:nvSpPr>
        <xdr:cNvPr id="842" name="テキスト ボックス 841"/>
        <xdr:cNvSpPr txBox="1"/>
      </xdr:nvSpPr>
      <xdr:spPr>
        <a:xfrm>
          <a:off x="15984855" y="131521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3" name="直線コネクタ 84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8920"/>
    <xdr:sp macro="" textlink="">
      <xdr:nvSpPr>
        <xdr:cNvPr id="844" name="テキスト ボックス 843"/>
        <xdr:cNvSpPr txBox="1"/>
      </xdr:nvSpPr>
      <xdr:spPr>
        <a:xfrm>
          <a:off x="15984855" y="127793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5" name="直線コネクタ 84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8285"/>
    <xdr:sp macro="" textlink="">
      <xdr:nvSpPr>
        <xdr:cNvPr id="846" name="テキスト ボックス 845"/>
        <xdr:cNvSpPr txBox="1"/>
      </xdr:nvSpPr>
      <xdr:spPr>
        <a:xfrm>
          <a:off x="15984855" y="124066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7" name="直線コネクタ 84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8920"/>
    <xdr:sp macro="" textlink="">
      <xdr:nvSpPr>
        <xdr:cNvPr id="848" name="テキスト ボックス 847"/>
        <xdr:cNvSpPr txBox="1"/>
      </xdr:nvSpPr>
      <xdr:spPr>
        <a:xfrm>
          <a:off x="15984855" y="120345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9" name="直線コネクタ 84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8920"/>
    <xdr:sp macro="" textlink="">
      <xdr:nvSpPr>
        <xdr:cNvPr id="850" name="テキスト ボックス 849"/>
        <xdr:cNvSpPr txBox="1"/>
      </xdr:nvSpPr>
      <xdr:spPr>
        <a:xfrm>
          <a:off x="15984855" y="116617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1" name="直線コネクタ 85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8285"/>
    <xdr:sp macro="" textlink="">
      <xdr:nvSpPr>
        <xdr:cNvPr id="852" name="テキスト ボックス 851"/>
        <xdr:cNvSpPr txBox="1"/>
      </xdr:nvSpPr>
      <xdr:spPr>
        <a:xfrm>
          <a:off x="15984855" y="11289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117475</xdr:rowOff>
    </xdr:from>
    <xdr:to xmlns:xdr="http://schemas.openxmlformats.org/drawingml/2006/spreadsheetDrawing">
      <xdr:col>116</xdr:col>
      <xdr:colOff>62865</xdr:colOff>
      <xdr:row>79</xdr:row>
      <xdr:rowOff>81915</xdr:rowOff>
    </xdr:to>
    <xdr:cxnSp macro="">
      <xdr:nvCxnSpPr>
        <xdr:cNvPr id="854" name="直線コネクタ 853"/>
        <xdr:cNvCxnSpPr/>
      </xdr:nvCxnSpPr>
      <xdr:spPr>
        <a:xfrm flipV="1">
          <a:off x="19949795" y="1185608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85725</xdr:rowOff>
    </xdr:from>
    <xdr:ext cx="534670" cy="248285"/>
    <xdr:sp macro="" textlink="">
      <xdr:nvSpPr>
        <xdr:cNvPr id="855" name="繰出金最小値テキスト"/>
        <xdr:cNvSpPr txBox="1"/>
      </xdr:nvSpPr>
      <xdr:spPr>
        <a:xfrm>
          <a:off x="20002500" y="133330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81915</xdr:rowOff>
    </xdr:from>
    <xdr:to xmlns:xdr="http://schemas.openxmlformats.org/drawingml/2006/spreadsheetDrawing">
      <xdr:col>116</xdr:col>
      <xdr:colOff>152400</xdr:colOff>
      <xdr:row>79</xdr:row>
      <xdr:rowOff>81915</xdr:rowOff>
    </xdr:to>
    <xdr:cxnSp macro="">
      <xdr:nvCxnSpPr>
        <xdr:cNvPr id="856" name="直線コネクタ 855"/>
        <xdr:cNvCxnSpPr/>
      </xdr:nvCxnSpPr>
      <xdr:spPr>
        <a:xfrm>
          <a:off x="19881850" y="13329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64770</xdr:rowOff>
    </xdr:from>
    <xdr:ext cx="534670" cy="252730"/>
    <xdr:sp macro="" textlink="">
      <xdr:nvSpPr>
        <xdr:cNvPr id="857" name="繰出金最大値テキスト"/>
        <xdr:cNvSpPr txBox="1"/>
      </xdr:nvSpPr>
      <xdr:spPr>
        <a:xfrm>
          <a:off x="20002500" y="11635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117475</xdr:rowOff>
    </xdr:from>
    <xdr:to xmlns:xdr="http://schemas.openxmlformats.org/drawingml/2006/spreadsheetDrawing">
      <xdr:col>116</xdr:col>
      <xdr:colOff>152400</xdr:colOff>
      <xdr:row>70</xdr:row>
      <xdr:rowOff>117475</xdr:rowOff>
    </xdr:to>
    <xdr:cxnSp macro="">
      <xdr:nvCxnSpPr>
        <xdr:cNvPr id="858" name="直線コネクタ 857"/>
        <xdr:cNvCxnSpPr/>
      </xdr:nvCxnSpPr>
      <xdr:spPr>
        <a:xfrm>
          <a:off x="19881850" y="11856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77</xdr:row>
      <xdr:rowOff>13970</xdr:rowOff>
    </xdr:from>
    <xdr:to xmlns:xdr="http://schemas.openxmlformats.org/drawingml/2006/spreadsheetDrawing">
      <xdr:col>116</xdr:col>
      <xdr:colOff>63500</xdr:colOff>
      <xdr:row>77</xdr:row>
      <xdr:rowOff>13970</xdr:rowOff>
    </xdr:to>
    <xdr:cxnSp macro="">
      <xdr:nvCxnSpPr>
        <xdr:cNvPr id="859" name="直線コネクタ 858"/>
        <xdr:cNvCxnSpPr/>
      </xdr:nvCxnSpPr>
      <xdr:spPr>
        <a:xfrm flipV="1">
          <a:off x="19202400" y="1292606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132715</xdr:rowOff>
    </xdr:from>
    <xdr:ext cx="534670" cy="253365"/>
    <xdr:sp macro="" textlink="">
      <xdr:nvSpPr>
        <xdr:cNvPr id="860" name="繰出金平均値テキスト"/>
        <xdr:cNvSpPr txBox="1"/>
      </xdr:nvSpPr>
      <xdr:spPr>
        <a:xfrm>
          <a:off x="20002500" y="123742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110490</xdr:rowOff>
    </xdr:from>
    <xdr:to xmlns:xdr="http://schemas.openxmlformats.org/drawingml/2006/spreadsheetDrawing">
      <xdr:col>116</xdr:col>
      <xdr:colOff>114300</xdr:colOff>
      <xdr:row>75</xdr:row>
      <xdr:rowOff>41910</xdr:rowOff>
    </xdr:to>
    <xdr:sp macro="" textlink="">
      <xdr:nvSpPr>
        <xdr:cNvPr id="861" name="フローチャート: 判断 860"/>
        <xdr:cNvSpPr/>
      </xdr:nvSpPr>
      <xdr:spPr>
        <a:xfrm>
          <a:off x="19900900" y="1251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13970</xdr:rowOff>
    </xdr:from>
    <xdr:to xmlns:xdr="http://schemas.openxmlformats.org/drawingml/2006/spreadsheetDrawing">
      <xdr:col>111</xdr:col>
      <xdr:colOff>171450</xdr:colOff>
      <xdr:row>77</xdr:row>
      <xdr:rowOff>73025</xdr:rowOff>
    </xdr:to>
    <xdr:cxnSp macro="">
      <xdr:nvCxnSpPr>
        <xdr:cNvPr id="862" name="直線コネクタ 861"/>
        <xdr:cNvCxnSpPr/>
      </xdr:nvCxnSpPr>
      <xdr:spPr>
        <a:xfrm flipV="1">
          <a:off x="18395950" y="12926060"/>
          <a:ext cx="8064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135255</xdr:rowOff>
    </xdr:from>
    <xdr:to xmlns:xdr="http://schemas.openxmlformats.org/drawingml/2006/spreadsheetDrawing">
      <xdr:col>112</xdr:col>
      <xdr:colOff>38100</xdr:colOff>
      <xdr:row>75</xdr:row>
      <xdr:rowOff>67310</xdr:rowOff>
    </xdr:to>
    <xdr:sp macro="" textlink="">
      <xdr:nvSpPr>
        <xdr:cNvPr id="863" name="フローチャート: 判断 862"/>
        <xdr:cNvSpPr/>
      </xdr:nvSpPr>
      <xdr:spPr>
        <a:xfrm>
          <a:off x="19157950" y="12544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83185</xdr:rowOff>
    </xdr:from>
    <xdr:ext cx="529590" cy="253365"/>
    <xdr:sp macro="" textlink="">
      <xdr:nvSpPr>
        <xdr:cNvPr id="864" name="テキスト ボックス 863"/>
        <xdr:cNvSpPr txBox="1"/>
      </xdr:nvSpPr>
      <xdr:spPr>
        <a:xfrm>
          <a:off x="18960465" y="1232471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73025</xdr:rowOff>
    </xdr:from>
    <xdr:to xmlns:xdr="http://schemas.openxmlformats.org/drawingml/2006/spreadsheetDrawing">
      <xdr:col>107</xdr:col>
      <xdr:colOff>50800</xdr:colOff>
      <xdr:row>77</xdr:row>
      <xdr:rowOff>120015</xdr:rowOff>
    </xdr:to>
    <xdr:cxnSp macro="">
      <xdr:nvCxnSpPr>
        <xdr:cNvPr id="865" name="直線コネクタ 864"/>
        <xdr:cNvCxnSpPr/>
      </xdr:nvCxnSpPr>
      <xdr:spPr>
        <a:xfrm flipV="1">
          <a:off x="17602200" y="12985115"/>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45085</xdr:rowOff>
    </xdr:from>
    <xdr:to xmlns:xdr="http://schemas.openxmlformats.org/drawingml/2006/spreadsheetDrawing">
      <xdr:col>107</xdr:col>
      <xdr:colOff>101600</xdr:colOff>
      <xdr:row>75</xdr:row>
      <xdr:rowOff>144780</xdr:rowOff>
    </xdr:to>
    <xdr:sp macro="" textlink="">
      <xdr:nvSpPr>
        <xdr:cNvPr id="866" name="フローチャート: 判断 865"/>
        <xdr:cNvSpPr/>
      </xdr:nvSpPr>
      <xdr:spPr>
        <a:xfrm>
          <a:off x="18345150" y="12621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161290</xdr:rowOff>
    </xdr:from>
    <xdr:ext cx="529590" cy="248920"/>
    <xdr:sp macro="" textlink="">
      <xdr:nvSpPr>
        <xdr:cNvPr id="867" name="テキスト ボックス 866"/>
        <xdr:cNvSpPr txBox="1"/>
      </xdr:nvSpPr>
      <xdr:spPr>
        <a:xfrm>
          <a:off x="18166715" y="1240282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77</xdr:row>
      <xdr:rowOff>120015</xdr:rowOff>
    </xdr:from>
    <xdr:to xmlns:xdr="http://schemas.openxmlformats.org/drawingml/2006/spreadsheetDrawing">
      <xdr:col>102</xdr:col>
      <xdr:colOff>114300</xdr:colOff>
      <xdr:row>77</xdr:row>
      <xdr:rowOff>149860</xdr:rowOff>
    </xdr:to>
    <xdr:cxnSp macro="">
      <xdr:nvCxnSpPr>
        <xdr:cNvPr id="868" name="直線コネクタ 867"/>
        <xdr:cNvCxnSpPr/>
      </xdr:nvCxnSpPr>
      <xdr:spPr>
        <a:xfrm flipV="1">
          <a:off x="16802100" y="13032105"/>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78105</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7551400" y="12654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26035</xdr:rowOff>
    </xdr:from>
    <xdr:ext cx="534670" cy="253365"/>
    <xdr:sp macro="" textlink="">
      <xdr:nvSpPr>
        <xdr:cNvPr id="870" name="テキスト ボックス 869"/>
        <xdr:cNvSpPr txBox="1"/>
      </xdr:nvSpPr>
      <xdr:spPr>
        <a:xfrm>
          <a:off x="17353915" y="124352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112395</xdr:rowOff>
    </xdr:from>
    <xdr:to xmlns:xdr="http://schemas.openxmlformats.org/drawingml/2006/spreadsheetDrawing">
      <xdr:col>98</xdr:col>
      <xdr:colOff>38100</xdr:colOff>
      <xdr:row>76</xdr:row>
      <xdr:rowOff>43815</xdr:rowOff>
    </xdr:to>
    <xdr:sp macro="" textlink="">
      <xdr:nvSpPr>
        <xdr:cNvPr id="871" name="フローチャート: 判断 870"/>
        <xdr:cNvSpPr/>
      </xdr:nvSpPr>
      <xdr:spPr>
        <a:xfrm>
          <a:off x="16757650" y="126892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60325</xdr:rowOff>
    </xdr:from>
    <xdr:ext cx="529590" cy="253365"/>
    <xdr:sp macro="" textlink="">
      <xdr:nvSpPr>
        <xdr:cNvPr id="872" name="テキスト ボックス 871"/>
        <xdr:cNvSpPr txBox="1"/>
      </xdr:nvSpPr>
      <xdr:spPr>
        <a:xfrm>
          <a:off x="16560165" y="1246949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3" name="テキスト ボックス 87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4" name="テキスト ボックス 87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920" cy="253365"/>
    <xdr:sp macro="" textlink="">
      <xdr:nvSpPr>
        <xdr:cNvPr id="875" name="テキスト ボックス 874"/>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6" name="テキスト ボックス 87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7" name="テキスト ボックス 87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131445</xdr:rowOff>
    </xdr:from>
    <xdr:to xmlns:xdr="http://schemas.openxmlformats.org/drawingml/2006/spreadsheetDrawing">
      <xdr:col>116</xdr:col>
      <xdr:colOff>114300</xdr:colOff>
      <xdr:row>77</xdr:row>
      <xdr:rowOff>62865</xdr:rowOff>
    </xdr:to>
    <xdr:sp macro="" textlink="">
      <xdr:nvSpPr>
        <xdr:cNvPr id="878" name="楕円 877"/>
        <xdr:cNvSpPr/>
      </xdr:nvSpPr>
      <xdr:spPr>
        <a:xfrm>
          <a:off x="19900900" y="12875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110490</xdr:rowOff>
    </xdr:from>
    <xdr:ext cx="534670" cy="253365"/>
    <xdr:sp macro="" textlink="">
      <xdr:nvSpPr>
        <xdr:cNvPr id="879" name="繰出金該当値テキスト"/>
        <xdr:cNvSpPr txBox="1"/>
      </xdr:nvSpPr>
      <xdr:spPr>
        <a:xfrm>
          <a:off x="20002500" y="12854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131445</xdr:rowOff>
    </xdr:from>
    <xdr:to xmlns:xdr="http://schemas.openxmlformats.org/drawingml/2006/spreadsheetDrawing">
      <xdr:col>112</xdr:col>
      <xdr:colOff>38100</xdr:colOff>
      <xdr:row>77</xdr:row>
      <xdr:rowOff>62865</xdr:rowOff>
    </xdr:to>
    <xdr:sp macro="" textlink="">
      <xdr:nvSpPr>
        <xdr:cNvPr id="880" name="楕円 879"/>
        <xdr:cNvSpPr/>
      </xdr:nvSpPr>
      <xdr:spPr>
        <a:xfrm>
          <a:off x="19157950" y="12875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54610</xdr:rowOff>
    </xdr:from>
    <xdr:ext cx="529590" cy="253365"/>
    <xdr:sp macro="" textlink="">
      <xdr:nvSpPr>
        <xdr:cNvPr id="881" name="テキスト ボックス 880"/>
        <xdr:cNvSpPr txBox="1"/>
      </xdr:nvSpPr>
      <xdr:spPr>
        <a:xfrm>
          <a:off x="18960465" y="1296670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23495</xdr:rowOff>
    </xdr:from>
    <xdr:to xmlns:xdr="http://schemas.openxmlformats.org/drawingml/2006/spreadsheetDrawing">
      <xdr:col>107</xdr:col>
      <xdr:colOff>101600</xdr:colOff>
      <xdr:row>77</xdr:row>
      <xdr:rowOff>123190</xdr:rowOff>
    </xdr:to>
    <xdr:sp macro="" textlink="">
      <xdr:nvSpPr>
        <xdr:cNvPr id="882" name="楕円 881"/>
        <xdr:cNvSpPr/>
      </xdr:nvSpPr>
      <xdr:spPr>
        <a:xfrm>
          <a:off x="18345150" y="1293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114300</xdr:rowOff>
    </xdr:from>
    <xdr:ext cx="529590" cy="253365"/>
    <xdr:sp macro="" textlink="">
      <xdr:nvSpPr>
        <xdr:cNvPr id="883" name="テキスト ボックス 882"/>
        <xdr:cNvSpPr txBox="1"/>
      </xdr:nvSpPr>
      <xdr:spPr>
        <a:xfrm>
          <a:off x="18166715" y="130263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71120</xdr:rowOff>
    </xdr:from>
    <xdr:to xmlns:xdr="http://schemas.openxmlformats.org/drawingml/2006/spreadsheetDrawing">
      <xdr:col>102</xdr:col>
      <xdr:colOff>165100</xdr:colOff>
      <xdr:row>78</xdr:row>
      <xdr:rowOff>2540</xdr:rowOff>
    </xdr:to>
    <xdr:sp macro="" textlink="">
      <xdr:nvSpPr>
        <xdr:cNvPr id="884" name="楕円 883"/>
        <xdr:cNvSpPr/>
      </xdr:nvSpPr>
      <xdr:spPr>
        <a:xfrm>
          <a:off x="17551400" y="12983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161925</xdr:rowOff>
    </xdr:from>
    <xdr:ext cx="534670" cy="248920"/>
    <xdr:sp macro="" textlink="">
      <xdr:nvSpPr>
        <xdr:cNvPr id="885" name="テキスト ボックス 884"/>
        <xdr:cNvSpPr txBox="1"/>
      </xdr:nvSpPr>
      <xdr:spPr>
        <a:xfrm>
          <a:off x="17353915" y="130740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99695</xdr:rowOff>
    </xdr:from>
    <xdr:to xmlns:xdr="http://schemas.openxmlformats.org/drawingml/2006/spreadsheetDrawing">
      <xdr:col>98</xdr:col>
      <xdr:colOff>38100</xdr:colOff>
      <xdr:row>78</xdr:row>
      <xdr:rowOff>31750</xdr:rowOff>
    </xdr:to>
    <xdr:sp macro="" textlink="">
      <xdr:nvSpPr>
        <xdr:cNvPr id="886" name="楕円 885"/>
        <xdr:cNvSpPr/>
      </xdr:nvSpPr>
      <xdr:spPr>
        <a:xfrm>
          <a:off x="16757650" y="130117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22860</xdr:rowOff>
    </xdr:from>
    <xdr:ext cx="529590" cy="253365"/>
    <xdr:sp macro="" textlink="">
      <xdr:nvSpPr>
        <xdr:cNvPr id="887" name="テキスト ボックス 886"/>
        <xdr:cNvSpPr txBox="1"/>
      </xdr:nvSpPr>
      <xdr:spPr>
        <a:xfrm>
          <a:off x="16560165" y="1310259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8" name="正方形/長方形 88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9" name="正方形/長方形 88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1" name="正方形/長方形 89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3" name="正方形/長方形 89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805" cy="219710"/>
    <xdr:sp macro="" textlink="">
      <xdr:nvSpPr>
        <xdr:cNvPr id="896" name="テキスト ボックス 895"/>
        <xdr:cNvSpPr txBox="1"/>
      </xdr:nvSpPr>
      <xdr:spPr>
        <a:xfrm>
          <a:off x="164401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4000"/>
    <xdr:sp macro="" textlink="">
      <xdr:nvSpPr>
        <xdr:cNvPr id="899" name="テキスト ボックス 898"/>
        <xdr:cNvSpPr txBox="1"/>
      </xdr:nvSpPr>
      <xdr:spPr>
        <a:xfrm>
          <a:off x="16248380" y="15770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0" name="直線コネクタ 89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840" cy="248285"/>
    <xdr:sp macro="" textlink="">
      <xdr:nvSpPr>
        <xdr:cNvPr id="901" name="テキスト ボックス 900"/>
        <xdr:cNvSpPr txBox="1"/>
      </xdr:nvSpPr>
      <xdr:spPr>
        <a:xfrm>
          <a:off x="16248380" y="14641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1" name="直線コネクタ 91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4475" cy="259080"/>
    <xdr:sp macro="" textlink="">
      <xdr:nvSpPr>
        <xdr:cNvPr id="913" name="テキスト ボックス 912"/>
        <xdr:cNvSpPr txBox="1"/>
      </xdr:nvSpPr>
      <xdr:spPr>
        <a:xfrm>
          <a:off x="190842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4475" cy="259080"/>
    <xdr:sp macro="" textlink="">
      <xdr:nvSpPr>
        <xdr:cNvPr id="916" name="テキスト ボックス 915"/>
        <xdr:cNvSpPr txBox="1"/>
      </xdr:nvSpPr>
      <xdr:spPr>
        <a:xfrm>
          <a:off x="1829054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9" name="テキスト ボックス 91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4475" cy="259080"/>
    <xdr:sp macro="" textlink="">
      <xdr:nvSpPr>
        <xdr:cNvPr id="921" name="テキスト ボックス 920"/>
        <xdr:cNvSpPr txBox="1"/>
      </xdr:nvSpPr>
      <xdr:spPr>
        <a:xfrm>
          <a:off x="16683990" y="159550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3" name="テキスト ボックス 92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4" name="テキスト ボックス 923"/>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6" name="テキスト ボックス 92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4475" cy="259080"/>
    <xdr:sp macro="" textlink="">
      <xdr:nvSpPr>
        <xdr:cNvPr id="930" name="テキスト ボックス 929"/>
        <xdr:cNvSpPr txBox="1"/>
      </xdr:nvSpPr>
      <xdr:spPr>
        <a:xfrm>
          <a:off x="190842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4475" cy="259080"/>
    <xdr:sp macro="" textlink="">
      <xdr:nvSpPr>
        <xdr:cNvPr id="932" name="テキスト ボックス 931"/>
        <xdr:cNvSpPr txBox="1"/>
      </xdr:nvSpPr>
      <xdr:spPr>
        <a:xfrm>
          <a:off x="1829054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4" name="テキスト ボックス 93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4475" cy="259080"/>
    <xdr:sp macro="" textlink="">
      <xdr:nvSpPr>
        <xdr:cNvPr id="936" name="テキスト ボックス 935"/>
        <xdr:cNvSpPr txBox="1"/>
      </xdr:nvSpPr>
      <xdr:spPr>
        <a:xfrm>
          <a:off x="16683990" y="156375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住民一人当たりの歳出は397,201円で、前年度と比較して36,333円増加した。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主な要因としては、減債基金積立金の減少により、積立金が2,695円減少した一方で、</a:t>
          </a:r>
          <a:endParaRPr kumimoji="1" lang="ja-JP" altLang="en-US" sz="1300">
            <a:latin typeface="ＭＳ Ｐゴシック"/>
            <a:ea typeface="ＭＳ Ｐゴシック"/>
          </a:endParaRPr>
        </a:p>
        <a:p>
          <a:r>
            <a:rPr kumimoji="1" lang="ja-JP" altLang="en-US" sz="1300">
              <a:latin typeface="ＭＳ Ｐゴシック"/>
              <a:ea typeface="ＭＳ Ｐゴシック"/>
            </a:rPr>
            <a:t>吉川美南駅東口周辺地区土地区画整理事業特別会計繰出事業や、</a:t>
          </a:r>
          <a:r>
            <a:rPr kumimoji="1" lang="ja-JP" altLang="en-US" sz="1300">
              <a:latin typeface="ＭＳ Ｐゴシック"/>
              <a:ea typeface="ＭＳ Ｐゴシック"/>
            </a:rPr>
            <a:t>小中学校体育館の空調設備整備事業等により普通建設事業費（うち新規整備）が20,598円増加したことや、障がい福祉サービスの利用者数と利用時間の増により介護・訓練等給付費が増額となったこと等に伴い、扶助費が7,856円増加したことが挙げられ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埼玉県吉川市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72,396
69,988
31.66
30,019,633
28,755,741
1,167,392
15,225,465
23,944,307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6.7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8285"/>
    <xdr:sp macro="" textlink="">
      <xdr:nvSpPr>
        <xdr:cNvPr id="30" name="テキスト ボックス 29"/>
        <xdr:cNvSpPr txBox="1"/>
      </xdr:nvSpPr>
      <xdr:spPr>
        <a:xfrm>
          <a:off x="641350" y="310832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19710"/>
    <xdr:sp macro="" textlink="">
      <xdr:nvSpPr>
        <xdr:cNvPr id="40" name="テキスト ボックス 39"/>
        <xdr:cNvSpPr txBox="1"/>
      </xdr:nvSpPr>
      <xdr:spPr>
        <a:xfrm>
          <a:off x="6667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2280" cy="248285"/>
    <xdr:sp macro="" textlink="">
      <xdr:nvSpPr>
        <xdr:cNvPr id="42" name="テキスト ボックス 41"/>
        <xdr:cNvSpPr txBox="1"/>
      </xdr:nvSpPr>
      <xdr:spPr>
        <a:xfrm>
          <a:off x="275590" y="68186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2280" cy="248285"/>
    <xdr:sp macro="" textlink="">
      <xdr:nvSpPr>
        <xdr:cNvPr id="44" name="テキスト ボックス 43"/>
        <xdr:cNvSpPr txBox="1"/>
      </xdr:nvSpPr>
      <xdr:spPr>
        <a:xfrm>
          <a:off x="275590" y="637159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62280" cy="248285"/>
    <xdr:sp macro="" textlink="">
      <xdr:nvSpPr>
        <xdr:cNvPr id="46" name="テキスト ボックス 45"/>
        <xdr:cNvSpPr txBox="1"/>
      </xdr:nvSpPr>
      <xdr:spPr>
        <a:xfrm>
          <a:off x="275590" y="592455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62280" cy="248285"/>
    <xdr:sp macro="" textlink="">
      <xdr:nvSpPr>
        <xdr:cNvPr id="48" name="テキスト ボックス 47"/>
        <xdr:cNvSpPr txBox="1"/>
      </xdr:nvSpPr>
      <xdr:spPr>
        <a:xfrm>
          <a:off x="275590" y="547751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2280" cy="248285"/>
    <xdr:sp macro="" textlink="">
      <xdr:nvSpPr>
        <xdr:cNvPr id="50" name="テキスト ボックス 49"/>
        <xdr:cNvSpPr txBox="1"/>
      </xdr:nvSpPr>
      <xdr:spPr>
        <a:xfrm>
          <a:off x="275590" y="503047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2280" cy="248285"/>
    <xdr:sp macro="" textlink="">
      <xdr:nvSpPr>
        <xdr:cNvPr id="52" name="テキスト ボックス 51"/>
        <xdr:cNvSpPr txBox="1"/>
      </xdr:nvSpPr>
      <xdr:spPr>
        <a:xfrm>
          <a:off x="275590" y="45834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100330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176395" y="51333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48920"/>
    <xdr:sp macro="" textlink="">
      <xdr:nvSpPr>
        <xdr:cNvPr id="55" name="議会費最小値テキスト"/>
        <xdr:cNvSpPr txBox="1"/>
      </xdr:nvSpPr>
      <xdr:spPr>
        <a:xfrm>
          <a:off x="4229100" y="638810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48895</xdr:rowOff>
    </xdr:from>
    <xdr:ext cx="469900" cy="248920"/>
    <xdr:sp macro="" textlink="">
      <xdr:nvSpPr>
        <xdr:cNvPr id="57" name="議会費最大値テキスト"/>
        <xdr:cNvSpPr txBox="1"/>
      </xdr:nvSpPr>
      <xdr:spPr>
        <a:xfrm>
          <a:off x="4229100" y="491426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100330</xdr:rowOff>
    </xdr:from>
    <xdr:to xmlns:xdr="http://schemas.openxmlformats.org/drawingml/2006/spreadsheetDrawing">
      <xdr:col>24</xdr:col>
      <xdr:colOff>152400</xdr:colOff>
      <xdr:row>30</xdr:row>
      <xdr:rowOff>100330</xdr:rowOff>
    </xdr:to>
    <xdr:cxnSp macro="">
      <xdr:nvCxnSpPr>
        <xdr:cNvPr id="58" name="直線コネクタ 57"/>
        <xdr:cNvCxnSpPr/>
      </xdr:nvCxnSpPr>
      <xdr:spPr>
        <a:xfrm>
          <a:off x="41084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95885</xdr:rowOff>
    </xdr:from>
    <xdr:to xmlns:xdr="http://schemas.openxmlformats.org/drawingml/2006/spreadsheetDrawing">
      <xdr:col>24</xdr:col>
      <xdr:colOff>63500</xdr:colOff>
      <xdr:row>36</xdr:row>
      <xdr:rowOff>104775</xdr:rowOff>
    </xdr:to>
    <xdr:cxnSp macro="">
      <xdr:nvCxnSpPr>
        <xdr:cNvPr id="59" name="直線コネクタ 58"/>
        <xdr:cNvCxnSpPr/>
      </xdr:nvCxnSpPr>
      <xdr:spPr>
        <a:xfrm>
          <a:off x="3429000" y="6134735"/>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13970</xdr:rowOff>
    </xdr:from>
    <xdr:ext cx="469900" cy="248920"/>
    <xdr:sp macro="" textlink="">
      <xdr:nvSpPr>
        <xdr:cNvPr id="60" name="議会費平均値テキスト"/>
        <xdr:cNvSpPr txBox="1"/>
      </xdr:nvSpPr>
      <xdr:spPr>
        <a:xfrm>
          <a:off x="4229100" y="5717540"/>
          <a:ext cx="4699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159385</xdr:rowOff>
    </xdr:from>
    <xdr:to xmlns:xdr="http://schemas.openxmlformats.org/drawingml/2006/spreadsheetDrawing">
      <xdr:col>24</xdr:col>
      <xdr:colOff>114300</xdr:colOff>
      <xdr:row>35</xdr:row>
      <xdr:rowOff>90805</xdr:rowOff>
    </xdr:to>
    <xdr:sp macro="" textlink="">
      <xdr:nvSpPr>
        <xdr:cNvPr id="61" name="フローチャート: 判断 60"/>
        <xdr:cNvSpPr/>
      </xdr:nvSpPr>
      <xdr:spPr>
        <a:xfrm>
          <a:off x="41275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95885</xdr:rowOff>
    </xdr:from>
    <xdr:to xmlns:xdr="http://schemas.openxmlformats.org/drawingml/2006/spreadsheetDrawing">
      <xdr:col>19</xdr:col>
      <xdr:colOff>171450</xdr:colOff>
      <xdr:row>36</xdr:row>
      <xdr:rowOff>110490</xdr:rowOff>
    </xdr:to>
    <xdr:cxnSp macro="">
      <xdr:nvCxnSpPr>
        <xdr:cNvPr id="62" name="直線コネクタ 61"/>
        <xdr:cNvCxnSpPr/>
      </xdr:nvCxnSpPr>
      <xdr:spPr>
        <a:xfrm flipV="1">
          <a:off x="2622550" y="6134735"/>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103505</xdr:rowOff>
    </xdr:to>
    <xdr:sp macro="" textlink="">
      <xdr:nvSpPr>
        <xdr:cNvPr id="63" name="フローチャート: 判断 62"/>
        <xdr:cNvSpPr/>
      </xdr:nvSpPr>
      <xdr:spPr>
        <a:xfrm>
          <a:off x="3384550" y="5875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118745</xdr:rowOff>
    </xdr:from>
    <xdr:ext cx="469900" cy="252730"/>
    <xdr:sp macro="" textlink="">
      <xdr:nvSpPr>
        <xdr:cNvPr id="64" name="テキスト ボックス 63"/>
        <xdr:cNvSpPr txBox="1"/>
      </xdr:nvSpPr>
      <xdr:spPr>
        <a:xfrm>
          <a:off x="3219450" y="56546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110490</xdr:rowOff>
    </xdr:from>
    <xdr:to xmlns:xdr="http://schemas.openxmlformats.org/drawingml/2006/spreadsheetDrawing">
      <xdr:col>15</xdr:col>
      <xdr:colOff>50800</xdr:colOff>
      <xdr:row>36</xdr:row>
      <xdr:rowOff>137795</xdr:rowOff>
    </xdr:to>
    <xdr:cxnSp macro="">
      <xdr:nvCxnSpPr>
        <xdr:cNvPr id="65" name="直線コネクタ 64"/>
        <xdr:cNvCxnSpPr/>
      </xdr:nvCxnSpPr>
      <xdr:spPr>
        <a:xfrm flipV="1">
          <a:off x="1828800" y="614934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28575</xdr:rowOff>
    </xdr:from>
    <xdr:to xmlns:xdr="http://schemas.openxmlformats.org/drawingml/2006/spreadsheetDrawing">
      <xdr:col>15</xdr:col>
      <xdr:colOff>101600</xdr:colOff>
      <xdr:row>35</xdr:row>
      <xdr:rowOff>128270</xdr:rowOff>
    </xdr:to>
    <xdr:sp macro="" textlink="">
      <xdr:nvSpPr>
        <xdr:cNvPr id="66" name="フローチャート: 判断 65"/>
        <xdr:cNvSpPr/>
      </xdr:nvSpPr>
      <xdr:spPr>
        <a:xfrm>
          <a:off x="2571750" y="5899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144145</xdr:rowOff>
    </xdr:from>
    <xdr:ext cx="469900" cy="248920"/>
    <xdr:sp macro="" textlink="">
      <xdr:nvSpPr>
        <xdr:cNvPr id="67" name="テキスト ボックス 66"/>
        <xdr:cNvSpPr txBox="1"/>
      </xdr:nvSpPr>
      <xdr:spPr>
        <a:xfrm>
          <a:off x="2406650" y="568007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137795</xdr:rowOff>
    </xdr:from>
    <xdr:to xmlns:xdr="http://schemas.openxmlformats.org/drawingml/2006/spreadsheetDrawing">
      <xdr:col>10</xdr:col>
      <xdr:colOff>114300</xdr:colOff>
      <xdr:row>36</xdr:row>
      <xdr:rowOff>137795</xdr:rowOff>
    </xdr:to>
    <xdr:cxnSp macro="">
      <xdr:nvCxnSpPr>
        <xdr:cNvPr id="68" name="直線コネクタ 67"/>
        <xdr:cNvCxnSpPr/>
      </xdr:nvCxnSpPr>
      <xdr:spPr>
        <a:xfrm>
          <a:off x="1028700" y="61766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115570</xdr:rowOff>
    </xdr:to>
    <xdr:sp macro="" textlink="">
      <xdr:nvSpPr>
        <xdr:cNvPr id="69" name="フローチャート: 判断 68"/>
        <xdr:cNvSpPr/>
      </xdr:nvSpPr>
      <xdr:spPr>
        <a:xfrm>
          <a:off x="177800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131445</xdr:rowOff>
    </xdr:from>
    <xdr:ext cx="469900" cy="252730"/>
    <xdr:sp macro="" textlink="">
      <xdr:nvSpPr>
        <xdr:cNvPr id="70" name="テキスト ボックス 69"/>
        <xdr:cNvSpPr txBox="1"/>
      </xdr:nvSpPr>
      <xdr:spPr>
        <a:xfrm>
          <a:off x="1612900" y="5667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36195</xdr:rowOff>
    </xdr:from>
    <xdr:to xmlns:xdr="http://schemas.openxmlformats.org/drawingml/2006/spreadsheetDrawing">
      <xdr:col>6</xdr:col>
      <xdr:colOff>38100</xdr:colOff>
      <xdr:row>35</xdr:row>
      <xdr:rowOff>135255</xdr:rowOff>
    </xdr:to>
    <xdr:sp macro="" textlink="">
      <xdr:nvSpPr>
        <xdr:cNvPr id="71" name="フローチャート: 判断 70"/>
        <xdr:cNvSpPr/>
      </xdr:nvSpPr>
      <xdr:spPr>
        <a:xfrm>
          <a:off x="984250" y="590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151130</xdr:rowOff>
    </xdr:from>
    <xdr:ext cx="469900" cy="252730"/>
    <xdr:sp macro="" textlink="">
      <xdr:nvSpPr>
        <xdr:cNvPr id="72" name="テキスト ボックス 71"/>
        <xdr:cNvSpPr txBox="1"/>
      </xdr:nvSpPr>
      <xdr:spPr>
        <a:xfrm>
          <a:off x="819150" y="56870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5" name="テキスト ボックス 74"/>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54610</xdr:rowOff>
    </xdr:from>
    <xdr:to xmlns:xdr="http://schemas.openxmlformats.org/drawingml/2006/spreadsheetDrawing">
      <xdr:col>24</xdr:col>
      <xdr:colOff>114300</xdr:colOff>
      <xdr:row>36</xdr:row>
      <xdr:rowOff>153670</xdr:rowOff>
    </xdr:to>
    <xdr:sp macro="" textlink="">
      <xdr:nvSpPr>
        <xdr:cNvPr id="78" name="楕円 77"/>
        <xdr:cNvSpPr/>
      </xdr:nvSpPr>
      <xdr:spPr>
        <a:xfrm>
          <a:off x="4127500" y="6093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33655</xdr:rowOff>
    </xdr:from>
    <xdr:ext cx="469900" cy="248920"/>
    <xdr:sp macro="" textlink="">
      <xdr:nvSpPr>
        <xdr:cNvPr id="79" name="議会費該当値テキスト"/>
        <xdr:cNvSpPr txBox="1"/>
      </xdr:nvSpPr>
      <xdr:spPr>
        <a:xfrm>
          <a:off x="4229100" y="607250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46990</xdr:rowOff>
    </xdr:from>
    <xdr:to xmlns:xdr="http://schemas.openxmlformats.org/drawingml/2006/spreadsheetDrawing">
      <xdr:col>20</xdr:col>
      <xdr:colOff>38100</xdr:colOff>
      <xdr:row>36</xdr:row>
      <xdr:rowOff>146050</xdr:rowOff>
    </xdr:to>
    <xdr:sp macro="" textlink="">
      <xdr:nvSpPr>
        <xdr:cNvPr id="80" name="楕円 79"/>
        <xdr:cNvSpPr/>
      </xdr:nvSpPr>
      <xdr:spPr>
        <a:xfrm>
          <a:off x="3384550" y="60858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137160</xdr:rowOff>
    </xdr:from>
    <xdr:ext cx="469900" cy="253365"/>
    <xdr:sp macro="" textlink="">
      <xdr:nvSpPr>
        <xdr:cNvPr id="81" name="テキスト ボックス 80"/>
        <xdr:cNvSpPr txBox="1"/>
      </xdr:nvSpPr>
      <xdr:spPr>
        <a:xfrm>
          <a:off x="3219450" y="61760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60960</xdr:rowOff>
    </xdr:from>
    <xdr:to xmlns:xdr="http://schemas.openxmlformats.org/drawingml/2006/spreadsheetDrawing">
      <xdr:col>15</xdr:col>
      <xdr:colOff>101600</xdr:colOff>
      <xdr:row>36</xdr:row>
      <xdr:rowOff>160655</xdr:rowOff>
    </xdr:to>
    <xdr:sp macro="" textlink="">
      <xdr:nvSpPr>
        <xdr:cNvPr id="82" name="楕円 81"/>
        <xdr:cNvSpPr/>
      </xdr:nvSpPr>
      <xdr:spPr>
        <a:xfrm>
          <a:off x="2571750" y="6099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151130</xdr:rowOff>
    </xdr:from>
    <xdr:ext cx="469900" cy="252730"/>
    <xdr:sp macro="" textlink="">
      <xdr:nvSpPr>
        <xdr:cNvPr id="83" name="テキスト ボックス 82"/>
        <xdr:cNvSpPr txBox="1"/>
      </xdr:nvSpPr>
      <xdr:spPr>
        <a:xfrm>
          <a:off x="2406650" y="618998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88265</xdr:rowOff>
    </xdr:from>
    <xdr:to xmlns:xdr="http://schemas.openxmlformats.org/drawingml/2006/spreadsheetDrawing">
      <xdr:col>10</xdr:col>
      <xdr:colOff>165100</xdr:colOff>
      <xdr:row>37</xdr:row>
      <xdr:rowOff>19685</xdr:rowOff>
    </xdr:to>
    <xdr:sp macro="" textlink="">
      <xdr:nvSpPr>
        <xdr:cNvPr id="84" name="楕円 83"/>
        <xdr:cNvSpPr/>
      </xdr:nvSpPr>
      <xdr:spPr>
        <a:xfrm>
          <a:off x="1778000" y="6127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11430</xdr:rowOff>
    </xdr:from>
    <xdr:ext cx="469900" cy="248920"/>
    <xdr:sp macro="" textlink="">
      <xdr:nvSpPr>
        <xdr:cNvPr id="85" name="テキスト ボックス 84"/>
        <xdr:cNvSpPr txBox="1"/>
      </xdr:nvSpPr>
      <xdr:spPr>
        <a:xfrm>
          <a:off x="1612900" y="62179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88265</xdr:rowOff>
    </xdr:from>
    <xdr:to xmlns:xdr="http://schemas.openxmlformats.org/drawingml/2006/spreadsheetDrawing">
      <xdr:col>6</xdr:col>
      <xdr:colOff>38100</xdr:colOff>
      <xdr:row>37</xdr:row>
      <xdr:rowOff>19685</xdr:rowOff>
    </xdr:to>
    <xdr:sp macro="" textlink="">
      <xdr:nvSpPr>
        <xdr:cNvPr id="86" name="楕円 85"/>
        <xdr:cNvSpPr/>
      </xdr:nvSpPr>
      <xdr:spPr>
        <a:xfrm>
          <a:off x="984250" y="61271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11430</xdr:rowOff>
    </xdr:from>
    <xdr:ext cx="469900" cy="248920"/>
    <xdr:sp macro="" textlink="">
      <xdr:nvSpPr>
        <xdr:cNvPr id="87" name="テキスト ボックス 86"/>
        <xdr:cNvSpPr txBox="1"/>
      </xdr:nvSpPr>
      <xdr:spPr>
        <a:xfrm>
          <a:off x="819150" y="621792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19710"/>
    <xdr:sp macro="" textlink="">
      <xdr:nvSpPr>
        <xdr:cNvPr id="96" name="テキスト ボックス 95"/>
        <xdr:cNvSpPr txBox="1"/>
      </xdr:nvSpPr>
      <xdr:spPr>
        <a:xfrm>
          <a:off x="6667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8" name="直線コネクタ 97"/>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3840" cy="248920"/>
    <xdr:sp macro="" textlink="">
      <xdr:nvSpPr>
        <xdr:cNvPr id="99" name="テキスト ボックス 98"/>
        <xdr:cNvSpPr txBox="1"/>
      </xdr:nvSpPr>
      <xdr:spPr>
        <a:xfrm>
          <a:off x="474980" y="98526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0" name="直線コネクタ 99"/>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8285"/>
    <xdr:sp macro="" textlink="">
      <xdr:nvSpPr>
        <xdr:cNvPr id="101" name="テキスト ボックス 100"/>
        <xdr:cNvSpPr txBox="1"/>
      </xdr:nvSpPr>
      <xdr:spPr>
        <a:xfrm>
          <a:off x="211455" y="95326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2" name="直線コネクタ 101"/>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3" name="テキスト ボックス 102"/>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4" name="直線コネクタ 103"/>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2730"/>
    <xdr:sp macro="" textlink="">
      <xdr:nvSpPr>
        <xdr:cNvPr id="105" name="テキスト ボックス 104"/>
        <xdr:cNvSpPr txBox="1"/>
      </xdr:nvSpPr>
      <xdr:spPr>
        <a:xfrm>
          <a:off x="166370" y="889444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6" name="直線コネクタ 105"/>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7" name="テキスト ボックス 106"/>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8" name="直線コネクタ 107"/>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09" name="テキスト ボックス 108"/>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8285"/>
    <xdr:sp macro="" textlink="">
      <xdr:nvSpPr>
        <xdr:cNvPr id="111" name="テキスト ボックス 110"/>
        <xdr:cNvSpPr txBox="1"/>
      </xdr:nvSpPr>
      <xdr:spPr>
        <a:xfrm>
          <a:off x="1663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61595</xdr:rowOff>
    </xdr:from>
    <xdr:to xmlns:xdr="http://schemas.openxmlformats.org/drawingml/2006/spreadsheetDrawing">
      <xdr:col>24</xdr:col>
      <xdr:colOff>62865</xdr:colOff>
      <xdr:row>58</xdr:row>
      <xdr:rowOff>62865</xdr:rowOff>
    </xdr:to>
    <xdr:cxnSp macro="">
      <xdr:nvCxnSpPr>
        <xdr:cNvPr id="113" name="直線コネクタ 112"/>
        <xdr:cNvCxnSpPr/>
      </xdr:nvCxnSpPr>
      <xdr:spPr>
        <a:xfrm flipV="1">
          <a:off x="4176395" y="861504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67310</xdr:rowOff>
    </xdr:from>
    <xdr:ext cx="534670" cy="248920"/>
    <xdr:sp macro="" textlink="">
      <xdr:nvSpPr>
        <xdr:cNvPr id="114" name="総務費最小値テキスト"/>
        <xdr:cNvSpPr txBox="1"/>
      </xdr:nvSpPr>
      <xdr:spPr>
        <a:xfrm>
          <a:off x="4229100" y="979424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62865</xdr:rowOff>
    </xdr:from>
    <xdr:to xmlns:xdr="http://schemas.openxmlformats.org/drawingml/2006/spreadsheetDrawing">
      <xdr:col>24</xdr:col>
      <xdr:colOff>152400</xdr:colOff>
      <xdr:row>58</xdr:row>
      <xdr:rowOff>62865</xdr:rowOff>
    </xdr:to>
    <xdr:cxnSp macro="">
      <xdr:nvCxnSpPr>
        <xdr:cNvPr id="115" name="直線コネクタ 114"/>
        <xdr:cNvCxnSpPr/>
      </xdr:nvCxnSpPr>
      <xdr:spPr>
        <a:xfrm>
          <a:off x="4108450" y="9789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48920"/>
    <xdr:sp macro="" textlink="">
      <xdr:nvSpPr>
        <xdr:cNvPr id="116" name="総務費最大値テキスト"/>
        <xdr:cNvSpPr txBox="1"/>
      </xdr:nvSpPr>
      <xdr:spPr>
        <a:xfrm>
          <a:off x="4229100" y="83959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61595</xdr:rowOff>
    </xdr:from>
    <xdr:to xmlns:xdr="http://schemas.openxmlformats.org/drawingml/2006/spreadsheetDrawing">
      <xdr:col>24</xdr:col>
      <xdr:colOff>152400</xdr:colOff>
      <xdr:row>51</xdr:row>
      <xdr:rowOff>61595</xdr:rowOff>
    </xdr:to>
    <xdr:cxnSp macro="">
      <xdr:nvCxnSpPr>
        <xdr:cNvPr id="117" name="直線コネクタ 116"/>
        <xdr:cNvCxnSpPr/>
      </xdr:nvCxnSpPr>
      <xdr:spPr>
        <a:xfrm>
          <a:off x="4108450" y="8615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146050</xdr:rowOff>
    </xdr:from>
    <xdr:to xmlns:xdr="http://schemas.openxmlformats.org/drawingml/2006/spreadsheetDrawing">
      <xdr:col>24</xdr:col>
      <xdr:colOff>63500</xdr:colOff>
      <xdr:row>58</xdr:row>
      <xdr:rowOff>15875</xdr:rowOff>
    </xdr:to>
    <xdr:cxnSp macro="">
      <xdr:nvCxnSpPr>
        <xdr:cNvPr id="118" name="直線コネクタ 117"/>
        <xdr:cNvCxnSpPr/>
      </xdr:nvCxnSpPr>
      <xdr:spPr>
        <a:xfrm>
          <a:off x="3429000" y="9705340"/>
          <a:ext cx="7493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125730</xdr:rowOff>
    </xdr:from>
    <xdr:ext cx="534670" cy="248920"/>
    <xdr:sp macro="" textlink="">
      <xdr:nvSpPr>
        <xdr:cNvPr id="119" name="総務費平均値テキスト"/>
        <xdr:cNvSpPr txBox="1"/>
      </xdr:nvSpPr>
      <xdr:spPr>
        <a:xfrm>
          <a:off x="4229100" y="934974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103505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1275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125095</xdr:rowOff>
    </xdr:from>
    <xdr:to xmlns:xdr="http://schemas.openxmlformats.org/drawingml/2006/spreadsheetDrawing">
      <xdr:col>19</xdr:col>
      <xdr:colOff>171450</xdr:colOff>
      <xdr:row>57</xdr:row>
      <xdr:rowOff>146050</xdr:rowOff>
    </xdr:to>
    <xdr:cxnSp macro="">
      <xdr:nvCxnSpPr>
        <xdr:cNvPr id="121" name="直線コネクタ 120"/>
        <xdr:cNvCxnSpPr/>
      </xdr:nvCxnSpPr>
      <xdr:spPr>
        <a:xfrm>
          <a:off x="2622550" y="9684385"/>
          <a:ext cx="8064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144780</xdr:rowOff>
    </xdr:from>
    <xdr:to xmlns:xdr="http://schemas.openxmlformats.org/drawingml/2006/spreadsheetDrawing">
      <xdr:col>20</xdr:col>
      <xdr:colOff>38100</xdr:colOff>
      <xdr:row>57</xdr:row>
      <xdr:rowOff>76200</xdr:rowOff>
    </xdr:to>
    <xdr:sp macro="" textlink="">
      <xdr:nvSpPr>
        <xdr:cNvPr id="122" name="フローチャート: 判断 121"/>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92710</xdr:rowOff>
    </xdr:from>
    <xdr:ext cx="529590" cy="248920"/>
    <xdr:sp macro="" textlink="">
      <xdr:nvSpPr>
        <xdr:cNvPr id="123" name="テキスト ボックス 122"/>
        <xdr:cNvSpPr txBox="1"/>
      </xdr:nvSpPr>
      <xdr:spPr>
        <a:xfrm>
          <a:off x="3187065" y="931672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79375</xdr:rowOff>
    </xdr:from>
    <xdr:to xmlns:xdr="http://schemas.openxmlformats.org/drawingml/2006/spreadsheetDrawing">
      <xdr:col>15</xdr:col>
      <xdr:colOff>50800</xdr:colOff>
      <xdr:row>57</xdr:row>
      <xdr:rowOff>125095</xdr:rowOff>
    </xdr:to>
    <xdr:cxnSp macro="">
      <xdr:nvCxnSpPr>
        <xdr:cNvPr id="124" name="直線コネクタ 123"/>
        <xdr:cNvCxnSpPr/>
      </xdr:nvCxnSpPr>
      <xdr:spPr>
        <a:xfrm>
          <a:off x="1828800" y="9638665"/>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123825</xdr:rowOff>
    </xdr:from>
    <xdr:to xmlns:xdr="http://schemas.openxmlformats.org/drawingml/2006/spreadsheetDrawing">
      <xdr:col>15</xdr:col>
      <xdr:colOff>101600</xdr:colOff>
      <xdr:row>57</xdr:row>
      <xdr:rowOff>55245</xdr:rowOff>
    </xdr:to>
    <xdr:sp macro="" textlink="">
      <xdr:nvSpPr>
        <xdr:cNvPr id="125" name="フローチャート: 判断 124"/>
        <xdr:cNvSpPr/>
      </xdr:nvSpPr>
      <xdr:spPr>
        <a:xfrm>
          <a:off x="2571750" y="9515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71755</xdr:rowOff>
    </xdr:from>
    <xdr:ext cx="529590" cy="248920"/>
    <xdr:sp macro="" textlink="">
      <xdr:nvSpPr>
        <xdr:cNvPr id="126" name="テキスト ボックス 125"/>
        <xdr:cNvSpPr txBox="1"/>
      </xdr:nvSpPr>
      <xdr:spPr>
        <a:xfrm>
          <a:off x="2393315" y="929576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54</xdr:row>
      <xdr:rowOff>78105</xdr:rowOff>
    </xdr:from>
    <xdr:to xmlns:xdr="http://schemas.openxmlformats.org/drawingml/2006/spreadsheetDrawing">
      <xdr:col>10</xdr:col>
      <xdr:colOff>114300</xdr:colOff>
      <xdr:row>57</xdr:row>
      <xdr:rowOff>79375</xdr:rowOff>
    </xdr:to>
    <xdr:cxnSp macro="">
      <xdr:nvCxnSpPr>
        <xdr:cNvPr id="127" name="直線コネクタ 126"/>
        <xdr:cNvCxnSpPr/>
      </xdr:nvCxnSpPr>
      <xdr:spPr>
        <a:xfrm>
          <a:off x="1028700" y="9134475"/>
          <a:ext cx="800100" cy="504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28" name="フローチャート: 判断 127"/>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67310</xdr:rowOff>
    </xdr:from>
    <xdr:ext cx="534670" cy="248920"/>
    <xdr:sp macro="" textlink="">
      <xdr:nvSpPr>
        <xdr:cNvPr id="129" name="テキスト ボックス 128"/>
        <xdr:cNvSpPr txBox="1"/>
      </xdr:nvSpPr>
      <xdr:spPr>
        <a:xfrm>
          <a:off x="1580515" y="92913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52070</xdr:rowOff>
    </xdr:from>
    <xdr:to xmlns:xdr="http://schemas.openxmlformats.org/drawingml/2006/spreadsheetDrawing">
      <xdr:col>6</xdr:col>
      <xdr:colOff>38100</xdr:colOff>
      <xdr:row>53</xdr:row>
      <xdr:rowOff>151130</xdr:rowOff>
    </xdr:to>
    <xdr:sp macro="" textlink="">
      <xdr:nvSpPr>
        <xdr:cNvPr id="130" name="フローチャート: 判断 129"/>
        <xdr:cNvSpPr/>
      </xdr:nvSpPr>
      <xdr:spPr>
        <a:xfrm>
          <a:off x="984250" y="8940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167640</xdr:rowOff>
    </xdr:from>
    <xdr:ext cx="593725" cy="253365"/>
    <xdr:sp macro="" textlink="">
      <xdr:nvSpPr>
        <xdr:cNvPr id="131" name="テキスト ボックス 130"/>
        <xdr:cNvSpPr txBox="1"/>
      </xdr:nvSpPr>
      <xdr:spPr>
        <a:xfrm>
          <a:off x="754380" y="872109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4" name="テキスト ボックス 133"/>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133350</xdr:rowOff>
    </xdr:from>
    <xdr:to xmlns:xdr="http://schemas.openxmlformats.org/drawingml/2006/spreadsheetDrawing">
      <xdr:col>24</xdr:col>
      <xdr:colOff>114300</xdr:colOff>
      <xdr:row>58</xdr:row>
      <xdr:rowOff>64770</xdr:rowOff>
    </xdr:to>
    <xdr:sp macro="" textlink="">
      <xdr:nvSpPr>
        <xdr:cNvPr id="137" name="楕円 136"/>
        <xdr:cNvSpPr/>
      </xdr:nvSpPr>
      <xdr:spPr>
        <a:xfrm>
          <a:off x="4127500" y="96926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50800</xdr:rowOff>
    </xdr:from>
    <xdr:ext cx="534670" cy="248285"/>
    <xdr:sp macro="" textlink="">
      <xdr:nvSpPr>
        <xdr:cNvPr id="138" name="総務費該当値テキスト"/>
        <xdr:cNvSpPr txBox="1"/>
      </xdr:nvSpPr>
      <xdr:spPr>
        <a:xfrm>
          <a:off x="4229100" y="96100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95885</xdr:rowOff>
    </xdr:from>
    <xdr:to xmlns:xdr="http://schemas.openxmlformats.org/drawingml/2006/spreadsheetDrawing">
      <xdr:col>20</xdr:col>
      <xdr:colOff>38100</xdr:colOff>
      <xdr:row>58</xdr:row>
      <xdr:rowOff>28575</xdr:rowOff>
    </xdr:to>
    <xdr:sp macro="" textlink="">
      <xdr:nvSpPr>
        <xdr:cNvPr id="139" name="楕円 138"/>
        <xdr:cNvSpPr/>
      </xdr:nvSpPr>
      <xdr:spPr>
        <a:xfrm>
          <a:off x="3384550" y="96551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19050</xdr:rowOff>
    </xdr:from>
    <xdr:ext cx="529590" cy="252730"/>
    <xdr:sp macro="" textlink="">
      <xdr:nvSpPr>
        <xdr:cNvPr id="140" name="テキスト ボックス 139"/>
        <xdr:cNvSpPr txBox="1"/>
      </xdr:nvSpPr>
      <xdr:spPr>
        <a:xfrm>
          <a:off x="3187065" y="974598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74930</xdr:rowOff>
    </xdr:from>
    <xdr:to xmlns:xdr="http://schemas.openxmlformats.org/drawingml/2006/spreadsheetDrawing">
      <xdr:col>15</xdr:col>
      <xdr:colOff>101600</xdr:colOff>
      <xdr:row>58</xdr:row>
      <xdr:rowOff>6350</xdr:rowOff>
    </xdr:to>
    <xdr:sp macro="" textlink="">
      <xdr:nvSpPr>
        <xdr:cNvPr id="141" name="楕円 140"/>
        <xdr:cNvSpPr/>
      </xdr:nvSpPr>
      <xdr:spPr>
        <a:xfrm>
          <a:off x="2571750" y="96342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165735</xdr:rowOff>
    </xdr:from>
    <xdr:ext cx="529590" cy="248285"/>
    <xdr:sp macro="" textlink="">
      <xdr:nvSpPr>
        <xdr:cNvPr id="142" name="テキスト ボックス 141"/>
        <xdr:cNvSpPr txBox="1"/>
      </xdr:nvSpPr>
      <xdr:spPr>
        <a:xfrm>
          <a:off x="2393315" y="972502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29845</xdr:rowOff>
    </xdr:from>
    <xdr:to xmlns:xdr="http://schemas.openxmlformats.org/drawingml/2006/spreadsheetDrawing">
      <xdr:col>10</xdr:col>
      <xdr:colOff>165100</xdr:colOff>
      <xdr:row>57</xdr:row>
      <xdr:rowOff>128905</xdr:rowOff>
    </xdr:to>
    <xdr:sp macro="" textlink="">
      <xdr:nvSpPr>
        <xdr:cNvPr id="143" name="楕円 142"/>
        <xdr:cNvSpPr/>
      </xdr:nvSpPr>
      <xdr:spPr>
        <a:xfrm>
          <a:off x="1778000" y="9589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120015</xdr:rowOff>
    </xdr:from>
    <xdr:ext cx="534670" cy="252730"/>
    <xdr:sp macro="" textlink="">
      <xdr:nvSpPr>
        <xdr:cNvPr id="144" name="テキスト ボックス 143"/>
        <xdr:cNvSpPr txBox="1"/>
      </xdr:nvSpPr>
      <xdr:spPr>
        <a:xfrm>
          <a:off x="1580515" y="9679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28575</xdr:rowOff>
    </xdr:from>
    <xdr:to xmlns:xdr="http://schemas.openxmlformats.org/drawingml/2006/spreadsheetDrawing">
      <xdr:col>6</xdr:col>
      <xdr:colOff>38100</xdr:colOff>
      <xdr:row>54</xdr:row>
      <xdr:rowOff>128270</xdr:rowOff>
    </xdr:to>
    <xdr:sp macro="" textlink="">
      <xdr:nvSpPr>
        <xdr:cNvPr id="145" name="楕円 144"/>
        <xdr:cNvSpPr/>
      </xdr:nvSpPr>
      <xdr:spPr>
        <a:xfrm>
          <a:off x="984250" y="90849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118745</xdr:rowOff>
    </xdr:from>
    <xdr:ext cx="593725" cy="252730"/>
    <xdr:sp macro="" textlink="">
      <xdr:nvSpPr>
        <xdr:cNvPr id="146" name="テキスト ボックス 145"/>
        <xdr:cNvSpPr txBox="1"/>
      </xdr:nvSpPr>
      <xdr:spPr>
        <a:xfrm>
          <a:off x="754380" y="917511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19710"/>
    <xdr:sp macro="" textlink="">
      <xdr:nvSpPr>
        <xdr:cNvPr id="155" name="テキスト ボックス 154"/>
        <xdr:cNvSpPr txBox="1"/>
      </xdr:nvSpPr>
      <xdr:spPr>
        <a:xfrm>
          <a:off x="66675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8285"/>
    <xdr:sp macro="" textlink="">
      <xdr:nvSpPr>
        <xdr:cNvPr id="157" name="テキスト ボックス 156"/>
        <xdr:cNvSpPr txBox="1"/>
      </xdr:nvSpPr>
      <xdr:spPr>
        <a:xfrm>
          <a:off x="166370" y="13524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48285"/>
    <xdr:sp macro="" textlink="">
      <xdr:nvSpPr>
        <xdr:cNvPr id="159" name="テキスト ボックス 158"/>
        <xdr:cNvSpPr txBox="1"/>
      </xdr:nvSpPr>
      <xdr:spPr>
        <a:xfrm>
          <a:off x="166370" y="130771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48285"/>
    <xdr:sp macro="" textlink="">
      <xdr:nvSpPr>
        <xdr:cNvPr id="161" name="テキスト ボックス 160"/>
        <xdr:cNvSpPr txBox="1"/>
      </xdr:nvSpPr>
      <xdr:spPr>
        <a:xfrm>
          <a:off x="166370" y="1263015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48285"/>
    <xdr:sp macro="" textlink="">
      <xdr:nvSpPr>
        <xdr:cNvPr id="163" name="テキスト ボックス 162"/>
        <xdr:cNvSpPr txBox="1"/>
      </xdr:nvSpPr>
      <xdr:spPr>
        <a:xfrm>
          <a:off x="166370" y="121831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48285"/>
    <xdr:sp macro="" textlink="">
      <xdr:nvSpPr>
        <xdr:cNvPr id="165" name="テキスト ボックス 164"/>
        <xdr:cNvSpPr txBox="1"/>
      </xdr:nvSpPr>
      <xdr:spPr>
        <a:xfrm>
          <a:off x="166370" y="1173607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8285"/>
    <xdr:sp macro="" textlink="">
      <xdr:nvSpPr>
        <xdr:cNvPr id="167" name="テキスト ボックス 166"/>
        <xdr:cNvSpPr txBox="1"/>
      </xdr:nvSpPr>
      <xdr:spPr>
        <a:xfrm>
          <a:off x="1663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107315</xdr:rowOff>
    </xdr:from>
    <xdr:to xmlns:xdr="http://schemas.openxmlformats.org/drawingml/2006/spreadsheetDrawing">
      <xdr:col>24</xdr:col>
      <xdr:colOff>62865</xdr:colOff>
      <xdr:row>78</xdr:row>
      <xdr:rowOff>132715</xdr:rowOff>
    </xdr:to>
    <xdr:cxnSp macro="">
      <xdr:nvCxnSpPr>
        <xdr:cNvPr id="169" name="直線コネクタ 168"/>
        <xdr:cNvCxnSpPr/>
      </xdr:nvCxnSpPr>
      <xdr:spPr>
        <a:xfrm flipV="1">
          <a:off x="4176395" y="1184592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136525</xdr:rowOff>
    </xdr:from>
    <xdr:ext cx="598805" cy="253365"/>
    <xdr:sp macro="" textlink="">
      <xdr:nvSpPr>
        <xdr:cNvPr id="170" name="民生費最小値テキスト"/>
        <xdr:cNvSpPr txBox="1"/>
      </xdr:nvSpPr>
      <xdr:spPr>
        <a:xfrm>
          <a:off x="4229100" y="132162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132715</xdr:rowOff>
    </xdr:from>
    <xdr:to xmlns:xdr="http://schemas.openxmlformats.org/drawingml/2006/spreadsheetDrawing">
      <xdr:col>24</xdr:col>
      <xdr:colOff>152400</xdr:colOff>
      <xdr:row>78</xdr:row>
      <xdr:rowOff>132715</xdr:rowOff>
    </xdr:to>
    <xdr:cxnSp macro="">
      <xdr:nvCxnSpPr>
        <xdr:cNvPr id="171" name="直線コネクタ 170"/>
        <xdr:cNvCxnSpPr/>
      </xdr:nvCxnSpPr>
      <xdr:spPr>
        <a:xfrm>
          <a:off x="41084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55245</xdr:rowOff>
    </xdr:from>
    <xdr:ext cx="598805" cy="252730"/>
    <xdr:sp macro="" textlink="">
      <xdr:nvSpPr>
        <xdr:cNvPr id="172" name="民生費最大値テキスト"/>
        <xdr:cNvSpPr txBox="1"/>
      </xdr:nvSpPr>
      <xdr:spPr>
        <a:xfrm>
          <a:off x="4229100" y="116262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107315</xdr:rowOff>
    </xdr:from>
    <xdr:to xmlns:xdr="http://schemas.openxmlformats.org/drawingml/2006/spreadsheetDrawing">
      <xdr:col>24</xdr:col>
      <xdr:colOff>152400</xdr:colOff>
      <xdr:row>70</xdr:row>
      <xdr:rowOff>107315</xdr:rowOff>
    </xdr:to>
    <xdr:cxnSp macro="">
      <xdr:nvCxnSpPr>
        <xdr:cNvPr id="173" name="直線コネクタ 172"/>
        <xdr:cNvCxnSpPr/>
      </xdr:nvCxnSpPr>
      <xdr:spPr>
        <a:xfrm>
          <a:off x="4108450" y="1184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77</xdr:row>
      <xdr:rowOff>118110</xdr:rowOff>
    </xdr:from>
    <xdr:to xmlns:xdr="http://schemas.openxmlformats.org/drawingml/2006/spreadsheetDrawing">
      <xdr:col>24</xdr:col>
      <xdr:colOff>63500</xdr:colOff>
      <xdr:row>78</xdr:row>
      <xdr:rowOff>33020</xdr:rowOff>
    </xdr:to>
    <xdr:cxnSp macro="">
      <xdr:nvCxnSpPr>
        <xdr:cNvPr id="174" name="直線コネクタ 173"/>
        <xdr:cNvCxnSpPr/>
      </xdr:nvCxnSpPr>
      <xdr:spPr>
        <a:xfrm flipV="1">
          <a:off x="3429000" y="13030200"/>
          <a:ext cx="7493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140335</xdr:rowOff>
    </xdr:from>
    <xdr:ext cx="598805" cy="248285"/>
    <xdr:sp macro="" textlink="">
      <xdr:nvSpPr>
        <xdr:cNvPr id="175" name="民生費平均値テキスト"/>
        <xdr:cNvSpPr txBox="1"/>
      </xdr:nvSpPr>
      <xdr:spPr>
        <a:xfrm>
          <a:off x="4229100" y="1254950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117475</xdr:rowOff>
    </xdr:from>
    <xdr:to xmlns:xdr="http://schemas.openxmlformats.org/drawingml/2006/spreadsheetDrawing">
      <xdr:col>24</xdr:col>
      <xdr:colOff>114300</xdr:colOff>
      <xdr:row>76</xdr:row>
      <xdr:rowOff>50165</xdr:rowOff>
    </xdr:to>
    <xdr:sp macro="" textlink="">
      <xdr:nvSpPr>
        <xdr:cNvPr id="176" name="フローチャート: 判断 175"/>
        <xdr:cNvSpPr/>
      </xdr:nvSpPr>
      <xdr:spPr>
        <a:xfrm>
          <a:off x="412750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33020</xdr:rowOff>
    </xdr:from>
    <xdr:to xmlns:xdr="http://schemas.openxmlformats.org/drawingml/2006/spreadsheetDrawing">
      <xdr:col>19</xdr:col>
      <xdr:colOff>171450</xdr:colOff>
      <xdr:row>78</xdr:row>
      <xdr:rowOff>91440</xdr:rowOff>
    </xdr:to>
    <xdr:cxnSp macro="">
      <xdr:nvCxnSpPr>
        <xdr:cNvPr id="177" name="直線コネクタ 176"/>
        <xdr:cNvCxnSpPr/>
      </xdr:nvCxnSpPr>
      <xdr:spPr>
        <a:xfrm flipV="1">
          <a:off x="2622550" y="13112750"/>
          <a:ext cx="8064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68580</xdr:rowOff>
    </xdr:from>
    <xdr:to xmlns:xdr="http://schemas.openxmlformats.org/drawingml/2006/spreadsheetDrawing">
      <xdr:col>20</xdr:col>
      <xdr:colOff>38100</xdr:colOff>
      <xdr:row>76</xdr:row>
      <xdr:rowOff>167640</xdr:rowOff>
    </xdr:to>
    <xdr:sp macro="" textlink="">
      <xdr:nvSpPr>
        <xdr:cNvPr id="178" name="フローチャート: 判断 177"/>
        <xdr:cNvSpPr/>
      </xdr:nvSpPr>
      <xdr:spPr>
        <a:xfrm>
          <a:off x="3384550" y="12813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16510</xdr:rowOff>
    </xdr:from>
    <xdr:ext cx="593725" cy="248920"/>
    <xdr:sp macro="" textlink="">
      <xdr:nvSpPr>
        <xdr:cNvPr id="179" name="テキスト ボックス 178"/>
        <xdr:cNvSpPr txBox="1"/>
      </xdr:nvSpPr>
      <xdr:spPr>
        <a:xfrm>
          <a:off x="3154680" y="1259332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26035</xdr:rowOff>
    </xdr:from>
    <xdr:to xmlns:xdr="http://schemas.openxmlformats.org/drawingml/2006/spreadsheetDrawing">
      <xdr:col>15</xdr:col>
      <xdr:colOff>50800</xdr:colOff>
      <xdr:row>78</xdr:row>
      <xdr:rowOff>91440</xdr:rowOff>
    </xdr:to>
    <xdr:cxnSp macro="">
      <xdr:nvCxnSpPr>
        <xdr:cNvPr id="180" name="直線コネクタ 179"/>
        <xdr:cNvCxnSpPr/>
      </xdr:nvCxnSpPr>
      <xdr:spPr>
        <a:xfrm>
          <a:off x="1828800" y="13105765"/>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160020</xdr:rowOff>
    </xdr:from>
    <xdr:to xmlns:xdr="http://schemas.openxmlformats.org/drawingml/2006/spreadsheetDrawing">
      <xdr:col>15</xdr:col>
      <xdr:colOff>101600</xdr:colOff>
      <xdr:row>77</xdr:row>
      <xdr:rowOff>91440</xdr:rowOff>
    </xdr:to>
    <xdr:sp macro="" textlink="">
      <xdr:nvSpPr>
        <xdr:cNvPr id="181" name="フローチャート: 判断 180"/>
        <xdr:cNvSpPr/>
      </xdr:nvSpPr>
      <xdr:spPr>
        <a:xfrm>
          <a:off x="2571750" y="12904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107315</xdr:rowOff>
    </xdr:from>
    <xdr:ext cx="593725" cy="248285"/>
    <xdr:sp macro="" textlink="">
      <xdr:nvSpPr>
        <xdr:cNvPr id="182" name="テキスト ボックス 181"/>
        <xdr:cNvSpPr txBox="1"/>
      </xdr:nvSpPr>
      <xdr:spPr>
        <a:xfrm>
          <a:off x="2360930" y="1268412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26035</xdr:rowOff>
    </xdr:from>
    <xdr:to xmlns:xdr="http://schemas.openxmlformats.org/drawingml/2006/spreadsheetDrawing">
      <xdr:col>10</xdr:col>
      <xdr:colOff>114300</xdr:colOff>
      <xdr:row>79</xdr:row>
      <xdr:rowOff>71120</xdr:rowOff>
    </xdr:to>
    <xdr:cxnSp macro="">
      <xdr:nvCxnSpPr>
        <xdr:cNvPr id="183" name="直線コネクタ 182"/>
        <xdr:cNvCxnSpPr/>
      </xdr:nvCxnSpPr>
      <xdr:spPr>
        <a:xfrm flipV="1">
          <a:off x="1028700" y="13105765"/>
          <a:ext cx="8001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84455</xdr:rowOff>
    </xdr:from>
    <xdr:to xmlns:xdr="http://schemas.openxmlformats.org/drawingml/2006/spreadsheetDrawing">
      <xdr:col>10</xdr:col>
      <xdr:colOff>165100</xdr:colOff>
      <xdr:row>77</xdr:row>
      <xdr:rowOff>15875</xdr:rowOff>
    </xdr:to>
    <xdr:sp macro="" textlink="">
      <xdr:nvSpPr>
        <xdr:cNvPr id="184" name="フローチャート: 判断 183"/>
        <xdr:cNvSpPr/>
      </xdr:nvSpPr>
      <xdr:spPr>
        <a:xfrm>
          <a:off x="1778000" y="12828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31750</xdr:rowOff>
    </xdr:from>
    <xdr:ext cx="593725" cy="248285"/>
    <xdr:sp macro="" textlink="">
      <xdr:nvSpPr>
        <xdr:cNvPr id="185" name="テキスト ボックス 184"/>
        <xdr:cNvSpPr txBox="1"/>
      </xdr:nvSpPr>
      <xdr:spPr>
        <a:xfrm>
          <a:off x="1548130" y="12608560"/>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161290</xdr:rowOff>
    </xdr:from>
    <xdr:to xmlns:xdr="http://schemas.openxmlformats.org/drawingml/2006/spreadsheetDrawing">
      <xdr:col>6</xdr:col>
      <xdr:colOff>38100</xdr:colOff>
      <xdr:row>78</xdr:row>
      <xdr:rowOff>92710</xdr:rowOff>
    </xdr:to>
    <xdr:sp macro="" textlink="">
      <xdr:nvSpPr>
        <xdr:cNvPr id="186" name="フローチャート: 判断 185"/>
        <xdr:cNvSpPr/>
      </xdr:nvSpPr>
      <xdr:spPr>
        <a:xfrm>
          <a:off x="984250" y="13073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108585</xdr:rowOff>
    </xdr:from>
    <xdr:ext cx="593725" cy="248285"/>
    <xdr:sp macro="" textlink="">
      <xdr:nvSpPr>
        <xdr:cNvPr id="187" name="テキスト ボックス 186"/>
        <xdr:cNvSpPr txBox="1"/>
      </xdr:nvSpPr>
      <xdr:spPr>
        <a:xfrm>
          <a:off x="754380" y="12853035"/>
          <a:ext cx="5937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0" name="テキスト ボックス 189"/>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69215</xdr:rowOff>
    </xdr:from>
    <xdr:to xmlns:xdr="http://schemas.openxmlformats.org/drawingml/2006/spreadsheetDrawing">
      <xdr:col>24</xdr:col>
      <xdr:colOff>114300</xdr:colOff>
      <xdr:row>78</xdr:row>
      <xdr:rowOff>635</xdr:rowOff>
    </xdr:to>
    <xdr:sp macro="" textlink="">
      <xdr:nvSpPr>
        <xdr:cNvPr id="193" name="楕円 192"/>
        <xdr:cNvSpPr/>
      </xdr:nvSpPr>
      <xdr:spPr>
        <a:xfrm>
          <a:off x="4127500" y="129813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48260</xdr:rowOff>
    </xdr:from>
    <xdr:ext cx="598805" cy="248920"/>
    <xdr:sp macro="" textlink="">
      <xdr:nvSpPr>
        <xdr:cNvPr id="194" name="民生費該当値テキスト"/>
        <xdr:cNvSpPr txBox="1"/>
      </xdr:nvSpPr>
      <xdr:spPr>
        <a:xfrm>
          <a:off x="4229100" y="1296035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151130</xdr:rowOff>
    </xdr:from>
    <xdr:to xmlns:xdr="http://schemas.openxmlformats.org/drawingml/2006/spreadsheetDrawing">
      <xdr:col>20</xdr:col>
      <xdr:colOff>38100</xdr:colOff>
      <xdr:row>78</xdr:row>
      <xdr:rowOff>82550</xdr:rowOff>
    </xdr:to>
    <xdr:sp macro="" textlink="">
      <xdr:nvSpPr>
        <xdr:cNvPr id="195" name="楕円 194"/>
        <xdr:cNvSpPr/>
      </xdr:nvSpPr>
      <xdr:spPr>
        <a:xfrm>
          <a:off x="3384550" y="130632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73660</xdr:rowOff>
    </xdr:from>
    <xdr:ext cx="593725" cy="252730"/>
    <xdr:sp macro="" textlink="">
      <xdr:nvSpPr>
        <xdr:cNvPr id="196" name="テキスト ボックス 195"/>
        <xdr:cNvSpPr txBox="1"/>
      </xdr:nvSpPr>
      <xdr:spPr>
        <a:xfrm>
          <a:off x="3154680" y="1315339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41275</xdr:rowOff>
    </xdr:from>
    <xdr:to xmlns:xdr="http://schemas.openxmlformats.org/drawingml/2006/spreadsheetDrawing">
      <xdr:col>15</xdr:col>
      <xdr:colOff>101600</xdr:colOff>
      <xdr:row>78</xdr:row>
      <xdr:rowOff>140970</xdr:rowOff>
    </xdr:to>
    <xdr:sp macro="" textlink="">
      <xdr:nvSpPr>
        <xdr:cNvPr id="197" name="楕円 196"/>
        <xdr:cNvSpPr/>
      </xdr:nvSpPr>
      <xdr:spPr>
        <a:xfrm>
          <a:off x="2571750" y="13121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132080</xdr:rowOff>
    </xdr:from>
    <xdr:ext cx="593725" cy="252730"/>
    <xdr:sp macro="" textlink="">
      <xdr:nvSpPr>
        <xdr:cNvPr id="198" name="テキスト ボックス 197"/>
        <xdr:cNvSpPr txBox="1"/>
      </xdr:nvSpPr>
      <xdr:spPr>
        <a:xfrm>
          <a:off x="2360930" y="1321181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144145</xdr:rowOff>
    </xdr:from>
    <xdr:to xmlns:xdr="http://schemas.openxmlformats.org/drawingml/2006/spreadsheetDrawing">
      <xdr:col>10</xdr:col>
      <xdr:colOff>165100</xdr:colOff>
      <xdr:row>78</xdr:row>
      <xdr:rowOff>75565</xdr:rowOff>
    </xdr:to>
    <xdr:sp macro="" textlink="">
      <xdr:nvSpPr>
        <xdr:cNvPr id="199" name="楕円 198"/>
        <xdr:cNvSpPr/>
      </xdr:nvSpPr>
      <xdr:spPr>
        <a:xfrm>
          <a:off x="1778000" y="13056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67310</xdr:rowOff>
    </xdr:from>
    <xdr:ext cx="593725" cy="248920"/>
    <xdr:sp macro="" textlink="">
      <xdr:nvSpPr>
        <xdr:cNvPr id="200" name="テキスト ボックス 199"/>
        <xdr:cNvSpPr txBox="1"/>
      </xdr:nvSpPr>
      <xdr:spPr>
        <a:xfrm>
          <a:off x="1548130" y="1314704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20955</xdr:rowOff>
    </xdr:from>
    <xdr:to xmlns:xdr="http://schemas.openxmlformats.org/drawingml/2006/spreadsheetDrawing">
      <xdr:col>6</xdr:col>
      <xdr:colOff>38100</xdr:colOff>
      <xdr:row>79</xdr:row>
      <xdr:rowOff>120015</xdr:rowOff>
    </xdr:to>
    <xdr:sp macro="" textlink="">
      <xdr:nvSpPr>
        <xdr:cNvPr id="201" name="楕円 200"/>
        <xdr:cNvSpPr/>
      </xdr:nvSpPr>
      <xdr:spPr>
        <a:xfrm>
          <a:off x="984250" y="132683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111760</xdr:rowOff>
    </xdr:from>
    <xdr:ext cx="593725" cy="253365"/>
    <xdr:sp macro="" textlink="">
      <xdr:nvSpPr>
        <xdr:cNvPr id="202" name="テキスト ボックス 201"/>
        <xdr:cNvSpPr txBox="1"/>
      </xdr:nvSpPr>
      <xdr:spPr>
        <a:xfrm>
          <a:off x="754380" y="1335913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19710"/>
    <xdr:sp macro="" textlink="">
      <xdr:nvSpPr>
        <xdr:cNvPr id="211" name="テキスト ボックス 210"/>
        <xdr:cNvSpPr txBox="1"/>
      </xdr:nvSpPr>
      <xdr:spPr>
        <a:xfrm>
          <a:off x="66675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840" cy="259080"/>
    <xdr:sp macro="" textlink="">
      <xdr:nvSpPr>
        <xdr:cNvPr id="214" name="テキスト ボックス 213"/>
        <xdr:cNvSpPr txBox="1"/>
      </xdr:nvSpPr>
      <xdr:spPr>
        <a:xfrm>
          <a:off x="4749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6" name="テキスト ボックス 215"/>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4000"/>
    <xdr:sp macro="" textlink="">
      <xdr:nvSpPr>
        <xdr:cNvPr id="218" name="テキスト ボックス 217"/>
        <xdr:cNvSpPr txBox="1"/>
      </xdr:nvSpPr>
      <xdr:spPr>
        <a:xfrm>
          <a:off x="166370" y="1577086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1" name="直線コネクタ 22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2" name="テキスト ボックス 221"/>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8285"/>
    <xdr:sp macro="" textlink="">
      <xdr:nvSpPr>
        <xdr:cNvPr id="224" name="テキスト ボックス 223"/>
        <xdr:cNvSpPr txBox="1"/>
      </xdr:nvSpPr>
      <xdr:spPr>
        <a:xfrm>
          <a:off x="1663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141605</xdr:rowOff>
    </xdr:from>
    <xdr:to xmlns:xdr="http://schemas.openxmlformats.org/drawingml/2006/spreadsheetDrawing">
      <xdr:col>24</xdr:col>
      <xdr:colOff>62865</xdr:colOff>
      <xdr:row>98</xdr:row>
      <xdr:rowOff>127635</xdr:rowOff>
    </xdr:to>
    <xdr:cxnSp macro="">
      <xdr:nvCxnSpPr>
        <xdr:cNvPr id="226" name="直線コネクタ 225"/>
        <xdr:cNvCxnSpPr/>
      </xdr:nvCxnSpPr>
      <xdr:spPr>
        <a:xfrm flipV="1">
          <a:off x="4176395" y="1506537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4000"/>
    <xdr:sp macro="" textlink="">
      <xdr:nvSpPr>
        <xdr:cNvPr id="227" name="衛生費最小値テキスト"/>
        <xdr:cNvSpPr txBox="1"/>
      </xdr:nvSpPr>
      <xdr:spPr>
        <a:xfrm>
          <a:off x="4229100" y="165912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8" name="直線コネクタ 227"/>
        <xdr:cNvCxnSpPr/>
      </xdr:nvCxnSpPr>
      <xdr:spPr>
        <a:xfrm>
          <a:off x="4108450" y="1658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89535</xdr:rowOff>
    </xdr:from>
    <xdr:ext cx="598805" cy="248920"/>
    <xdr:sp macro="" textlink="">
      <xdr:nvSpPr>
        <xdr:cNvPr id="229" name="衛生費最大値テキスト"/>
        <xdr:cNvSpPr txBox="1"/>
      </xdr:nvSpPr>
      <xdr:spPr>
        <a:xfrm>
          <a:off x="4229100" y="1484566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141605</xdr:rowOff>
    </xdr:from>
    <xdr:to xmlns:xdr="http://schemas.openxmlformats.org/drawingml/2006/spreadsheetDrawing">
      <xdr:col>24</xdr:col>
      <xdr:colOff>152400</xdr:colOff>
      <xdr:row>89</xdr:row>
      <xdr:rowOff>141605</xdr:rowOff>
    </xdr:to>
    <xdr:cxnSp macro="">
      <xdr:nvCxnSpPr>
        <xdr:cNvPr id="230" name="直線コネクタ 229"/>
        <xdr:cNvCxnSpPr/>
      </xdr:nvCxnSpPr>
      <xdr:spPr>
        <a:xfrm>
          <a:off x="4108450" y="1506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112395</xdr:rowOff>
    </xdr:from>
    <xdr:to xmlns:xdr="http://schemas.openxmlformats.org/drawingml/2006/spreadsheetDrawing">
      <xdr:col>24</xdr:col>
      <xdr:colOff>63500</xdr:colOff>
      <xdr:row>98</xdr:row>
      <xdr:rowOff>123190</xdr:rowOff>
    </xdr:to>
    <xdr:cxnSp macro="">
      <xdr:nvCxnSpPr>
        <xdr:cNvPr id="231" name="直線コネクタ 230"/>
        <xdr:cNvCxnSpPr/>
      </xdr:nvCxnSpPr>
      <xdr:spPr>
        <a:xfrm flipV="1">
          <a:off x="3429000" y="16571595"/>
          <a:ext cx="7493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15240</xdr:rowOff>
    </xdr:from>
    <xdr:ext cx="534670" cy="259080"/>
    <xdr:sp macro="" textlink="">
      <xdr:nvSpPr>
        <xdr:cNvPr id="232" name="衛生費平均値テキスト"/>
        <xdr:cNvSpPr txBox="1"/>
      </xdr:nvSpPr>
      <xdr:spPr>
        <a:xfrm>
          <a:off x="42291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3" name="フローチャート: 判断 232"/>
        <xdr:cNvSpPr/>
      </xdr:nvSpPr>
      <xdr:spPr>
        <a:xfrm>
          <a:off x="4127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123190</xdr:rowOff>
    </xdr:from>
    <xdr:to xmlns:xdr="http://schemas.openxmlformats.org/drawingml/2006/spreadsheetDrawing">
      <xdr:col>19</xdr:col>
      <xdr:colOff>171450</xdr:colOff>
      <xdr:row>98</xdr:row>
      <xdr:rowOff>123825</xdr:rowOff>
    </xdr:to>
    <xdr:cxnSp macro="">
      <xdr:nvCxnSpPr>
        <xdr:cNvPr id="234" name="直線コネクタ 233"/>
        <xdr:cNvCxnSpPr/>
      </xdr:nvCxnSpPr>
      <xdr:spPr>
        <a:xfrm flipV="1">
          <a:off x="2622550" y="1658239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5" name="フローチャート: 判断 234"/>
        <xdr:cNvSpPr/>
      </xdr:nvSpPr>
      <xdr:spPr>
        <a:xfrm>
          <a:off x="3384550" y="1645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118745</xdr:rowOff>
    </xdr:from>
    <xdr:ext cx="529590" cy="259080"/>
    <xdr:sp macro="" textlink="">
      <xdr:nvSpPr>
        <xdr:cNvPr id="236" name="テキスト ボックス 235"/>
        <xdr:cNvSpPr txBox="1"/>
      </xdr:nvSpPr>
      <xdr:spPr>
        <a:xfrm>
          <a:off x="3187065" y="162350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123825</xdr:rowOff>
    </xdr:from>
    <xdr:to xmlns:xdr="http://schemas.openxmlformats.org/drawingml/2006/spreadsheetDrawing">
      <xdr:col>15</xdr:col>
      <xdr:colOff>50800</xdr:colOff>
      <xdr:row>98</xdr:row>
      <xdr:rowOff>123825</xdr:rowOff>
    </xdr:to>
    <xdr:cxnSp macro="">
      <xdr:nvCxnSpPr>
        <xdr:cNvPr id="237" name="直線コネクタ 236"/>
        <xdr:cNvCxnSpPr/>
      </xdr:nvCxnSpPr>
      <xdr:spPr>
        <a:xfrm>
          <a:off x="1828800" y="1658302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8" name="フローチャート: 判断 237"/>
        <xdr:cNvSpPr/>
      </xdr:nvSpPr>
      <xdr:spPr>
        <a:xfrm>
          <a:off x="25717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112395</xdr:rowOff>
    </xdr:from>
    <xdr:ext cx="529590" cy="254000"/>
    <xdr:sp macro="" textlink="">
      <xdr:nvSpPr>
        <xdr:cNvPr id="239" name="テキスト ボックス 238"/>
        <xdr:cNvSpPr txBox="1"/>
      </xdr:nvSpPr>
      <xdr:spPr>
        <a:xfrm>
          <a:off x="2393315" y="16228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123825</xdr:rowOff>
    </xdr:from>
    <xdr:to xmlns:xdr="http://schemas.openxmlformats.org/drawingml/2006/spreadsheetDrawing">
      <xdr:col>10</xdr:col>
      <xdr:colOff>114300</xdr:colOff>
      <xdr:row>98</xdr:row>
      <xdr:rowOff>141605</xdr:rowOff>
    </xdr:to>
    <xdr:cxnSp macro="">
      <xdr:nvCxnSpPr>
        <xdr:cNvPr id="240" name="直線コネクタ 239"/>
        <xdr:cNvCxnSpPr/>
      </xdr:nvCxnSpPr>
      <xdr:spPr>
        <a:xfrm flipV="1">
          <a:off x="1028700" y="16583025"/>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1" name="フローチャート: 判断 240"/>
        <xdr:cNvSpPr/>
      </xdr:nvSpPr>
      <xdr:spPr>
        <a:xfrm>
          <a:off x="17780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117475</xdr:rowOff>
    </xdr:from>
    <xdr:ext cx="534670" cy="259080"/>
    <xdr:sp macro="" textlink="">
      <xdr:nvSpPr>
        <xdr:cNvPr id="242" name="テキスト ボックス 241"/>
        <xdr:cNvSpPr txBox="1"/>
      </xdr:nvSpPr>
      <xdr:spPr>
        <a:xfrm>
          <a:off x="1580515" y="16233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130810</xdr:rowOff>
    </xdr:to>
    <xdr:sp macro="" textlink="">
      <xdr:nvSpPr>
        <xdr:cNvPr id="243" name="フローチャート: 判断 242"/>
        <xdr:cNvSpPr/>
      </xdr:nvSpPr>
      <xdr:spPr>
        <a:xfrm>
          <a:off x="984250" y="1648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147320</xdr:rowOff>
    </xdr:from>
    <xdr:ext cx="529590" cy="259080"/>
    <xdr:sp macro="" textlink="">
      <xdr:nvSpPr>
        <xdr:cNvPr id="244" name="テキスト ボックス 243"/>
        <xdr:cNvSpPr txBox="1"/>
      </xdr:nvSpPr>
      <xdr:spPr>
        <a:xfrm>
          <a:off x="786765" y="16263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47" name="テキスト ボックス 246"/>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61595</xdr:rowOff>
    </xdr:from>
    <xdr:to xmlns:xdr="http://schemas.openxmlformats.org/drawingml/2006/spreadsheetDrawing">
      <xdr:col>24</xdr:col>
      <xdr:colOff>114300</xdr:colOff>
      <xdr:row>98</xdr:row>
      <xdr:rowOff>163195</xdr:rowOff>
    </xdr:to>
    <xdr:sp macro="" textlink="">
      <xdr:nvSpPr>
        <xdr:cNvPr id="250" name="楕円 249"/>
        <xdr:cNvSpPr/>
      </xdr:nvSpPr>
      <xdr:spPr>
        <a:xfrm>
          <a:off x="4127500" y="165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147955</xdr:rowOff>
    </xdr:from>
    <xdr:ext cx="534670" cy="258445"/>
    <xdr:sp macro="" textlink="">
      <xdr:nvSpPr>
        <xdr:cNvPr id="251" name="衛生費該当値テキスト"/>
        <xdr:cNvSpPr txBox="1"/>
      </xdr:nvSpPr>
      <xdr:spPr>
        <a:xfrm>
          <a:off x="4229100" y="16435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72390</xdr:rowOff>
    </xdr:from>
    <xdr:to xmlns:xdr="http://schemas.openxmlformats.org/drawingml/2006/spreadsheetDrawing">
      <xdr:col>20</xdr:col>
      <xdr:colOff>38100</xdr:colOff>
      <xdr:row>99</xdr:row>
      <xdr:rowOff>2540</xdr:rowOff>
    </xdr:to>
    <xdr:sp macro="" textlink="">
      <xdr:nvSpPr>
        <xdr:cNvPr id="252" name="楕円 251"/>
        <xdr:cNvSpPr/>
      </xdr:nvSpPr>
      <xdr:spPr>
        <a:xfrm>
          <a:off x="3384550" y="16531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165100</xdr:rowOff>
    </xdr:from>
    <xdr:ext cx="529590" cy="259080"/>
    <xdr:sp macro="" textlink="">
      <xdr:nvSpPr>
        <xdr:cNvPr id="253" name="テキスト ボックス 252"/>
        <xdr:cNvSpPr txBox="1"/>
      </xdr:nvSpPr>
      <xdr:spPr>
        <a:xfrm>
          <a:off x="3187065" y="166243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73025</xdr:rowOff>
    </xdr:from>
    <xdr:to xmlns:xdr="http://schemas.openxmlformats.org/drawingml/2006/spreadsheetDrawing">
      <xdr:col>15</xdr:col>
      <xdr:colOff>101600</xdr:colOff>
      <xdr:row>99</xdr:row>
      <xdr:rowOff>3175</xdr:rowOff>
    </xdr:to>
    <xdr:sp macro="" textlink="">
      <xdr:nvSpPr>
        <xdr:cNvPr id="254" name="楕円 253"/>
        <xdr:cNvSpPr/>
      </xdr:nvSpPr>
      <xdr:spPr>
        <a:xfrm>
          <a:off x="257175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166370</xdr:rowOff>
    </xdr:from>
    <xdr:ext cx="529590" cy="254000"/>
    <xdr:sp macro="" textlink="">
      <xdr:nvSpPr>
        <xdr:cNvPr id="255" name="テキスト ボックス 254"/>
        <xdr:cNvSpPr txBox="1"/>
      </xdr:nvSpPr>
      <xdr:spPr>
        <a:xfrm>
          <a:off x="2393315" y="166255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73025</xdr:rowOff>
    </xdr:from>
    <xdr:to xmlns:xdr="http://schemas.openxmlformats.org/drawingml/2006/spreadsheetDrawing">
      <xdr:col>10</xdr:col>
      <xdr:colOff>165100</xdr:colOff>
      <xdr:row>99</xdr:row>
      <xdr:rowOff>3175</xdr:rowOff>
    </xdr:to>
    <xdr:sp macro="" textlink="">
      <xdr:nvSpPr>
        <xdr:cNvPr id="256" name="楕円 255"/>
        <xdr:cNvSpPr/>
      </xdr:nvSpPr>
      <xdr:spPr>
        <a:xfrm>
          <a:off x="1778000" y="165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166370</xdr:rowOff>
    </xdr:from>
    <xdr:ext cx="534670" cy="254000"/>
    <xdr:sp macro="" textlink="">
      <xdr:nvSpPr>
        <xdr:cNvPr id="257" name="テキスト ボックス 256"/>
        <xdr:cNvSpPr txBox="1"/>
      </xdr:nvSpPr>
      <xdr:spPr>
        <a:xfrm>
          <a:off x="1580515" y="166255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90805</xdr:rowOff>
    </xdr:from>
    <xdr:to xmlns:xdr="http://schemas.openxmlformats.org/drawingml/2006/spreadsheetDrawing">
      <xdr:col>6</xdr:col>
      <xdr:colOff>38100</xdr:colOff>
      <xdr:row>99</xdr:row>
      <xdr:rowOff>20955</xdr:rowOff>
    </xdr:to>
    <xdr:sp macro="" textlink="">
      <xdr:nvSpPr>
        <xdr:cNvPr id="258" name="楕円 257"/>
        <xdr:cNvSpPr/>
      </xdr:nvSpPr>
      <xdr:spPr>
        <a:xfrm>
          <a:off x="984250" y="16550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12065</xdr:rowOff>
    </xdr:from>
    <xdr:ext cx="529590" cy="259080"/>
    <xdr:sp macro="" textlink="">
      <xdr:nvSpPr>
        <xdr:cNvPr id="259" name="テキスト ボックス 258"/>
        <xdr:cNvSpPr txBox="1"/>
      </xdr:nvSpPr>
      <xdr:spPr>
        <a:xfrm>
          <a:off x="786765" y="166427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19710"/>
    <xdr:sp macro="" textlink="">
      <xdr:nvSpPr>
        <xdr:cNvPr id="268" name="テキスト ボックス 267"/>
        <xdr:cNvSpPr txBox="1"/>
      </xdr:nvSpPr>
      <xdr:spPr>
        <a:xfrm>
          <a:off x="591820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0" name="直線コネクタ 269"/>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840" cy="248920"/>
    <xdr:sp macro="" textlink="">
      <xdr:nvSpPr>
        <xdr:cNvPr id="271" name="テキスト ボックス 270"/>
        <xdr:cNvSpPr txBox="1"/>
      </xdr:nvSpPr>
      <xdr:spPr>
        <a:xfrm>
          <a:off x="572643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2" name="直線コネクタ 271"/>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2280" cy="248920"/>
    <xdr:sp macro="" textlink="">
      <xdr:nvSpPr>
        <xdr:cNvPr id="273" name="テキスト ボックス 272"/>
        <xdr:cNvSpPr txBox="1"/>
      </xdr:nvSpPr>
      <xdr:spPr>
        <a:xfrm>
          <a:off x="5527040" y="6073775"/>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4" name="直線コネクタ 273"/>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2280" cy="248285"/>
    <xdr:sp macro="" textlink="">
      <xdr:nvSpPr>
        <xdr:cNvPr id="275" name="テキスト ボックス 274"/>
        <xdr:cNvSpPr txBox="1"/>
      </xdr:nvSpPr>
      <xdr:spPr>
        <a:xfrm>
          <a:off x="5527040" y="5701030"/>
          <a:ext cx="46228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6" name="直線コネクタ 275"/>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2280" cy="248920"/>
    <xdr:sp macro="" textlink="">
      <xdr:nvSpPr>
        <xdr:cNvPr id="277" name="テキスト ボックス 276"/>
        <xdr:cNvSpPr txBox="1"/>
      </xdr:nvSpPr>
      <xdr:spPr>
        <a:xfrm>
          <a:off x="5527040" y="5328920"/>
          <a:ext cx="4622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8" name="直線コネクタ 277"/>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26415" cy="248920"/>
    <xdr:sp macro="" textlink="">
      <xdr:nvSpPr>
        <xdr:cNvPr id="279" name="テキスト ボックス 278"/>
        <xdr:cNvSpPr txBox="1"/>
      </xdr:nvSpPr>
      <xdr:spPr>
        <a:xfrm>
          <a:off x="5481955" y="49561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6415" cy="248285"/>
    <xdr:sp macro="" textlink="">
      <xdr:nvSpPr>
        <xdr:cNvPr id="281" name="テキスト ボックス 280"/>
        <xdr:cNvSpPr txBox="1"/>
      </xdr:nvSpPr>
      <xdr:spPr>
        <a:xfrm>
          <a:off x="5481955" y="45834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150495</xdr:rowOff>
    </xdr:from>
    <xdr:to xmlns:xdr="http://schemas.openxmlformats.org/drawingml/2006/spreadsheetDrawing">
      <xdr:col>54</xdr:col>
      <xdr:colOff>171450</xdr:colOff>
      <xdr:row>39</xdr:row>
      <xdr:rowOff>43180</xdr:rowOff>
    </xdr:to>
    <xdr:cxnSp macro="">
      <xdr:nvCxnSpPr>
        <xdr:cNvPr id="283" name="直線コネクタ 282"/>
        <xdr:cNvCxnSpPr/>
      </xdr:nvCxnSpPr>
      <xdr:spPr>
        <a:xfrm flipV="1">
          <a:off x="9429750" y="5183505"/>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4475" cy="248920"/>
    <xdr:sp macro="" textlink="">
      <xdr:nvSpPr>
        <xdr:cNvPr id="284" name="労働費最小値テキスト"/>
        <xdr:cNvSpPr txBox="1"/>
      </xdr:nvSpPr>
      <xdr:spPr>
        <a:xfrm>
          <a:off x="9480550" y="658939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5" name="直線コネクタ 284"/>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97790</xdr:rowOff>
    </xdr:from>
    <xdr:ext cx="529590" cy="252730"/>
    <xdr:sp macro="" textlink="">
      <xdr:nvSpPr>
        <xdr:cNvPr id="286" name="労働費最大値テキスト"/>
        <xdr:cNvSpPr txBox="1"/>
      </xdr:nvSpPr>
      <xdr:spPr>
        <a:xfrm>
          <a:off x="9480550" y="496316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150495</xdr:rowOff>
    </xdr:from>
    <xdr:to xmlns:xdr="http://schemas.openxmlformats.org/drawingml/2006/spreadsheetDrawing">
      <xdr:col>55</xdr:col>
      <xdr:colOff>88900</xdr:colOff>
      <xdr:row>30</xdr:row>
      <xdr:rowOff>150495</xdr:rowOff>
    </xdr:to>
    <xdr:cxnSp macro="">
      <xdr:nvCxnSpPr>
        <xdr:cNvPr id="287" name="直線コネクタ 286"/>
        <xdr:cNvCxnSpPr/>
      </xdr:nvCxnSpPr>
      <xdr:spPr>
        <a:xfrm>
          <a:off x="9359900" y="5183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127635</xdr:rowOff>
    </xdr:from>
    <xdr:to xmlns:xdr="http://schemas.openxmlformats.org/drawingml/2006/spreadsheetDrawing">
      <xdr:col>55</xdr:col>
      <xdr:colOff>0</xdr:colOff>
      <xdr:row>38</xdr:row>
      <xdr:rowOff>127635</xdr:rowOff>
    </xdr:to>
    <xdr:cxnSp macro="">
      <xdr:nvCxnSpPr>
        <xdr:cNvPr id="288" name="直線コネクタ 287"/>
        <xdr:cNvCxnSpPr/>
      </xdr:nvCxnSpPr>
      <xdr:spPr>
        <a:xfrm>
          <a:off x="8686800" y="650176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57785</xdr:rowOff>
    </xdr:from>
    <xdr:ext cx="373380" cy="253365"/>
    <xdr:sp macro="" textlink="">
      <xdr:nvSpPr>
        <xdr:cNvPr id="289" name="労働費平均値テキスト"/>
        <xdr:cNvSpPr txBox="1"/>
      </xdr:nvSpPr>
      <xdr:spPr>
        <a:xfrm>
          <a:off x="9480550" y="6431915"/>
          <a:ext cx="373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78740</xdr:rowOff>
    </xdr:from>
    <xdr:to xmlns:xdr="http://schemas.openxmlformats.org/drawingml/2006/spreadsheetDrawing">
      <xdr:col>55</xdr:col>
      <xdr:colOff>50800</xdr:colOff>
      <xdr:row>39</xdr:row>
      <xdr:rowOff>10795</xdr:rowOff>
    </xdr:to>
    <xdr:sp macro="" textlink="">
      <xdr:nvSpPr>
        <xdr:cNvPr id="290" name="フローチャート: 判断 289"/>
        <xdr:cNvSpPr/>
      </xdr:nvSpPr>
      <xdr:spPr>
        <a:xfrm>
          <a:off x="9398000" y="645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127635</xdr:rowOff>
    </xdr:from>
    <xdr:to xmlns:xdr="http://schemas.openxmlformats.org/drawingml/2006/spreadsheetDrawing">
      <xdr:col>50</xdr:col>
      <xdr:colOff>114300</xdr:colOff>
      <xdr:row>38</xdr:row>
      <xdr:rowOff>133350</xdr:rowOff>
    </xdr:to>
    <xdr:cxnSp macro="">
      <xdr:nvCxnSpPr>
        <xdr:cNvPr id="291" name="直線コネクタ 290"/>
        <xdr:cNvCxnSpPr/>
      </xdr:nvCxnSpPr>
      <xdr:spPr>
        <a:xfrm flipV="1">
          <a:off x="7886700" y="6501765"/>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20955</xdr:rowOff>
    </xdr:to>
    <xdr:sp macro="" textlink="">
      <xdr:nvSpPr>
        <xdr:cNvPr id="292" name="フローチャート: 判断 291"/>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8460" cy="248920"/>
    <xdr:sp macro="" textlink="">
      <xdr:nvSpPr>
        <xdr:cNvPr id="293" name="テキスト ボックス 292"/>
        <xdr:cNvSpPr txBox="1"/>
      </xdr:nvSpPr>
      <xdr:spPr>
        <a:xfrm>
          <a:off x="8516620" y="655447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132080</xdr:rowOff>
    </xdr:from>
    <xdr:to xmlns:xdr="http://schemas.openxmlformats.org/drawingml/2006/spreadsheetDrawing">
      <xdr:col>45</xdr:col>
      <xdr:colOff>171450</xdr:colOff>
      <xdr:row>38</xdr:row>
      <xdr:rowOff>133350</xdr:rowOff>
    </xdr:to>
    <xdr:cxnSp macro="">
      <xdr:nvCxnSpPr>
        <xdr:cNvPr id="294" name="直線コネクタ 293"/>
        <xdr:cNvCxnSpPr/>
      </xdr:nvCxnSpPr>
      <xdr:spPr>
        <a:xfrm>
          <a:off x="7080250" y="650621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90805</xdr:rowOff>
    </xdr:from>
    <xdr:to xmlns:xdr="http://schemas.openxmlformats.org/drawingml/2006/spreadsheetDrawing">
      <xdr:col>46</xdr:col>
      <xdr:colOff>38100</xdr:colOff>
      <xdr:row>39</xdr:row>
      <xdr:rowOff>22225</xdr:rowOff>
    </xdr:to>
    <xdr:sp macro="" textlink="">
      <xdr:nvSpPr>
        <xdr:cNvPr id="295" name="フローチャート: 判断 294"/>
        <xdr:cNvSpPr/>
      </xdr:nvSpPr>
      <xdr:spPr>
        <a:xfrm>
          <a:off x="784225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13970</xdr:rowOff>
    </xdr:from>
    <xdr:ext cx="378460" cy="248920"/>
    <xdr:sp macro="" textlink="">
      <xdr:nvSpPr>
        <xdr:cNvPr id="296" name="テキスト ボックス 295"/>
        <xdr:cNvSpPr txBox="1"/>
      </xdr:nvSpPr>
      <xdr:spPr>
        <a:xfrm>
          <a:off x="7715250" y="655574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132080</xdr:rowOff>
    </xdr:from>
    <xdr:to xmlns:xdr="http://schemas.openxmlformats.org/drawingml/2006/spreadsheetDrawing">
      <xdr:col>41</xdr:col>
      <xdr:colOff>50800</xdr:colOff>
      <xdr:row>38</xdr:row>
      <xdr:rowOff>132080</xdr:rowOff>
    </xdr:to>
    <xdr:cxnSp macro="">
      <xdr:nvCxnSpPr>
        <xdr:cNvPr id="297" name="直線コネクタ 296"/>
        <xdr:cNvCxnSpPr/>
      </xdr:nvCxnSpPr>
      <xdr:spPr>
        <a:xfrm flipV="1">
          <a:off x="6286500" y="65062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19685</xdr:rowOff>
    </xdr:to>
    <xdr:sp macro="" textlink="">
      <xdr:nvSpPr>
        <xdr:cNvPr id="298" name="フローチャート: 判断 297"/>
        <xdr:cNvSpPr/>
      </xdr:nvSpPr>
      <xdr:spPr>
        <a:xfrm>
          <a:off x="7029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11430</xdr:rowOff>
    </xdr:from>
    <xdr:ext cx="378460" cy="248920"/>
    <xdr:sp macro="" textlink="">
      <xdr:nvSpPr>
        <xdr:cNvPr id="299" name="テキスト ボックス 298"/>
        <xdr:cNvSpPr txBox="1"/>
      </xdr:nvSpPr>
      <xdr:spPr>
        <a:xfrm>
          <a:off x="6910070" y="655320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84455</xdr:rowOff>
    </xdr:from>
    <xdr:to xmlns:xdr="http://schemas.openxmlformats.org/drawingml/2006/spreadsheetDrawing">
      <xdr:col>36</xdr:col>
      <xdr:colOff>165100</xdr:colOff>
      <xdr:row>39</xdr:row>
      <xdr:rowOff>16510</xdr:rowOff>
    </xdr:to>
    <xdr:sp macro="" textlink="">
      <xdr:nvSpPr>
        <xdr:cNvPr id="300" name="フローチャート: 判断 299"/>
        <xdr:cNvSpPr/>
      </xdr:nvSpPr>
      <xdr:spPr>
        <a:xfrm>
          <a:off x="62357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6985</xdr:rowOff>
    </xdr:from>
    <xdr:ext cx="378460" cy="252730"/>
    <xdr:sp macro="" textlink="">
      <xdr:nvSpPr>
        <xdr:cNvPr id="301" name="テキスト ボックス 300"/>
        <xdr:cNvSpPr txBox="1"/>
      </xdr:nvSpPr>
      <xdr:spPr>
        <a:xfrm>
          <a:off x="6116320" y="65487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4" name="テキスト ボックス 303"/>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05" name="テキスト ボックス 304"/>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77470</xdr:rowOff>
    </xdr:from>
    <xdr:to xmlns:xdr="http://schemas.openxmlformats.org/drawingml/2006/spreadsheetDrawing">
      <xdr:col>55</xdr:col>
      <xdr:colOff>50800</xdr:colOff>
      <xdr:row>39</xdr:row>
      <xdr:rowOff>8890</xdr:rowOff>
    </xdr:to>
    <xdr:sp macro="" textlink="">
      <xdr:nvSpPr>
        <xdr:cNvPr id="307" name="楕円 306"/>
        <xdr:cNvSpPr/>
      </xdr:nvSpPr>
      <xdr:spPr>
        <a:xfrm>
          <a:off x="9398000" y="6451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38100</xdr:rowOff>
    </xdr:from>
    <xdr:ext cx="373380" cy="253365"/>
    <xdr:sp macro="" textlink="">
      <xdr:nvSpPr>
        <xdr:cNvPr id="308" name="労働費該当値テキスト"/>
        <xdr:cNvSpPr txBox="1"/>
      </xdr:nvSpPr>
      <xdr:spPr>
        <a:xfrm>
          <a:off x="9480550" y="6244590"/>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77470</xdr:rowOff>
    </xdr:from>
    <xdr:to xmlns:xdr="http://schemas.openxmlformats.org/drawingml/2006/spreadsheetDrawing">
      <xdr:col>50</xdr:col>
      <xdr:colOff>165100</xdr:colOff>
      <xdr:row>39</xdr:row>
      <xdr:rowOff>8890</xdr:rowOff>
    </xdr:to>
    <xdr:sp macro="" textlink="">
      <xdr:nvSpPr>
        <xdr:cNvPr id="309" name="楕円 308"/>
        <xdr:cNvSpPr/>
      </xdr:nvSpPr>
      <xdr:spPr>
        <a:xfrm>
          <a:off x="8636000" y="64516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25400</xdr:rowOff>
    </xdr:from>
    <xdr:ext cx="378460" cy="253365"/>
    <xdr:sp macro="" textlink="">
      <xdr:nvSpPr>
        <xdr:cNvPr id="310" name="テキスト ボックス 309"/>
        <xdr:cNvSpPr txBox="1"/>
      </xdr:nvSpPr>
      <xdr:spPr>
        <a:xfrm>
          <a:off x="8516620" y="62318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84455</xdr:rowOff>
    </xdr:from>
    <xdr:to xmlns:xdr="http://schemas.openxmlformats.org/drawingml/2006/spreadsheetDrawing">
      <xdr:col>46</xdr:col>
      <xdr:colOff>38100</xdr:colOff>
      <xdr:row>39</xdr:row>
      <xdr:rowOff>15875</xdr:rowOff>
    </xdr:to>
    <xdr:sp macro="" textlink="">
      <xdr:nvSpPr>
        <xdr:cNvPr id="311" name="楕円 310"/>
        <xdr:cNvSpPr/>
      </xdr:nvSpPr>
      <xdr:spPr>
        <a:xfrm>
          <a:off x="7842250" y="6458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37</xdr:row>
      <xdr:rowOff>31750</xdr:rowOff>
    </xdr:from>
    <xdr:ext cx="378460" cy="248285"/>
    <xdr:sp macro="" textlink="">
      <xdr:nvSpPr>
        <xdr:cNvPr id="312" name="テキスト ボックス 311"/>
        <xdr:cNvSpPr txBox="1"/>
      </xdr:nvSpPr>
      <xdr:spPr>
        <a:xfrm>
          <a:off x="7715250" y="623824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82550</xdr:rowOff>
    </xdr:from>
    <xdr:to xmlns:xdr="http://schemas.openxmlformats.org/drawingml/2006/spreadsheetDrawing">
      <xdr:col>41</xdr:col>
      <xdr:colOff>101600</xdr:colOff>
      <xdr:row>39</xdr:row>
      <xdr:rowOff>14605</xdr:rowOff>
    </xdr:to>
    <xdr:sp macro="" textlink="">
      <xdr:nvSpPr>
        <xdr:cNvPr id="313" name="楕円 312"/>
        <xdr:cNvSpPr/>
      </xdr:nvSpPr>
      <xdr:spPr>
        <a:xfrm>
          <a:off x="7029450" y="64566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30480</xdr:rowOff>
    </xdr:from>
    <xdr:ext cx="378460" cy="248285"/>
    <xdr:sp macro="" textlink="">
      <xdr:nvSpPr>
        <xdr:cNvPr id="314" name="テキスト ボックス 313"/>
        <xdr:cNvSpPr txBox="1"/>
      </xdr:nvSpPr>
      <xdr:spPr>
        <a:xfrm>
          <a:off x="6910070" y="62369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82550</xdr:rowOff>
    </xdr:from>
    <xdr:to xmlns:xdr="http://schemas.openxmlformats.org/drawingml/2006/spreadsheetDrawing">
      <xdr:col>36</xdr:col>
      <xdr:colOff>165100</xdr:colOff>
      <xdr:row>39</xdr:row>
      <xdr:rowOff>14605</xdr:rowOff>
    </xdr:to>
    <xdr:sp macro="" textlink="">
      <xdr:nvSpPr>
        <xdr:cNvPr id="315" name="楕円 314"/>
        <xdr:cNvSpPr/>
      </xdr:nvSpPr>
      <xdr:spPr>
        <a:xfrm>
          <a:off x="6235700" y="64566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30480</xdr:rowOff>
    </xdr:from>
    <xdr:ext cx="378460" cy="248285"/>
    <xdr:sp macro="" textlink="">
      <xdr:nvSpPr>
        <xdr:cNvPr id="316" name="テキスト ボックス 315"/>
        <xdr:cNvSpPr txBox="1"/>
      </xdr:nvSpPr>
      <xdr:spPr>
        <a:xfrm>
          <a:off x="6116320" y="623697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19710"/>
    <xdr:sp macro="" textlink="">
      <xdr:nvSpPr>
        <xdr:cNvPr id="325" name="テキスト ボックス 324"/>
        <xdr:cNvSpPr txBox="1"/>
      </xdr:nvSpPr>
      <xdr:spPr>
        <a:xfrm>
          <a:off x="591820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7" name="直線コネクタ 326"/>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8920"/>
    <xdr:sp macro="" textlink="">
      <xdr:nvSpPr>
        <xdr:cNvPr id="328" name="テキスト ボックス 327"/>
        <xdr:cNvSpPr txBox="1"/>
      </xdr:nvSpPr>
      <xdr:spPr>
        <a:xfrm>
          <a:off x="5726430" y="97993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6415" cy="248920"/>
    <xdr:sp macro="" textlink="">
      <xdr:nvSpPr>
        <xdr:cNvPr id="330" name="テキスト ボックス 329"/>
        <xdr:cNvSpPr txBox="1"/>
      </xdr:nvSpPr>
      <xdr:spPr>
        <a:xfrm>
          <a:off x="5481955" y="94265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1" name="直線コネクタ 330"/>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6415" cy="248285"/>
    <xdr:sp macro="" textlink="">
      <xdr:nvSpPr>
        <xdr:cNvPr id="332" name="テキスト ボックス 331"/>
        <xdr:cNvSpPr txBox="1"/>
      </xdr:nvSpPr>
      <xdr:spPr>
        <a:xfrm>
          <a:off x="5481955" y="90538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3" name="直線コネクタ 332"/>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6415" cy="248920"/>
    <xdr:sp macro="" textlink="">
      <xdr:nvSpPr>
        <xdr:cNvPr id="334" name="テキスト ボックス 333"/>
        <xdr:cNvSpPr txBox="1"/>
      </xdr:nvSpPr>
      <xdr:spPr>
        <a:xfrm>
          <a:off x="5481955" y="868172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5" name="直線コネクタ 334"/>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6415" cy="248920"/>
    <xdr:sp macro="" textlink="">
      <xdr:nvSpPr>
        <xdr:cNvPr id="336" name="テキスト ボックス 335"/>
        <xdr:cNvSpPr txBox="1"/>
      </xdr:nvSpPr>
      <xdr:spPr>
        <a:xfrm>
          <a:off x="5481955" y="83089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6415" cy="248285"/>
    <xdr:sp macro="" textlink="">
      <xdr:nvSpPr>
        <xdr:cNvPr id="338" name="テキスト ボックス 337"/>
        <xdr:cNvSpPr txBox="1"/>
      </xdr:nvSpPr>
      <xdr:spPr>
        <a:xfrm>
          <a:off x="5481955" y="79362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9"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133350</xdr:rowOff>
    </xdr:from>
    <xdr:to xmlns:xdr="http://schemas.openxmlformats.org/drawingml/2006/spreadsheetDrawing">
      <xdr:col>54</xdr:col>
      <xdr:colOff>171450</xdr:colOff>
      <xdr:row>59</xdr:row>
      <xdr:rowOff>39370</xdr:rowOff>
    </xdr:to>
    <xdr:cxnSp macro="">
      <xdr:nvCxnSpPr>
        <xdr:cNvPr id="340" name="直線コネクタ 339"/>
        <xdr:cNvCxnSpPr/>
      </xdr:nvCxnSpPr>
      <xdr:spPr>
        <a:xfrm flipV="1">
          <a:off x="9429750" y="851916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373380" cy="252730"/>
    <xdr:sp macro="" textlink="">
      <xdr:nvSpPr>
        <xdr:cNvPr id="341" name="農林水産業費最小値テキスト"/>
        <xdr:cNvSpPr txBox="1"/>
      </xdr:nvSpPr>
      <xdr:spPr>
        <a:xfrm>
          <a:off x="9480550" y="9937115"/>
          <a:ext cx="373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39370</xdr:rowOff>
    </xdr:from>
    <xdr:to xmlns:xdr="http://schemas.openxmlformats.org/drawingml/2006/spreadsheetDrawing">
      <xdr:col>55</xdr:col>
      <xdr:colOff>88900</xdr:colOff>
      <xdr:row>59</xdr:row>
      <xdr:rowOff>39370</xdr:rowOff>
    </xdr:to>
    <xdr:cxnSp macro="">
      <xdr:nvCxnSpPr>
        <xdr:cNvPr id="342" name="直線コネクタ 341"/>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81280</xdr:rowOff>
    </xdr:from>
    <xdr:ext cx="529590" cy="253365"/>
    <xdr:sp macro="" textlink="">
      <xdr:nvSpPr>
        <xdr:cNvPr id="343" name="農林水産業費最大値テキスト"/>
        <xdr:cNvSpPr txBox="1"/>
      </xdr:nvSpPr>
      <xdr:spPr>
        <a:xfrm>
          <a:off x="9480550" y="82994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133350</xdr:rowOff>
    </xdr:from>
    <xdr:to xmlns:xdr="http://schemas.openxmlformats.org/drawingml/2006/spreadsheetDrawing">
      <xdr:col>55</xdr:col>
      <xdr:colOff>88900</xdr:colOff>
      <xdr:row>50</xdr:row>
      <xdr:rowOff>133350</xdr:rowOff>
    </xdr:to>
    <xdr:cxnSp macro="">
      <xdr:nvCxnSpPr>
        <xdr:cNvPr id="344" name="直線コネクタ 343"/>
        <xdr:cNvCxnSpPr/>
      </xdr:nvCxnSpPr>
      <xdr:spPr>
        <a:xfrm>
          <a:off x="9359900" y="8519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66040</xdr:rowOff>
    </xdr:from>
    <xdr:to xmlns:xdr="http://schemas.openxmlformats.org/drawingml/2006/spreadsheetDrawing">
      <xdr:col>55</xdr:col>
      <xdr:colOff>0</xdr:colOff>
      <xdr:row>58</xdr:row>
      <xdr:rowOff>81280</xdr:rowOff>
    </xdr:to>
    <xdr:cxnSp macro="">
      <xdr:nvCxnSpPr>
        <xdr:cNvPr id="345" name="直線コネクタ 344"/>
        <xdr:cNvCxnSpPr/>
      </xdr:nvCxnSpPr>
      <xdr:spPr>
        <a:xfrm flipV="1">
          <a:off x="8686800" y="9792970"/>
          <a:ext cx="742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126365</xdr:rowOff>
    </xdr:from>
    <xdr:ext cx="464820" cy="248920"/>
    <xdr:sp macro="" textlink="">
      <xdr:nvSpPr>
        <xdr:cNvPr id="346" name="農林水産業費平均値テキスト"/>
        <xdr:cNvSpPr txBox="1"/>
      </xdr:nvSpPr>
      <xdr:spPr>
        <a:xfrm>
          <a:off x="9480550" y="9518015"/>
          <a:ext cx="46482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104140</xdr:rowOff>
    </xdr:from>
    <xdr:to xmlns:xdr="http://schemas.openxmlformats.org/drawingml/2006/spreadsheetDrawing">
      <xdr:col>55</xdr:col>
      <xdr:colOff>50800</xdr:colOff>
      <xdr:row>58</xdr:row>
      <xdr:rowOff>35560</xdr:rowOff>
    </xdr:to>
    <xdr:sp macro="" textlink="">
      <xdr:nvSpPr>
        <xdr:cNvPr id="347" name="フローチャート: 判断 346"/>
        <xdr:cNvSpPr/>
      </xdr:nvSpPr>
      <xdr:spPr>
        <a:xfrm>
          <a:off x="9398000" y="9663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66675</xdr:rowOff>
    </xdr:from>
    <xdr:to xmlns:xdr="http://schemas.openxmlformats.org/drawingml/2006/spreadsheetDrawing">
      <xdr:col>50</xdr:col>
      <xdr:colOff>114300</xdr:colOff>
      <xdr:row>58</xdr:row>
      <xdr:rowOff>81280</xdr:rowOff>
    </xdr:to>
    <xdr:cxnSp macro="">
      <xdr:nvCxnSpPr>
        <xdr:cNvPr id="348" name="直線コネクタ 347"/>
        <xdr:cNvCxnSpPr/>
      </xdr:nvCxnSpPr>
      <xdr:spPr>
        <a:xfrm>
          <a:off x="7886700" y="9793605"/>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94615</xdr:rowOff>
    </xdr:from>
    <xdr:to xmlns:xdr="http://schemas.openxmlformats.org/drawingml/2006/spreadsheetDrawing">
      <xdr:col>50</xdr:col>
      <xdr:colOff>165100</xdr:colOff>
      <xdr:row>58</xdr:row>
      <xdr:rowOff>26035</xdr:rowOff>
    </xdr:to>
    <xdr:sp macro="" textlink="">
      <xdr:nvSpPr>
        <xdr:cNvPr id="349" name="フローチャート: 判断 348"/>
        <xdr:cNvSpPr/>
      </xdr:nvSpPr>
      <xdr:spPr>
        <a:xfrm>
          <a:off x="8636000" y="9653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41910</xdr:rowOff>
    </xdr:from>
    <xdr:ext cx="469900" cy="252730"/>
    <xdr:sp macro="" textlink="">
      <xdr:nvSpPr>
        <xdr:cNvPr id="350" name="テキスト ボックス 349"/>
        <xdr:cNvSpPr txBox="1"/>
      </xdr:nvSpPr>
      <xdr:spPr>
        <a:xfrm>
          <a:off x="8470900" y="94335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66675</xdr:rowOff>
    </xdr:from>
    <xdr:to xmlns:xdr="http://schemas.openxmlformats.org/drawingml/2006/spreadsheetDrawing">
      <xdr:col>45</xdr:col>
      <xdr:colOff>171450</xdr:colOff>
      <xdr:row>58</xdr:row>
      <xdr:rowOff>97790</xdr:rowOff>
    </xdr:to>
    <xdr:cxnSp macro="">
      <xdr:nvCxnSpPr>
        <xdr:cNvPr id="351" name="直線コネクタ 350"/>
        <xdr:cNvCxnSpPr/>
      </xdr:nvCxnSpPr>
      <xdr:spPr>
        <a:xfrm flipV="1">
          <a:off x="7080250" y="9793605"/>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95885</xdr:rowOff>
    </xdr:from>
    <xdr:to xmlns:xdr="http://schemas.openxmlformats.org/drawingml/2006/spreadsheetDrawing">
      <xdr:col>46</xdr:col>
      <xdr:colOff>38100</xdr:colOff>
      <xdr:row>58</xdr:row>
      <xdr:rowOff>28575</xdr:rowOff>
    </xdr:to>
    <xdr:sp macro="" textlink="">
      <xdr:nvSpPr>
        <xdr:cNvPr id="352" name="フローチャート: 判断 351"/>
        <xdr:cNvSpPr/>
      </xdr:nvSpPr>
      <xdr:spPr>
        <a:xfrm>
          <a:off x="7842250" y="9655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43815</xdr:rowOff>
    </xdr:from>
    <xdr:ext cx="469900" cy="252730"/>
    <xdr:sp macro="" textlink="">
      <xdr:nvSpPr>
        <xdr:cNvPr id="353" name="テキスト ボックス 352"/>
        <xdr:cNvSpPr txBox="1"/>
      </xdr:nvSpPr>
      <xdr:spPr>
        <a:xfrm>
          <a:off x="7677150" y="94354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93980</xdr:rowOff>
    </xdr:from>
    <xdr:to xmlns:xdr="http://schemas.openxmlformats.org/drawingml/2006/spreadsheetDrawing">
      <xdr:col>41</xdr:col>
      <xdr:colOff>50800</xdr:colOff>
      <xdr:row>58</xdr:row>
      <xdr:rowOff>97790</xdr:rowOff>
    </xdr:to>
    <xdr:cxnSp macro="">
      <xdr:nvCxnSpPr>
        <xdr:cNvPr id="354" name="直線コネクタ 353"/>
        <xdr:cNvCxnSpPr/>
      </xdr:nvCxnSpPr>
      <xdr:spPr>
        <a:xfrm>
          <a:off x="6286500" y="982091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20320</xdr:rowOff>
    </xdr:to>
    <xdr:sp macro="" textlink="">
      <xdr:nvSpPr>
        <xdr:cNvPr id="355" name="フローチャート: 判断 354"/>
        <xdr:cNvSpPr/>
      </xdr:nvSpPr>
      <xdr:spPr>
        <a:xfrm>
          <a:off x="7029450" y="9648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36830</xdr:rowOff>
    </xdr:from>
    <xdr:ext cx="469900" cy="248920"/>
    <xdr:sp macro="" textlink="">
      <xdr:nvSpPr>
        <xdr:cNvPr id="356" name="テキスト ボックス 355"/>
        <xdr:cNvSpPr txBox="1"/>
      </xdr:nvSpPr>
      <xdr:spPr>
        <a:xfrm>
          <a:off x="6864350" y="942848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109220</xdr:rowOff>
    </xdr:from>
    <xdr:to xmlns:xdr="http://schemas.openxmlformats.org/drawingml/2006/spreadsheetDrawing">
      <xdr:col>36</xdr:col>
      <xdr:colOff>165100</xdr:colOff>
      <xdr:row>58</xdr:row>
      <xdr:rowOff>40640</xdr:rowOff>
    </xdr:to>
    <xdr:sp macro="" textlink="">
      <xdr:nvSpPr>
        <xdr:cNvPr id="357" name="フローチャート: 判断 356"/>
        <xdr:cNvSpPr/>
      </xdr:nvSpPr>
      <xdr:spPr>
        <a:xfrm>
          <a:off x="623570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57150</xdr:rowOff>
    </xdr:from>
    <xdr:ext cx="469900" cy="253365"/>
    <xdr:sp macro="" textlink="">
      <xdr:nvSpPr>
        <xdr:cNvPr id="358" name="テキスト ボックス 357"/>
        <xdr:cNvSpPr txBox="1"/>
      </xdr:nvSpPr>
      <xdr:spPr>
        <a:xfrm>
          <a:off x="6070600" y="94488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9" name="テキスト ボックス 35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0" name="テキスト ボックス 35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1" name="テキスト ボックス 36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2" name="テキスト ボックス 361"/>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3" name="テキスト ボックス 36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16510</xdr:rowOff>
    </xdr:from>
    <xdr:to xmlns:xdr="http://schemas.openxmlformats.org/drawingml/2006/spreadsheetDrawing">
      <xdr:col>55</xdr:col>
      <xdr:colOff>50800</xdr:colOff>
      <xdr:row>58</xdr:row>
      <xdr:rowOff>115570</xdr:rowOff>
    </xdr:to>
    <xdr:sp macro="" textlink="">
      <xdr:nvSpPr>
        <xdr:cNvPr id="364" name="楕円 363"/>
        <xdr:cNvSpPr/>
      </xdr:nvSpPr>
      <xdr:spPr>
        <a:xfrm>
          <a:off x="9398000" y="97434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163195</xdr:rowOff>
    </xdr:from>
    <xdr:ext cx="464820" cy="248285"/>
    <xdr:sp macro="" textlink="">
      <xdr:nvSpPr>
        <xdr:cNvPr id="365" name="農林水産業費該当値テキスト"/>
        <xdr:cNvSpPr txBox="1"/>
      </xdr:nvSpPr>
      <xdr:spPr>
        <a:xfrm>
          <a:off x="9480550" y="972248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31750</xdr:rowOff>
    </xdr:from>
    <xdr:to xmlns:xdr="http://schemas.openxmlformats.org/drawingml/2006/spreadsheetDrawing">
      <xdr:col>50</xdr:col>
      <xdr:colOff>165100</xdr:colOff>
      <xdr:row>58</xdr:row>
      <xdr:rowOff>130810</xdr:rowOff>
    </xdr:to>
    <xdr:sp macro="" textlink="">
      <xdr:nvSpPr>
        <xdr:cNvPr id="366" name="楕円 365"/>
        <xdr:cNvSpPr/>
      </xdr:nvSpPr>
      <xdr:spPr>
        <a:xfrm>
          <a:off x="8636000" y="9758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122555</xdr:rowOff>
    </xdr:from>
    <xdr:ext cx="469900" cy="248285"/>
    <xdr:sp macro="" textlink="">
      <xdr:nvSpPr>
        <xdr:cNvPr id="367" name="テキスト ボックス 366"/>
        <xdr:cNvSpPr txBox="1"/>
      </xdr:nvSpPr>
      <xdr:spPr>
        <a:xfrm>
          <a:off x="8470900" y="984948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17145</xdr:rowOff>
    </xdr:from>
    <xdr:to xmlns:xdr="http://schemas.openxmlformats.org/drawingml/2006/spreadsheetDrawing">
      <xdr:col>46</xdr:col>
      <xdr:colOff>38100</xdr:colOff>
      <xdr:row>58</xdr:row>
      <xdr:rowOff>116205</xdr:rowOff>
    </xdr:to>
    <xdr:sp macro="" textlink="">
      <xdr:nvSpPr>
        <xdr:cNvPr id="368" name="楕円 367"/>
        <xdr:cNvSpPr/>
      </xdr:nvSpPr>
      <xdr:spPr>
        <a:xfrm>
          <a:off x="7842250" y="97440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107315</xdr:rowOff>
    </xdr:from>
    <xdr:ext cx="469900" cy="248285"/>
    <xdr:sp macro="" textlink="">
      <xdr:nvSpPr>
        <xdr:cNvPr id="369" name="テキスト ボックス 368"/>
        <xdr:cNvSpPr txBox="1"/>
      </xdr:nvSpPr>
      <xdr:spPr>
        <a:xfrm>
          <a:off x="7677150" y="983424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48895</xdr:rowOff>
    </xdr:from>
    <xdr:to xmlns:xdr="http://schemas.openxmlformats.org/drawingml/2006/spreadsheetDrawing">
      <xdr:col>41</xdr:col>
      <xdr:colOff>101600</xdr:colOff>
      <xdr:row>58</xdr:row>
      <xdr:rowOff>147955</xdr:rowOff>
    </xdr:to>
    <xdr:sp macro="" textlink="">
      <xdr:nvSpPr>
        <xdr:cNvPr id="370" name="楕円 369"/>
        <xdr:cNvSpPr/>
      </xdr:nvSpPr>
      <xdr:spPr>
        <a:xfrm>
          <a:off x="7029450" y="9775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139065</xdr:rowOff>
    </xdr:from>
    <xdr:ext cx="469900" cy="253365"/>
    <xdr:sp macro="" textlink="">
      <xdr:nvSpPr>
        <xdr:cNvPr id="371" name="テキスト ボックス 370"/>
        <xdr:cNvSpPr txBox="1"/>
      </xdr:nvSpPr>
      <xdr:spPr>
        <a:xfrm>
          <a:off x="6864350" y="98659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43815</xdr:rowOff>
    </xdr:from>
    <xdr:to xmlns:xdr="http://schemas.openxmlformats.org/drawingml/2006/spreadsheetDrawing">
      <xdr:col>36</xdr:col>
      <xdr:colOff>165100</xdr:colOff>
      <xdr:row>58</xdr:row>
      <xdr:rowOff>143510</xdr:rowOff>
    </xdr:to>
    <xdr:sp macro="" textlink="">
      <xdr:nvSpPr>
        <xdr:cNvPr id="372" name="楕円 371"/>
        <xdr:cNvSpPr/>
      </xdr:nvSpPr>
      <xdr:spPr>
        <a:xfrm>
          <a:off x="6235700" y="9770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134620</xdr:rowOff>
    </xdr:from>
    <xdr:ext cx="469900" cy="253365"/>
    <xdr:sp macro="" textlink="">
      <xdr:nvSpPr>
        <xdr:cNvPr id="373" name="テキスト ボックス 372"/>
        <xdr:cNvSpPr txBox="1"/>
      </xdr:nvSpPr>
      <xdr:spPr>
        <a:xfrm>
          <a:off x="6070600" y="98615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5" name="正方形/長方形 37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7" name="正方形/長方形 37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9" name="正方形/長方形 37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1" name="正方形/長方形 38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19710"/>
    <xdr:sp macro="" textlink="">
      <xdr:nvSpPr>
        <xdr:cNvPr id="382" name="テキスト ボックス 381"/>
        <xdr:cNvSpPr txBox="1"/>
      </xdr:nvSpPr>
      <xdr:spPr>
        <a:xfrm>
          <a:off x="5918200" y="112414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3" name="直線コネクタ 38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4" name="直線コネクタ 38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8920"/>
    <xdr:sp macro="" textlink="">
      <xdr:nvSpPr>
        <xdr:cNvPr id="385" name="テキスト ボックス 384"/>
        <xdr:cNvSpPr txBox="1"/>
      </xdr:nvSpPr>
      <xdr:spPr>
        <a:xfrm>
          <a:off x="5726430" y="131521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6" name="直線コネクタ 38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6415" cy="248920"/>
    <xdr:sp macro="" textlink="">
      <xdr:nvSpPr>
        <xdr:cNvPr id="387" name="テキスト ボックス 386"/>
        <xdr:cNvSpPr txBox="1"/>
      </xdr:nvSpPr>
      <xdr:spPr>
        <a:xfrm>
          <a:off x="5481955" y="127793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8" name="直線コネクタ 38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6415" cy="248285"/>
    <xdr:sp macro="" textlink="">
      <xdr:nvSpPr>
        <xdr:cNvPr id="389" name="テキスト ボックス 388"/>
        <xdr:cNvSpPr txBox="1"/>
      </xdr:nvSpPr>
      <xdr:spPr>
        <a:xfrm>
          <a:off x="5481955" y="124066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0" name="直線コネクタ 38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6415" cy="248920"/>
    <xdr:sp macro="" textlink="">
      <xdr:nvSpPr>
        <xdr:cNvPr id="391" name="テキスト ボックス 390"/>
        <xdr:cNvSpPr txBox="1"/>
      </xdr:nvSpPr>
      <xdr:spPr>
        <a:xfrm>
          <a:off x="5481955" y="1203452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2" name="直線コネクタ 39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6415" cy="248920"/>
    <xdr:sp macro="" textlink="">
      <xdr:nvSpPr>
        <xdr:cNvPr id="393" name="テキスト ボックス 392"/>
        <xdr:cNvSpPr txBox="1"/>
      </xdr:nvSpPr>
      <xdr:spPr>
        <a:xfrm>
          <a:off x="5481955" y="116617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6415" cy="248285"/>
    <xdr:sp macro="" textlink="">
      <xdr:nvSpPr>
        <xdr:cNvPr id="395" name="テキスト ボックス 394"/>
        <xdr:cNvSpPr txBox="1"/>
      </xdr:nvSpPr>
      <xdr:spPr>
        <a:xfrm>
          <a:off x="5481955" y="1128903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6"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8255</xdr:rowOff>
    </xdr:from>
    <xdr:to xmlns:xdr="http://schemas.openxmlformats.org/drawingml/2006/spreadsheetDrawing">
      <xdr:col>54</xdr:col>
      <xdr:colOff>171450</xdr:colOff>
      <xdr:row>79</xdr:row>
      <xdr:rowOff>15240</xdr:rowOff>
    </xdr:to>
    <xdr:cxnSp macro="">
      <xdr:nvCxnSpPr>
        <xdr:cNvPr id="397" name="直線コネクタ 396"/>
        <xdr:cNvCxnSpPr/>
      </xdr:nvCxnSpPr>
      <xdr:spPr>
        <a:xfrm flipV="1">
          <a:off x="9429750" y="1174686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18415</xdr:rowOff>
    </xdr:from>
    <xdr:ext cx="373380" cy="252095"/>
    <xdr:sp macro="" textlink="">
      <xdr:nvSpPr>
        <xdr:cNvPr id="398" name="商工費最小値テキスト"/>
        <xdr:cNvSpPr txBox="1"/>
      </xdr:nvSpPr>
      <xdr:spPr>
        <a:xfrm>
          <a:off x="9480550" y="13265785"/>
          <a:ext cx="373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99" name="直線コネクタ 398"/>
        <xdr:cNvCxnSpPr/>
      </xdr:nvCxnSpPr>
      <xdr:spPr>
        <a:xfrm>
          <a:off x="9359900" y="1326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124460</xdr:rowOff>
    </xdr:from>
    <xdr:ext cx="529590" cy="248920"/>
    <xdr:sp macro="" textlink="">
      <xdr:nvSpPr>
        <xdr:cNvPr id="400" name="商工費最大値テキスト"/>
        <xdr:cNvSpPr txBox="1"/>
      </xdr:nvSpPr>
      <xdr:spPr>
        <a:xfrm>
          <a:off x="9480550" y="1152779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8255</xdr:rowOff>
    </xdr:from>
    <xdr:to xmlns:xdr="http://schemas.openxmlformats.org/drawingml/2006/spreadsheetDrawing">
      <xdr:col>55</xdr:col>
      <xdr:colOff>88900</xdr:colOff>
      <xdr:row>70</xdr:row>
      <xdr:rowOff>8255</xdr:rowOff>
    </xdr:to>
    <xdr:cxnSp macro="">
      <xdr:nvCxnSpPr>
        <xdr:cNvPr id="401" name="直線コネクタ 400"/>
        <xdr:cNvCxnSpPr/>
      </xdr:nvCxnSpPr>
      <xdr:spPr>
        <a:xfrm>
          <a:off x="9359900" y="11746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95250</xdr:rowOff>
    </xdr:from>
    <xdr:to xmlns:xdr="http://schemas.openxmlformats.org/drawingml/2006/spreadsheetDrawing">
      <xdr:col>55</xdr:col>
      <xdr:colOff>0</xdr:colOff>
      <xdr:row>78</xdr:row>
      <xdr:rowOff>128905</xdr:rowOff>
    </xdr:to>
    <xdr:cxnSp macro="">
      <xdr:nvCxnSpPr>
        <xdr:cNvPr id="402" name="直線コネクタ 401"/>
        <xdr:cNvCxnSpPr/>
      </xdr:nvCxnSpPr>
      <xdr:spPr>
        <a:xfrm>
          <a:off x="8686800" y="13174980"/>
          <a:ext cx="7429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57150</xdr:rowOff>
    </xdr:from>
    <xdr:ext cx="464820" cy="253365"/>
    <xdr:sp macro="" textlink="">
      <xdr:nvSpPr>
        <xdr:cNvPr id="403" name="商工費平均値テキスト"/>
        <xdr:cNvSpPr txBox="1"/>
      </xdr:nvSpPr>
      <xdr:spPr>
        <a:xfrm>
          <a:off x="9480550" y="12801600"/>
          <a:ext cx="4648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34925</xdr:rowOff>
    </xdr:from>
    <xdr:to xmlns:xdr="http://schemas.openxmlformats.org/drawingml/2006/spreadsheetDrawing">
      <xdr:col>55</xdr:col>
      <xdr:colOff>50800</xdr:colOff>
      <xdr:row>77</xdr:row>
      <xdr:rowOff>133985</xdr:rowOff>
    </xdr:to>
    <xdr:sp macro="" textlink="">
      <xdr:nvSpPr>
        <xdr:cNvPr id="404" name="フローチャート: 判断 403"/>
        <xdr:cNvSpPr/>
      </xdr:nvSpPr>
      <xdr:spPr>
        <a:xfrm>
          <a:off x="9398000" y="12947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95250</xdr:rowOff>
    </xdr:from>
    <xdr:to xmlns:xdr="http://schemas.openxmlformats.org/drawingml/2006/spreadsheetDrawing">
      <xdr:col>50</xdr:col>
      <xdr:colOff>114300</xdr:colOff>
      <xdr:row>78</xdr:row>
      <xdr:rowOff>95885</xdr:rowOff>
    </xdr:to>
    <xdr:cxnSp macro="">
      <xdr:nvCxnSpPr>
        <xdr:cNvPr id="405" name="直線コネクタ 404"/>
        <xdr:cNvCxnSpPr/>
      </xdr:nvCxnSpPr>
      <xdr:spPr>
        <a:xfrm flipV="1">
          <a:off x="7886700" y="1317498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28575</xdr:rowOff>
    </xdr:from>
    <xdr:to xmlns:xdr="http://schemas.openxmlformats.org/drawingml/2006/spreadsheetDrawing">
      <xdr:col>50</xdr:col>
      <xdr:colOff>165100</xdr:colOff>
      <xdr:row>77</xdr:row>
      <xdr:rowOff>127635</xdr:rowOff>
    </xdr:to>
    <xdr:sp macro="" textlink="">
      <xdr:nvSpPr>
        <xdr:cNvPr id="406" name="フローチャート: 判断 405"/>
        <xdr:cNvSpPr/>
      </xdr:nvSpPr>
      <xdr:spPr>
        <a:xfrm>
          <a:off x="86360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143510</xdr:rowOff>
    </xdr:from>
    <xdr:ext cx="469900" cy="248285"/>
    <xdr:sp macro="" textlink="">
      <xdr:nvSpPr>
        <xdr:cNvPr id="407" name="テキスト ボックス 406"/>
        <xdr:cNvSpPr txBox="1"/>
      </xdr:nvSpPr>
      <xdr:spPr>
        <a:xfrm>
          <a:off x="8470900" y="1272032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95885</xdr:rowOff>
    </xdr:from>
    <xdr:to xmlns:xdr="http://schemas.openxmlformats.org/drawingml/2006/spreadsheetDrawing">
      <xdr:col>45</xdr:col>
      <xdr:colOff>171450</xdr:colOff>
      <xdr:row>78</xdr:row>
      <xdr:rowOff>98425</xdr:rowOff>
    </xdr:to>
    <xdr:cxnSp macro="">
      <xdr:nvCxnSpPr>
        <xdr:cNvPr id="408" name="直線コネクタ 407"/>
        <xdr:cNvCxnSpPr/>
      </xdr:nvCxnSpPr>
      <xdr:spPr>
        <a:xfrm flipV="1">
          <a:off x="7080250" y="1317561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125730</xdr:rowOff>
    </xdr:from>
    <xdr:to xmlns:xdr="http://schemas.openxmlformats.org/drawingml/2006/spreadsheetDrawing">
      <xdr:col>46</xdr:col>
      <xdr:colOff>38100</xdr:colOff>
      <xdr:row>77</xdr:row>
      <xdr:rowOff>57150</xdr:rowOff>
    </xdr:to>
    <xdr:sp macro="" textlink="">
      <xdr:nvSpPr>
        <xdr:cNvPr id="409" name="フローチャート: 判断 408"/>
        <xdr:cNvSpPr/>
      </xdr:nvSpPr>
      <xdr:spPr>
        <a:xfrm>
          <a:off x="784225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73025</xdr:rowOff>
    </xdr:from>
    <xdr:ext cx="469900" cy="248285"/>
    <xdr:sp macro="" textlink="">
      <xdr:nvSpPr>
        <xdr:cNvPr id="410" name="テキスト ボックス 409"/>
        <xdr:cNvSpPr txBox="1"/>
      </xdr:nvSpPr>
      <xdr:spPr>
        <a:xfrm>
          <a:off x="7677150" y="1264983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98425</xdr:rowOff>
    </xdr:from>
    <xdr:to xmlns:xdr="http://schemas.openxmlformats.org/drawingml/2006/spreadsheetDrawing">
      <xdr:col>41</xdr:col>
      <xdr:colOff>50800</xdr:colOff>
      <xdr:row>78</xdr:row>
      <xdr:rowOff>114300</xdr:rowOff>
    </xdr:to>
    <xdr:cxnSp macro="">
      <xdr:nvCxnSpPr>
        <xdr:cNvPr id="411" name="直線コネクタ 410"/>
        <xdr:cNvCxnSpPr/>
      </xdr:nvCxnSpPr>
      <xdr:spPr>
        <a:xfrm flipV="1">
          <a:off x="6286500" y="1317815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58420</xdr:rowOff>
    </xdr:to>
    <xdr:sp macro="" textlink="">
      <xdr:nvSpPr>
        <xdr:cNvPr id="412" name="フローチャート: 判断 411"/>
        <xdr:cNvSpPr/>
      </xdr:nvSpPr>
      <xdr:spPr>
        <a:xfrm>
          <a:off x="702945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74295</xdr:rowOff>
    </xdr:from>
    <xdr:ext cx="469900" cy="252095"/>
    <xdr:sp macro="" textlink="">
      <xdr:nvSpPr>
        <xdr:cNvPr id="413" name="テキスト ボックス 412"/>
        <xdr:cNvSpPr txBox="1"/>
      </xdr:nvSpPr>
      <xdr:spPr>
        <a:xfrm>
          <a:off x="6864350" y="126511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47625</xdr:rowOff>
    </xdr:from>
    <xdr:to xmlns:xdr="http://schemas.openxmlformats.org/drawingml/2006/spreadsheetDrawing">
      <xdr:col>36</xdr:col>
      <xdr:colOff>165100</xdr:colOff>
      <xdr:row>76</xdr:row>
      <xdr:rowOff>146685</xdr:rowOff>
    </xdr:to>
    <xdr:sp macro="" textlink="">
      <xdr:nvSpPr>
        <xdr:cNvPr id="414" name="フローチャート: 判断 413"/>
        <xdr:cNvSpPr/>
      </xdr:nvSpPr>
      <xdr:spPr>
        <a:xfrm>
          <a:off x="6235700" y="1279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162560</xdr:rowOff>
    </xdr:from>
    <xdr:ext cx="534670" cy="248285"/>
    <xdr:sp macro="" textlink="">
      <xdr:nvSpPr>
        <xdr:cNvPr id="415" name="テキスト ボックス 414"/>
        <xdr:cNvSpPr txBox="1"/>
      </xdr:nvSpPr>
      <xdr:spPr>
        <a:xfrm>
          <a:off x="6038215" y="1257173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6" name="テキスト ボックス 41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7" name="テキスト ボックス 41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8" name="テキスト ボックス 41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19" name="テキスト ボックス 418"/>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0" name="テキスト ボックス 41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78740</xdr:rowOff>
    </xdr:from>
    <xdr:to xmlns:xdr="http://schemas.openxmlformats.org/drawingml/2006/spreadsheetDrawing">
      <xdr:col>55</xdr:col>
      <xdr:colOff>50800</xdr:colOff>
      <xdr:row>79</xdr:row>
      <xdr:rowOff>10795</xdr:rowOff>
    </xdr:to>
    <xdr:sp macro="" textlink="">
      <xdr:nvSpPr>
        <xdr:cNvPr id="421" name="楕円 420"/>
        <xdr:cNvSpPr/>
      </xdr:nvSpPr>
      <xdr:spPr>
        <a:xfrm>
          <a:off x="9398000" y="131584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163195</xdr:rowOff>
    </xdr:from>
    <xdr:ext cx="464820" cy="248285"/>
    <xdr:sp macro="" textlink="">
      <xdr:nvSpPr>
        <xdr:cNvPr id="422" name="商工費該当値テキスト"/>
        <xdr:cNvSpPr txBox="1"/>
      </xdr:nvSpPr>
      <xdr:spPr>
        <a:xfrm>
          <a:off x="9480550" y="13075285"/>
          <a:ext cx="4648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45720</xdr:rowOff>
    </xdr:from>
    <xdr:to xmlns:xdr="http://schemas.openxmlformats.org/drawingml/2006/spreadsheetDrawing">
      <xdr:col>50</xdr:col>
      <xdr:colOff>165100</xdr:colOff>
      <xdr:row>78</xdr:row>
      <xdr:rowOff>145415</xdr:rowOff>
    </xdr:to>
    <xdr:sp macro="" textlink="">
      <xdr:nvSpPr>
        <xdr:cNvPr id="423" name="楕円 422"/>
        <xdr:cNvSpPr/>
      </xdr:nvSpPr>
      <xdr:spPr>
        <a:xfrm>
          <a:off x="8636000" y="13125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136525</xdr:rowOff>
    </xdr:from>
    <xdr:ext cx="469900" cy="253365"/>
    <xdr:sp macro="" textlink="">
      <xdr:nvSpPr>
        <xdr:cNvPr id="424" name="テキスト ボックス 423"/>
        <xdr:cNvSpPr txBox="1"/>
      </xdr:nvSpPr>
      <xdr:spPr>
        <a:xfrm>
          <a:off x="8470900" y="13216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46990</xdr:rowOff>
    </xdr:from>
    <xdr:to xmlns:xdr="http://schemas.openxmlformats.org/drawingml/2006/spreadsheetDrawing">
      <xdr:col>46</xdr:col>
      <xdr:colOff>38100</xdr:colOff>
      <xdr:row>78</xdr:row>
      <xdr:rowOff>146050</xdr:rowOff>
    </xdr:to>
    <xdr:sp macro="" textlink="">
      <xdr:nvSpPr>
        <xdr:cNvPr id="425" name="楕円 424"/>
        <xdr:cNvSpPr/>
      </xdr:nvSpPr>
      <xdr:spPr>
        <a:xfrm>
          <a:off x="7842250" y="131267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137160</xdr:rowOff>
    </xdr:from>
    <xdr:ext cx="469900" cy="253365"/>
    <xdr:sp macro="" textlink="">
      <xdr:nvSpPr>
        <xdr:cNvPr id="426" name="テキスト ボックス 425"/>
        <xdr:cNvSpPr txBox="1"/>
      </xdr:nvSpPr>
      <xdr:spPr>
        <a:xfrm>
          <a:off x="7677150" y="132168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49530</xdr:rowOff>
    </xdr:from>
    <xdr:to xmlns:xdr="http://schemas.openxmlformats.org/drawingml/2006/spreadsheetDrawing">
      <xdr:col>41</xdr:col>
      <xdr:colOff>101600</xdr:colOff>
      <xdr:row>78</xdr:row>
      <xdr:rowOff>148590</xdr:rowOff>
    </xdr:to>
    <xdr:sp macro="" textlink="">
      <xdr:nvSpPr>
        <xdr:cNvPr id="427" name="楕円 426"/>
        <xdr:cNvSpPr/>
      </xdr:nvSpPr>
      <xdr:spPr>
        <a:xfrm>
          <a:off x="7029450" y="131292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140335</xdr:rowOff>
    </xdr:from>
    <xdr:ext cx="469900" cy="248285"/>
    <xdr:sp macro="" textlink="">
      <xdr:nvSpPr>
        <xdr:cNvPr id="428" name="テキスト ボックス 427"/>
        <xdr:cNvSpPr txBox="1"/>
      </xdr:nvSpPr>
      <xdr:spPr>
        <a:xfrm>
          <a:off x="6864350" y="13220065"/>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163830</xdr:rowOff>
    </xdr:to>
    <xdr:sp macro="" textlink="">
      <xdr:nvSpPr>
        <xdr:cNvPr id="429" name="楕円 428"/>
        <xdr:cNvSpPr/>
      </xdr:nvSpPr>
      <xdr:spPr>
        <a:xfrm>
          <a:off x="6235700" y="13143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154940</xdr:rowOff>
    </xdr:from>
    <xdr:ext cx="469900" cy="253365"/>
    <xdr:sp macro="" textlink="">
      <xdr:nvSpPr>
        <xdr:cNvPr id="430" name="テキスト ボックス 429"/>
        <xdr:cNvSpPr txBox="1"/>
      </xdr:nvSpPr>
      <xdr:spPr>
        <a:xfrm>
          <a:off x="6070600" y="13234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1" name="正方形/長方形 43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2" name="正方形/長方形 43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4" name="正方形/長方形 43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6" name="正方形/長方形 43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19710"/>
    <xdr:sp macro="" textlink="">
      <xdr:nvSpPr>
        <xdr:cNvPr id="439" name="テキスト ボックス 438"/>
        <xdr:cNvSpPr txBox="1"/>
      </xdr:nvSpPr>
      <xdr:spPr>
        <a:xfrm>
          <a:off x="5918200" y="145942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4000"/>
    <xdr:sp macro="" textlink="">
      <xdr:nvSpPr>
        <xdr:cNvPr id="441" name="テキスト ボックス 440"/>
        <xdr:cNvSpPr txBox="1"/>
      </xdr:nvSpPr>
      <xdr:spPr>
        <a:xfrm>
          <a:off x="5726430" y="169138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6415" cy="259080"/>
    <xdr:sp macro="" textlink="">
      <xdr:nvSpPr>
        <xdr:cNvPr id="443" name="テキスト ボックス 442"/>
        <xdr:cNvSpPr txBox="1"/>
      </xdr:nvSpPr>
      <xdr:spPr>
        <a:xfrm>
          <a:off x="5481955" y="16532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6415" cy="259080"/>
    <xdr:sp macro="" textlink="">
      <xdr:nvSpPr>
        <xdr:cNvPr id="445" name="テキスト ボックス 444"/>
        <xdr:cNvSpPr txBox="1"/>
      </xdr:nvSpPr>
      <xdr:spPr>
        <a:xfrm>
          <a:off x="5481955" y="16151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6415" cy="254000"/>
    <xdr:sp macro="" textlink="">
      <xdr:nvSpPr>
        <xdr:cNvPr id="447" name="テキスト ボックス 446"/>
        <xdr:cNvSpPr txBox="1"/>
      </xdr:nvSpPr>
      <xdr:spPr>
        <a:xfrm>
          <a:off x="5481955" y="157708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6415" cy="259080"/>
    <xdr:sp macro="" textlink="">
      <xdr:nvSpPr>
        <xdr:cNvPr id="449" name="テキスト ボックス 448"/>
        <xdr:cNvSpPr txBox="1"/>
      </xdr:nvSpPr>
      <xdr:spPr>
        <a:xfrm>
          <a:off x="5481955" y="15389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1" name="テキスト ボックス 450"/>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8285"/>
    <xdr:sp macro="" textlink="">
      <xdr:nvSpPr>
        <xdr:cNvPr id="453" name="テキスト ボックス 452"/>
        <xdr:cNvSpPr txBox="1"/>
      </xdr:nvSpPr>
      <xdr:spPr>
        <a:xfrm>
          <a:off x="541782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135255</xdr:rowOff>
    </xdr:from>
    <xdr:to xmlns:xdr="http://schemas.openxmlformats.org/drawingml/2006/spreadsheetDrawing">
      <xdr:col>54</xdr:col>
      <xdr:colOff>171450</xdr:colOff>
      <xdr:row>99</xdr:row>
      <xdr:rowOff>104775</xdr:rowOff>
    </xdr:to>
    <xdr:cxnSp macro="">
      <xdr:nvCxnSpPr>
        <xdr:cNvPr id="455" name="直線コネクタ 454"/>
        <xdr:cNvCxnSpPr/>
      </xdr:nvCxnSpPr>
      <xdr:spPr>
        <a:xfrm flipV="1">
          <a:off x="9429750" y="1522666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29590" cy="254000"/>
    <xdr:sp macro="" textlink="">
      <xdr:nvSpPr>
        <xdr:cNvPr id="456" name="土木費最小値テキスト"/>
        <xdr:cNvSpPr txBox="1"/>
      </xdr:nvSpPr>
      <xdr:spPr>
        <a:xfrm>
          <a:off x="9480550" y="167398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7" name="直線コネクタ 456"/>
        <xdr:cNvCxnSpPr/>
      </xdr:nvCxnSpPr>
      <xdr:spPr>
        <a:xfrm>
          <a:off x="9359900" y="16735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83185</xdr:rowOff>
    </xdr:from>
    <xdr:ext cx="529590" cy="253365"/>
    <xdr:sp macro="" textlink="">
      <xdr:nvSpPr>
        <xdr:cNvPr id="458" name="土木費最大値テキスト"/>
        <xdr:cNvSpPr txBox="1"/>
      </xdr:nvSpPr>
      <xdr:spPr>
        <a:xfrm>
          <a:off x="9480550" y="150069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9" name="直線コネクタ 458"/>
        <xdr:cNvCxnSpPr/>
      </xdr:nvCxnSpPr>
      <xdr:spPr>
        <a:xfrm>
          <a:off x="9359900" y="1522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133985</xdr:rowOff>
    </xdr:from>
    <xdr:to xmlns:xdr="http://schemas.openxmlformats.org/drawingml/2006/spreadsheetDrawing">
      <xdr:col>55</xdr:col>
      <xdr:colOff>0</xdr:colOff>
      <xdr:row>97</xdr:row>
      <xdr:rowOff>69215</xdr:rowOff>
    </xdr:to>
    <xdr:cxnSp macro="">
      <xdr:nvCxnSpPr>
        <xdr:cNvPr id="460" name="直線コネクタ 459"/>
        <xdr:cNvCxnSpPr/>
      </xdr:nvCxnSpPr>
      <xdr:spPr>
        <a:xfrm flipV="1">
          <a:off x="8686800" y="16078835"/>
          <a:ext cx="742950" cy="278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29590" cy="254000"/>
    <xdr:sp macro="" textlink="">
      <xdr:nvSpPr>
        <xdr:cNvPr id="461" name="土木費平均値テキスト"/>
        <xdr:cNvSpPr txBox="1"/>
      </xdr:nvSpPr>
      <xdr:spPr>
        <a:xfrm>
          <a:off x="9480550" y="16182975"/>
          <a:ext cx="52959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2" name="フローチャート: 判断 461"/>
        <xdr:cNvSpPr/>
      </xdr:nvSpPr>
      <xdr:spPr>
        <a:xfrm>
          <a:off x="939800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164465</xdr:rowOff>
    </xdr:from>
    <xdr:to xmlns:xdr="http://schemas.openxmlformats.org/drawingml/2006/spreadsheetDrawing">
      <xdr:col>50</xdr:col>
      <xdr:colOff>114300</xdr:colOff>
      <xdr:row>97</xdr:row>
      <xdr:rowOff>69215</xdr:rowOff>
    </xdr:to>
    <xdr:cxnSp macro="">
      <xdr:nvCxnSpPr>
        <xdr:cNvPr id="463" name="直線コネクタ 462"/>
        <xdr:cNvCxnSpPr/>
      </xdr:nvCxnSpPr>
      <xdr:spPr>
        <a:xfrm>
          <a:off x="7886700" y="16280765"/>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4" name="フローチャート: 判断 463"/>
        <xdr:cNvSpPr/>
      </xdr:nvSpPr>
      <xdr:spPr>
        <a:xfrm>
          <a:off x="86360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59690</xdr:rowOff>
    </xdr:from>
    <xdr:ext cx="534670" cy="259080"/>
    <xdr:sp macro="" textlink="">
      <xdr:nvSpPr>
        <xdr:cNvPr id="465" name="テキスト ボックス 464"/>
        <xdr:cNvSpPr txBox="1"/>
      </xdr:nvSpPr>
      <xdr:spPr>
        <a:xfrm>
          <a:off x="8438515" y="16004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88265</xdr:rowOff>
    </xdr:from>
    <xdr:to xmlns:xdr="http://schemas.openxmlformats.org/drawingml/2006/spreadsheetDrawing">
      <xdr:col>45</xdr:col>
      <xdr:colOff>171450</xdr:colOff>
      <xdr:row>96</xdr:row>
      <xdr:rowOff>164465</xdr:rowOff>
    </xdr:to>
    <xdr:cxnSp macro="">
      <xdr:nvCxnSpPr>
        <xdr:cNvPr id="466" name="直線コネクタ 465"/>
        <xdr:cNvCxnSpPr/>
      </xdr:nvCxnSpPr>
      <xdr:spPr>
        <a:xfrm>
          <a:off x="7080250" y="16204565"/>
          <a:ext cx="8064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7" name="フローチャート: 判断 466"/>
        <xdr:cNvSpPr/>
      </xdr:nvSpPr>
      <xdr:spPr>
        <a:xfrm>
          <a:off x="7842250" y="16226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57150</xdr:rowOff>
    </xdr:from>
    <xdr:ext cx="529590" cy="259080"/>
    <xdr:sp macro="" textlink="">
      <xdr:nvSpPr>
        <xdr:cNvPr id="468" name="テキスト ボックス 467"/>
        <xdr:cNvSpPr txBox="1"/>
      </xdr:nvSpPr>
      <xdr:spPr>
        <a:xfrm>
          <a:off x="7644765" y="160020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88265</xdr:rowOff>
    </xdr:from>
    <xdr:to xmlns:xdr="http://schemas.openxmlformats.org/drawingml/2006/spreadsheetDrawing">
      <xdr:col>41</xdr:col>
      <xdr:colOff>50800</xdr:colOff>
      <xdr:row>98</xdr:row>
      <xdr:rowOff>29210</xdr:rowOff>
    </xdr:to>
    <xdr:cxnSp macro="">
      <xdr:nvCxnSpPr>
        <xdr:cNvPr id="469" name="直線コネクタ 468"/>
        <xdr:cNvCxnSpPr/>
      </xdr:nvCxnSpPr>
      <xdr:spPr>
        <a:xfrm flipV="1">
          <a:off x="6286500" y="16204565"/>
          <a:ext cx="79375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0" name="フローチャート: 判断 469"/>
        <xdr:cNvSpPr/>
      </xdr:nvSpPr>
      <xdr:spPr>
        <a:xfrm>
          <a:off x="7029450" y="16236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29590" cy="254000"/>
    <xdr:sp macro="" textlink="">
      <xdr:nvSpPr>
        <xdr:cNvPr id="471" name="テキスト ボックス 470"/>
        <xdr:cNvSpPr txBox="1"/>
      </xdr:nvSpPr>
      <xdr:spPr>
        <a:xfrm>
          <a:off x="6851015" y="163290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72" name="フローチャート: 判断 471"/>
        <xdr:cNvSpPr/>
      </xdr:nvSpPr>
      <xdr:spPr>
        <a:xfrm>
          <a:off x="6235700" y="1626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95885</xdr:rowOff>
    </xdr:from>
    <xdr:ext cx="534670" cy="259080"/>
    <xdr:sp macro="" textlink="">
      <xdr:nvSpPr>
        <xdr:cNvPr id="473" name="テキスト ボックス 472"/>
        <xdr:cNvSpPr txBox="1"/>
      </xdr:nvSpPr>
      <xdr:spPr>
        <a:xfrm>
          <a:off x="6038215" y="16040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6" name="テキスト ボックス 475"/>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77" name="テキスト ボックス 476"/>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83185</xdr:rowOff>
    </xdr:from>
    <xdr:to xmlns:xdr="http://schemas.openxmlformats.org/drawingml/2006/spreadsheetDrawing">
      <xdr:col>55</xdr:col>
      <xdr:colOff>50800</xdr:colOff>
      <xdr:row>96</xdr:row>
      <xdr:rowOff>13335</xdr:rowOff>
    </xdr:to>
    <xdr:sp macro="" textlink="">
      <xdr:nvSpPr>
        <xdr:cNvPr id="479" name="楕円 478"/>
        <xdr:cNvSpPr/>
      </xdr:nvSpPr>
      <xdr:spPr>
        <a:xfrm>
          <a:off x="9398000" y="16028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106045</xdr:rowOff>
    </xdr:from>
    <xdr:ext cx="529590" cy="259080"/>
    <xdr:sp macro="" textlink="">
      <xdr:nvSpPr>
        <xdr:cNvPr id="480" name="土木費該当値テキスト"/>
        <xdr:cNvSpPr txBox="1"/>
      </xdr:nvSpPr>
      <xdr:spPr>
        <a:xfrm>
          <a:off x="9480550" y="158794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18415</xdr:rowOff>
    </xdr:from>
    <xdr:to xmlns:xdr="http://schemas.openxmlformats.org/drawingml/2006/spreadsheetDrawing">
      <xdr:col>50</xdr:col>
      <xdr:colOff>165100</xdr:colOff>
      <xdr:row>97</xdr:row>
      <xdr:rowOff>120650</xdr:rowOff>
    </xdr:to>
    <xdr:sp macro="" textlink="">
      <xdr:nvSpPr>
        <xdr:cNvPr id="481" name="楕円 480"/>
        <xdr:cNvSpPr/>
      </xdr:nvSpPr>
      <xdr:spPr>
        <a:xfrm>
          <a:off x="86360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111125</xdr:rowOff>
    </xdr:from>
    <xdr:ext cx="534670" cy="254000"/>
    <xdr:sp macro="" textlink="">
      <xdr:nvSpPr>
        <xdr:cNvPr id="482" name="テキスト ボックス 481"/>
        <xdr:cNvSpPr txBox="1"/>
      </xdr:nvSpPr>
      <xdr:spPr>
        <a:xfrm>
          <a:off x="8438515" y="163988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113665</xdr:rowOff>
    </xdr:from>
    <xdr:to xmlns:xdr="http://schemas.openxmlformats.org/drawingml/2006/spreadsheetDrawing">
      <xdr:col>46</xdr:col>
      <xdr:colOff>38100</xdr:colOff>
      <xdr:row>97</xdr:row>
      <xdr:rowOff>43815</xdr:rowOff>
    </xdr:to>
    <xdr:sp macro="" textlink="">
      <xdr:nvSpPr>
        <xdr:cNvPr id="483" name="楕円 482"/>
        <xdr:cNvSpPr/>
      </xdr:nvSpPr>
      <xdr:spPr>
        <a:xfrm>
          <a:off x="7842250" y="162299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34925</xdr:rowOff>
    </xdr:from>
    <xdr:ext cx="529590" cy="259080"/>
    <xdr:sp macro="" textlink="">
      <xdr:nvSpPr>
        <xdr:cNvPr id="484" name="テキスト ボックス 483"/>
        <xdr:cNvSpPr txBox="1"/>
      </xdr:nvSpPr>
      <xdr:spPr>
        <a:xfrm>
          <a:off x="7644765" y="16322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37465</xdr:rowOff>
    </xdr:from>
    <xdr:to xmlns:xdr="http://schemas.openxmlformats.org/drawingml/2006/spreadsheetDrawing">
      <xdr:col>41</xdr:col>
      <xdr:colOff>101600</xdr:colOff>
      <xdr:row>96</xdr:row>
      <xdr:rowOff>139065</xdr:rowOff>
    </xdr:to>
    <xdr:sp macro="" textlink="">
      <xdr:nvSpPr>
        <xdr:cNvPr id="485" name="楕円 484"/>
        <xdr:cNvSpPr/>
      </xdr:nvSpPr>
      <xdr:spPr>
        <a:xfrm>
          <a:off x="7029450" y="161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155575</xdr:rowOff>
    </xdr:from>
    <xdr:ext cx="529590" cy="254000"/>
    <xdr:sp macro="" textlink="">
      <xdr:nvSpPr>
        <xdr:cNvPr id="486" name="テキスト ボックス 485"/>
        <xdr:cNvSpPr txBox="1"/>
      </xdr:nvSpPr>
      <xdr:spPr>
        <a:xfrm>
          <a:off x="6851015" y="1592897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149225</xdr:rowOff>
    </xdr:from>
    <xdr:to xmlns:xdr="http://schemas.openxmlformats.org/drawingml/2006/spreadsheetDrawing">
      <xdr:col>36</xdr:col>
      <xdr:colOff>165100</xdr:colOff>
      <xdr:row>98</xdr:row>
      <xdr:rowOff>79375</xdr:rowOff>
    </xdr:to>
    <xdr:sp macro="" textlink="">
      <xdr:nvSpPr>
        <xdr:cNvPr id="487" name="楕円 486"/>
        <xdr:cNvSpPr/>
      </xdr:nvSpPr>
      <xdr:spPr>
        <a:xfrm>
          <a:off x="6235700" y="164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70485</xdr:rowOff>
    </xdr:from>
    <xdr:ext cx="534670" cy="259080"/>
    <xdr:sp macro="" textlink="">
      <xdr:nvSpPr>
        <xdr:cNvPr id="488" name="テキスト ボックス 487"/>
        <xdr:cNvSpPr txBox="1"/>
      </xdr:nvSpPr>
      <xdr:spPr>
        <a:xfrm>
          <a:off x="6038215" y="1652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19710"/>
    <xdr:sp macro="" textlink="">
      <xdr:nvSpPr>
        <xdr:cNvPr id="497" name="テキスト ボックス 496"/>
        <xdr:cNvSpPr txBox="1"/>
      </xdr:nvSpPr>
      <xdr:spPr>
        <a:xfrm>
          <a:off x="11169650" y="45358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9" name="直線コネクタ 49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3840" cy="248920"/>
    <xdr:sp macro="" textlink="">
      <xdr:nvSpPr>
        <xdr:cNvPr id="500" name="テキスト ボックス 499"/>
        <xdr:cNvSpPr txBox="1"/>
      </xdr:nvSpPr>
      <xdr:spPr>
        <a:xfrm>
          <a:off x="10977880" y="644652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8920"/>
    <xdr:sp macro="" textlink="">
      <xdr:nvSpPr>
        <xdr:cNvPr id="502" name="テキスト ボックス 501"/>
        <xdr:cNvSpPr txBox="1"/>
      </xdr:nvSpPr>
      <xdr:spPr>
        <a:xfrm>
          <a:off x="10733405" y="60737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3" name="直線コネクタ 50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8285"/>
    <xdr:sp macro="" textlink="">
      <xdr:nvSpPr>
        <xdr:cNvPr id="504" name="テキスト ボックス 503"/>
        <xdr:cNvSpPr txBox="1"/>
      </xdr:nvSpPr>
      <xdr:spPr>
        <a:xfrm>
          <a:off x="10733405" y="57010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5" name="直線コネクタ 50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8920"/>
    <xdr:sp macro="" textlink="">
      <xdr:nvSpPr>
        <xdr:cNvPr id="506" name="テキスト ボックス 505"/>
        <xdr:cNvSpPr txBox="1"/>
      </xdr:nvSpPr>
      <xdr:spPr>
        <a:xfrm>
          <a:off x="10733405" y="53289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8920"/>
    <xdr:sp macro="" textlink="">
      <xdr:nvSpPr>
        <xdr:cNvPr id="508" name="テキスト ボックス 507"/>
        <xdr:cNvSpPr txBox="1"/>
      </xdr:nvSpPr>
      <xdr:spPr>
        <a:xfrm>
          <a:off x="10733405" y="49561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9" name="直線コネクタ 50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8285"/>
    <xdr:sp macro="" textlink="">
      <xdr:nvSpPr>
        <xdr:cNvPr id="510" name="テキスト ボックス 509"/>
        <xdr:cNvSpPr txBox="1"/>
      </xdr:nvSpPr>
      <xdr:spPr>
        <a:xfrm>
          <a:off x="10669270" y="45834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78105</xdr:rowOff>
    </xdr:from>
    <xdr:to xmlns:xdr="http://schemas.openxmlformats.org/drawingml/2006/spreadsheetDrawing">
      <xdr:col>85</xdr:col>
      <xdr:colOff>126365</xdr:colOff>
      <xdr:row>38</xdr:row>
      <xdr:rowOff>23495</xdr:rowOff>
    </xdr:to>
    <xdr:cxnSp macro="">
      <xdr:nvCxnSpPr>
        <xdr:cNvPr id="512" name="直線コネクタ 511"/>
        <xdr:cNvCxnSpPr/>
      </xdr:nvCxnSpPr>
      <xdr:spPr>
        <a:xfrm flipV="1">
          <a:off x="14698345" y="527875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27305</xdr:rowOff>
    </xdr:from>
    <xdr:ext cx="534670" cy="253365"/>
    <xdr:sp macro="" textlink="">
      <xdr:nvSpPr>
        <xdr:cNvPr id="513" name="消防費最小値テキスト"/>
        <xdr:cNvSpPr txBox="1"/>
      </xdr:nvSpPr>
      <xdr:spPr>
        <a:xfrm>
          <a:off x="14744700" y="6401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23495</xdr:rowOff>
    </xdr:from>
    <xdr:to xmlns:xdr="http://schemas.openxmlformats.org/drawingml/2006/spreadsheetDrawing">
      <xdr:col>86</xdr:col>
      <xdr:colOff>25400</xdr:colOff>
      <xdr:row>38</xdr:row>
      <xdr:rowOff>23495</xdr:rowOff>
    </xdr:to>
    <xdr:cxnSp macro="">
      <xdr:nvCxnSpPr>
        <xdr:cNvPr id="514" name="直線コネクタ 513"/>
        <xdr:cNvCxnSpPr/>
      </xdr:nvCxnSpPr>
      <xdr:spPr>
        <a:xfrm>
          <a:off x="1461135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26035</xdr:rowOff>
    </xdr:from>
    <xdr:ext cx="534670" cy="253365"/>
    <xdr:sp macro="" textlink="">
      <xdr:nvSpPr>
        <xdr:cNvPr id="515" name="消防費最大値テキスト"/>
        <xdr:cNvSpPr txBox="1"/>
      </xdr:nvSpPr>
      <xdr:spPr>
        <a:xfrm>
          <a:off x="14744700" y="5059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78105</xdr:rowOff>
    </xdr:from>
    <xdr:to xmlns:xdr="http://schemas.openxmlformats.org/drawingml/2006/spreadsheetDrawing">
      <xdr:col>86</xdr:col>
      <xdr:colOff>25400</xdr:colOff>
      <xdr:row>31</xdr:row>
      <xdr:rowOff>78105</xdr:rowOff>
    </xdr:to>
    <xdr:cxnSp macro="">
      <xdr:nvCxnSpPr>
        <xdr:cNvPr id="516" name="直線コネクタ 515"/>
        <xdr:cNvCxnSpPr/>
      </xdr:nvCxnSpPr>
      <xdr:spPr>
        <a:xfrm>
          <a:off x="14611350" y="527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52705</xdr:rowOff>
    </xdr:from>
    <xdr:to xmlns:xdr="http://schemas.openxmlformats.org/drawingml/2006/spreadsheetDrawing">
      <xdr:col>85</xdr:col>
      <xdr:colOff>127000</xdr:colOff>
      <xdr:row>37</xdr:row>
      <xdr:rowOff>63500</xdr:rowOff>
    </xdr:to>
    <xdr:cxnSp macro="">
      <xdr:nvCxnSpPr>
        <xdr:cNvPr id="517" name="直線コネクタ 516"/>
        <xdr:cNvCxnSpPr/>
      </xdr:nvCxnSpPr>
      <xdr:spPr>
        <a:xfrm flipV="1">
          <a:off x="13938250" y="6259195"/>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14605</xdr:rowOff>
    </xdr:from>
    <xdr:ext cx="534670" cy="248920"/>
    <xdr:sp macro="" textlink="">
      <xdr:nvSpPr>
        <xdr:cNvPr id="518" name="消防費平均値テキスト"/>
        <xdr:cNvSpPr txBox="1"/>
      </xdr:nvSpPr>
      <xdr:spPr>
        <a:xfrm>
          <a:off x="14744700" y="605345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160020</xdr:rowOff>
    </xdr:from>
    <xdr:to xmlns:xdr="http://schemas.openxmlformats.org/drawingml/2006/spreadsheetDrawing">
      <xdr:col>85</xdr:col>
      <xdr:colOff>171450</xdr:colOff>
      <xdr:row>37</xdr:row>
      <xdr:rowOff>91440</xdr:rowOff>
    </xdr:to>
    <xdr:sp macro="" textlink="">
      <xdr:nvSpPr>
        <xdr:cNvPr id="519" name="フローチャート: 判断 518"/>
        <xdr:cNvSpPr/>
      </xdr:nvSpPr>
      <xdr:spPr>
        <a:xfrm>
          <a:off x="14649450" y="6198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63500</xdr:rowOff>
    </xdr:from>
    <xdr:to xmlns:xdr="http://schemas.openxmlformats.org/drawingml/2006/spreadsheetDrawing">
      <xdr:col>81</xdr:col>
      <xdr:colOff>50800</xdr:colOff>
      <xdr:row>37</xdr:row>
      <xdr:rowOff>73660</xdr:rowOff>
    </xdr:to>
    <xdr:cxnSp macro="">
      <xdr:nvCxnSpPr>
        <xdr:cNvPr id="520" name="直線コネクタ 519"/>
        <xdr:cNvCxnSpPr/>
      </xdr:nvCxnSpPr>
      <xdr:spPr>
        <a:xfrm flipV="1">
          <a:off x="13144500" y="626999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130810</xdr:rowOff>
    </xdr:to>
    <xdr:sp macro="" textlink="">
      <xdr:nvSpPr>
        <xdr:cNvPr id="521" name="フローチャート: 判断 520"/>
        <xdr:cNvSpPr/>
      </xdr:nvSpPr>
      <xdr:spPr>
        <a:xfrm>
          <a:off x="1388745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122555</xdr:rowOff>
    </xdr:from>
    <xdr:ext cx="529590" cy="248285"/>
    <xdr:sp macro="" textlink="">
      <xdr:nvSpPr>
        <xdr:cNvPr id="522" name="テキスト ボックス 521"/>
        <xdr:cNvSpPr txBox="1"/>
      </xdr:nvSpPr>
      <xdr:spPr>
        <a:xfrm>
          <a:off x="13709015" y="632904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73660</xdr:rowOff>
    </xdr:from>
    <xdr:to xmlns:xdr="http://schemas.openxmlformats.org/drawingml/2006/spreadsheetDrawing">
      <xdr:col>76</xdr:col>
      <xdr:colOff>114300</xdr:colOff>
      <xdr:row>37</xdr:row>
      <xdr:rowOff>81280</xdr:rowOff>
    </xdr:to>
    <xdr:cxnSp macro="">
      <xdr:nvCxnSpPr>
        <xdr:cNvPr id="523" name="直線コネクタ 522"/>
        <xdr:cNvCxnSpPr/>
      </xdr:nvCxnSpPr>
      <xdr:spPr>
        <a:xfrm flipV="1">
          <a:off x="12344400" y="62801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48895</xdr:rowOff>
    </xdr:from>
    <xdr:to xmlns:xdr="http://schemas.openxmlformats.org/drawingml/2006/spreadsheetDrawing">
      <xdr:col>76</xdr:col>
      <xdr:colOff>165100</xdr:colOff>
      <xdr:row>37</xdr:row>
      <xdr:rowOff>147955</xdr:rowOff>
    </xdr:to>
    <xdr:sp macro="" textlink="">
      <xdr:nvSpPr>
        <xdr:cNvPr id="524" name="フローチャート: 判断 523"/>
        <xdr:cNvSpPr/>
      </xdr:nvSpPr>
      <xdr:spPr>
        <a:xfrm>
          <a:off x="130937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139065</xdr:rowOff>
    </xdr:from>
    <xdr:ext cx="534670" cy="253365"/>
    <xdr:sp macro="" textlink="">
      <xdr:nvSpPr>
        <xdr:cNvPr id="525" name="テキスト ボックス 524"/>
        <xdr:cNvSpPr txBox="1"/>
      </xdr:nvSpPr>
      <xdr:spPr>
        <a:xfrm>
          <a:off x="12896215" y="63455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67945</xdr:rowOff>
    </xdr:from>
    <xdr:to xmlns:xdr="http://schemas.openxmlformats.org/drawingml/2006/spreadsheetDrawing">
      <xdr:col>71</xdr:col>
      <xdr:colOff>171450</xdr:colOff>
      <xdr:row>37</xdr:row>
      <xdr:rowOff>81280</xdr:rowOff>
    </xdr:to>
    <xdr:cxnSp macro="">
      <xdr:nvCxnSpPr>
        <xdr:cNvPr id="526" name="直線コネクタ 525"/>
        <xdr:cNvCxnSpPr/>
      </xdr:nvCxnSpPr>
      <xdr:spPr>
        <a:xfrm>
          <a:off x="11537950" y="6274435"/>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151130</xdr:rowOff>
    </xdr:to>
    <xdr:sp macro="" textlink="">
      <xdr:nvSpPr>
        <xdr:cNvPr id="527" name="フローチャート: 判断 526"/>
        <xdr:cNvSpPr/>
      </xdr:nvSpPr>
      <xdr:spPr>
        <a:xfrm>
          <a:off x="12299950" y="6258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142875</xdr:rowOff>
    </xdr:from>
    <xdr:ext cx="529590" cy="248285"/>
    <xdr:sp macro="" textlink="">
      <xdr:nvSpPr>
        <xdr:cNvPr id="528" name="テキスト ボックス 527"/>
        <xdr:cNvSpPr txBox="1"/>
      </xdr:nvSpPr>
      <xdr:spPr>
        <a:xfrm>
          <a:off x="12102465" y="6349365"/>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43180</xdr:rowOff>
    </xdr:from>
    <xdr:to xmlns:xdr="http://schemas.openxmlformats.org/drawingml/2006/spreadsheetDrawing">
      <xdr:col>67</xdr:col>
      <xdr:colOff>101600</xdr:colOff>
      <xdr:row>37</xdr:row>
      <xdr:rowOff>142875</xdr:rowOff>
    </xdr:to>
    <xdr:sp macro="" textlink="">
      <xdr:nvSpPr>
        <xdr:cNvPr id="529" name="フローチャート: 判断 528"/>
        <xdr:cNvSpPr/>
      </xdr:nvSpPr>
      <xdr:spPr>
        <a:xfrm>
          <a:off x="11487150" y="624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133985</xdr:rowOff>
    </xdr:from>
    <xdr:ext cx="529590" cy="253365"/>
    <xdr:sp macro="" textlink="">
      <xdr:nvSpPr>
        <xdr:cNvPr id="530" name="テキスト ボックス 529"/>
        <xdr:cNvSpPr txBox="1"/>
      </xdr:nvSpPr>
      <xdr:spPr>
        <a:xfrm>
          <a:off x="11308715" y="63404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1" name="テキスト ボックス 53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2" name="テキスト ボックス 531"/>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3" name="テキスト ボックス 53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4" name="テキスト ボックス 53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35" name="テキスト ボックス 534"/>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3175</xdr:rowOff>
    </xdr:from>
    <xdr:to xmlns:xdr="http://schemas.openxmlformats.org/drawingml/2006/spreadsheetDrawing">
      <xdr:col>85</xdr:col>
      <xdr:colOff>171450</xdr:colOff>
      <xdr:row>37</xdr:row>
      <xdr:rowOff>102870</xdr:rowOff>
    </xdr:to>
    <xdr:sp macro="" textlink="">
      <xdr:nvSpPr>
        <xdr:cNvPr id="536" name="楕円 535"/>
        <xdr:cNvSpPr/>
      </xdr:nvSpPr>
      <xdr:spPr>
        <a:xfrm>
          <a:off x="14649450" y="620966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149860</xdr:rowOff>
    </xdr:from>
    <xdr:ext cx="534670" cy="253365"/>
    <xdr:sp macro="" textlink="">
      <xdr:nvSpPr>
        <xdr:cNvPr id="537" name="消防費該当値テキスト"/>
        <xdr:cNvSpPr txBox="1"/>
      </xdr:nvSpPr>
      <xdr:spPr>
        <a:xfrm>
          <a:off x="14744700" y="6188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14605</xdr:rowOff>
    </xdr:from>
    <xdr:to xmlns:xdr="http://schemas.openxmlformats.org/drawingml/2006/spreadsheetDrawing">
      <xdr:col>81</xdr:col>
      <xdr:colOff>101600</xdr:colOff>
      <xdr:row>37</xdr:row>
      <xdr:rowOff>113665</xdr:rowOff>
    </xdr:to>
    <xdr:sp macro="" textlink="">
      <xdr:nvSpPr>
        <xdr:cNvPr id="538" name="楕円 537"/>
        <xdr:cNvSpPr/>
      </xdr:nvSpPr>
      <xdr:spPr>
        <a:xfrm>
          <a:off x="13887450" y="62210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129540</xdr:rowOff>
    </xdr:from>
    <xdr:ext cx="529590" cy="252730"/>
    <xdr:sp macro="" textlink="">
      <xdr:nvSpPr>
        <xdr:cNvPr id="539" name="テキスト ボックス 538"/>
        <xdr:cNvSpPr txBox="1"/>
      </xdr:nvSpPr>
      <xdr:spPr>
        <a:xfrm>
          <a:off x="13709015" y="600075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24130</xdr:rowOff>
    </xdr:from>
    <xdr:to xmlns:xdr="http://schemas.openxmlformats.org/drawingml/2006/spreadsheetDrawing">
      <xdr:col>76</xdr:col>
      <xdr:colOff>165100</xdr:colOff>
      <xdr:row>37</xdr:row>
      <xdr:rowOff>123825</xdr:rowOff>
    </xdr:to>
    <xdr:sp macro="" textlink="">
      <xdr:nvSpPr>
        <xdr:cNvPr id="540" name="楕円 539"/>
        <xdr:cNvSpPr/>
      </xdr:nvSpPr>
      <xdr:spPr>
        <a:xfrm>
          <a:off x="13093700" y="6230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140335</xdr:rowOff>
    </xdr:from>
    <xdr:ext cx="534670" cy="248285"/>
    <xdr:sp macro="" textlink="">
      <xdr:nvSpPr>
        <xdr:cNvPr id="541" name="テキスト ボックス 540"/>
        <xdr:cNvSpPr txBox="1"/>
      </xdr:nvSpPr>
      <xdr:spPr>
        <a:xfrm>
          <a:off x="12896215" y="601154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31750</xdr:rowOff>
    </xdr:from>
    <xdr:to xmlns:xdr="http://schemas.openxmlformats.org/drawingml/2006/spreadsheetDrawing">
      <xdr:col>72</xdr:col>
      <xdr:colOff>38100</xdr:colOff>
      <xdr:row>37</xdr:row>
      <xdr:rowOff>130810</xdr:rowOff>
    </xdr:to>
    <xdr:sp macro="" textlink="">
      <xdr:nvSpPr>
        <xdr:cNvPr id="542" name="楕円 541"/>
        <xdr:cNvSpPr/>
      </xdr:nvSpPr>
      <xdr:spPr>
        <a:xfrm>
          <a:off x="12299950" y="62382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147320</xdr:rowOff>
    </xdr:from>
    <xdr:ext cx="529590" cy="248920"/>
    <xdr:sp macro="" textlink="">
      <xdr:nvSpPr>
        <xdr:cNvPr id="543" name="テキスト ボックス 542"/>
        <xdr:cNvSpPr txBox="1"/>
      </xdr:nvSpPr>
      <xdr:spPr>
        <a:xfrm>
          <a:off x="12102465" y="601853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117475</xdr:rowOff>
    </xdr:to>
    <xdr:sp macro="" textlink="">
      <xdr:nvSpPr>
        <xdr:cNvPr id="544" name="楕円 543"/>
        <xdr:cNvSpPr/>
      </xdr:nvSpPr>
      <xdr:spPr>
        <a:xfrm>
          <a:off x="11487150" y="6224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133350</xdr:rowOff>
    </xdr:from>
    <xdr:ext cx="529590" cy="252730"/>
    <xdr:sp macro="" textlink="">
      <xdr:nvSpPr>
        <xdr:cNvPr id="545" name="テキスト ボックス 544"/>
        <xdr:cNvSpPr txBox="1"/>
      </xdr:nvSpPr>
      <xdr:spPr>
        <a:xfrm>
          <a:off x="11308715" y="600456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6" name="正方形/長方形 54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7" name="正方形/長方形 54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9" name="正方形/長方形 54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1" name="正方形/長方形 55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3" name="正方形/長方形 55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19710"/>
    <xdr:sp macro="" textlink="">
      <xdr:nvSpPr>
        <xdr:cNvPr id="554" name="テキスト ボックス 553"/>
        <xdr:cNvSpPr txBox="1"/>
      </xdr:nvSpPr>
      <xdr:spPr>
        <a:xfrm>
          <a:off x="11169650" y="78886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5" name="直線コネクタ 55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3840" cy="248285"/>
    <xdr:sp macro="" textlink="">
      <xdr:nvSpPr>
        <xdr:cNvPr id="556" name="テキスト ボックス 555"/>
        <xdr:cNvSpPr txBox="1"/>
      </xdr:nvSpPr>
      <xdr:spPr>
        <a:xfrm>
          <a:off x="10977880" y="101714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7" name="直線コネクタ 55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8920"/>
    <xdr:sp macro="" textlink="">
      <xdr:nvSpPr>
        <xdr:cNvPr id="558" name="テキスト ボックス 557"/>
        <xdr:cNvSpPr txBox="1"/>
      </xdr:nvSpPr>
      <xdr:spPr>
        <a:xfrm>
          <a:off x="10733405" y="979932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9" name="直線コネクタ 55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8920"/>
    <xdr:sp macro="" textlink="">
      <xdr:nvSpPr>
        <xdr:cNvPr id="560" name="テキスト ボックス 559"/>
        <xdr:cNvSpPr txBox="1"/>
      </xdr:nvSpPr>
      <xdr:spPr>
        <a:xfrm>
          <a:off x="10733405" y="9426575"/>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8285"/>
    <xdr:sp macro="" textlink="">
      <xdr:nvSpPr>
        <xdr:cNvPr id="562" name="テキスト ボックス 561"/>
        <xdr:cNvSpPr txBox="1"/>
      </xdr:nvSpPr>
      <xdr:spPr>
        <a:xfrm>
          <a:off x="10733405" y="90538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3" name="直線コネクタ 56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8920"/>
    <xdr:sp macro="" textlink="">
      <xdr:nvSpPr>
        <xdr:cNvPr id="564" name="テキスト ボックス 563"/>
        <xdr:cNvSpPr txBox="1"/>
      </xdr:nvSpPr>
      <xdr:spPr>
        <a:xfrm>
          <a:off x="10669270" y="868172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5" name="直線コネクタ 56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8920"/>
    <xdr:sp macro="" textlink="">
      <xdr:nvSpPr>
        <xdr:cNvPr id="566" name="テキスト ボックス 565"/>
        <xdr:cNvSpPr txBox="1"/>
      </xdr:nvSpPr>
      <xdr:spPr>
        <a:xfrm>
          <a:off x="10669270" y="830897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7" name="直線コネクタ 56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8285"/>
    <xdr:sp macro="" textlink="">
      <xdr:nvSpPr>
        <xdr:cNvPr id="568" name="テキスト ボックス 567"/>
        <xdr:cNvSpPr txBox="1"/>
      </xdr:nvSpPr>
      <xdr:spPr>
        <a:xfrm>
          <a:off x="10669270" y="79362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48260</xdr:rowOff>
    </xdr:from>
    <xdr:to xmlns:xdr="http://schemas.openxmlformats.org/drawingml/2006/spreadsheetDrawing">
      <xdr:col>85</xdr:col>
      <xdr:colOff>126365</xdr:colOff>
      <xdr:row>59</xdr:row>
      <xdr:rowOff>43180</xdr:rowOff>
    </xdr:to>
    <xdr:cxnSp macro="">
      <xdr:nvCxnSpPr>
        <xdr:cNvPr id="570" name="直線コネクタ 569"/>
        <xdr:cNvCxnSpPr/>
      </xdr:nvCxnSpPr>
      <xdr:spPr>
        <a:xfrm flipV="1">
          <a:off x="14698345" y="86017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47625</xdr:rowOff>
    </xdr:from>
    <xdr:ext cx="534670" cy="248920"/>
    <xdr:sp macro="" textlink="">
      <xdr:nvSpPr>
        <xdr:cNvPr id="571" name="教育費最小値テキスト"/>
        <xdr:cNvSpPr txBox="1"/>
      </xdr:nvSpPr>
      <xdr:spPr>
        <a:xfrm>
          <a:off x="14744700" y="994219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72" name="直線コネクタ 571"/>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163195</xdr:rowOff>
    </xdr:from>
    <xdr:ext cx="598805" cy="248285"/>
    <xdr:sp macro="" textlink="">
      <xdr:nvSpPr>
        <xdr:cNvPr id="573" name="教育費最大値テキスト"/>
        <xdr:cNvSpPr txBox="1"/>
      </xdr:nvSpPr>
      <xdr:spPr>
        <a:xfrm>
          <a:off x="14744700" y="838136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48260</xdr:rowOff>
    </xdr:from>
    <xdr:to xmlns:xdr="http://schemas.openxmlformats.org/drawingml/2006/spreadsheetDrawing">
      <xdr:col>86</xdr:col>
      <xdr:colOff>25400</xdr:colOff>
      <xdr:row>51</xdr:row>
      <xdr:rowOff>48260</xdr:rowOff>
    </xdr:to>
    <xdr:cxnSp macro="">
      <xdr:nvCxnSpPr>
        <xdr:cNvPr id="574" name="直線コネクタ 573"/>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100330</xdr:rowOff>
    </xdr:from>
    <xdr:to xmlns:xdr="http://schemas.openxmlformats.org/drawingml/2006/spreadsheetDrawing">
      <xdr:col>85</xdr:col>
      <xdr:colOff>127000</xdr:colOff>
      <xdr:row>58</xdr:row>
      <xdr:rowOff>117475</xdr:rowOff>
    </xdr:to>
    <xdr:cxnSp macro="">
      <xdr:nvCxnSpPr>
        <xdr:cNvPr id="575" name="直線コネクタ 574"/>
        <xdr:cNvCxnSpPr/>
      </xdr:nvCxnSpPr>
      <xdr:spPr>
        <a:xfrm flipV="1">
          <a:off x="13938250" y="9659620"/>
          <a:ext cx="762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31750</xdr:rowOff>
    </xdr:from>
    <xdr:ext cx="534670" cy="248285"/>
    <xdr:sp macro="" textlink="">
      <xdr:nvSpPr>
        <xdr:cNvPr id="576" name="教育費平均値テキスト"/>
        <xdr:cNvSpPr txBox="1"/>
      </xdr:nvSpPr>
      <xdr:spPr>
        <a:xfrm>
          <a:off x="14744700" y="942340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8890</xdr:rowOff>
    </xdr:from>
    <xdr:to xmlns:xdr="http://schemas.openxmlformats.org/drawingml/2006/spreadsheetDrawing">
      <xdr:col>85</xdr:col>
      <xdr:colOff>171450</xdr:colOff>
      <xdr:row>57</xdr:row>
      <xdr:rowOff>108585</xdr:rowOff>
    </xdr:to>
    <xdr:sp macro="" textlink="">
      <xdr:nvSpPr>
        <xdr:cNvPr id="577" name="フローチャート: 判断 576"/>
        <xdr:cNvSpPr/>
      </xdr:nvSpPr>
      <xdr:spPr>
        <a:xfrm>
          <a:off x="14649450" y="95681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117475</xdr:rowOff>
    </xdr:from>
    <xdr:to xmlns:xdr="http://schemas.openxmlformats.org/drawingml/2006/spreadsheetDrawing">
      <xdr:col>81</xdr:col>
      <xdr:colOff>50800</xdr:colOff>
      <xdr:row>59</xdr:row>
      <xdr:rowOff>15240</xdr:rowOff>
    </xdr:to>
    <xdr:cxnSp macro="">
      <xdr:nvCxnSpPr>
        <xdr:cNvPr id="578" name="直線コネクタ 577"/>
        <xdr:cNvCxnSpPr/>
      </xdr:nvCxnSpPr>
      <xdr:spPr>
        <a:xfrm flipV="1">
          <a:off x="13144500" y="9844405"/>
          <a:ext cx="7937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57150</xdr:rowOff>
    </xdr:from>
    <xdr:to xmlns:xdr="http://schemas.openxmlformats.org/drawingml/2006/spreadsheetDrawing">
      <xdr:col>81</xdr:col>
      <xdr:colOff>101600</xdr:colOff>
      <xdr:row>57</xdr:row>
      <xdr:rowOff>156210</xdr:rowOff>
    </xdr:to>
    <xdr:sp macro="" textlink="">
      <xdr:nvSpPr>
        <xdr:cNvPr id="579" name="フローチャート: 判断 578"/>
        <xdr:cNvSpPr/>
      </xdr:nvSpPr>
      <xdr:spPr>
        <a:xfrm>
          <a:off x="1388745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5080</xdr:rowOff>
    </xdr:from>
    <xdr:ext cx="529590" cy="253365"/>
    <xdr:sp macro="" textlink="">
      <xdr:nvSpPr>
        <xdr:cNvPr id="580" name="テキスト ボックス 579"/>
        <xdr:cNvSpPr txBox="1"/>
      </xdr:nvSpPr>
      <xdr:spPr>
        <a:xfrm>
          <a:off x="13709015" y="939673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59</xdr:row>
      <xdr:rowOff>6985</xdr:rowOff>
    </xdr:from>
    <xdr:to xmlns:xdr="http://schemas.openxmlformats.org/drawingml/2006/spreadsheetDrawing">
      <xdr:col>76</xdr:col>
      <xdr:colOff>114300</xdr:colOff>
      <xdr:row>59</xdr:row>
      <xdr:rowOff>15240</xdr:rowOff>
    </xdr:to>
    <xdr:cxnSp macro="">
      <xdr:nvCxnSpPr>
        <xdr:cNvPr id="581" name="直線コネクタ 580"/>
        <xdr:cNvCxnSpPr/>
      </xdr:nvCxnSpPr>
      <xdr:spPr>
        <a:xfrm>
          <a:off x="12344400" y="990155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100965</xdr:rowOff>
    </xdr:from>
    <xdr:to xmlns:xdr="http://schemas.openxmlformats.org/drawingml/2006/spreadsheetDrawing">
      <xdr:col>76</xdr:col>
      <xdr:colOff>165100</xdr:colOff>
      <xdr:row>58</xdr:row>
      <xdr:rowOff>33020</xdr:rowOff>
    </xdr:to>
    <xdr:sp macro="" textlink="">
      <xdr:nvSpPr>
        <xdr:cNvPr id="582" name="フローチャート: 判断 581"/>
        <xdr:cNvSpPr/>
      </xdr:nvSpPr>
      <xdr:spPr>
        <a:xfrm>
          <a:off x="130937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49530</xdr:rowOff>
    </xdr:from>
    <xdr:ext cx="534670" cy="248920"/>
    <xdr:sp macro="" textlink="">
      <xdr:nvSpPr>
        <xdr:cNvPr id="583" name="テキスト ボックス 582"/>
        <xdr:cNvSpPr txBox="1"/>
      </xdr:nvSpPr>
      <xdr:spPr>
        <a:xfrm>
          <a:off x="12896215" y="944118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144780</xdr:rowOff>
    </xdr:from>
    <xdr:to xmlns:xdr="http://schemas.openxmlformats.org/drawingml/2006/spreadsheetDrawing">
      <xdr:col>71</xdr:col>
      <xdr:colOff>171450</xdr:colOff>
      <xdr:row>59</xdr:row>
      <xdr:rowOff>6985</xdr:rowOff>
    </xdr:to>
    <xdr:cxnSp macro="">
      <xdr:nvCxnSpPr>
        <xdr:cNvPr id="584" name="直線コネクタ 583"/>
        <xdr:cNvCxnSpPr/>
      </xdr:nvCxnSpPr>
      <xdr:spPr>
        <a:xfrm>
          <a:off x="11537950" y="9871710"/>
          <a:ext cx="8064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116205</xdr:rowOff>
    </xdr:from>
    <xdr:to xmlns:xdr="http://schemas.openxmlformats.org/drawingml/2006/spreadsheetDrawing">
      <xdr:col>72</xdr:col>
      <xdr:colOff>38100</xdr:colOff>
      <xdr:row>58</xdr:row>
      <xdr:rowOff>48260</xdr:rowOff>
    </xdr:to>
    <xdr:sp macro="" textlink="">
      <xdr:nvSpPr>
        <xdr:cNvPr id="585" name="フローチャート: 判断 584"/>
        <xdr:cNvSpPr/>
      </xdr:nvSpPr>
      <xdr:spPr>
        <a:xfrm>
          <a:off x="12299950" y="9675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63500</xdr:rowOff>
    </xdr:from>
    <xdr:ext cx="529590" cy="252730"/>
    <xdr:sp macro="" textlink="">
      <xdr:nvSpPr>
        <xdr:cNvPr id="586" name="テキスト ボックス 585"/>
        <xdr:cNvSpPr txBox="1"/>
      </xdr:nvSpPr>
      <xdr:spPr>
        <a:xfrm>
          <a:off x="12102465" y="945515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46990</xdr:rowOff>
    </xdr:from>
    <xdr:to xmlns:xdr="http://schemas.openxmlformats.org/drawingml/2006/spreadsheetDrawing">
      <xdr:col>67</xdr:col>
      <xdr:colOff>101600</xdr:colOff>
      <xdr:row>57</xdr:row>
      <xdr:rowOff>146050</xdr:rowOff>
    </xdr:to>
    <xdr:sp macro="" textlink="">
      <xdr:nvSpPr>
        <xdr:cNvPr id="587" name="フローチャート: 判断 586"/>
        <xdr:cNvSpPr/>
      </xdr:nvSpPr>
      <xdr:spPr>
        <a:xfrm>
          <a:off x="11487150" y="9606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162560</xdr:rowOff>
    </xdr:from>
    <xdr:ext cx="529590" cy="248285"/>
    <xdr:sp macro="" textlink="">
      <xdr:nvSpPr>
        <xdr:cNvPr id="588" name="テキスト ボックス 587"/>
        <xdr:cNvSpPr txBox="1"/>
      </xdr:nvSpPr>
      <xdr:spPr>
        <a:xfrm>
          <a:off x="11308715" y="9386570"/>
          <a:ext cx="5295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9" name="テキスト ボックス 58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0" name="テキスト ボックス 589"/>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1" name="テキスト ボックス 59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2" name="テキスト ボックス 591"/>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3" name="テキスト ボックス 592"/>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50800</xdr:rowOff>
    </xdr:from>
    <xdr:to xmlns:xdr="http://schemas.openxmlformats.org/drawingml/2006/spreadsheetDrawing">
      <xdr:col>85</xdr:col>
      <xdr:colOff>171450</xdr:colOff>
      <xdr:row>57</xdr:row>
      <xdr:rowOff>150495</xdr:rowOff>
    </xdr:to>
    <xdr:sp macro="" textlink="">
      <xdr:nvSpPr>
        <xdr:cNvPr id="594" name="楕円 593"/>
        <xdr:cNvSpPr/>
      </xdr:nvSpPr>
      <xdr:spPr>
        <a:xfrm>
          <a:off x="14649450" y="96100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29845</xdr:rowOff>
    </xdr:from>
    <xdr:ext cx="534670" cy="248285"/>
    <xdr:sp macro="" textlink="">
      <xdr:nvSpPr>
        <xdr:cNvPr id="595" name="教育費該当値テキスト"/>
        <xdr:cNvSpPr txBox="1"/>
      </xdr:nvSpPr>
      <xdr:spPr>
        <a:xfrm>
          <a:off x="14744700" y="95891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67945</xdr:rowOff>
    </xdr:from>
    <xdr:to xmlns:xdr="http://schemas.openxmlformats.org/drawingml/2006/spreadsheetDrawing">
      <xdr:col>81</xdr:col>
      <xdr:colOff>101600</xdr:colOff>
      <xdr:row>58</xdr:row>
      <xdr:rowOff>167005</xdr:rowOff>
    </xdr:to>
    <xdr:sp macro="" textlink="">
      <xdr:nvSpPr>
        <xdr:cNvPr id="596" name="楕円 595"/>
        <xdr:cNvSpPr/>
      </xdr:nvSpPr>
      <xdr:spPr>
        <a:xfrm>
          <a:off x="13887450" y="9794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158750</xdr:rowOff>
    </xdr:from>
    <xdr:ext cx="529590" cy="248920"/>
    <xdr:sp macro="" textlink="">
      <xdr:nvSpPr>
        <xdr:cNvPr id="597" name="テキスト ボックス 596"/>
        <xdr:cNvSpPr txBox="1"/>
      </xdr:nvSpPr>
      <xdr:spPr>
        <a:xfrm>
          <a:off x="13709015" y="9885680"/>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132715</xdr:rowOff>
    </xdr:from>
    <xdr:to xmlns:xdr="http://schemas.openxmlformats.org/drawingml/2006/spreadsheetDrawing">
      <xdr:col>76</xdr:col>
      <xdr:colOff>165100</xdr:colOff>
      <xdr:row>59</xdr:row>
      <xdr:rowOff>64135</xdr:rowOff>
    </xdr:to>
    <xdr:sp macro="" textlink="">
      <xdr:nvSpPr>
        <xdr:cNvPr id="598" name="楕円 597"/>
        <xdr:cNvSpPr/>
      </xdr:nvSpPr>
      <xdr:spPr>
        <a:xfrm>
          <a:off x="13093700" y="98596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55880</xdr:rowOff>
    </xdr:from>
    <xdr:ext cx="534670" cy="253365"/>
    <xdr:sp macro="" textlink="">
      <xdr:nvSpPr>
        <xdr:cNvPr id="599" name="テキスト ボックス 598"/>
        <xdr:cNvSpPr txBox="1"/>
      </xdr:nvSpPr>
      <xdr:spPr>
        <a:xfrm>
          <a:off x="12896215" y="99504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125730</xdr:rowOff>
    </xdr:from>
    <xdr:to xmlns:xdr="http://schemas.openxmlformats.org/drawingml/2006/spreadsheetDrawing">
      <xdr:col>72</xdr:col>
      <xdr:colOff>38100</xdr:colOff>
      <xdr:row>59</xdr:row>
      <xdr:rowOff>57150</xdr:rowOff>
    </xdr:to>
    <xdr:sp macro="" textlink="">
      <xdr:nvSpPr>
        <xdr:cNvPr id="600" name="楕円 599"/>
        <xdr:cNvSpPr/>
      </xdr:nvSpPr>
      <xdr:spPr>
        <a:xfrm>
          <a:off x="12299950" y="9852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48895</xdr:rowOff>
    </xdr:from>
    <xdr:ext cx="529590" cy="248920"/>
    <xdr:sp macro="" textlink="">
      <xdr:nvSpPr>
        <xdr:cNvPr id="601" name="テキスト ボックス 600"/>
        <xdr:cNvSpPr txBox="1"/>
      </xdr:nvSpPr>
      <xdr:spPr>
        <a:xfrm>
          <a:off x="12102465" y="9943465"/>
          <a:ext cx="5295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95250</xdr:rowOff>
    </xdr:from>
    <xdr:to xmlns:xdr="http://schemas.openxmlformats.org/drawingml/2006/spreadsheetDrawing">
      <xdr:col>67</xdr:col>
      <xdr:colOff>101600</xdr:colOff>
      <xdr:row>59</xdr:row>
      <xdr:rowOff>26670</xdr:rowOff>
    </xdr:to>
    <xdr:sp macro="" textlink="">
      <xdr:nvSpPr>
        <xdr:cNvPr id="602" name="楕円 601"/>
        <xdr:cNvSpPr/>
      </xdr:nvSpPr>
      <xdr:spPr>
        <a:xfrm>
          <a:off x="11487150" y="9822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17780</xdr:rowOff>
    </xdr:from>
    <xdr:ext cx="529590" cy="252730"/>
    <xdr:sp macro="" textlink="">
      <xdr:nvSpPr>
        <xdr:cNvPr id="603" name="テキスト ボックス 602"/>
        <xdr:cNvSpPr txBox="1"/>
      </xdr:nvSpPr>
      <xdr:spPr>
        <a:xfrm>
          <a:off x="11308715" y="991235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4" name="正方形/長方形 60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5" name="正方形/長方形 60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7" name="正方形/長方形 60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9" name="正方形/長方形 60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正方形/長方形 61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19710"/>
    <xdr:sp macro="" textlink="">
      <xdr:nvSpPr>
        <xdr:cNvPr id="612" name="テキスト ボックス 611"/>
        <xdr:cNvSpPr txBox="1"/>
      </xdr:nvSpPr>
      <xdr:spPr>
        <a:xfrm>
          <a:off x="11169650" y="112414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3" name="直線コネクタ 61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4" name="直線コネクタ 613"/>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3840" cy="248920"/>
    <xdr:sp macro="" textlink="">
      <xdr:nvSpPr>
        <xdr:cNvPr id="615" name="テキスト ボックス 614"/>
        <xdr:cNvSpPr txBox="1"/>
      </xdr:nvSpPr>
      <xdr:spPr>
        <a:xfrm>
          <a:off x="10977880" y="13205460"/>
          <a:ext cx="243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6" name="直線コネクタ 615"/>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8285"/>
    <xdr:sp macro="" textlink="">
      <xdr:nvSpPr>
        <xdr:cNvPr id="617" name="テキスト ボックス 616"/>
        <xdr:cNvSpPr txBox="1"/>
      </xdr:nvSpPr>
      <xdr:spPr>
        <a:xfrm>
          <a:off x="10733405" y="1288542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8" name="直線コネクタ 617"/>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19" name="テキスト ボックス 618"/>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0" name="直線コネクタ 619"/>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2730"/>
    <xdr:sp macro="" textlink="">
      <xdr:nvSpPr>
        <xdr:cNvPr id="621" name="テキスト ボックス 620"/>
        <xdr:cNvSpPr txBox="1"/>
      </xdr:nvSpPr>
      <xdr:spPr>
        <a:xfrm>
          <a:off x="1073340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2" name="直線コネクタ 621"/>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23" name="テキスト ボックス 622"/>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4" name="直線コネクタ 623"/>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5" name="テキスト ボックス 624"/>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8285"/>
    <xdr:sp macro="" textlink="">
      <xdr:nvSpPr>
        <xdr:cNvPr id="627" name="テキスト ボックス 626"/>
        <xdr:cNvSpPr txBox="1"/>
      </xdr:nvSpPr>
      <xdr:spPr>
        <a:xfrm>
          <a:off x="10669270" y="112890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96520</xdr:rowOff>
    </xdr:to>
    <xdr:cxnSp macro="">
      <xdr:nvCxnSpPr>
        <xdr:cNvPr id="629" name="直線コネクタ 628"/>
        <xdr:cNvCxnSpPr/>
      </xdr:nvCxnSpPr>
      <xdr:spPr>
        <a:xfrm flipV="1">
          <a:off x="14698345" y="119367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132715</xdr:rowOff>
    </xdr:from>
    <xdr:ext cx="249555" cy="253365"/>
    <xdr:sp macro="" textlink="">
      <xdr:nvSpPr>
        <xdr:cNvPr id="630" name="災害復旧費最小値テキスト"/>
        <xdr:cNvSpPr txBox="1"/>
      </xdr:nvSpPr>
      <xdr:spPr>
        <a:xfrm>
          <a:off x="14744700" y="13380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1" name="直線コネクタ 630"/>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805" cy="248920"/>
    <xdr:sp macro="" textlink="">
      <xdr:nvSpPr>
        <xdr:cNvPr id="632" name="災害復旧費最大値テキスト"/>
        <xdr:cNvSpPr txBox="1"/>
      </xdr:nvSpPr>
      <xdr:spPr>
        <a:xfrm>
          <a:off x="14744700" y="1171702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33" name="直線コネクタ 632"/>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96520</xdr:rowOff>
    </xdr:from>
    <xdr:to xmlns:xdr="http://schemas.openxmlformats.org/drawingml/2006/spreadsheetDrawing">
      <xdr:col>85</xdr:col>
      <xdr:colOff>127000</xdr:colOff>
      <xdr:row>79</xdr:row>
      <xdr:rowOff>96520</xdr:rowOff>
    </xdr:to>
    <xdr:cxnSp macro="">
      <xdr:nvCxnSpPr>
        <xdr:cNvPr id="634" name="直線コネクタ 633"/>
        <xdr:cNvCxnSpPr/>
      </xdr:nvCxnSpPr>
      <xdr:spPr>
        <a:xfrm>
          <a:off x="13938250" y="1334389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52070</xdr:rowOff>
    </xdr:from>
    <xdr:ext cx="469900" cy="248285"/>
    <xdr:sp macro="" textlink="">
      <xdr:nvSpPr>
        <xdr:cNvPr id="635" name="災害復旧費平均値テキスト"/>
        <xdr:cNvSpPr txBox="1"/>
      </xdr:nvSpPr>
      <xdr:spPr>
        <a:xfrm>
          <a:off x="14744700" y="1313180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29845</xdr:rowOff>
    </xdr:from>
    <xdr:to xmlns:xdr="http://schemas.openxmlformats.org/drawingml/2006/spreadsheetDrawing">
      <xdr:col>85</xdr:col>
      <xdr:colOff>171450</xdr:colOff>
      <xdr:row>79</xdr:row>
      <xdr:rowOff>128905</xdr:rowOff>
    </xdr:to>
    <xdr:sp macro="" textlink="">
      <xdr:nvSpPr>
        <xdr:cNvPr id="636" name="フローチャート: 判断 635"/>
        <xdr:cNvSpPr/>
      </xdr:nvSpPr>
      <xdr:spPr>
        <a:xfrm>
          <a:off x="14649450" y="13277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96520</xdr:rowOff>
    </xdr:from>
    <xdr:to xmlns:xdr="http://schemas.openxmlformats.org/drawingml/2006/spreadsheetDrawing">
      <xdr:col>81</xdr:col>
      <xdr:colOff>50800</xdr:colOff>
      <xdr:row>79</xdr:row>
      <xdr:rowOff>96520</xdr:rowOff>
    </xdr:to>
    <xdr:cxnSp macro="">
      <xdr:nvCxnSpPr>
        <xdr:cNvPr id="637" name="直線コネクタ 636"/>
        <xdr:cNvCxnSpPr/>
      </xdr:nvCxnSpPr>
      <xdr:spPr>
        <a:xfrm>
          <a:off x="13144500" y="133438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36830</xdr:rowOff>
    </xdr:from>
    <xdr:to xmlns:xdr="http://schemas.openxmlformats.org/drawingml/2006/spreadsheetDrawing">
      <xdr:col>81</xdr:col>
      <xdr:colOff>101600</xdr:colOff>
      <xdr:row>79</xdr:row>
      <xdr:rowOff>135890</xdr:rowOff>
    </xdr:to>
    <xdr:sp macro="" textlink="">
      <xdr:nvSpPr>
        <xdr:cNvPr id="638" name="フローチャート: 判断 637"/>
        <xdr:cNvSpPr/>
      </xdr:nvSpPr>
      <xdr:spPr>
        <a:xfrm>
          <a:off x="138874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151765</xdr:rowOff>
    </xdr:from>
    <xdr:ext cx="378460" cy="252730"/>
    <xdr:sp macro="" textlink="">
      <xdr:nvSpPr>
        <xdr:cNvPr id="639" name="テキスト ボックス 638"/>
        <xdr:cNvSpPr txBox="1"/>
      </xdr:nvSpPr>
      <xdr:spPr>
        <a:xfrm>
          <a:off x="13768070" y="130638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40" name="直線コネクタ 639"/>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36195</xdr:rowOff>
    </xdr:from>
    <xdr:to xmlns:xdr="http://schemas.openxmlformats.org/drawingml/2006/spreadsheetDrawing">
      <xdr:col>76</xdr:col>
      <xdr:colOff>165100</xdr:colOff>
      <xdr:row>79</xdr:row>
      <xdr:rowOff>135255</xdr:rowOff>
    </xdr:to>
    <xdr:sp macro="" textlink="">
      <xdr:nvSpPr>
        <xdr:cNvPr id="641" name="フローチャート: 判断 640"/>
        <xdr:cNvSpPr/>
      </xdr:nvSpPr>
      <xdr:spPr>
        <a:xfrm>
          <a:off x="13093700" y="13283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151130</xdr:rowOff>
    </xdr:from>
    <xdr:ext cx="469900" cy="252730"/>
    <xdr:sp macro="" textlink="">
      <xdr:nvSpPr>
        <xdr:cNvPr id="642" name="テキスト ボックス 641"/>
        <xdr:cNvSpPr txBox="1"/>
      </xdr:nvSpPr>
      <xdr:spPr>
        <a:xfrm>
          <a:off x="12928600" y="13063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96520</xdr:rowOff>
    </xdr:from>
    <xdr:to xmlns:xdr="http://schemas.openxmlformats.org/drawingml/2006/spreadsheetDrawing">
      <xdr:col>71</xdr:col>
      <xdr:colOff>171450</xdr:colOff>
      <xdr:row>79</xdr:row>
      <xdr:rowOff>96520</xdr:rowOff>
    </xdr:to>
    <xdr:cxnSp macro="">
      <xdr:nvCxnSpPr>
        <xdr:cNvPr id="643" name="直線コネクタ 642"/>
        <xdr:cNvCxnSpPr/>
      </xdr:nvCxnSpPr>
      <xdr:spPr>
        <a:xfrm>
          <a:off x="11537950" y="13343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35560</xdr:rowOff>
    </xdr:from>
    <xdr:to xmlns:xdr="http://schemas.openxmlformats.org/drawingml/2006/spreadsheetDrawing">
      <xdr:col>72</xdr:col>
      <xdr:colOff>38100</xdr:colOff>
      <xdr:row>79</xdr:row>
      <xdr:rowOff>134620</xdr:rowOff>
    </xdr:to>
    <xdr:sp macro="" textlink="">
      <xdr:nvSpPr>
        <xdr:cNvPr id="644" name="フローチャート: 判断 643"/>
        <xdr:cNvSpPr/>
      </xdr:nvSpPr>
      <xdr:spPr>
        <a:xfrm>
          <a:off x="12299950" y="13282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151130</xdr:rowOff>
    </xdr:from>
    <xdr:ext cx="469900" cy="252730"/>
    <xdr:sp macro="" textlink="">
      <xdr:nvSpPr>
        <xdr:cNvPr id="645" name="テキスト ボックス 644"/>
        <xdr:cNvSpPr txBox="1"/>
      </xdr:nvSpPr>
      <xdr:spPr>
        <a:xfrm>
          <a:off x="12134850" y="130632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36830</xdr:rowOff>
    </xdr:from>
    <xdr:to xmlns:xdr="http://schemas.openxmlformats.org/drawingml/2006/spreadsheetDrawing">
      <xdr:col>67</xdr:col>
      <xdr:colOff>101600</xdr:colOff>
      <xdr:row>79</xdr:row>
      <xdr:rowOff>135890</xdr:rowOff>
    </xdr:to>
    <xdr:sp macro="" textlink="">
      <xdr:nvSpPr>
        <xdr:cNvPr id="646" name="フローチャート: 判断 645"/>
        <xdr:cNvSpPr/>
      </xdr:nvSpPr>
      <xdr:spPr>
        <a:xfrm>
          <a:off x="114871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77</xdr:row>
      <xdr:rowOff>151765</xdr:rowOff>
    </xdr:from>
    <xdr:ext cx="378460" cy="252730"/>
    <xdr:sp macro="" textlink="">
      <xdr:nvSpPr>
        <xdr:cNvPr id="647" name="テキスト ボックス 646"/>
        <xdr:cNvSpPr txBox="1"/>
      </xdr:nvSpPr>
      <xdr:spPr>
        <a:xfrm>
          <a:off x="11367770" y="130638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9" name="テキスト ボックス 648"/>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2" name="テキスト ボックス 651"/>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53" name="楕円 652"/>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8255</xdr:rowOff>
    </xdr:from>
    <xdr:ext cx="249555" cy="252730"/>
    <xdr:sp macro="" textlink="">
      <xdr:nvSpPr>
        <xdr:cNvPr id="654" name="災害復旧費該当値テキスト"/>
        <xdr:cNvSpPr txBox="1"/>
      </xdr:nvSpPr>
      <xdr:spPr>
        <a:xfrm>
          <a:off x="14744700" y="132556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47625</xdr:rowOff>
    </xdr:from>
    <xdr:to xmlns:xdr="http://schemas.openxmlformats.org/drawingml/2006/spreadsheetDrawing">
      <xdr:col>81</xdr:col>
      <xdr:colOff>101600</xdr:colOff>
      <xdr:row>79</xdr:row>
      <xdr:rowOff>146685</xdr:rowOff>
    </xdr:to>
    <xdr:sp macro="" textlink="">
      <xdr:nvSpPr>
        <xdr:cNvPr id="655" name="楕円 654"/>
        <xdr:cNvSpPr/>
      </xdr:nvSpPr>
      <xdr:spPr>
        <a:xfrm>
          <a:off x="138874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137795</xdr:rowOff>
    </xdr:from>
    <xdr:ext cx="244475" cy="253365"/>
    <xdr:sp macro="" textlink="">
      <xdr:nvSpPr>
        <xdr:cNvPr id="656" name="テキスト ボックス 655"/>
        <xdr:cNvSpPr txBox="1"/>
      </xdr:nvSpPr>
      <xdr:spPr>
        <a:xfrm>
          <a:off x="13832840" y="133851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57" name="楕円 656"/>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58" name="テキスト ボックス 657"/>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59" name="楕円 658"/>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4475" cy="253365"/>
    <xdr:sp macro="" textlink="">
      <xdr:nvSpPr>
        <xdr:cNvPr id="660" name="テキスト ボックス 659"/>
        <xdr:cNvSpPr txBox="1"/>
      </xdr:nvSpPr>
      <xdr:spPr>
        <a:xfrm>
          <a:off x="12226290" y="133851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47625</xdr:rowOff>
    </xdr:from>
    <xdr:to xmlns:xdr="http://schemas.openxmlformats.org/drawingml/2006/spreadsheetDrawing">
      <xdr:col>67</xdr:col>
      <xdr:colOff>101600</xdr:colOff>
      <xdr:row>79</xdr:row>
      <xdr:rowOff>146685</xdr:rowOff>
    </xdr:to>
    <xdr:sp macro="" textlink="">
      <xdr:nvSpPr>
        <xdr:cNvPr id="661" name="楕円 660"/>
        <xdr:cNvSpPr/>
      </xdr:nvSpPr>
      <xdr:spPr>
        <a:xfrm>
          <a:off x="114871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137795</xdr:rowOff>
    </xdr:from>
    <xdr:ext cx="244475" cy="253365"/>
    <xdr:sp macro="" textlink="">
      <xdr:nvSpPr>
        <xdr:cNvPr id="662" name="テキスト ボックス 661"/>
        <xdr:cNvSpPr txBox="1"/>
      </xdr:nvSpPr>
      <xdr:spPr>
        <a:xfrm>
          <a:off x="11432540" y="1338516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19710"/>
    <xdr:sp macro="" textlink="">
      <xdr:nvSpPr>
        <xdr:cNvPr id="671" name="テキスト ボックス 670"/>
        <xdr:cNvSpPr txBox="1"/>
      </xdr:nvSpPr>
      <xdr:spPr>
        <a:xfrm>
          <a:off x="11169650" y="1459420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3" name="直線コネクタ 672"/>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4" name="テキスト ボックス 673"/>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5" name="直線コネクタ 674"/>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6" name="テキスト ボックス 675"/>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7" name="直線コネクタ 676"/>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000"/>
    <xdr:sp macro="" textlink="">
      <xdr:nvSpPr>
        <xdr:cNvPr id="678" name="テキスト ボックス 677"/>
        <xdr:cNvSpPr txBox="1"/>
      </xdr:nvSpPr>
      <xdr:spPr>
        <a:xfrm>
          <a:off x="10733405" y="157708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9" name="直線コネクタ 678"/>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0" name="テキスト ボックス 679"/>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1" name="直線コネクタ 680"/>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2" name="テキスト ボックス 681"/>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3" name="直線コネクタ 68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8285"/>
    <xdr:sp macro="" textlink="">
      <xdr:nvSpPr>
        <xdr:cNvPr id="684" name="テキスト ボックス 683"/>
        <xdr:cNvSpPr txBox="1"/>
      </xdr:nvSpPr>
      <xdr:spPr>
        <a:xfrm>
          <a:off x="10669270" y="1464183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5"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88900</xdr:rowOff>
    </xdr:from>
    <xdr:to xmlns:xdr="http://schemas.openxmlformats.org/drawingml/2006/spreadsheetDrawing">
      <xdr:col>85</xdr:col>
      <xdr:colOff>126365</xdr:colOff>
      <xdr:row>98</xdr:row>
      <xdr:rowOff>83185</xdr:rowOff>
    </xdr:to>
    <xdr:cxnSp macro="">
      <xdr:nvCxnSpPr>
        <xdr:cNvPr id="686" name="直線コネクタ 685"/>
        <xdr:cNvCxnSpPr/>
      </xdr:nvCxnSpPr>
      <xdr:spPr>
        <a:xfrm flipV="1">
          <a:off x="14698345" y="1518031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86995</xdr:rowOff>
    </xdr:from>
    <xdr:ext cx="534670" cy="254000"/>
    <xdr:sp macro="" textlink="">
      <xdr:nvSpPr>
        <xdr:cNvPr id="687" name="公債費最小値テキスト"/>
        <xdr:cNvSpPr txBox="1"/>
      </xdr:nvSpPr>
      <xdr:spPr>
        <a:xfrm>
          <a:off x="14744700" y="1654619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8" name="直線コネクタ 687"/>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36830</xdr:rowOff>
    </xdr:from>
    <xdr:ext cx="598805" cy="248920"/>
    <xdr:sp macro="" textlink="">
      <xdr:nvSpPr>
        <xdr:cNvPr id="689" name="公債費最大値テキスト"/>
        <xdr:cNvSpPr txBox="1"/>
      </xdr:nvSpPr>
      <xdr:spPr>
        <a:xfrm>
          <a:off x="14744700" y="1496060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88900</xdr:rowOff>
    </xdr:from>
    <xdr:to xmlns:xdr="http://schemas.openxmlformats.org/drawingml/2006/spreadsheetDrawing">
      <xdr:col>86</xdr:col>
      <xdr:colOff>25400</xdr:colOff>
      <xdr:row>90</xdr:row>
      <xdr:rowOff>88900</xdr:rowOff>
    </xdr:to>
    <xdr:cxnSp macro="">
      <xdr:nvCxnSpPr>
        <xdr:cNvPr id="690" name="直線コネクタ 689"/>
        <xdr:cNvCxnSpPr/>
      </xdr:nvCxnSpPr>
      <xdr:spPr>
        <a:xfrm>
          <a:off x="14611350" y="15180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13970</xdr:rowOff>
    </xdr:from>
    <xdr:to xmlns:xdr="http://schemas.openxmlformats.org/drawingml/2006/spreadsheetDrawing">
      <xdr:col>85</xdr:col>
      <xdr:colOff>127000</xdr:colOff>
      <xdr:row>97</xdr:row>
      <xdr:rowOff>20955</xdr:rowOff>
    </xdr:to>
    <xdr:cxnSp macro="">
      <xdr:nvCxnSpPr>
        <xdr:cNvPr id="691" name="直線コネクタ 690"/>
        <xdr:cNvCxnSpPr/>
      </xdr:nvCxnSpPr>
      <xdr:spPr>
        <a:xfrm flipV="1">
          <a:off x="13938250" y="1630172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95</xdr:row>
      <xdr:rowOff>83185</xdr:rowOff>
    </xdr:from>
    <xdr:ext cx="534670" cy="259080"/>
    <xdr:sp macro="" textlink="">
      <xdr:nvSpPr>
        <xdr:cNvPr id="692" name="公債費平均値テキスト"/>
        <xdr:cNvSpPr txBox="1"/>
      </xdr:nvSpPr>
      <xdr:spPr>
        <a:xfrm>
          <a:off x="14744700" y="16028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171450</xdr:colOff>
      <xdr:row>96</xdr:row>
      <xdr:rowOff>161925</xdr:rowOff>
    </xdr:to>
    <xdr:sp macro="" textlink="">
      <xdr:nvSpPr>
        <xdr:cNvPr id="693" name="フローチャート: 判断 692"/>
        <xdr:cNvSpPr/>
      </xdr:nvSpPr>
      <xdr:spPr>
        <a:xfrm>
          <a:off x="14649450" y="16176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20955</xdr:rowOff>
    </xdr:from>
    <xdr:to xmlns:xdr="http://schemas.openxmlformats.org/drawingml/2006/spreadsheetDrawing">
      <xdr:col>81</xdr:col>
      <xdr:colOff>50800</xdr:colOff>
      <xdr:row>97</xdr:row>
      <xdr:rowOff>46990</xdr:rowOff>
    </xdr:to>
    <xdr:cxnSp macro="">
      <xdr:nvCxnSpPr>
        <xdr:cNvPr id="694" name="直線コネクタ 693"/>
        <xdr:cNvCxnSpPr/>
      </xdr:nvCxnSpPr>
      <xdr:spPr>
        <a:xfrm flipV="1">
          <a:off x="13144500" y="1630870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5" name="フローチャート: 判断 694"/>
        <xdr:cNvSpPr/>
      </xdr:nvSpPr>
      <xdr:spPr>
        <a:xfrm>
          <a:off x="1388745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2540</xdr:rowOff>
    </xdr:from>
    <xdr:ext cx="529590" cy="259080"/>
    <xdr:sp macro="" textlink="">
      <xdr:nvSpPr>
        <xdr:cNvPr id="696" name="テキスト ボックス 695"/>
        <xdr:cNvSpPr txBox="1"/>
      </xdr:nvSpPr>
      <xdr:spPr>
        <a:xfrm>
          <a:off x="13709015" y="159473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46990</xdr:rowOff>
    </xdr:from>
    <xdr:to xmlns:xdr="http://schemas.openxmlformats.org/drawingml/2006/spreadsheetDrawing">
      <xdr:col>76</xdr:col>
      <xdr:colOff>114300</xdr:colOff>
      <xdr:row>97</xdr:row>
      <xdr:rowOff>49530</xdr:rowOff>
    </xdr:to>
    <xdr:cxnSp macro="">
      <xdr:nvCxnSpPr>
        <xdr:cNvPr id="697" name="直線コネクタ 696"/>
        <xdr:cNvCxnSpPr/>
      </xdr:nvCxnSpPr>
      <xdr:spPr>
        <a:xfrm flipV="1">
          <a:off x="12344400" y="1633474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98" name="フローチャート: 判断 697"/>
        <xdr:cNvSpPr/>
      </xdr:nvSpPr>
      <xdr:spPr>
        <a:xfrm>
          <a:off x="13093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34670" cy="254000"/>
    <xdr:sp macro="" textlink="">
      <xdr:nvSpPr>
        <xdr:cNvPr id="699" name="テキスト ボックス 698"/>
        <xdr:cNvSpPr txBox="1"/>
      </xdr:nvSpPr>
      <xdr:spPr>
        <a:xfrm>
          <a:off x="12896215" y="159404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45085</xdr:rowOff>
    </xdr:from>
    <xdr:to xmlns:xdr="http://schemas.openxmlformats.org/drawingml/2006/spreadsheetDrawing">
      <xdr:col>71</xdr:col>
      <xdr:colOff>171450</xdr:colOff>
      <xdr:row>97</xdr:row>
      <xdr:rowOff>49530</xdr:rowOff>
    </xdr:to>
    <xdr:cxnSp macro="">
      <xdr:nvCxnSpPr>
        <xdr:cNvPr id="700" name="直線コネクタ 699"/>
        <xdr:cNvCxnSpPr/>
      </xdr:nvCxnSpPr>
      <xdr:spPr>
        <a:xfrm>
          <a:off x="11537950" y="1633283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1" name="フローチャート: 判断 700"/>
        <xdr:cNvSpPr/>
      </xdr:nvSpPr>
      <xdr:spPr>
        <a:xfrm>
          <a:off x="12299950" y="161690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29590" cy="258445"/>
    <xdr:sp macro="" textlink="">
      <xdr:nvSpPr>
        <xdr:cNvPr id="702" name="テキスト ボックス 701"/>
        <xdr:cNvSpPr txBox="1"/>
      </xdr:nvSpPr>
      <xdr:spPr>
        <a:xfrm>
          <a:off x="12102465" y="159442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3" name="フローチャート: 判断 702"/>
        <xdr:cNvSpPr/>
      </xdr:nvSpPr>
      <xdr:spPr>
        <a:xfrm>
          <a:off x="1148715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167640</xdr:rowOff>
    </xdr:from>
    <xdr:ext cx="529590" cy="254000"/>
    <xdr:sp macro="" textlink="">
      <xdr:nvSpPr>
        <xdr:cNvPr id="704" name="テキスト ボックス 703"/>
        <xdr:cNvSpPr txBox="1"/>
      </xdr:nvSpPr>
      <xdr:spPr>
        <a:xfrm>
          <a:off x="11308715" y="15941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6" name="テキスト ボックス 705"/>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8" name="テキスト ボックス 707"/>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9" name="テキスト ボックス 708"/>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134620</xdr:rowOff>
    </xdr:from>
    <xdr:to xmlns:xdr="http://schemas.openxmlformats.org/drawingml/2006/spreadsheetDrawing">
      <xdr:col>85</xdr:col>
      <xdr:colOff>171450</xdr:colOff>
      <xdr:row>97</xdr:row>
      <xdr:rowOff>64770</xdr:rowOff>
    </xdr:to>
    <xdr:sp macro="" textlink="">
      <xdr:nvSpPr>
        <xdr:cNvPr id="710" name="楕円 709"/>
        <xdr:cNvSpPr/>
      </xdr:nvSpPr>
      <xdr:spPr>
        <a:xfrm>
          <a:off x="14649450" y="162509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113030</xdr:rowOff>
    </xdr:from>
    <xdr:ext cx="534670" cy="259080"/>
    <xdr:sp macro="" textlink="">
      <xdr:nvSpPr>
        <xdr:cNvPr id="711" name="公債費該当値テキスト"/>
        <xdr:cNvSpPr txBox="1"/>
      </xdr:nvSpPr>
      <xdr:spPr>
        <a:xfrm>
          <a:off x="14744700" y="16229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141605</xdr:rowOff>
    </xdr:from>
    <xdr:to xmlns:xdr="http://schemas.openxmlformats.org/drawingml/2006/spreadsheetDrawing">
      <xdr:col>81</xdr:col>
      <xdr:colOff>101600</xdr:colOff>
      <xdr:row>97</xdr:row>
      <xdr:rowOff>71755</xdr:rowOff>
    </xdr:to>
    <xdr:sp macro="" textlink="">
      <xdr:nvSpPr>
        <xdr:cNvPr id="712" name="楕円 711"/>
        <xdr:cNvSpPr/>
      </xdr:nvSpPr>
      <xdr:spPr>
        <a:xfrm>
          <a:off x="13887450" y="162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63500</xdr:rowOff>
    </xdr:from>
    <xdr:ext cx="529590" cy="254000"/>
    <xdr:sp macro="" textlink="">
      <xdr:nvSpPr>
        <xdr:cNvPr id="713" name="テキスト ボックス 712"/>
        <xdr:cNvSpPr txBox="1"/>
      </xdr:nvSpPr>
      <xdr:spPr>
        <a:xfrm>
          <a:off x="13709015" y="163512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167640</xdr:rowOff>
    </xdr:from>
    <xdr:to xmlns:xdr="http://schemas.openxmlformats.org/drawingml/2006/spreadsheetDrawing">
      <xdr:col>76</xdr:col>
      <xdr:colOff>165100</xdr:colOff>
      <xdr:row>97</xdr:row>
      <xdr:rowOff>97790</xdr:rowOff>
    </xdr:to>
    <xdr:sp macro="" textlink="">
      <xdr:nvSpPr>
        <xdr:cNvPr id="714" name="楕円 713"/>
        <xdr:cNvSpPr/>
      </xdr:nvSpPr>
      <xdr:spPr>
        <a:xfrm>
          <a:off x="130937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88900</xdr:rowOff>
    </xdr:from>
    <xdr:ext cx="534670" cy="254000"/>
    <xdr:sp macro="" textlink="">
      <xdr:nvSpPr>
        <xdr:cNvPr id="715" name="テキスト ボックス 714"/>
        <xdr:cNvSpPr txBox="1"/>
      </xdr:nvSpPr>
      <xdr:spPr>
        <a:xfrm>
          <a:off x="12896215" y="1637665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170180</xdr:rowOff>
    </xdr:from>
    <xdr:to xmlns:xdr="http://schemas.openxmlformats.org/drawingml/2006/spreadsheetDrawing">
      <xdr:col>72</xdr:col>
      <xdr:colOff>38100</xdr:colOff>
      <xdr:row>97</xdr:row>
      <xdr:rowOff>100330</xdr:rowOff>
    </xdr:to>
    <xdr:sp macro="" textlink="">
      <xdr:nvSpPr>
        <xdr:cNvPr id="716" name="楕円 715"/>
        <xdr:cNvSpPr/>
      </xdr:nvSpPr>
      <xdr:spPr>
        <a:xfrm>
          <a:off x="12299950" y="16286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91440</xdr:rowOff>
    </xdr:from>
    <xdr:ext cx="529590" cy="259080"/>
    <xdr:sp macro="" textlink="">
      <xdr:nvSpPr>
        <xdr:cNvPr id="717" name="テキスト ボックス 716"/>
        <xdr:cNvSpPr txBox="1"/>
      </xdr:nvSpPr>
      <xdr:spPr>
        <a:xfrm>
          <a:off x="12102465" y="16379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166370</xdr:rowOff>
    </xdr:from>
    <xdr:to xmlns:xdr="http://schemas.openxmlformats.org/drawingml/2006/spreadsheetDrawing">
      <xdr:col>67</xdr:col>
      <xdr:colOff>101600</xdr:colOff>
      <xdr:row>97</xdr:row>
      <xdr:rowOff>95885</xdr:rowOff>
    </xdr:to>
    <xdr:sp macro="" textlink="">
      <xdr:nvSpPr>
        <xdr:cNvPr id="718" name="楕円 717"/>
        <xdr:cNvSpPr/>
      </xdr:nvSpPr>
      <xdr:spPr>
        <a:xfrm>
          <a:off x="1148715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86995</xdr:rowOff>
    </xdr:from>
    <xdr:ext cx="529590" cy="254000"/>
    <xdr:sp macro="" textlink="">
      <xdr:nvSpPr>
        <xdr:cNvPr id="719" name="テキスト ボックス 718"/>
        <xdr:cNvSpPr txBox="1"/>
      </xdr:nvSpPr>
      <xdr:spPr>
        <a:xfrm>
          <a:off x="11308715" y="163747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0" name="正方形/長方形 71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1" name="正方形/長方形 72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3" name="正方形/長方形 72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5" name="正方形/長方形 72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7" name="正方形/長方形 72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19710"/>
    <xdr:sp macro="" textlink="">
      <xdr:nvSpPr>
        <xdr:cNvPr id="728" name="テキスト ボックス 727"/>
        <xdr:cNvSpPr txBox="1"/>
      </xdr:nvSpPr>
      <xdr:spPr>
        <a:xfrm>
          <a:off x="16440150" y="45358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9" name="直線コネクタ 72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0" name="直線コネクタ 729"/>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3840" cy="248285"/>
    <xdr:sp macro="" textlink="">
      <xdr:nvSpPr>
        <xdr:cNvPr id="731" name="テキスト ボックス 730"/>
        <xdr:cNvSpPr txBox="1"/>
      </xdr:nvSpPr>
      <xdr:spPr>
        <a:xfrm>
          <a:off x="16248380" y="637159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2" name="直線コネクタ 731"/>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8285"/>
    <xdr:sp macro="" textlink="">
      <xdr:nvSpPr>
        <xdr:cNvPr id="733" name="テキスト ボックス 732"/>
        <xdr:cNvSpPr txBox="1"/>
      </xdr:nvSpPr>
      <xdr:spPr>
        <a:xfrm>
          <a:off x="15984855" y="592455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4" name="直線コネクタ 733"/>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8285"/>
    <xdr:sp macro="" textlink="">
      <xdr:nvSpPr>
        <xdr:cNvPr id="735" name="テキスト ボックス 734"/>
        <xdr:cNvSpPr txBox="1"/>
      </xdr:nvSpPr>
      <xdr:spPr>
        <a:xfrm>
          <a:off x="15984855" y="547751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6" name="直線コネクタ 735"/>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8285"/>
    <xdr:sp macro="" textlink="">
      <xdr:nvSpPr>
        <xdr:cNvPr id="737" name="テキスト ボックス 736"/>
        <xdr:cNvSpPr txBox="1"/>
      </xdr:nvSpPr>
      <xdr:spPr>
        <a:xfrm>
          <a:off x="15984855" y="503047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8285"/>
    <xdr:sp macro="" textlink="">
      <xdr:nvSpPr>
        <xdr:cNvPr id="739" name="テキスト ボックス 738"/>
        <xdr:cNvSpPr txBox="1"/>
      </xdr:nvSpPr>
      <xdr:spPr>
        <a:xfrm>
          <a:off x="15984855" y="4583430"/>
          <a:ext cx="53149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101600</xdr:rowOff>
    </xdr:from>
    <xdr:to xmlns:xdr="http://schemas.openxmlformats.org/drawingml/2006/spreadsheetDrawing">
      <xdr:col>116</xdr:col>
      <xdr:colOff>62865</xdr:colOff>
      <xdr:row>38</xdr:row>
      <xdr:rowOff>136525</xdr:rowOff>
    </xdr:to>
    <xdr:cxnSp macro="">
      <xdr:nvCxnSpPr>
        <xdr:cNvPr id="741" name="直線コネクタ 740"/>
        <xdr:cNvCxnSpPr/>
      </xdr:nvCxnSpPr>
      <xdr:spPr>
        <a:xfrm flipV="1">
          <a:off x="19949795" y="546989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2730"/>
    <xdr:sp macro="" textlink="">
      <xdr:nvSpPr>
        <xdr:cNvPr id="742" name="諸支出金最小値テキスト"/>
        <xdr:cNvSpPr txBox="1"/>
      </xdr:nvSpPr>
      <xdr:spPr>
        <a:xfrm>
          <a:off x="20002500" y="655066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3" name="直線コネクタ 742"/>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50165</xdr:rowOff>
    </xdr:from>
    <xdr:ext cx="534670" cy="248920"/>
    <xdr:sp macro="" textlink="">
      <xdr:nvSpPr>
        <xdr:cNvPr id="744" name="諸支出金最大値テキスト"/>
        <xdr:cNvSpPr txBox="1"/>
      </xdr:nvSpPr>
      <xdr:spPr>
        <a:xfrm>
          <a:off x="20002500" y="5250815"/>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101600</xdr:rowOff>
    </xdr:from>
    <xdr:to xmlns:xdr="http://schemas.openxmlformats.org/drawingml/2006/spreadsheetDrawing">
      <xdr:col>116</xdr:col>
      <xdr:colOff>152400</xdr:colOff>
      <xdr:row>32</xdr:row>
      <xdr:rowOff>101600</xdr:rowOff>
    </xdr:to>
    <xdr:cxnSp macro="">
      <xdr:nvCxnSpPr>
        <xdr:cNvPr id="745" name="直線コネクタ 744"/>
        <xdr:cNvCxnSpPr/>
      </xdr:nvCxnSpPr>
      <xdr:spPr>
        <a:xfrm>
          <a:off x="19881850" y="546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46" name="直線コネクタ 745"/>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95885</xdr:rowOff>
    </xdr:from>
    <xdr:ext cx="378460" cy="252730"/>
    <xdr:sp macro="" textlink="">
      <xdr:nvSpPr>
        <xdr:cNvPr id="747" name="諸支出金平均値テキスト"/>
        <xdr:cNvSpPr txBox="1"/>
      </xdr:nvSpPr>
      <xdr:spPr>
        <a:xfrm>
          <a:off x="20002500" y="630237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5715</xdr:rowOff>
    </xdr:to>
    <xdr:sp macro="" textlink="">
      <xdr:nvSpPr>
        <xdr:cNvPr id="748" name="フローチャート: 判断 747"/>
        <xdr:cNvSpPr/>
      </xdr:nvSpPr>
      <xdr:spPr>
        <a:xfrm>
          <a:off x="1990090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49" name="直線コネクタ 748"/>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15875</xdr:rowOff>
    </xdr:to>
    <xdr:sp macro="" textlink="">
      <xdr:nvSpPr>
        <xdr:cNvPr id="750" name="フローチャート: 判断 749"/>
        <xdr:cNvSpPr/>
      </xdr:nvSpPr>
      <xdr:spPr>
        <a:xfrm>
          <a:off x="191579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31750</xdr:rowOff>
    </xdr:from>
    <xdr:ext cx="308610" cy="248285"/>
    <xdr:sp macro="" textlink="">
      <xdr:nvSpPr>
        <xdr:cNvPr id="751" name="テキスト ボックス 750"/>
        <xdr:cNvSpPr txBox="1"/>
      </xdr:nvSpPr>
      <xdr:spPr>
        <a:xfrm>
          <a:off x="19051905" y="6238240"/>
          <a:ext cx="3086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2" name="直線コネクタ 751"/>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17145</xdr:rowOff>
    </xdr:to>
    <xdr:sp macro="" textlink="">
      <xdr:nvSpPr>
        <xdr:cNvPr id="753" name="フローチャート: 判断 752"/>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33020</xdr:rowOff>
    </xdr:from>
    <xdr:ext cx="313690" cy="248285"/>
    <xdr:sp macro="" textlink="">
      <xdr:nvSpPr>
        <xdr:cNvPr id="754" name="テキスト ボックス 753"/>
        <xdr:cNvSpPr txBox="1"/>
      </xdr:nvSpPr>
      <xdr:spPr>
        <a:xfrm>
          <a:off x="18258155" y="623951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5" name="直線コネクタ 754"/>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11430</xdr:rowOff>
    </xdr:to>
    <xdr:sp macro="" textlink="">
      <xdr:nvSpPr>
        <xdr:cNvPr id="756" name="フローチャート: 判断 755"/>
        <xdr:cNvSpPr/>
      </xdr:nvSpPr>
      <xdr:spPr>
        <a:xfrm>
          <a:off x="175514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27305</xdr:rowOff>
    </xdr:from>
    <xdr:ext cx="378460" cy="253365"/>
    <xdr:sp macro="" textlink="">
      <xdr:nvSpPr>
        <xdr:cNvPr id="757" name="テキスト ボックス 756"/>
        <xdr:cNvSpPr txBox="1"/>
      </xdr:nvSpPr>
      <xdr:spPr>
        <a:xfrm>
          <a:off x="17432020" y="62337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81280</xdr:rowOff>
    </xdr:from>
    <xdr:to xmlns:xdr="http://schemas.openxmlformats.org/drawingml/2006/spreadsheetDrawing">
      <xdr:col>98</xdr:col>
      <xdr:colOff>38100</xdr:colOff>
      <xdr:row>39</xdr:row>
      <xdr:rowOff>13335</xdr:rowOff>
    </xdr:to>
    <xdr:sp macro="" textlink="">
      <xdr:nvSpPr>
        <xdr:cNvPr id="758" name="フローチャート: 判断 757"/>
        <xdr:cNvSpPr/>
      </xdr:nvSpPr>
      <xdr:spPr>
        <a:xfrm>
          <a:off x="16757650" y="64554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29210</xdr:rowOff>
    </xdr:from>
    <xdr:ext cx="378460" cy="248285"/>
    <xdr:sp macro="" textlink="">
      <xdr:nvSpPr>
        <xdr:cNvPr id="759" name="テキスト ボックス 758"/>
        <xdr:cNvSpPr txBox="1"/>
      </xdr:nvSpPr>
      <xdr:spPr>
        <a:xfrm>
          <a:off x="16630650" y="623570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2" name="テキスト ボックス 761"/>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5" name="楕円 764"/>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52705</xdr:rowOff>
    </xdr:from>
    <xdr:ext cx="249555" cy="248285"/>
    <xdr:sp macro="" textlink="">
      <xdr:nvSpPr>
        <xdr:cNvPr id="766" name="諸支出金該当値テキスト"/>
        <xdr:cNvSpPr txBox="1"/>
      </xdr:nvSpPr>
      <xdr:spPr>
        <a:xfrm>
          <a:off x="20002500" y="64268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7" name="楕円 766"/>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4475" cy="248920"/>
    <xdr:sp macro="" textlink="">
      <xdr:nvSpPr>
        <xdr:cNvPr id="768" name="テキスト ボックス 767"/>
        <xdr:cNvSpPr txBox="1"/>
      </xdr:nvSpPr>
      <xdr:spPr>
        <a:xfrm>
          <a:off x="1908429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69" name="楕円 768"/>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4475" cy="248920"/>
    <xdr:sp macro="" textlink="">
      <xdr:nvSpPr>
        <xdr:cNvPr id="770" name="テキスト ボックス 769"/>
        <xdr:cNvSpPr txBox="1"/>
      </xdr:nvSpPr>
      <xdr:spPr>
        <a:xfrm>
          <a:off x="1829054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1" name="楕円 770"/>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8920"/>
    <xdr:sp macro="" textlink="">
      <xdr:nvSpPr>
        <xdr:cNvPr id="772" name="テキスト ボックス 771"/>
        <xdr:cNvSpPr txBox="1"/>
      </xdr:nvSpPr>
      <xdr:spPr>
        <a:xfrm>
          <a:off x="17487900" y="655193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3" name="楕円 772"/>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4475" cy="248920"/>
    <xdr:sp macro="" textlink="">
      <xdr:nvSpPr>
        <xdr:cNvPr id="774" name="テキスト ボックス 773"/>
        <xdr:cNvSpPr txBox="1"/>
      </xdr:nvSpPr>
      <xdr:spPr>
        <a:xfrm>
          <a:off x="16683990" y="655193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19710"/>
    <xdr:sp macro="" textlink="">
      <xdr:nvSpPr>
        <xdr:cNvPr id="783" name="テキスト ボックス 782"/>
        <xdr:cNvSpPr txBox="1"/>
      </xdr:nvSpPr>
      <xdr:spPr>
        <a:xfrm>
          <a:off x="16440150" y="7888605"/>
          <a:ext cx="34480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840" cy="248285"/>
    <xdr:sp macro="" textlink="">
      <xdr:nvSpPr>
        <xdr:cNvPr id="786" name="テキスト ボックス 785"/>
        <xdr:cNvSpPr txBox="1"/>
      </xdr:nvSpPr>
      <xdr:spPr>
        <a:xfrm>
          <a:off x="16248380" y="90538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840" cy="248285"/>
    <xdr:sp macro="" textlink="">
      <xdr:nvSpPr>
        <xdr:cNvPr id="788" name="テキスト ボックス 787"/>
        <xdr:cNvSpPr txBox="1"/>
      </xdr:nvSpPr>
      <xdr:spPr>
        <a:xfrm>
          <a:off x="16248380" y="7936230"/>
          <a:ext cx="2438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0" name="直線コネクタ 78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8920"/>
    <xdr:sp macro="" textlink="">
      <xdr:nvSpPr>
        <xdr:cNvPr id="791" name="前年度繰上充用金最小値テキスト"/>
        <xdr:cNvSpPr txBox="1"/>
      </xdr:nvSpPr>
      <xdr:spPr>
        <a:xfrm>
          <a:off x="200025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2" name="直線コネクタ 79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8920"/>
    <xdr:sp macro="" textlink="">
      <xdr:nvSpPr>
        <xdr:cNvPr id="793" name="前年度繰上充用金最大値テキスト"/>
        <xdr:cNvSpPr txBox="1"/>
      </xdr:nvSpPr>
      <xdr:spPr>
        <a:xfrm>
          <a:off x="20002500" y="889889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5" name="直線コネクタ 79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8920"/>
    <xdr:sp macro="" textlink="">
      <xdr:nvSpPr>
        <xdr:cNvPr id="796" name="前年度繰上充用金平均値テキスト"/>
        <xdr:cNvSpPr txBox="1"/>
      </xdr:nvSpPr>
      <xdr:spPr>
        <a:xfrm>
          <a:off x="20002500" y="9122410"/>
          <a:ext cx="24955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7" name="フローチャート: 判断 79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8" name="直線コネクタ 79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9" name="フローチャート: 判断 79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4475" cy="248920"/>
    <xdr:sp macro="" textlink="">
      <xdr:nvSpPr>
        <xdr:cNvPr id="800" name="テキスト ボックス 799"/>
        <xdr:cNvSpPr txBox="1"/>
      </xdr:nvSpPr>
      <xdr:spPr>
        <a:xfrm>
          <a:off x="190842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1" name="直線コネクタ 80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2" name="フローチャート: 判断 80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4475" cy="248920"/>
    <xdr:sp macro="" textlink="">
      <xdr:nvSpPr>
        <xdr:cNvPr id="803" name="テキスト ボックス 802"/>
        <xdr:cNvSpPr txBox="1"/>
      </xdr:nvSpPr>
      <xdr:spPr>
        <a:xfrm>
          <a:off x="1829054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4" name="直線コネクタ 80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5" name="フローチャート: 判断 80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8920"/>
    <xdr:sp macro="" textlink="">
      <xdr:nvSpPr>
        <xdr:cNvPr id="806" name="テキスト ボックス 805"/>
        <xdr:cNvSpPr txBox="1"/>
      </xdr:nvSpPr>
      <xdr:spPr>
        <a:xfrm>
          <a:off x="17487900" y="923417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7" name="フローチャート: 判断 80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4475" cy="248920"/>
    <xdr:sp macro="" textlink="">
      <xdr:nvSpPr>
        <xdr:cNvPr id="808" name="テキスト ボックス 807"/>
        <xdr:cNvSpPr txBox="1"/>
      </xdr:nvSpPr>
      <xdr:spPr>
        <a:xfrm>
          <a:off x="16683990" y="9234170"/>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1" name="テキスト ボックス 810"/>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4" name="楕円 81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8920"/>
    <xdr:sp macro="" textlink="">
      <xdr:nvSpPr>
        <xdr:cNvPr id="815" name="前年度繰上充用金該当値テキスト"/>
        <xdr:cNvSpPr txBox="1"/>
      </xdr:nvSpPr>
      <xdr:spPr>
        <a:xfrm>
          <a:off x="20002500" y="9010650"/>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6" name="楕円 81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4475" cy="248920"/>
    <xdr:sp macro="" textlink="">
      <xdr:nvSpPr>
        <xdr:cNvPr id="817" name="テキスト ボックス 816"/>
        <xdr:cNvSpPr txBox="1"/>
      </xdr:nvSpPr>
      <xdr:spPr>
        <a:xfrm>
          <a:off x="190842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8" name="楕円 81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4475" cy="248920"/>
    <xdr:sp macro="" textlink="">
      <xdr:nvSpPr>
        <xdr:cNvPr id="819" name="テキスト ボックス 818"/>
        <xdr:cNvSpPr txBox="1"/>
      </xdr:nvSpPr>
      <xdr:spPr>
        <a:xfrm>
          <a:off x="1829054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0" name="楕円 81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8920"/>
    <xdr:sp macro="" textlink="">
      <xdr:nvSpPr>
        <xdr:cNvPr id="821" name="テキスト ボックス 820"/>
        <xdr:cNvSpPr txBox="1"/>
      </xdr:nvSpPr>
      <xdr:spPr>
        <a:xfrm>
          <a:off x="17487900" y="8923655"/>
          <a:ext cx="24955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2" name="楕円 82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4475" cy="248920"/>
    <xdr:sp macro="" textlink="">
      <xdr:nvSpPr>
        <xdr:cNvPr id="823" name="テキスト ボックス 822"/>
        <xdr:cNvSpPr txBox="1"/>
      </xdr:nvSpPr>
      <xdr:spPr>
        <a:xfrm>
          <a:off x="16683990" y="8923655"/>
          <a:ext cx="2444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住民一人当たりの歳出は397,201円で、前年度と比較して36,333円増加した。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主な要因としては、総務費について、市民交流センターおあしす長寿命化事業の終了等により、前年度比で5,858円減少した一方で、</a:t>
          </a:r>
          <a:endParaRPr kumimoji="1" lang="ja-JP" altLang="en-US" sz="1300">
            <a:latin typeface="ＭＳ Ｐゴシック"/>
            <a:ea typeface="ＭＳ Ｐゴシック"/>
          </a:endParaRPr>
        </a:p>
        <a:p>
          <a:r>
            <a:rPr kumimoji="1" lang="ja-JP" altLang="en-US" sz="1300">
              <a:latin typeface="ＭＳ Ｐゴシック"/>
              <a:ea typeface="ＭＳ Ｐゴシック"/>
            </a:rPr>
            <a:t>教育費について、小中学校体育館の空調設備整備事業、総合体育館長寿命化事業等により、前年度比で14,887円増加したことや、土木費について、吉川美南駅東口周辺地区土地区画整理事業特別会計繰出事業、吉川駅北口駅前広場再整備事業等により前年度比で14,604円増加したことが挙げら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黒字が続いており、健全な状態を維持している。今後も、予算編成に当たっては、必要経費の的確な見積に努めるとともに、年度途中における歳入・歳出の執行状況の把握を徹底し、適切に補正予算で対応していく。</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財政調整基金残高については、翌年度予算における取崩しも大きいため、残高の管理を慎重に行っていく。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埼玉県吉川市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a:ea typeface="ＭＳ ゴシック"/>
              <a:cs typeface="+mn-cs"/>
            </a:rPr>
            <a:t>　水道事業・下水道事業を除いた特別会計では、財源不足が生じる場合、一般会計からの繰り入れによって対応しており、全ての会計で黒字を維持している。</a:t>
          </a:r>
          <a:endParaRPr lang="ja-JP" altLang="ja-JP" sz="1400">
            <a:effectLst/>
            <a:latin typeface="ＭＳ ゴシック"/>
            <a:ea typeface="ＭＳ ゴシック"/>
          </a:endParaRPr>
        </a:p>
        <a:p>
          <a:r>
            <a:rPr kumimoji="1" lang="ja-JP" altLang="ja-JP" sz="1400">
              <a:solidFill>
                <a:schemeClr val="dk1"/>
              </a:solidFill>
              <a:effectLst/>
              <a:latin typeface="ＭＳ ゴシック"/>
              <a:ea typeface="ＭＳ ゴシック"/>
              <a:cs typeface="+mn-cs"/>
            </a:rPr>
            <a:t>　しかしながら、介護保険特別会計及び後期高齢者医療特別会計について、今後は高齢化に伴う事業費の増加が見込まれるため、予算編成においてより的確な見積に努める。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opLeftCell="A13"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133</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4</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4</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30019633</v>
      </c>
      <c r="BO4" s="216"/>
      <c r="BP4" s="216"/>
      <c r="BQ4" s="216"/>
      <c r="BR4" s="216"/>
      <c r="BS4" s="216"/>
      <c r="BT4" s="216"/>
      <c r="BU4" s="219"/>
      <c r="BV4" s="213">
        <v>27610509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7.7</v>
      </c>
      <c r="CU4" s="237"/>
      <c r="CV4" s="237"/>
      <c r="CW4" s="237"/>
      <c r="CX4" s="237"/>
      <c r="CY4" s="237"/>
      <c r="CZ4" s="237"/>
      <c r="DA4" s="245"/>
      <c r="DB4" s="229">
        <v>8.1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67</v>
      </c>
      <c r="AV5" s="139"/>
      <c r="AW5" s="139"/>
      <c r="AX5" s="139"/>
      <c r="AY5" s="190" t="s">
        <v>143</v>
      </c>
      <c r="AZ5" s="198"/>
      <c r="BA5" s="198"/>
      <c r="BB5" s="198"/>
      <c r="BC5" s="198"/>
      <c r="BD5" s="198"/>
      <c r="BE5" s="198"/>
      <c r="BF5" s="198"/>
      <c r="BG5" s="198"/>
      <c r="BH5" s="198"/>
      <c r="BI5" s="198"/>
      <c r="BJ5" s="198"/>
      <c r="BK5" s="198"/>
      <c r="BL5" s="198"/>
      <c r="BM5" s="209"/>
      <c r="BN5" s="214">
        <v>28755741</v>
      </c>
      <c r="BO5" s="217"/>
      <c r="BP5" s="217"/>
      <c r="BQ5" s="217"/>
      <c r="BR5" s="217"/>
      <c r="BS5" s="217"/>
      <c r="BT5" s="217"/>
      <c r="BU5" s="220"/>
      <c r="BV5" s="214">
        <v>26227145</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94.6</v>
      </c>
      <c r="CU5" s="238"/>
      <c r="CV5" s="238"/>
      <c r="CW5" s="238"/>
      <c r="CX5" s="238"/>
      <c r="CY5" s="238"/>
      <c r="CZ5" s="238"/>
      <c r="DA5" s="246"/>
      <c r="DB5" s="230">
        <v>94.1</v>
      </c>
      <c r="DC5" s="238"/>
      <c r="DD5" s="238"/>
      <c r="DE5" s="238"/>
      <c r="DF5" s="238"/>
      <c r="DG5" s="238"/>
      <c r="DH5" s="238"/>
      <c r="DI5" s="246"/>
    </row>
    <row r="6" spans="1:119" ht="18.75" customHeight="1">
      <c r="A6" s="2"/>
      <c r="B6" s="8" t="s">
        <v>157</v>
      </c>
      <c r="C6" s="25"/>
      <c r="D6" s="25"/>
      <c r="E6" s="47"/>
      <c r="F6" s="47"/>
      <c r="G6" s="47"/>
      <c r="H6" s="47"/>
      <c r="I6" s="47"/>
      <c r="J6" s="47"/>
      <c r="K6" s="47"/>
      <c r="L6" s="47" t="s">
        <v>159</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1263892</v>
      </c>
      <c r="BO6" s="217"/>
      <c r="BP6" s="217"/>
      <c r="BQ6" s="217"/>
      <c r="BR6" s="217"/>
      <c r="BS6" s="217"/>
      <c r="BT6" s="217"/>
      <c r="BU6" s="220"/>
      <c r="BV6" s="214">
        <v>1383364</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95.1</v>
      </c>
      <c r="CU6" s="239"/>
      <c r="CV6" s="239"/>
      <c r="CW6" s="239"/>
      <c r="CX6" s="239"/>
      <c r="CY6" s="239"/>
      <c r="CZ6" s="239"/>
      <c r="DA6" s="247"/>
      <c r="DB6" s="231">
        <v>95.1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169</v>
      </c>
      <c r="AV7" s="139"/>
      <c r="AW7" s="139"/>
      <c r="AX7" s="139"/>
      <c r="AY7" s="190" t="s">
        <v>171</v>
      </c>
      <c r="AZ7" s="198"/>
      <c r="BA7" s="198"/>
      <c r="BB7" s="198"/>
      <c r="BC7" s="198"/>
      <c r="BD7" s="198"/>
      <c r="BE7" s="198"/>
      <c r="BF7" s="198"/>
      <c r="BG7" s="198"/>
      <c r="BH7" s="198"/>
      <c r="BI7" s="198"/>
      <c r="BJ7" s="198"/>
      <c r="BK7" s="198"/>
      <c r="BL7" s="198"/>
      <c r="BM7" s="209"/>
      <c r="BN7" s="214">
        <v>96500</v>
      </c>
      <c r="BO7" s="217"/>
      <c r="BP7" s="217"/>
      <c r="BQ7" s="217"/>
      <c r="BR7" s="217"/>
      <c r="BS7" s="217"/>
      <c r="BT7" s="217"/>
      <c r="BU7" s="220"/>
      <c r="BV7" s="214">
        <v>196869</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15225465</v>
      </c>
      <c r="CU7" s="217"/>
      <c r="CV7" s="217"/>
      <c r="CW7" s="217"/>
      <c r="CX7" s="217"/>
      <c r="CY7" s="217"/>
      <c r="CZ7" s="217"/>
      <c r="DA7" s="220"/>
      <c r="DB7" s="214">
        <v>14632287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67</v>
      </c>
      <c r="AV8" s="139"/>
      <c r="AW8" s="139"/>
      <c r="AX8" s="139"/>
      <c r="AY8" s="190" t="s">
        <v>176</v>
      </c>
      <c r="AZ8" s="198"/>
      <c r="BA8" s="198"/>
      <c r="BB8" s="198"/>
      <c r="BC8" s="198"/>
      <c r="BD8" s="198"/>
      <c r="BE8" s="198"/>
      <c r="BF8" s="198"/>
      <c r="BG8" s="198"/>
      <c r="BH8" s="198"/>
      <c r="BI8" s="198"/>
      <c r="BJ8" s="198"/>
      <c r="BK8" s="198"/>
      <c r="BL8" s="198"/>
      <c r="BM8" s="209"/>
      <c r="BN8" s="214">
        <v>1167392</v>
      </c>
      <c r="BO8" s="217"/>
      <c r="BP8" s="217"/>
      <c r="BQ8" s="217"/>
      <c r="BR8" s="217"/>
      <c r="BS8" s="217"/>
      <c r="BT8" s="217"/>
      <c r="BU8" s="220"/>
      <c r="BV8" s="214">
        <v>1186495</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0.78</v>
      </c>
      <c r="CU8" s="240"/>
      <c r="CV8" s="240"/>
      <c r="CW8" s="240"/>
      <c r="CX8" s="240"/>
      <c r="CY8" s="240"/>
      <c r="CZ8" s="240"/>
      <c r="DA8" s="248"/>
      <c r="DB8" s="232">
        <v>0.79</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71979</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67</v>
      </c>
      <c r="AV9" s="139"/>
      <c r="AW9" s="139"/>
      <c r="AX9" s="139"/>
      <c r="AY9" s="190" t="s">
        <v>69</v>
      </c>
      <c r="AZ9" s="198"/>
      <c r="BA9" s="198"/>
      <c r="BB9" s="198"/>
      <c r="BC9" s="198"/>
      <c r="BD9" s="198"/>
      <c r="BE9" s="198"/>
      <c r="BF9" s="198"/>
      <c r="BG9" s="198"/>
      <c r="BH9" s="198"/>
      <c r="BI9" s="198"/>
      <c r="BJ9" s="198"/>
      <c r="BK9" s="198"/>
      <c r="BL9" s="198"/>
      <c r="BM9" s="209"/>
      <c r="BN9" s="214">
        <v>-19103</v>
      </c>
      <c r="BO9" s="217"/>
      <c r="BP9" s="217"/>
      <c r="BQ9" s="217"/>
      <c r="BR9" s="217"/>
      <c r="BS9" s="217"/>
      <c r="BT9" s="217"/>
      <c r="BU9" s="220"/>
      <c r="BV9" s="214">
        <v>84345</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11.1</v>
      </c>
      <c r="CU9" s="238"/>
      <c r="CV9" s="238"/>
      <c r="CW9" s="238"/>
      <c r="CX9" s="238"/>
      <c r="CY9" s="238"/>
      <c r="CZ9" s="238"/>
      <c r="DA9" s="246"/>
      <c r="DB9" s="230">
        <v>11.2</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69738</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67</v>
      </c>
      <c r="AV10" s="139"/>
      <c r="AW10" s="139"/>
      <c r="AX10" s="139"/>
      <c r="AY10" s="190" t="s">
        <v>186</v>
      </c>
      <c r="AZ10" s="198"/>
      <c r="BA10" s="198"/>
      <c r="BB10" s="198"/>
      <c r="BC10" s="198"/>
      <c r="BD10" s="198"/>
      <c r="BE10" s="198"/>
      <c r="BF10" s="198"/>
      <c r="BG10" s="198"/>
      <c r="BH10" s="198"/>
      <c r="BI10" s="198"/>
      <c r="BJ10" s="198"/>
      <c r="BK10" s="198"/>
      <c r="BL10" s="198"/>
      <c r="BM10" s="209"/>
      <c r="BN10" s="214">
        <v>1136</v>
      </c>
      <c r="BO10" s="217"/>
      <c r="BP10" s="217"/>
      <c r="BQ10" s="217"/>
      <c r="BR10" s="217"/>
      <c r="BS10" s="217"/>
      <c r="BT10" s="217"/>
      <c r="BU10" s="220"/>
      <c r="BV10" s="214">
        <v>50</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67</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141</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198</v>
      </c>
      <c r="C12" s="28"/>
      <c r="D12" s="28"/>
      <c r="E12" s="28"/>
      <c r="F12" s="28"/>
      <c r="G12" s="28"/>
      <c r="H12" s="28"/>
      <c r="I12" s="28"/>
      <c r="J12" s="28"/>
      <c r="K12" s="60"/>
      <c r="L12" s="66" t="s">
        <v>200</v>
      </c>
      <c r="M12" s="75"/>
      <c r="N12" s="75"/>
      <c r="O12" s="75"/>
      <c r="P12" s="75"/>
      <c r="Q12" s="87"/>
      <c r="R12" s="99">
        <v>72396</v>
      </c>
      <c r="S12" s="108"/>
      <c r="T12" s="108"/>
      <c r="U12" s="108"/>
      <c r="V12" s="120"/>
      <c r="W12" s="132" t="s">
        <v>4</v>
      </c>
      <c r="X12" s="139"/>
      <c r="Y12" s="139"/>
      <c r="Z12" s="139"/>
      <c r="AA12" s="139"/>
      <c r="AB12" s="144"/>
      <c r="AC12" s="148" t="s">
        <v>108</v>
      </c>
      <c r="AD12" s="155"/>
      <c r="AE12" s="155"/>
      <c r="AF12" s="155"/>
      <c r="AG12" s="158"/>
      <c r="AH12" s="148" t="s">
        <v>202</v>
      </c>
      <c r="AI12" s="155"/>
      <c r="AJ12" s="155"/>
      <c r="AK12" s="155"/>
      <c r="AL12" s="170"/>
      <c r="AM12" s="175" t="s">
        <v>204</v>
      </c>
      <c r="AN12" s="58"/>
      <c r="AO12" s="58"/>
      <c r="AP12" s="58"/>
      <c r="AQ12" s="58"/>
      <c r="AR12" s="58"/>
      <c r="AS12" s="58"/>
      <c r="AT12" s="63"/>
      <c r="AU12" s="182" t="s">
        <v>67</v>
      </c>
      <c r="AV12" s="139"/>
      <c r="AW12" s="139"/>
      <c r="AX12" s="139"/>
      <c r="AY12" s="190" t="s">
        <v>206</v>
      </c>
      <c r="AZ12" s="198"/>
      <c r="BA12" s="198"/>
      <c r="BB12" s="198"/>
      <c r="BC12" s="198"/>
      <c r="BD12" s="198"/>
      <c r="BE12" s="198"/>
      <c r="BF12" s="198"/>
      <c r="BG12" s="198"/>
      <c r="BH12" s="198"/>
      <c r="BI12" s="198"/>
      <c r="BJ12" s="198"/>
      <c r="BK12" s="198"/>
      <c r="BL12" s="198"/>
      <c r="BM12" s="209"/>
      <c r="BN12" s="214">
        <v>4156</v>
      </c>
      <c r="BO12" s="217"/>
      <c r="BP12" s="217"/>
      <c r="BQ12" s="217"/>
      <c r="BR12" s="217"/>
      <c r="BS12" s="217"/>
      <c r="BT12" s="217"/>
      <c r="BU12" s="220"/>
      <c r="BV12" s="214">
        <v>144315</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69988</v>
      </c>
      <c r="S13" s="109"/>
      <c r="T13" s="109"/>
      <c r="U13" s="109"/>
      <c r="V13" s="121"/>
      <c r="W13" s="130" t="s">
        <v>211</v>
      </c>
      <c r="X13" s="56"/>
      <c r="Y13" s="56"/>
      <c r="Z13" s="56"/>
      <c r="AA13" s="56"/>
      <c r="AB13" s="25"/>
      <c r="AC13" s="72">
        <v>467</v>
      </c>
      <c r="AD13" s="80"/>
      <c r="AE13" s="80"/>
      <c r="AF13" s="80"/>
      <c r="AG13" s="84"/>
      <c r="AH13" s="72">
        <v>584</v>
      </c>
      <c r="AI13" s="80"/>
      <c r="AJ13" s="80"/>
      <c r="AK13" s="80"/>
      <c r="AL13" s="118"/>
      <c r="AM13" s="175" t="s">
        <v>212</v>
      </c>
      <c r="AN13" s="58"/>
      <c r="AO13" s="58"/>
      <c r="AP13" s="58"/>
      <c r="AQ13" s="58"/>
      <c r="AR13" s="58"/>
      <c r="AS13" s="58"/>
      <c r="AT13" s="63"/>
      <c r="AU13" s="182" t="s">
        <v>169</v>
      </c>
      <c r="AV13" s="139"/>
      <c r="AW13" s="139"/>
      <c r="AX13" s="139"/>
      <c r="AY13" s="190" t="s">
        <v>214</v>
      </c>
      <c r="AZ13" s="198"/>
      <c r="BA13" s="198"/>
      <c r="BB13" s="198"/>
      <c r="BC13" s="198"/>
      <c r="BD13" s="198"/>
      <c r="BE13" s="198"/>
      <c r="BF13" s="198"/>
      <c r="BG13" s="198"/>
      <c r="BH13" s="198"/>
      <c r="BI13" s="198"/>
      <c r="BJ13" s="198"/>
      <c r="BK13" s="198"/>
      <c r="BL13" s="198"/>
      <c r="BM13" s="209"/>
      <c r="BN13" s="214">
        <v>-22123</v>
      </c>
      <c r="BO13" s="217"/>
      <c r="BP13" s="217"/>
      <c r="BQ13" s="217"/>
      <c r="BR13" s="217"/>
      <c r="BS13" s="217"/>
      <c r="BT13" s="217"/>
      <c r="BU13" s="220"/>
      <c r="BV13" s="214">
        <v>-59920</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6.7</v>
      </c>
      <c r="CU13" s="238"/>
      <c r="CV13" s="238"/>
      <c r="CW13" s="238"/>
      <c r="CX13" s="238"/>
      <c r="CY13" s="238"/>
      <c r="CZ13" s="238"/>
      <c r="DA13" s="246"/>
      <c r="DB13" s="230">
        <v>6.3</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72678</v>
      </c>
      <c r="S14" s="109"/>
      <c r="T14" s="109"/>
      <c r="U14" s="109"/>
      <c r="V14" s="121"/>
      <c r="W14" s="129"/>
      <c r="X14" s="57"/>
      <c r="Y14" s="57"/>
      <c r="Z14" s="57"/>
      <c r="AA14" s="57"/>
      <c r="AB14" s="24"/>
      <c r="AC14" s="149">
        <v>1.4</v>
      </c>
      <c r="AD14" s="156"/>
      <c r="AE14" s="156"/>
      <c r="AF14" s="156"/>
      <c r="AG14" s="159"/>
      <c r="AH14" s="149">
        <v>1.8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219</v>
      </c>
      <c r="CE14" s="200"/>
      <c r="CF14" s="200"/>
      <c r="CG14" s="200"/>
      <c r="CH14" s="200"/>
      <c r="CI14" s="200"/>
      <c r="CJ14" s="200"/>
      <c r="CK14" s="200"/>
      <c r="CL14" s="200"/>
      <c r="CM14" s="200"/>
      <c r="CN14" s="200"/>
      <c r="CO14" s="200"/>
      <c r="CP14" s="200"/>
      <c r="CQ14" s="200"/>
      <c r="CR14" s="200"/>
      <c r="CS14" s="212"/>
      <c r="CT14" s="234">
        <v>0</v>
      </c>
      <c r="CU14" s="242"/>
      <c r="CV14" s="242"/>
      <c r="CW14" s="242"/>
      <c r="CX14" s="242"/>
      <c r="CY14" s="242"/>
      <c r="CZ14" s="242"/>
      <c r="DA14" s="250"/>
      <c r="DB14" s="234" t="s">
        <v>197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70592</v>
      </c>
      <c r="S15" s="109"/>
      <c r="T15" s="109"/>
      <c r="U15" s="109"/>
      <c r="V15" s="121"/>
      <c r="W15" s="130" t="s">
        <v>7</v>
      </c>
      <c r="X15" s="56"/>
      <c r="Y15" s="56"/>
      <c r="Z15" s="56"/>
      <c r="AA15" s="56"/>
      <c r="AB15" s="25"/>
      <c r="AC15" s="72">
        <v>7892</v>
      </c>
      <c r="AD15" s="80"/>
      <c r="AE15" s="80"/>
      <c r="AF15" s="80"/>
      <c r="AG15" s="84"/>
      <c r="AH15" s="72">
        <v>8666</v>
      </c>
      <c r="AI15" s="80"/>
      <c r="AJ15" s="80"/>
      <c r="AK15" s="80"/>
      <c r="AL15" s="118"/>
      <c r="AM15" s="175"/>
      <c r="AN15" s="58"/>
      <c r="AO15" s="58"/>
      <c r="AP15" s="58"/>
      <c r="AQ15" s="58"/>
      <c r="AR15" s="58"/>
      <c r="AS15" s="58"/>
      <c r="AT15" s="63"/>
      <c r="AU15" s="182"/>
      <c r="AV15" s="139"/>
      <c r="AW15" s="139"/>
      <c r="AX15" s="139"/>
      <c r="AY15" s="189" t="s">
        <v>222</v>
      </c>
      <c r="AZ15" s="197"/>
      <c r="BA15" s="197"/>
      <c r="BB15" s="197"/>
      <c r="BC15" s="197"/>
      <c r="BD15" s="197"/>
      <c r="BE15" s="197"/>
      <c r="BF15" s="197"/>
      <c r="BG15" s="197"/>
      <c r="BH15" s="197"/>
      <c r="BI15" s="197"/>
      <c r="BJ15" s="197"/>
      <c r="BK15" s="197"/>
      <c r="BL15" s="197"/>
      <c r="BM15" s="208"/>
      <c r="BN15" s="213">
        <v>9583582</v>
      </c>
      <c r="BO15" s="216"/>
      <c r="BP15" s="216"/>
      <c r="BQ15" s="216"/>
      <c r="BR15" s="216"/>
      <c r="BS15" s="216"/>
      <c r="BT15" s="216"/>
      <c r="BU15" s="219"/>
      <c r="BV15" s="213">
        <v>9405868</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24.1</v>
      </c>
      <c r="AD16" s="156"/>
      <c r="AE16" s="156"/>
      <c r="AF16" s="156"/>
      <c r="AG16" s="159"/>
      <c r="AH16" s="149">
        <v>26.7</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12565444</v>
      </c>
      <c r="BO16" s="217"/>
      <c r="BP16" s="217"/>
      <c r="BQ16" s="217"/>
      <c r="BR16" s="217"/>
      <c r="BS16" s="217"/>
      <c r="BT16" s="217"/>
      <c r="BU16" s="220"/>
      <c r="BV16" s="214">
        <v>11955557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226</v>
      </c>
      <c r="S17" s="110"/>
      <c r="T17" s="110"/>
      <c r="U17" s="110"/>
      <c r="V17" s="122"/>
      <c r="W17" s="130" t="s">
        <v>92</v>
      </c>
      <c r="X17" s="56"/>
      <c r="Y17" s="56"/>
      <c r="Z17" s="56"/>
      <c r="AA17" s="56"/>
      <c r="AB17" s="25"/>
      <c r="AC17" s="72">
        <v>24367</v>
      </c>
      <c r="AD17" s="80"/>
      <c r="AE17" s="80"/>
      <c r="AF17" s="80"/>
      <c r="AG17" s="84"/>
      <c r="AH17" s="72">
        <v>23183</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12163310</v>
      </c>
      <c r="BO17" s="217"/>
      <c r="BP17" s="217"/>
      <c r="BQ17" s="217"/>
      <c r="BR17" s="217"/>
      <c r="BS17" s="217"/>
      <c r="BT17" s="217"/>
      <c r="BU17" s="220"/>
      <c r="BV17" s="214">
        <v>11919082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31.66</v>
      </c>
      <c r="M18" s="70"/>
      <c r="N18" s="70"/>
      <c r="O18" s="70"/>
      <c r="P18" s="70"/>
      <c r="Q18" s="70"/>
      <c r="R18" s="102"/>
      <c r="S18" s="102"/>
      <c r="T18" s="102"/>
      <c r="U18" s="102"/>
      <c r="V18" s="123"/>
      <c r="W18" s="131"/>
      <c r="X18" s="138"/>
      <c r="Y18" s="138"/>
      <c r="Z18" s="138"/>
      <c r="AA18" s="138"/>
      <c r="AB18" s="26"/>
      <c r="AC18" s="150">
        <v>74.5</v>
      </c>
      <c r="AD18" s="157"/>
      <c r="AE18" s="157"/>
      <c r="AF18" s="157"/>
      <c r="AG18" s="160"/>
      <c r="AH18" s="150">
        <v>71.5</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14775962</v>
      </c>
      <c r="BO18" s="217"/>
      <c r="BP18" s="217"/>
      <c r="BQ18" s="217"/>
      <c r="BR18" s="217"/>
      <c r="BS18" s="217"/>
      <c r="BT18" s="217"/>
      <c r="BU18" s="220"/>
      <c r="BV18" s="214">
        <v>13987545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2273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19218189</v>
      </c>
      <c r="BO19" s="217"/>
      <c r="BP19" s="217"/>
      <c r="BQ19" s="217"/>
      <c r="BR19" s="217"/>
      <c r="BS19" s="217"/>
      <c r="BT19" s="217"/>
      <c r="BU19" s="220"/>
      <c r="BV19" s="214">
        <v>18740095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27901</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4</v>
      </c>
      <c r="F22" s="56"/>
      <c r="G22" s="56"/>
      <c r="H22" s="56"/>
      <c r="I22" s="56"/>
      <c r="J22" s="56"/>
      <c r="K22" s="25"/>
      <c r="L22" s="50" t="s">
        <v>241</v>
      </c>
      <c r="M22" s="56"/>
      <c r="N22" s="56"/>
      <c r="O22" s="56"/>
      <c r="P22" s="25"/>
      <c r="Q22" s="92" t="s">
        <v>242</v>
      </c>
      <c r="R22" s="104"/>
      <c r="S22" s="104"/>
      <c r="T22" s="104"/>
      <c r="U22" s="104"/>
      <c r="V22" s="125"/>
      <c r="W22" s="133" t="s">
        <v>54</v>
      </c>
      <c r="X22" s="33"/>
      <c r="Y22" s="41"/>
      <c r="Z22" s="50" t="s">
        <v>4</v>
      </c>
      <c r="AA22" s="56"/>
      <c r="AB22" s="56"/>
      <c r="AC22" s="56"/>
      <c r="AD22" s="56"/>
      <c r="AE22" s="56"/>
      <c r="AF22" s="56"/>
      <c r="AG22" s="25"/>
      <c r="AH22" s="163" t="s">
        <v>181</v>
      </c>
      <c r="AI22" s="56"/>
      <c r="AJ22" s="56"/>
      <c r="AK22" s="56"/>
      <c r="AL22" s="25"/>
      <c r="AM22" s="163" t="s">
        <v>244</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23944307</v>
      </c>
      <c r="BO22" s="216"/>
      <c r="BP22" s="216"/>
      <c r="BQ22" s="216"/>
      <c r="BR22" s="216"/>
      <c r="BS22" s="216"/>
      <c r="BT22" s="216"/>
      <c r="BU22" s="219"/>
      <c r="BV22" s="213">
        <v>23144736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12447931</v>
      </c>
      <c r="BO23" s="217"/>
      <c r="BP23" s="217"/>
      <c r="BQ23" s="217"/>
      <c r="BR23" s="217"/>
      <c r="BS23" s="217"/>
      <c r="BT23" s="217"/>
      <c r="BU23" s="220"/>
      <c r="BV23" s="214">
        <v>12998646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8450</v>
      </c>
      <c r="R24" s="80"/>
      <c r="S24" s="80"/>
      <c r="T24" s="80"/>
      <c r="U24" s="80"/>
      <c r="V24" s="84"/>
      <c r="W24" s="134"/>
      <c r="X24" s="34"/>
      <c r="Y24" s="42"/>
      <c r="Z24" s="52" t="s">
        <v>251</v>
      </c>
      <c r="AA24" s="58"/>
      <c r="AB24" s="58"/>
      <c r="AC24" s="58"/>
      <c r="AD24" s="58"/>
      <c r="AE24" s="58"/>
      <c r="AF24" s="58"/>
      <c r="AG24" s="63"/>
      <c r="AH24" s="72">
        <v>376</v>
      </c>
      <c r="AI24" s="80"/>
      <c r="AJ24" s="80"/>
      <c r="AK24" s="80"/>
      <c r="AL24" s="84"/>
      <c r="AM24" s="72">
        <v>1133264</v>
      </c>
      <c r="AN24" s="80"/>
      <c r="AO24" s="80"/>
      <c r="AP24" s="80"/>
      <c r="AQ24" s="80"/>
      <c r="AR24" s="84"/>
      <c r="AS24" s="72">
        <v>3014</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15853336</v>
      </c>
      <c r="BO24" s="217"/>
      <c r="BP24" s="217"/>
      <c r="BQ24" s="217"/>
      <c r="BR24" s="217"/>
      <c r="BS24" s="217"/>
      <c r="BT24" s="217"/>
      <c r="BU24" s="220"/>
      <c r="BV24" s="214">
        <v>14381609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1</v>
      </c>
      <c r="M25" s="80"/>
      <c r="N25" s="80"/>
      <c r="O25" s="80"/>
      <c r="P25" s="84"/>
      <c r="Q25" s="72">
        <v>7150</v>
      </c>
      <c r="R25" s="80"/>
      <c r="S25" s="80"/>
      <c r="T25" s="80"/>
      <c r="U25" s="80"/>
      <c r="V25" s="84"/>
      <c r="W25" s="134"/>
      <c r="X25" s="34"/>
      <c r="Y25" s="42"/>
      <c r="Z25" s="52" t="s">
        <v>257</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6894691</v>
      </c>
      <c r="BO25" s="216"/>
      <c r="BP25" s="216"/>
      <c r="BQ25" s="216"/>
      <c r="BR25" s="216"/>
      <c r="BS25" s="216"/>
      <c r="BT25" s="216"/>
      <c r="BU25" s="219"/>
      <c r="BV25" s="213">
        <v>6172005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6770</v>
      </c>
      <c r="R26" s="80"/>
      <c r="S26" s="80"/>
      <c r="T26" s="80"/>
      <c r="U26" s="80"/>
      <c r="V26" s="84"/>
      <c r="W26" s="134"/>
      <c r="X26" s="34"/>
      <c r="Y26" s="42"/>
      <c r="Z26" s="52" t="s">
        <v>259</v>
      </c>
      <c r="AA26" s="143"/>
      <c r="AB26" s="143"/>
      <c r="AC26" s="143"/>
      <c r="AD26" s="143"/>
      <c r="AE26" s="143"/>
      <c r="AF26" s="143"/>
      <c r="AG26" s="161"/>
      <c r="AH26" s="72">
        <v>7</v>
      </c>
      <c r="AI26" s="80"/>
      <c r="AJ26" s="80"/>
      <c r="AK26" s="80"/>
      <c r="AL26" s="84"/>
      <c r="AM26" s="72">
        <v>19754</v>
      </c>
      <c r="AN26" s="80"/>
      <c r="AO26" s="80"/>
      <c r="AP26" s="80"/>
      <c r="AQ26" s="80"/>
      <c r="AR26" s="84"/>
      <c r="AS26" s="72">
        <v>2822</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4310</v>
      </c>
      <c r="R27" s="80"/>
      <c r="S27" s="80"/>
      <c r="T27" s="80"/>
      <c r="U27" s="80"/>
      <c r="V27" s="84"/>
      <c r="W27" s="134"/>
      <c r="X27" s="34"/>
      <c r="Y27" s="42"/>
      <c r="Z27" s="52" t="s">
        <v>262</v>
      </c>
      <c r="AA27" s="58"/>
      <c r="AB27" s="58"/>
      <c r="AC27" s="58"/>
      <c r="AD27" s="58"/>
      <c r="AE27" s="58"/>
      <c r="AF27" s="58"/>
      <c r="AG27" s="63"/>
      <c r="AH27" s="72">
        <v>7</v>
      </c>
      <c r="AI27" s="80"/>
      <c r="AJ27" s="80"/>
      <c r="AK27" s="80"/>
      <c r="AL27" s="84"/>
      <c r="AM27" s="72">
        <v>27139</v>
      </c>
      <c r="AN27" s="80"/>
      <c r="AO27" s="80"/>
      <c r="AP27" s="80"/>
      <c r="AQ27" s="80"/>
      <c r="AR27" s="84"/>
      <c r="AS27" s="72">
        <v>3877</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50296</v>
      </c>
      <c r="BO27" s="218"/>
      <c r="BP27" s="218"/>
      <c r="BQ27" s="218"/>
      <c r="BR27" s="218"/>
      <c r="BS27" s="218"/>
      <c r="BT27" s="218"/>
      <c r="BU27" s="221"/>
      <c r="BV27" s="215">
        <v>50258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3760</v>
      </c>
      <c r="R28" s="80"/>
      <c r="S28" s="80"/>
      <c r="T28" s="80"/>
      <c r="U28" s="80"/>
      <c r="V28" s="84"/>
      <c r="W28" s="134"/>
      <c r="X28" s="34"/>
      <c r="Y28" s="42"/>
      <c r="Z28" s="52" t="s">
        <v>34</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268</v>
      </c>
      <c r="AZ28" s="201"/>
      <c r="BA28" s="201"/>
      <c r="BB28" s="204"/>
      <c r="BC28" s="189" t="s">
        <v>99</v>
      </c>
      <c r="BD28" s="197"/>
      <c r="BE28" s="197"/>
      <c r="BF28" s="197"/>
      <c r="BG28" s="197"/>
      <c r="BH28" s="197"/>
      <c r="BI28" s="197"/>
      <c r="BJ28" s="197"/>
      <c r="BK28" s="197"/>
      <c r="BL28" s="197"/>
      <c r="BM28" s="208"/>
      <c r="BN28" s="213">
        <v>1484565</v>
      </c>
      <c r="BO28" s="216"/>
      <c r="BP28" s="216"/>
      <c r="BQ28" s="216"/>
      <c r="BR28" s="216"/>
      <c r="BS28" s="216"/>
      <c r="BT28" s="216"/>
      <c r="BU28" s="219"/>
      <c r="BV28" s="213">
        <v>1487585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18</v>
      </c>
      <c r="M29" s="80"/>
      <c r="N29" s="80"/>
      <c r="O29" s="80"/>
      <c r="P29" s="84"/>
      <c r="Q29" s="72">
        <v>3530</v>
      </c>
      <c r="R29" s="80"/>
      <c r="S29" s="80"/>
      <c r="T29" s="80"/>
      <c r="U29" s="80"/>
      <c r="V29" s="84"/>
      <c r="W29" s="135"/>
      <c r="X29" s="140"/>
      <c r="Y29" s="142"/>
      <c r="Z29" s="52" t="s">
        <v>273</v>
      </c>
      <c r="AA29" s="58"/>
      <c r="AB29" s="58"/>
      <c r="AC29" s="58"/>
      <c r="AD29" s="58"/>
      <c r="AE29" s="58"/>
      <c r="AF29" s="58"/>
      <c r="AG29" s="63"/>
      <c r="AH29" s="72">
        <v>383</v>
      </c>
      <c r="AI29" s="80"/>
      <c r="AJ29" s="80"/>
      <c r="AK29" s="80"/>
      <c r="AL29" s="84"/>
      <c r="AM29" s="72">
        <v>1160403</v>
      </c>
      <c r="AN29" s="80"/>
      <c r="AO29" s="80"/>
      <c r="AP29" s="80"/>
      <c r="AQ29" s="80"/>
      <c r="AR29" s="84"/>
      <c r="AS29" s="72">
        <v>3030</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1058604</v>
      </c>
      <c r="BO29" s="217"/>
      <c r="BP29" s="217"/>
      <c r="BQ29" s="217"/>
      <c r="BR29" s="217"/>
      <c r="BS29" s="217"/>
      <c r="BT29" s="217"/>
      <c r="BU29" s="220"/>
      <c r="BV29" s="214">
        <v>1024401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1333007</v>
      </c>
      <c r="BO30" s="218"/>
      <c r="BP30" s="218"/>
      <c r="BQ30" s="218"/>
      <c r="BR30" s="218"/>
      <c r="BS30" s="218"/>
      <c r="BT30" s="218"/>
      <c r="BU30" s="221"/>
      <c r="BV30" s="215">
        <v>1477353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90</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117</v>
      </c>
      <c r="D33" s="37"/>
      <c r="E33" s="54" t="s">
        <v>283</v>
      </c>
      <c r="F33" s="54"/>
      <c r="G33" s="54"/>
      <c r="H33" s="54"/>
      <c r="I33" s="54"/>
      <c r="J33" s="54"/>
      <c r="K33" s="54"/>
      <c r="L33" s="54"/>
      <c r="M33" s="54"/>
      <c r="N33" s="54"/>
      <c r="O33" s="54"/>
      <c r="P33" s="54"/>
      <c r="Q33" s="54"/>
      <c r="R33" s="54"/>
      <c r="S33" s="54"/>
      <c r="T33" s="54"/>
      <c r="U33" s="37" t="s">
        <v>117</v>
      </c>
      <c r="V33" s="37"/>
      <c r="W33" s="54" t="s">
        <v>283</v>
      </c>
      <c r="X33" s="54"/>
      <c r="Y33" s="54"/>
      <c r="Z33" s="54"/>
      <c r="AA33" s="54"/>
      <c r="AB33" s="54"/>
      <c r="AC33" s="54"/>
      <c r="AD33" s="54"/>
      <c r="AE33" s="54"/>
      <c r="AF33" s="54"/>
      <c r="AG33" s="54"/>
      <c r="AH33" s="54"/>
      <c r="AI33" s="54"/>
      <c r="AJ33" s="54"/>
      <c r="AK33" s="54"/>
      <c r="AL33" s="54"/>
      <c r="AM33" s="37" t="s">
        <v>117</v>
      </c>
      <c r="AN33" s="37"/>
      <c r="AO33" s="54" t="s">
        <v>283</v>
      </c>
      <c r="AP33" s="54"/>
      <c r="AQ33" s="54"/>
      <c r="AR33" s="54"/>
      <c r="AS33" s="54"/>
      <c r="AT33" s="54"/>
      <c r="AU33" s="54"/>
      <c r="AV33" s="54"/>
      <c r="AW33" s="54"/>
      <c r="AX33" s="54"/>
      <c r="AY33" s="54"/>
      <c r="AZ33" s="54"/>
      <c r="BA33" s="54"/>
      <c r="BB33" s="54"/>
      <c r="BC33" s="54"/>
      <c r="BD33" s="37"/>
      <c r="BE33" s="54" t="s">
        <v>284</v>
      </c>
      <c r="BF33" s="54"/>
      <c r="BG33" s="54" t="s">
        <v>166</v>
      </c>
      <c r="BH33" s="54"/>
      <c r="BI33" s="54"/>
      <c r="BJ33" s="54"/>
      <c r="BK33" s="54"/>
      <c r="BL33" s="54"/>
      <c r="BM33" s="54"/>
      <c r="BN33" s="54"/>
      <c r="BO33" s="54"/>
      <c r="BP33" s="54"/>
      <c r="BQ33" s="54"/>
      <c r="BR33" s="54"/>
      <c r="BS33" s="54"/>
      <c r="BT33" s="54"/>
      <c r="BU33" s="54"/>
      <c r="BV33" s="37"/>
      <c r="BW33" s="37" t="s">
        <v>284</v>
      </c>
      <c r="BX33" s="37"/>
      <c r="BY33" s="54" t="s">
        <v>106</v>
      </c>
      <c r="BZ33" s="54"/>
      <c r="CA33" s="54"/>
      <c r="CB33" s="54"/>
      <c r="CC33" s="54"/>
      <c r="CD33" s="54"/>
      <c r="CE33" s="54"/>
      <c r="CF33" s="54"/>
      <c r="CG33" s="54"/>
      <c r="CH33" s="54"/>
      <c r="CI33" s="54"/>
      <c r="CJ33" s="54"/>
      <c r="CK33" s="54"/>
      <c r="CL33" s="54"/>
      <c r="CM33" s="54"/>
      <c r="CN33" s="54"/>
      <c r="CO33" s="37" t="s">
        <v>117</v>
      </c>
      <c r="CP33" s="37"/>
      <c r="CQ33" s="54" t="s">
        <v>286</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吉川市国民健康保険特別会計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吉川市水道事業会計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吉川市吉川美南駅東口周辺地区土地区画整理事業特別会計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埼玉県後期高齢者医療広域連合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吉川市土地開発公社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吉川市介護保険特別会計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吉川市下水道事業会計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吉川市後期高齢者医療特別会計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吉川市農業集落排水事業特別会計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埼玉県市町村総合事務組合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東埼玉資源環境組合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江戸川水防事務組合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吉川松伏消防組合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296</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298</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t0qEZtuo2e5A3L6VBvIOun4j0gF9oCpmRCEaw2gsoNzIyMh42WgmHPrVouRETdqkhfFPmpLxWg/Vc8XcgymM9w==" saltValue="ni9uvVMwz4k7JRlvNq6Mi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E22" zoomScaleSheetLayoutView="100" workbookViewId="0">
      <selection activeCell="AC104" sqref="AC104"/>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521</v>
      </c>
      <c r="G33" s="883" t="s">
        <v>522</v>
      </c>
      <c r="H33" s="883" t="s">
        <v>524</v>
      </c>
      <c r="I33" s="883" t="s">
        <v>255</v>
      </c>
      <c r="J33" s="887" t="s">
        <v>525</v>
      </c>
      <c r="K33" s="862"/>
      <c r="L33" s="862"/>
      <c r="M33" s="862"/>
      <c r="N33" s="862"/>
      <c r="O33" s="862"/>
      <c r="P33" s="862"/>
    </row>
    <row r="34" spans="1:16" ht="39" customHeight="1">
      <c r="A34" s="862"/>
      <c r="B34" s="864"/>
      <c r="C34" s="870" t="s">
        <v>445</v>
      </c>
      <c r="D34" s="870"/>
      <c r="E34" s="875"/>
      <c r="F34" s="879">
        <v>6.29</v>
      </c>
      <c r="G34" s="884">
        <v>7.98</v>
      </c>
      <c r="H34" s="884">
        <v>7.69</v>
      </c>
      <c r="I34" s="884">
        <v>8.1</v>
      </c>
      <c r="J34" s="888">
        <v>7.66</v>
      </c>
      <c r="K34" s="862"/>
      <c r="L34" s="862"/>
      <c r="M34" s="862"/>
      <c r="N34" s="862"/>
      <c r="O34" s="862"/>
      <c r="P34" s="862"/>
    </row>
    <row r="35" spans="1:16" ht="39" customHeight="1">
      <c r="A35" s="862"/>
      <c r="B35" s="865"/>
      <c r="C35" s="871" t="s">
        <v>456</v>
      </c>
      <c r="D35" s="871"/>
      <c r="E35" s="876"/>
      <c r="F35" s="880">
        <v>13.98</v>
      </c>
      <c r="G35" s="885">
        <v>9.68</v>
      </c>
      <c r="H35" s="885">
        <v>7.55</v>
      </c>
      <c r="I35" s="885">
        <v>5.87</v>
      </c>
      <c r="J35" s="889">
        <v>5.67</v>
      </c>
      <c r="K35" s="862"/>
      <c r="L35" s="862"/>
      <c r="M35" s="862"/>
      <c r="N35" s="862"/>
      <c r="O35" s="862"/>
      <c r="P35" s="862"/>
    </row>
    <row r="36" spans="1:16" ht="39" customHeight="1">
      <c r="A36" s="862"/>
      <c r="B36" s="865"/>
      <c r="C36" s="871" t="s">
        <v>459</v>
      </c>
      <c r="D36" s="871"/>
      <c r="E36" s="876"/>
      <c r="F36" s="880">
        <v>1.28</v>
      </c>
      <c r="G36" s="885">
        <v>2.34</v>
      </c>
      <c r="H36" s="885">
        <v>3.63</v>
      </c>
      <c r="I36" s="885">
        <v>4.7</v>
      </c>
      <c r="J36" s="889">
        <v>5.47</v>
      </c>
      <c r="K36" s="862"/>
      <c r="L36" s="862"/>
      <c r="M36" s="862"/>
      <c r="N36" s="862"/>
      <c r="O36" s="862"/>
      <c r="P36" s="862"/>
    </row>
    <row r="37" spans="1:16" ht="39" customHeight="1">
      <c r="A37" s="862"/>
      <c r="B37" s="865"/>
      <c r="C37" s="871" t="s">
        <v>454</v>
      </c>
      <c r="D37" s="871"/>
      <c r="E37" s="876"/>
      <c r="F37" s="880">
        <v>1.75</v>
      </c>
      <c r="G37" s="885">
        <v>1.91</v>
      </c>
      <c r="H37" s="885">
        <v>1.25</v>
      </c>
      <c r="I37" s="885">
        <v>0.9</v>
      </c>
      <c r="J37" s="889">
        <v>1.31</v>
      </c>
      <c r="K37" s="862"/>
      <c r="L37" s="862"/>
      <c r="M37" s="862"/>
      <c r="N37" s="862"/>
      <c r="O37" s="862"/>
      <c r="P37" s="862"/>
    </row>
    <row r="38" spans="1:16" ht="39" customHeight="1">
      <c r="A38" s="862"/>
      <c r="B38" s="865"/>
      <c r="C38" s="871" t="s">
        <v>267</v>
      </c>
      <c r="D38" s="871"/>
      <c r="E38" s="876"/>
      <c r="F38" s="880">
        <v>0.66</v>
      </c>
      <c r="G38" s="885">
        <v>0.6</v>
      </c>
      <c r="H38" s="885">
        <v>0.38</v>
      </c>
      <c r="I38" s="885">
        <v>1.05</v>
      </c>
      <c r="J38" s="889">
        <v>1.19</v>
      </c>
      <c r="K38" s="862"/>
      <c r="L38" s="862"/>
      <c r="M38" s="862"/>
      <c r="N38" s="862"/>
      <c r="O38" s="862"/>
      <c r="P38" s="862"/>
    </row>
    <row r="39" spans="1:16" ht="39" customHeight="1">
      <c r="A39" s="862"/>
      <c r="B39" s="865"/>
      <c r="C39" s="871" t="s">
        <v>455</v>
      </c>
      <c r="D39" s="871"/>
      <c r="E39" s="876"/>
      <c r="F39" s="880">
        <v>9.e-002</v>
      </c>
      <c r="G39" s="885">
        <v>8.e-002</v>
      </c>
      <c r="H39" s="885">
        <v>0.1</v>
      </c>
      <c r="I39" s="885">
        <v>7.0000000000000007e-002</v>
      </c>
      <c r="J39" s="889">
        <v>7.0000000000000007e-002</v>
      </c>
      <c r="K39" s="862"/>
      <c r="L39" s="862"/>
      <c r="M39" s="862"/>
      <c r="N39" s="862"/>
      <c r="O39" s="862"/>
      <c r="P39" s="862"/>
    </row>
    <row r="40" spans="1:16" ht="39" customHeight="1">
      <c r="A40" s="862"/>
      <c r="B40" s="865"/>
      <c r="C40" s="871" t="s">
        <v>201</v>
      </c>
      <c r="D40" s="871"/>
      <c r="E40" s="876"/>
      <c r="F40" s="880">
        <v>1.e-002</v>
      </c>
      <c r="G40" s="885">
        <v>0</v>
      </c>
      <c r="H40" s="885">
        <v>1.e-002</v>
      </c>
      <c r="I40" s="885">
        <v>0.3</v>
      </c>
      <c r="J40" s="889">
        <v>3.e-002</v>
      </c>
      <c r="K40" s="862"/>
      <c r="L40" s="862"/>
      <c r="M40" s="862"/>
      <c r="N40" s="862"/>
      <c r="O40" s="862"/>
      <c r="P40" s="862"/>
    </row>
    <row r="41" spans="1:16" ht="39" customHeight="1">
      <c r="A41" s="862"/>
      <c r="B41" s="865"/>
      <c r="C41" s="871" t="s">
        <v>409</v>
      </c>
      <c r="D41" s="871"/>
      <c r="E41" s="876"/>
      <c r="F41" s="880">
        <v>0</v>
      </c>
      <c r="G41" s="885">
        <v>0</v>
      </c>
      <c r="H41" s="885">
        <v>0</v>
      </c>
      <c r="I41" s="885">
        <v>0</v>
      </c>
      <c r="J41" s="889">
        <v>0</v>
      </c>
      <c r="K41" s="862"/>
      <c r="L41" s="862"/>
      <c r="M41" s="862"/>
      <c r="N41" s="862"/>
      <c r="O41" s="862"/>
      <c r="P41" s="862"/>
    </row>
    <row r="42" spans="1:16" ht="39" customHeight="1">
      <c r="A42" s="862"/>
      <c r="B42" s="866"/>
      <c r="C42" s="871" t="s">
        <v>528</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302</v>
      </c>
      <c r="D43" s="872"/>
      <c r="E43" s="877"/>
      <c r="F43" s="881" t="s">
        <v>197</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04CfVGyIS4ssD4jd3pNMMhiZ3JwDQXGWlOdfrZZwNhflJsGQ69hUKCqnwhF++rhzjEroiJ4N7d+6C7FJrwA4MA==" saltValue="GqKzLQkcSv5MQsqmAZs7a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3" zoomScaleSheetLayoutView="55" workbookViewId="0">
      <selection activeCell="N43" sqref="N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521</v>
      </c>
      <c r="L44" s="950" t="s">
        <v>522</v>
      </c>
      <c r="M44" s="950" t="s">
        <v>524</v>
      </c>
      <c r="N44" s="950" t="s">
        <v>255</v>
      </c>
      <c r="O44" s="959" t="s">
        <v>525</v>
      </c>
      <c r="P44" s="734"/>
      <c r="Q44" s="734"/>
      <c r="R44" s="734"/>
      <c r="S44" s="734"/>
      <c r="T44" s="734"/>
      <c r="U44" s="734"/>
    </row>
    <row r="45" spans="1:21" ht="30.75" customHeight="1">
      <c r="A45" s="734"/>
      <c r="B45" s="892" t="s">
        <v>24</v>
      </c>
      <c r="C45" s="906"/>
      <c r="D45" s="916"/>
      <c r="E45" s="925" t="s">
        <v>22</v>
      </c>
      <c r="F45" s="925"/>
      <c r="G45" s="925"/>
      <c r="H45" s="925"/>
      <c r="I45" s="925"/>
      <c r="J45" s="934"/>
      <c r="K45" s="942">
        <v>1973</v>
      </c>
      <c r="L45" s="951">
        <v>1946</v>
      </c>
      <c r="M45" s="951">
        <v>1955</v>
      </c>
      <c r="N45" s="951">
        <v>2098</v>
      </c>
      <c r="O45" s="960">
        <v>2130</v>
      </c>
      <c r="P45" s="734"/>
      <c r="Q45" s="734"/>
      <c r="R45" s="734"/>
      <c r="S45" s="734"/>
      <c r="T45" s="734"/>
      <c r="U45" s="734"/>
    </row>
    <row r="46" spans="1:21" ht="30.75" customHeight="1">
      <c r="A46" s="734"/>
      <c r="B46" s="893"/>
      <c r="C46" s="907"/>
      <c r="D46" s="917"/>
      <c r="E46" s="926" t="s">
        <v>27</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35</v>
      </c>
      <c r="F48" s="926"/>
      <c r="G48" s="926"/>
      <c r="H48" s="926"/>
      <c r="I48" s="926"/>
      <c r="J48" s="935"/>
      <c r="K48" s="943">
        <v>139</v>
      </c>
      <c r="L48" s="952">
        <v>131</v>
      </c>
      <c r="M48" s="952">
        <v>122</v>
      </c>
      <c r="N48" s="952">
        <v>118</v>
      </c>
      <c r="O48" s="961">
        <v>131</v>
      </c>
      <c r="P48" s="734"/>
      <c r="Q48" s="734"/>
      <c r="R48" s="734"/>
      <c r="S48" s="734"/>
      <c r="T48" s="734"/>
      <c r="U48" s="734"/>
    </row>
    <row r="49" spans="1:21" ht="30.75" customHeight="1">
      <c r="A49" s="734"/>
      <c r="B49" s="893"/>
      <c r="C49" s="907"/>
      <c r="D49" s="917"/>
      <c r="E49" s="926" t="s">
        <v>0</v>
      </c>
      <c r="F49" s="926"/>
      <c r="G49" s="926"/>
      <c r="H49" s="926"/>
      <c r="I49" s="926"/>
      <c r="J49" s="935"/>
      <c r="K49" s="943">
        <v>163</v>
      </c>
      <c r="L49" s="952">
        <v>157</v>
      </c>
      <c r="M49" s="952">
        <v>154</v>
      </c>
      <c r="N49" s="952">
        <v>178</v>
      </c>
      <c r="O49" s="961">
        <v>162</v>
      </c>
      <c r="P49" s="734"/>
      <c r="Q49" s="734"/>
      <c r="R49" s="734"/>
      <c r="S49" s="734"/>
      <c r="T49" s="734"/>
      <c r="U49" s="734"/>
    </row>
    <row r="50" spans="1:21" ht="30.75" customHeight="1">
      <c r="A50" s="734"/>
      <c r="B50" s="893"/>
      <c r="C50" s="907"/>
      <c r="D50" s="917"/>
      <c r="E50" s="926" t="s">
        <v>40</v>
      </c>
      <c r="F50" s="926"/>
      <c r="G50" s="926"/>
      <c r="H50" s="926"/>
      <c r="I50" s="926"/>
      <c r="J50" s="935"/>
      <c r="K50" s="943">
        <v>112</v>
      </c>
      <c r="L50" s="952">
        <v>96</v>
      </c>
      <c r="M50" s="952">
        <v>90</v>
      </c>
      <c r="N50" s="952">
        <v>93</v>
      </c>
      <c r="O50" s="961">
        <v>86</v>
      </c>
      <c r="P50" s="734"/>
      <c r="Q50" s="734"/>
      <c r="R50" s="734"/>
      <c r="S50" s="734"/>
      <c r="T50" s="734"/>
      <c r="U50" s="734"/>
    </row>
    <row r="51" spans="1:21" ht="30.75" customHeight="1">
      <c r="A51" s="734"/>
      <c r="B51" s="894"/>
      <c r="C51" s="908"/>
      <c r="D51" s="918"/>
      <c r="E51" s="926" t="s">
        <v>42</v>
      </c>
      <c r="F51" s="926"/>
      <c r="G51" s="926"/>
      <c r="H51" s="926"/>
      <c r="I51" s="926"/>
      <c r="J51" s="935"/>
      <c r="K51" s="943" t="s">
        <v>197</v>
      </c>
      <c r="L51" s="952">
        <v>0</v>
      </c>
      <c r="M51" s="952" t="s">
        <v>197</v>
      </c>
      <c r="N51" s="952" t="s">
        <v>197</v>
      </c>
      <c r="O51" s="961" t="s">
        <v>197</v>
      </c>
      <c r="P51" s="734"/>
      <c r="Q51" s="734"/>
      <c r="R51" s="734"/>
      <c r="S51" s="734"/>
      <c r="T51" s="734"/>
      <c r="U51" s="734"/>
    </row>
    <row r="52" spans="1:21" ht="30.75" customHeight="1">
      <c r="A52" s="734"/>
      <c r="B52" s="895" t="s">
        <v>46</v>
      </c>
      <c r="C52" s="909"/>
      <c r="D52" s="918"/>
      <c r="E52" s="926" t="s">
        <v>48</v>
      </c>
      <c r="F52" s="926"/>
      <c r="G52" s="926"/>
      <c r="H52" s="926"/>
      <c r="I52" s="926"/>
      <c r="J52" s="935"/>
      <c r="K52" s="943">
        <v>1465</v>
      </c>
      <c r="L52" s="952">
        <v>1505</v>
      </c>
      <c r="M52" s="952">
        <v>1533</v>
      </c>
      <c r="N52" s="952">
        <v>1565</v>
      </c>
      <c r="O52" s="961">
        <v>1589</v>
      </c>
      <c r="P52" s="734"/>
      <c r="Q52" s="734"/>
      <c r="R52" s="734"/>
      <c r="S52" s="734"/>
      <c r="T52" s="734"/>
      <c r="U52" s="734"/>
    </row>
    <row r="53" spans="1:21" ht="30.75" customHeight="1">
      <c r="A53" s="734"/>
      <c r="B53" s="896" t="s">
        <v>50</v>
      </c>
      <c r="C53" s="910"/>
      <c r="D53" s="919"/>
      <c r="E53" s="927" t="s">
        <v>53</v>
      </c>
      <c r="F53" s="927"/>
      <c r="G53" s="927"/>
      <c r="H53" s="927"/>
      <c r="I53" s="927"/>
      <c r="J53" s="936"/>
      <c r="K53" s="944">
        <v>922</v>
      </c>
      <c r="L53" s="953">
        <v>825</v>
      </c>
      <c r="M53" s="953">
        <v>788</v>
      </c>
      <c r="N53" s="953">
        <v>922</v>
      </c>
      <c r="O53" s="962">
        <v>920</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521</v>
      </c>
      <c r="L57" s="954" t="s">
        <v>522</v>
      </c>
      <c r="M57" s="954" t="s">
        <v>524</v>
      </c>
      <c r="N57" s="954" t="s">
        <v>255</v>
      </c>
      <c r="O57" s="964" t="s">
        <v>525</v>
      </c>
      <c r="P57" s="734"/>
      <c r="Q57" s="734"/>
      <c r="R57" s="734"/>
      <c r="S57" s="734"/>
      <c r="T57" s="734"/>
      <c r="U57" s="734"/>
    </row>
    <row r="58" spans="1:21" ht="31.5" customHeight="1">
      <c r="B58" s="900" t="s">
        <v>59</v>
      </c>
      <c r="C58" s="913"/>
      <c r="D58" s="920" t="s">
        <v>61</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etocS93g0MItOB0Pa4irxiL1k13yDFfsGkyQL7WZeokAPEfodaU0jyd59z/Amf6Vgau/rnfrmXgnx/sGatDRgA==" saltValue="aM/uzlrQhVQAaHZ1aETOk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37" zoomScaleSheetLayoutView="100" workbookViewId="0">
      <selection activeCell="Q39" sqref="Q3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521</v>
      </c>
      <c r="J40" s="950" t="s">
        <v>522</v>
      </c>
      <c r="K40" s="950" t="s">
        <v>524</v>
      </c>
      <c r="L40" s="950" t="s">
        <v>255</v>
      </c>
      <c r="M40" s="990" t="s">
        <v>525</v>
      </c>
    </row>
    <row r="41" spans="2:13" ht="27.75" customHeight="1">
      <c r="B41" s="892" t="s">
        <v>37</v>
      </c>
      <c r="C41" s="906"/>
      <c r="D41" s="916"/>
      <c r="E41" s="973" t="s">
        <v>57</v>
      </c>
      <c r="F41" s="973"/>
      <c r="G41" s="973"/>
      <c r="H41" s="979"/>
      <c r="I41" s="983">
        <v>23603</v>
      </c>
      <c r="J41" s="987">
        <v>23968</v>
      </c>
      <c r="K41" s="987">
        <v>23495</v>
      </c>
      <c r="L41" s="987">
        <v>23145</v>
      </c>
      <c r="M41" s="991">
        <v>23944</v>
      </c>
    </row>
    <row r="42" spans="2:13" ht="27.75" customHeight="1">
      <c r="B42" s="893"/>
      <c r="C42" s="907"/>
      <c r="D42" s="917"/>
      <c r="E42" s="974" t="s">
        <v>68</v>
      </c>
      <c r="F42" s="974"/>
      <c r="G42" s="974"/>
      <c r="H42" s="980"/>
      <c r="I42" s="984">
        <v>1538</v>
      </c>
      <c r="J42" s="988">
        <v>680</v>
      </c>
      <c r="K42" s="988">
        <v>586</v>
      </c>
      <c r="L42" s="988">
        <v>489</v>
      </c>
      <c r="M42" s="992">
        <v>405</v>
      </c>
    </row>
    <row r="43" spans="2:13" ht="27.75" customHeight="1">
      <c r="B43" s="893"/>
      <c r="C43" s="907"/>
      <c r="D43" s="917"/>
      <c r="E43" s="974" t="s">
        <v>70</v>
      </c>
      <c r="F43" s="974"/>
      <c r="G43" s="974"/>
      <c r="H43" s="980"/>
      <c r="I43" s="984">
        <v>1533</v>
      </c>
      <c r="J43" s="988">
        <v>1099</v>
      </c>
      <c r="K43" s="988">
        <v>1035</v>
      </c>
      <c r="L43" s="988">
        <v>1082</v>
      </c>
      <c r="M43" s="992">
        <v>997</v>
      </c>
    </row>
    <row r="44" spans="2:13" ht="27.75" customHeight="1">
      <c r="B44" s="893"/>
      <c r="C44" s="907"/>
      <c r="D44" s="917"/>
      <c r="E44" s="974" t="s">
        <v>72</v>
      </c>
      <c r="F44" s="974"/>
      <c r="G44" s="974"/>
      <c r="H44" s="980"/>
      <c r="I44" s="984">
        <v>931</v>
      </c>
      <c r="J44" s="988">
        <v>917</v>
      </c>
      <c r="K44" s="988">
        <v>872</v>
      </c>
      <c r="L44" s="988">
        <v>806</v>
      </c>
      <c r="M44" s="992">
        <v>687</v>
      </c>
    </row>
    <row r="45" spans="2:13" ht="27.75" customHeight="1">
      <c r="B45" s="893"/>
      <c r="C45" s="907"/>
      <c r="D45" s="917"/>
      <c r="E45" s="974" t="s">
        <v>74</v>
      </c>
      <c r="F45" s="974"/>
      <c r="G45" s="974"/>
      <c r="H45" s="980"/>
      <c r="I45" s="984">
        <v>664</v>
      </c>
      <c r="J45" s="988">
        <v>541</v>
      </c>
      <c r="K45" s="988">
        <v>730</v>
      </c>
      <c r="L45" s="988">
        <v>913</v>
      </c>
      <c r="M45" s="992">
        <v>768</v>
      </c>
    </row>
    <row r="46" spans="2:13" ht="27.75" customHeight="1">
      <c r="B46" s="893"/>
      <c r="C46" s="907"/>
      <c r="D46" s="918"/>
      <c r="E46" s="974" t="s">
        <v>73</v>
      </c>
      <c r="F46" s="974"/>
      <c r="G46" s="974"/>
      <c r="H46" s="980"/>
      <c r="I46" s="984" t="s">
        <v>197</v>
      </c>
      <c r="J46" s="988" t="s">
        <v>197</v>
      </c>
      <c r="K46" s="988" t="s">
        <v>197</v>
      </c>
      <c r="L46" s="988" t="s">
        <v>197</v>
      </c>
      <c r="M46" s="992" t="s">
        <v>197</v>
      </c>
    </row>
    <row r="47" spans="2:13" ht="27.75" customHeight="1">
      <c r="B47" s="893"/>
      <c r="C47" s="907"/>
      <c r="D47" s="971"/>
      <c r="E47" s="975" t="s">
        <v>76</v>
      </c>
      <c r="F47" s="978"/>
      <c r="G47" s="978"/>
      <c r="H47" s="981"/>
      <c r="I47" s="984" t="s">
        <v>197</v>
      </c>
      <c r="J47" s="988" t="s">
        <v>197</v>
      </c>
      <c r="K47" s="988" t="s">
        <v>197</v>
      </c>
      <c r="L47" s="988" t="s">
        <v>197</v>
      </c>
      <c r="M47" s="992" t="s">
        <v>197</v>
      </c>
    </row>
    <row r="48" spans="2:13" ht="27.75" customHeight="1">
      <c r="B48" s="893"/>
      <c r="C48" s="907"/>
      <c r="D48" s="917"/>
      <c r="E48" s="974" t="s">
        <v>82</v>
      </c>
      <c r="F48" s="974"/>
      <c r="G48" s="974"/>
      <c r="H48" s="980"/>
      <c r="I48" s="984" t="s">
        <v>197</v>
      </c>
      <c r="J48" s="988" t="s">
        <v>197</v>
      </c>
      <c r="K48" s="988" t="s">
        <v>197</v>
      </c>
      <c r="L48" s="988" t="s">
        <v>197</v>
      </c>
      <c r="M48" s="992" t="s">
        <v>197</v>
      </c>
    </row>
    <row r="49" spans="2:13" ht="27.75" customHeight="1">
      <c r="B49" s="894"/>
      <c r="C49" s="908"/>
      <c r="D49" s="917"/>
      <c r="E49" s="974" t="s">
        <v>86</v>
      </c>
      <c r="F49" s="974"/>
      <c r="G49" s="974"/>
      <c r="H49" s="980"/>
      <c r="I49" s="984" t="s">
        <v>197</v>
      </c>
      <c r="J49" s="988" t="s">
        <v>197</v>
      </c>
      <c r="K49" s="988" t="s">
        <v>197</v>
      </c>
      <c r="L49" s="988" t="s">
        <v>197</v>
      </c>
      <c r="M49" s="992" t="s">
        <v>197</v>
      </c>
    </row>
    <row r="50" spans="2:13" ht="27.75" customHeight="1">
      <c r="B50" s="968" t="s">
        <v>88</v>
      </c>
      <c r="C50" s="970"/>
      <c r="D50" s="972"/>
      <c r="E50" s="974" t="s">
        <v>89</v>
      </c>
      <c r="F50" s="974"/>
      <c r="G50" s="974"/>
      <c r="H50" s="980"/>
      <c r="I50" s="984">
        <v>3481</v>
      </c>
      <c r="J50" s="988">
        <v>5045</v>
      </c>
      <c r="K50" s="988">
        <v>5785</v>
      </c>
      <c r="L50" s="988">
        <v>5547</v>
      </c>
      <c r="M50" s="992">
        <v>5281</v>
      </c>
    </row>
    <row r="51" spans="2:13" ht="27.75" customHeight="1">
      <c r="B51" s="893"/>
      <c r="C51" s="907"/>
      <c r="D51" s="917"/>
      <c r="E51" s="974" t="s">
        <v>91</v>
      </c>
      <c r="F51" s="974"/>
      <c r="G51" s="974"/>
      <c r="H51" s="980"/>
      <c r="I51" s="984">
        <v>3954</v>
      </c>
      <c r="J51" s="988">
        <v>4331</v>
      </c>
      <c r="K51" s="988">
        <v>4459</v>
      </c>
      <c r="L51" s="988">
        <v>4299</v>
      </c>
      <c r="M51" s="992">
        <v>4478</v>
      </c>
    </row>
    <row r="52" spans="2:13" ht="27.75" customHeight="1">
      <c r="B52" s="894"/>
      <c r="C52" s="908"/>
      <c r="D52" s="917"/>
      <c r="E52" s="974" t="s">
        <v>44</v>
      </c>
      <c r="F52" s="974"/>
      <c r="G52" s="974"/>
      <c r="H52" s="980"/>
      <c r="I52" s="984">
        <v>17811</v>
      </c>
      <c r="J52" s="988">
        <v>17860</v>
      </c>
      <c r="K52" s="988">
        <v>17524</v>
      </c>
      <c r="L52" s="988">
        <v>17154</v>
      </c>
      <c r="M52" s="992">
        <v>17035</v>
      </c>
    </row>
    <row r="53" spans="2:13" ht="27.75" customHeight="1">
      <c r="B53" s="896" t="s">
        <v>50</v>
      </c>
      <c r="C53" s="910"/>
      <c r="D53" s="919"/>
      <c r="E53" s="976" t="s">
        <v>95</v>
      </c>
      <c r="F53" s="976"/>
      <c r="G53" s="976"/>
      <c r="H53" s="982"/>
      <c r="I53" s="985">
        <v>3023</v>
      </c>
      <c r="J53" s="989">
        <v>-30</v>
      </c>
      <c r="K53" s="989">
        <v>-1049</v>
      </c>
      <c r="L53" s="989">
        <v>-566</v>
      </c>
      <c r="M53" s="993">
        <v>6</v>
      </c>
    </row>
    <row r="54" spans="2:13" ht="27.75" customHeight="1">
      <c r="B54" s="969"/>
      <c r="C54" s="868"/>
      <c r="D54" s="868"/>
      <c r="E54" s="977"/>
      <c r="F54" s="977"/>
      <c r="G54" s="977"/>
      <c r="H54" s="977"/>
      <c r="I54" s="986"/>
      <c r="J54" s="986"/>
      <c r="K54" s="986"/>
      <c r="L54" s="986"/>
      <c r="M54" s="986"/>
    </row>
    <row r="55" spans="2:13" ht="13.2"/>
  </sheetData>
  <sheetProtection algorithmName="SHA-512" hashValue="3tMgcipliNA8C0vEgSW10HGa7Q4qfS/RGhtqVOnWptJeLa2Bo8e92uvSsJd6C40VLPjICA+R8guSH8FPKYiCYA==" saltValue="zRSKWBXPT/j6436XDLK2b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4</v>
      </c>
      <c r="C54" s="1000"/>
      <c r="D54" s="1000"/>
      <c r="E54" s="1009" t="s">
        <v>16</v>
      </c>
      <c r="F54" s="1016" t="s">
        <v>524</v>
      </c>
      <c r="G54" s="1016" t="s">
        <v>255</v>
      </c>
      <c r="H54" s="1024" t="s">
        <v>525</v>
      </c>
    </row>
    <row r="55" spans="2:8" ht="52.5" customHeight="1">
      <c r="B55" s="995"/>
      <c r="C55" s="1001" t="s">
        <v>99</v>
      </c>
      <c r="D55" s="1001"/>
      <c r="E55" s="1010"/>
      <c r="F55" s="1017">
        <v>1632</v>
      </c>
      <c r="G55" s="1017">
        <v>1488</v>
      </c>
      <c r="H55" s="1025">
        <v>1485</v>
      </c>
    </row>
    <row r="56" spans="2:8" ht="52.5" customHeight="1">
      <c r="B56" s="996"/>
      <c r="C56" s="1002" t="s">
        <v>102</v>
      </c>
      <c r="D56" s="1002"/>
      <c r="E56" s="1011"/>
      <c r="F56" s="1018">
        <v>758</v>
      </c>
      <c r="G56" s="1018">
        <v>1024</v>
      </c>
      <c r="H56" s="1026">
        <v>1059</v>
      </c>
    </row>
    <row r="57" spans="2:8" ht="53.25" customHeight="1">
      <c r="B57" s="996"/>
      <c r="C57" s="1003" t="s">
        <v>66</v>
      </c>
      <c r="D57" s="1003"/>
      <c r="E57" s="1012"/>
      <c r="F57" s="1019">
        <v>1627</v>
      </c>
      <c r="G57" s="1019">
        <v>1477</v>
      </c>
      <c r="H57" s="1027">
        <v>1333</v>
      </c>
    </row>
    <row r="58" spans="2:8" ht="45.75" customHeight="1">
      <c r="B58" s="997"/>
      <c r="C58" s="1004" t="s">
        <v>529</v>
      </c>
      <c r="D58" s="1007"/>
      <c r="E58" s="1013"/>
      <c r="F58" s="1020">
        <v>1577</v>
      </c>
      <c r="G58" s="1020">
        <v>1428</v>
      </c>
      <c r="H58" s="1028">
        <v>1284</v>
      </c>
    </row>
    <row r="59" spans="2:8" ht="45.75" customHeight="1">
      <c r="B59" s="997"/>
      <c r="C59" s="1004" t="s">
        <v>530</v>
      </c>
      <c r="D59" s="1007"/>
      <c r="E59" s="1013"/>
      <c r="F59" s="1020">
        <v>30</v>
      </c>
      <c r="G59" s="1020">
        <v>30</v>
      </c>
      <c r="H59" s="1028">
        <v>30</v>
      </c>
    </row>
    <row r="60" spans="2:8" ht="45.75" customHeight="1">
      <c r="B60" s="997"/>
      <c r="C60" s="1004" t="s">
        <v>531</v>
      </c>
      <c r="D60" s="1007"/>
      <c r="E60" s="1013"/>
      <c r="F60" s="1020">
        <v>20</v>
      </c>
      <c r="G60" s="1020">
        <v>19</v>
      </c>
      <c r="H60" s="1028">
        <v>19</v>
      </c>
    </row>
    <row r="61" spans="2:8" ht="45.75" customHeight="1">
      <c r="B61" s="997"/>
      <c r="C61" s="1004"/>
      <c r="D61" s="1007"/>
      <c r="E61" s="1013"/>
      <c r="F61" s="1020"/>
      <c r="G61" s="1020"/>
      <c r="H61" s="1028"/>
    </row>
    <row r="62" spans="2:8" ht="45.75" customHeight="1">
      <c r="B62" s="998"/>
      <c r="C62" s="1005"/>
      <c r="D62" s="1008"/>
      <c r="E62" s="1014"/>
      <c r="F62" s="1021"/>
      <c r="G62" s="1021"/>
      <c r="H62" s="1029"/>
    </row>
    <row r="63" spans="2:8" ht="52.5" customHeight="1">
      <c r="B63" s="999"/>
      <c r="C63" s="1006" t="s">
        <v>104</v>
      </c>
      <c r="D63" s="1006"/>
      <c r="E63" s="1015"/>
      <c r="F63" s="1022">
        <v>4016</v>
      </c>
      <c r="G63" s="1022">
        <v>3989</v>
      </c>
      <c r="H63" s="1030">
        <v>3876</v>
      </c>
    </row>
    <row r="64" spans="2:8" ht="13.2"/>
  </sheetData>
  <sheetProtection algorithmName="SHA-512" hashValue="Vkb7bxMnEPJL9sr5UFgOC2ukLgNelQk7T187s2KcqFJfqXf9/Vr7RgpPyrz+HRjrBPRhn32b9qC6Z8KDbZjfQA==" saltValue="2+DwIO8h9X1A8jyJezO4p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520</v>
      </c>
      <c r="G2" s="818"/>
      <c r="H2" s="828"/>
    </row>
    <row r="3" spans="1:8">
      <c r="A3" s="782" t="s">
        <v>476</v>
      </c>
      <c r="B3" s="767"/>
      <c r="C3" s="1039"/>
      <c r="D3" s="1042">
        <v>25635</v>
      </c>
      <c r="E3" s="1044"/>
      <c r="F3" s="1047">
        <v>45483</v>
      </c>
      <c r="G3" s="1049"/>
      <c r="H3" s="1052"/>
    </row>
    <row r="4" spans="1:8">
      <c r="A4" s="754"/>
      <c r="B4" s="766"/>
      <c r="C4" s="1040"/>
      <c r="D4" s="1043">
        <v>14987</v>
      </c>
      <c r="E4" s="1045"/>
      <c r="F4" s="1048">
        <v>24241</v>
      </c>
      <c r="G4" s="1050"/>
      <c r="H4" s="1053"/>
    </row>
    <row r="5" spans="1:8">
      <c r="A5" s="782" t="s">
        <v>320</v>
      </c>
      <c r="B5" s="767"/>
      <c r="C5" s="1039"/>
      <c r="D5" s="1042">
        <v>39038</v>
      </c>
      <c r="E5" s="1044"/>
      <c r="F5" s="1047">
        <v>45945</v>
      </c>
      <c r="G5" s="1049"/>
      <c r="H5" s="1052"/>
    </row>
    <row r="6" spans="1:8">
      <c r="A6" s="754"/>
      <c r="B6" s="766"/>
      <c r="C6" s="1040"/>
      <c r="D6" s="1043">
        <v>25086</v>
      </c>
      <c r="E6" s="1045"/>
      <c r="F6" s="1048">
        <v>25180</v>
      </c>
      <c r="G6" s="1050"/>
      <c r="H6" s="1053"/>
    </row>
    <row r="7" spans="1:8">
      <c r="A7" s="782" t="s">
        <v>135</v>
      </c>
      <c r="B7" s="767"/>
      <c r="C7" s="1039"/>
      <c r="D7" s="1042">
        <v>32861</v>
      </c>
      <c r="E7" s="1044"/>
      <c r="F7" s="1047">
        <v>44475</v>
      </c>
      <c r="G7" s="1049"/>
      <c r="H7" s="1052"/>
    </row>
    <row r="8" spans="1:8">
      <c r="A8" s="754"/>
      <c r="B8" s="766"/>
      <c r="C8" s="1040"/>
      <c r="D8" s="1043">
        <v>16030</v>
      </c>
      <c r="E8" s="1045"/>
      <c r="F8" s="1048">
        <v>24780</v>
      </c>
      <c r="G8" s="1050"/>
      <c r="H8" s="1053"/>
    </row>
    <row r="9" spans="1:8">
      <c r="A9" s="782" t="s">
        <v>516</v>
      </c>
      <c r="B9" s="767"/>
      <c r="C9" s="1039"/>
      <c r="D9" s="1042">
        <v>38856</v>
      </c>
      <c r="E9" s="1044"/>
      <c r="F9" s="1047">
        <v>45982</v>
      </c>
      <c r="G9" s="1049"/>
      <c r="H9" s="1052"/>
    </row>
    <row r="10" spans="1:8">
      <c r="A10" s="754"/>
      <c r="B10" s="766"/>
      <c r="C10" s="1040"/>
      <c r="D10" s="1043">
        <v>33725</v>
      </c>
      <c r="E10" s="1045"/>
      <c r="F10" s="1048">
        <v>25583</v>
      </c>
      <c r="G10" s="1050"/>
      <c r="H10" s="1053"/>
    </row>
    <row r="11" spans="1:8">
      <c r="A11" s="782" t="s">
        <v>517</v>
      </c>
      <c r="B11" s="767"/>
      <c r="C11" s="1039"/>
      <c r="D11" s="1042">
        <v>59171</v>
      </c>
      <c r="E11" s="1044"/>
      <c r="F11" s="1047">
        <v>50538</v>
      </c>
      <c r="G11" s="1049"/>
      <c r="H11" s="1052"/>
    </row>
    <row r="12" spans="1:8">
      <c r="A12" s="754"/>
      <c r="B12" s="766"/>
      <c r="C12" s="1041"/>
      <c r="D12" s="1043">
        <v>50261</v>
      </c>
      <c r="E12" s="1045"/>
      <c r="F12" s="1048">
        <v>29053</v>
      </c>
      <c r="G12" s="1050"/>
      <c r="H12" s="1053"/>
    </row>
    <row r="13" spans="1:8">
      <c r="A13" s="782"/>
      <c r="B13" s="767"/>
      <c r="C13" s="1039"/>
      <c r="D13" s="1042">
        <v>39112</v>
      </c>
      <c r="E13" s="1044"/>
      <c r="F13" s="1047">
        <v>46485</v>
      </c>
      <c r="G13" s="1051"/>
      <c r="H13" s="1052"/>
    </row>
    <row r="14" spans="1:8">
      <c r="A14" s="754"/>
      <c r="B14" s="766"/>
      <c r="C14" s="1040"/>
      <c r="D14" s="1043">
        <v>28018</v>
      </c>
      <c r="E14" s="1045"/>
      <c r="F14" s="1048">
        <v>25767</v>
      </c>
      <c r="G14" s="1050"/>
      <c r="H14" s="1053"/>
    </row>
    <row r="17" spans="1:11">
      <c r="A17" s="1031" t="s">
        <v>23</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84</v>
      </c>
      <c r="B19" s="1032">
        <f>ROUND(VALUE(SUBSTITUTE(実質収支比率等に係る経年分析!F$48,"▲","-")),2)</f>
        <v>6.3</v>
      </c>
      <c r="C19" s="1032">
        <f>ROUND(VALUE(SUBSTITUTE(実質収支比率等に係る経年分析!G$48,"▲","-")),2)</f>
        <v>7.98</v>
      </c>
      <c r="D19" s="1032">
        <f>ROUND(VALUE(SUBSTITUTE(実質収支比率等に係る経年分析!H$48,"▲","-")),2)</f>
        <v>7.69</v>
      </c>
      <c r="E19" s="1032">
        <f>ROUND(VALUE(SUBSTITUTE(実質収支比率等に係る経年分析!I$48,"▲","-")),2)</f>
        <v>8.11</v>
      </c>
      <c r="F19" s="1032">
        <f>ROUND(VALUE(SUBSTITUTE(実質収支比率等に係る経年分析!J$48,"▲","-")),2)</f>
        <v>7.67</v>
      </c>
    </row>
    <row r="20" spans="1:11">
      <c r="A20" s="1032" t="s">
        <v>38</v>
      </c>
      <c r="B20" s="1032">
        <f>ROUND(VALUE(SUBSTITUTE(実質収支比率等に係る経年分析!F$47,"▲","-")),2)</f>
        <v>9.42</v>
      </c>
      <c r="C20" s="1032">
        <f>ROUND(VALUE(SUBSTITUTE(実質収支比率等に係る経年分析!G$47,"▲","-")),2)</f>
        <v>14.04</v>
      </c>
      <c r="D20" s="1032">
        <f>ROUND(VALUE(SUBSTITUTE(実質収支比率等に係る経年分析!H$47,"▲","-")),2)</f>
        <v>11.39</v>
      </c>
      <c r="E20" s="1032">
        <f>ROUND(VALUE(SUBSTITUTE(実質収支比率等に係る経年分析!I$47,"▲","-")),2)</f>
        <v>10.17</v>
      </c>
      <c r="F20" s="1032">
        <f>ROUND(VALUE(SUBSTITUTE(実質収支比率等に係る経年分析!J$47,"▲","-")),2)</f>
        <v>9.75</v>
      </c>
    </row>
    <row r="21" spans="1:11">
      <c r="A21" s="1032" t="s">
        <v>107</v>
      </c>
      <c r="B21" s="1032">
        <f>IF(ISNUMBER(VALUE(SUBSTITUTE(実質収支比率等に係る経年分析!F$49,"▲","-"))),ROUND(VALUE(SUBSTITUTE(実質収支比率等に係る経年分析!F$49,"▲","-")),2),NA())</f>
        <v>2.58</v>
      </c>
      <c r="C21" s="1032">
        <f>IF(ISNUMBER(VALUE(SUBSTITUTE(実質収支比率等に係る経年分析!G$49,"▲","-"))),ROUND(VALUE(SUBSTITUTE(実質収支比率等に係る経年分析!G$49,"▲","-")),2),NA())</f>
        <v>7.51</v>
      </c>
      <c r="D21" s="1032">
        <f>IF(ISNUMBER(VALUE(SUBSTITUTE(実質収支比率等に係る経年分析!H$49,"▲","-"))),ROUND(VALUE(SUBSTITUTE(実質収支比率等に係る経年分析!H$49,"▲","-")),2),NA())</f>
        <v>-3.23</v>
      </c>
      <c r="E21" s="1032">
        <f>IF(ISNUMBER(VALUE(SUBSTITUTE(実質収支比率等に係る経年分析!I$49,"▲","-"))),ROUND(VALUE(SUBSTITUTE(実質収支比率等に係る経年分析!I$49,"▲","-")),2),NA())</f>
        <v>-0.41</v>
      </c>
      <c r="F21" s="1032">
        <f>IF(ISNUMBER(VALUE(SUBSTITUTE(実質収支比率等に係る経年分析!J$49,"▲","-"))),ROUND(VALUE(SUBSTITUTE(実質収支比率等に係る経年分析!J$49,"▲","-")),2),NA())</f>
        <v>-0.15</v>
      </c>
    </row>
    <row r="24" spans="1:11">
      <c r="A24" s="1031" t="s">
        <v>96</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吉川市吉川美南駅東口周辺地区土地区画整理事業特別会計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吉川市農業集落排水事業特別会計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1.e-002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0.3</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吉川市後期高齢者医療特別会計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9.e-002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7.0000000000000007e-002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7.0000000000000007e-002</v>
      </c>
    </row>
    <row r="32" spans="1:11">
      <c r="A32" s="1033" t="str">
        <f>IF('連結実質赤字比率に係る赤字・黒字の構成分析'!C$38="",NA(),'連結実質赤字比率に係る赤字・黒字の構成分析'!C$38)</f>
        <v>吉川市介護保険特別会計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0.66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1.05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1.19</v>
      </c>
    </row>
    <row r="33" spans="1:16">
      <c r="A33" s="1033" t="str">
        <f>IF('連結実質赤字比率に係る赤字・黒字の構成分析'!C$37="",NA(),'連結実質赤字比率に係る赤字・黒字の構成分析'!C$37)</f>
        <v>吉川市国民健康保険特別会計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1.75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1.91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1.31</v>
      </c>
    </row>
    <row r="34" spans="1:16">
      <c r="A34" s="1033" t="str">
        <f>IF('連結実質赤字比率に係る赤字・黒字の構成分析'!C$36="",NA(),'連結実質赤字比率に係る赤字・黒字の構成分析'!C$36)</f>
        <v>吉川市下水道事業会計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2.34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3.63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5.47</v>
      </c>
    </row>
    <row r="35" spans="1:16">
      <c r="A35" s="1033" t="str">
        <f>IF('連結実質赤字比率に係る赤字・黒字の構成分析'!C$35="",NA(),'連結実質赤字比率に係る赤字・黒字の構成分析'!C$35)</f>
        <v>吉川市水道事業会計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13.98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9.68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7.55</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5.87</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5.67</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6.29</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7.98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7.69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8.1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7.66</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113</v>
      </c>
      <c r="B42" s="1034"/>
      <c r="C42" s="1034"/>
      <c r="D42" s="1034">
        <f>'実質公債費比率（分子）の構造'!K$52</f>
        <v>1465</v>
      </c>
      <c r="E42" s="1034"/>
      <c r="F42" s="1034"/>
      <c r="G42" s="1034">
        <f>'実質公債費比率（分子）の構造'!L$52</f>
        <v>1505</v>
      </c>
      <c r="H42" s="1034"/>
      <c r="I42" s="1034"/>
      <c r="J42" s="1034">
        <f>'実質公債費比率（分子）の構造'!M$52</f>
        <v>1533</v>
      </c>
      <c r="K42" s="1034"/>
      <c r="L42" s="1034"/>
      <c r="M42" s="1034">
        <f>'実質公債費比率（分子）の構造'!N$52</f>
        <v>1565</v>
      </c>
      <c r="N42" s="1034"/>
      <c r="O42" s="1034"/>
      <c r="P42" s="1034">
        <f>'実質公債費比率（分子）の構造'!O$52</f>
        <v>1589</v>
      </c>
    </row>
    <row r="43" spans="1:16">
      <c r="A43" s="1034" t="s">
        <v>42</v>
      </c>
      <c r="B43" s="1034" t="str">
        <f>'実質公債費比率（分子）の構造'!K$51</f>
        <v>-</v>
      </c>
      <c r="C43" s="1034"/>
      <c r="D43" s="1034"/>
      <c r="E43" s="1034">
        <f>'実質公債費比率（分子）の構造'!L$51</f>
        <v>0</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112</v>
      </c>
      <c r="C44" s="1034"/>
      <c r="D44" s="1034"/>
      <c r="E44" s="1034">
        <f>'実質公債費比率（分子）の構造'!L$50</f>
        <v>96</v>
      </c>
      <c r="F44" s="1034"/>
      <c r="G44" s="1034"/>
      <c r="H44" s="1034">
        <f>'実質公債費比率（分子）の構造'!M$50</f>
        <v>90</v>
      </c>
      <c r="I44" s="1034"/>
      <c r="J44" s="1034"/>
      <c r="K44" s="1034">
        <f>'実質公債費比率（分子）の構造'!N$50</f>
        <v>93</v>
      </c>
      <c r="L44" s="1034"/>
      <c r="M44" s="1034"/>
      <c r="N44" s="1034">
        <f>'実質公債費比率（分子）の構造'!O$50</f>
        <v>86</v>
      </c>
      <c r="O44" s="1034"/>
      <c r="P44" s="1034"/>
    </row>
    <row r="45" spans="1:16">
      <c r="A45" s="1034" t="s">
        <v>0</v>
      </c>
      <c r="B45" s="1034">
        <f>'実質公債費比率（分子）の構造'!K$49</f>
        <v>163</v>
      </c>
      <c r="C45" s="1034"/>
      <c r="D45" s="1034"/>
      <c r="E45" s="1034">
        <f>'実質公債費比率（分子）の構造'!L$49</f>
        <v>157</v>
      </c>
      <c r="F45" s="1034"/>
      <c r="G45" s="1034"/>
      <c r="H45" s="1034">
        <f>'実質公債費比率（分子）の構造'!M$49</f>
        <v>154</v>
      </c>
      <c r="I45" s="1034"/>
      <c r="J45" s="1034"/>
      <c r="K45" s="1034">
        <f>'実質公債費比率（分子）の構造'!N$49</f>
        <v>178</v>
      </c>
      <c r="L45" s="1034"/>
      <c r="M45" s="1034"/>
      <c r="N45" s="1034">
        <f>'実質公債費比率（分子）の構造'!O$49</f>
        <v>162</v>
      </c>
      <c r="O45" s="1034"/>
      <c r="P45" s="1034"/>
    </row>
    <row r="46" spans="1:16">
      <c r="A46" s="1034" t="s">
        <v>35</v>
      </c>
      <c r="B46" s="1034">
        <f>'実質公債費比率（分子）の構造'!K$48</f>
        <v>139</v>
      </c>
      <c r="C46" s="1034"/>
      <c r="D46" s="1034"/>
      <c r="E46" s="1034">
        <f>'実質公債費比率（分子）の構造'!L$48</f>
        <v>131</v>
      </c>
      <c r="F46" s="1034"/>
      <c r="G46" s="1034"/>
      <c r="H46" s="1034">
        <f>'実質公債費比率（分子）の構造'!M$48</f>
        <v>122</v>
      </c>
      <c r="I46" s="1034"/>
      <c r="J46" s="1034"/>
      <c r="K46" s="1034">
        <f>'実質公債費比率（分子）の構造'!N$48</f>
        <v>118</v>
      </c>
      <c r="L46" s="1034"/>
      <c r="M46" s="1034"/>
      <c r="N46" s="1034">
        <f>'実質公債費比率（分子）の構造'!O$48</f>
        <v>131</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29</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1973</v>
      </c>
      <c r="C49" s="1034"/>
      <c r="D49" s="1034"/>
      <c r="E49" s="1034">
        <f>'実質公債費比率（分子）の構造'!L$45</f>
        <v>1946</v>
      </c>
      <c r="F49" s="1034"/>
      <c r="G49" s="1034"/>
      <c r="H49" s="1034">
        <f>'実質公債費比率（分子）の構造'!M$45</f>
        <v>1955</v>
      </c>
      <c r="I49" s="1034"/>
      <c r="J49" s="1034"/>
      <c r="K49" s="1034">
        <f>'実質公債費比率（分子）の構造'!N$45</f>
        <v>2098</v>
      </c>
      <c r="L49" s="1034"/>
      <c r="M49" s="1034"/>
      <c r="N49" s="1034">
        <f>'実質公債費比率（分子）の構造'!O$45</f>
        <v>2130</v>
      </c>
      <c r="O49" s="1034"/>
      <c r="P49" s="1034"/>
    </row>
    <row r="50" spans="1:16">
      <c r="A50" s="1034" t="s">
        <v>53</v>
      </c>
      <c r="B50" s="1034" t="e">
        <f>NA()</f>
        <v>#N/A</v>
      </c>
      <c r="C50" s="1034">
        <f>IF(ISNUMBER('実質公債費比率（分子）の構造'!K$53),'実質公債費比率（分子）の構造'!K$53,NA())</f>
        <v>922</v>
      </c>
      <c r="D50" s="1034" t="e">
        <f>NA()</f>
        <v>#N/A</v>
      </c>
      <c r="E50" s="1034" t="e">
        <f>NA()</f>
        <v>#N/A</v>
      </c>
      <c r="F50" s="1034">
        <f>IF(ISNUMBER('実質公債費比率（分子）の構造'!L$53),'実質公債費比率（分子）の構造'!L$53,NA())</f>
        <v>825</v>
      </c>
      <c r="G50" s="1034" t="e">
        <f>NA()</f>
        <v>#N/A</v>
      </c>
      <c r="H50" s="1034" t="e">
        <f>NA()</f>
        <v>#N/A</v>
      </c>
      <c r="I50" s="1034">
        <f>IF(ISNUMBER('実質公債費比率（分子）の構造'!M$53),'実質公債費比率（分子）の構造'!M$53,NA())</f>
        <v>788</v>
      </c>
      <c r="J50" s="1034" t="e">
        <f>NA()</f>
        <v>#N/A</v>
      </c>
      <c r="K50" s="1034" t="e">
        <f>NA()</f>
        <v>#N/A</v>
      </c>
      <c r="L50" s="1034">
        <f>IF(ISNUMBER('実質公債費比率（分子）の構造'!N$53),'実質公債費比率（分子）の構造'!N$53,NA())</f>
        <v>922</v>
      </c>
      <c r="M50" s="1034" t="e">
        <f>NA()</f>
        <v>#N/A</v>
      </c>
      <c r="N50" s="1034" t="e">
        <f>NA()</f>
        <v>#N/A</v>
      </c>
      <c r="O50" s="1034">
        <f>IF(ISNUMBER('実質公債費比率（分子）の構造'!O$53),'実質公債費比率（分子）の構造'!O$53,NA())</f>
        <v>920</v>
      </c>
      <c r="P50" s="1034" t="e">
        <f>NA()</f>
        <v>#N/A</v>
      </c>
    </row>
    <row r="53" spans="1:16">
      <c r="A53" s="1031" t="s">
        <v>116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44</v>
      </c>
      <c r="B56" s="1033"/>
      <c r="C56" s="1033"/>
      <c r="D56" s="1033">
        <f>'将来負担比率（分子）の構造'!I$52</f>
        <v>17811</v>
      </c>
      <c r="E56" s="1033"/>
      <c r="F56" s="1033"/>
      <c r="G56" s="1033">
        <f>'将来負担比率（分子）の構造'!J$52</f>
        <v>17860</v>
      </c>
      <c r="H56" s="1033"/>
      <c r="I56" s="1033"/>
      <c r="J56" s="1033">
        <f>'将来負担比率（分子）の構造'!K$52</f>
        <v>17524</v>
      </c>
      <c r="K56" s="1033"/>
      <c r="L56" s="1033"/>
      <c r="M56" s="1033">
        <f>'将来負担比率（分子）の構造'!L$52</f>
        <v>17154</v>
      </c>
      <c r="N56" s="1033"/>
      <c r="O56" s="1033"/>
      <c r="P56" s="1033">
        <f>'将来負担比率（分子）の構造'!M$52</f>
        <v>17035</v>
      </c>
    </row>
    <row r="57" spans="1:16">
      <c r="A57" s="1033" t="s">
        <v>91</v>
      </c>
      <c r="B57" s="1033"/>
      <c r="C57" s="1033"/>
      <c r="D57" s="1033">
        <f>'将来負担比率（分子）の構造'!I$51</f>
        <v>3954</v>
      </c>
      <c r="E57" s="1033"/>
      <c r="F57" s="1033"/>
      <c r="G57" s="1033">
        <f>'将来負担比率（分子）の構造'!J$51</f>
        <v>4331</v>
      </c>
      <c r="H57" s="1033"/>
      <c r="I57" s="1033"/>
      <c r="J57" s="1033">
        <f>'将来負担比率（分子）の構造'!K$51</f>
        <v>4459</v>
      </c>
      <c r="K57" s="1033"/>
      <c r="L57" s="1033"/>
      <c r="M57" s="1033">
        <f>'将来負担比率（分子）の構造'!L$51</f>
        <v>4299</v>
      </c>
      <c r="N57" s="1033"/>
      <c r="O57" s="1033"/>
      <c r="P57" s="1033">
        <f>'将来負担比率（分子）の構造'!M$51</f>
        <v>4478</v>
      </c>
    </row>
    <row r="58" spans="1:16">
      <c r="A58" s="1033" t="s">
        <v>89</v>
      </c>
      <c r="B58" s="1033"/>
      <c r="C58" s="1033"/>
      <c r="D58" s="1033">
        <f>'将来負担比率（分子）の構造'!I$50</f>
        <v>3481</v>
      </c>
      <c r="E58" s="1033"/>
      <c r="F58" s="1033"/>
      <c r="G58" s="1033">
        <f>'将来負担比率（分子）の構造'!J$50</f>
        <v>5045</v>
      </c>
      <c r="H58" s="1033"/>
      <c r="I58" s="1033"/>
      <c r="J58" s="1033">
        <f>'将来負担比率（分子）の構造'!K$50</f>
        <v>5785</v>
      </c>
      <c r="K58" s="1033"/>
      <c r="L58" s="1033"/>
      <c r="M58" s="1033">
        <f>'将来負担比率（分子）の構造'!L$50</f>
        <v>5547</v>
      </c>
      <c r="N58" s="1033"/>
      <c r="O58" s="1033"/>
      <c r="P58" s="1033">
        <f>'将来負担比率（分子）の構造'!M$50</f>
        <v>5281</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664</v>
      </c>
      <c r="C62" s="1033"/>
      <c r="D62" s="1033"/>
      <c r="E62" s="1033">
        <f>'将来負担比率（分子）の構造'!J$45</f>
        <v>541</v>
      </c>
      <c r="F62" s="1033"/>
      <c r="G62" s="1033"/>
      <c r="H62" s="1033">
        <f>'将来負担比率（分子）の構造'!K$45</f>
        <v>730</v>
      </c>
      <c r="I62" s="1033"/>
      <c r="J62" s="1033"/>
      <c r="K62" s="1033">
        <f>'将来負担比率（分子）の構造'!L$45</f>
        <v>913</v>
      </c>
      <c r="L62" s="1033"/>
      <c r="M62" s="1033"/>
      <c r="N62" s="1033">
        <f>'将来負担比率（分子）の構造'!M$45</f>
        <v>768</v>
      </c>
      <c r="O62" s="1033"/>
      <c r="P62" s="1033"/>
    </row>
    <row r="63" spans="1:16">
      <c r="A63" s="1033" t="s">
        <v>72</v>
      </c>
      <c r="B63" s="1033">
        <f>'将来負担比率（分子）の構造'!I$44</f>
        <v>931</v>
      </c>
      <c r="C63" s="1033"/>
      <c r="D63" s="1033"/>
      <c r="E63" s="1033">
        <f>'将来負担比率（分子）の構造'!J$44</f>
        <v>917</v>
      </c>
      <c r="F63" s="1033"/>
      <c r="G63" s="1033"/>
      <c r="H63" s="1033">
        <f>'将来負担比率（分子）の構造'!K$44</f>
        <v>872</v>
      </c>
      <c r="I63" s="1033"/>
      <c r="J63" s="1033"/>
      <c r="K63" s="1033">
        <f>'将来負担比率（分子）の構造'!L$44</f>
        <v>806</v>
      </c>
      <c r="L63" s="1033"/>
      <c r="M63" s="1033"/>
      <c r="N63" s="1033">
        <f>'将来負担比率（分子）の構造'!M$44</f>
        <v>687</v>
      </c>
      <c r="O63" s="1033"/>
      <c r="P63" s="1033"/>
    </row>
    <row r="64" spans="1:16">
      <c r="A64" s="1033" t="s">
        <v>70</v>
      </c>
      <c r="B64" s="1033">
        <f>'将来負担比率（分子）の構造'!I$43</f>
        <v>1533</v>
      </c>
      <c r="C64" s="1033"/>
      <c r="D64" s="1033"/>
      <c r="E64" s="1033">
        <f>'将来負担比率（分子）の構造'!J$43</f>
        <v>1099</v>
      </c>
      <c r="F64" s="1033"/>
      <c r="G64" s="1033"/>
      <c r="H64" s="1033">
        <f>'将来負担比率（分子）の構造'!K$43</f>
        <v>1035</v>
      </c>
      <c r="I64" s="1033"/>
      <c r="J64" s="1033"/>
      <c r="K64" s="1033">
        <f>'将来負担比率（分子）の構造'!L$43</f>
        <v>1082</v>
      </c>
      <c r="L64" s="1033"/>
      <c r="M64" s="1033"/>
      <c r="N64" s="1033">
        <f>'将来負担比率（分子）の構造'!M$43</f>
        <v>997</v>
      </c>
      <c r="O64" s="1033"/>
      <c r="P64" s="1033"/>
    </row>
    <row r="65" spans="1:16">
      <c r="A65" s="1033" t="s">
        <v>68</v>
      </c>
      <c r="B65" s="1033">
        <f>'将来負担比率（分子）の構造'!I$42</f>
        <v>1538</v>
      </c>
      <c r="C65" s="1033"/>
      <c r="D65" s="1033"/>
      <c r="E65" s="1033">
        <f>'将来負担比率（分子）の構造'!J$42</f>
        <v>680</v>
      </c>
      <c r="F65" s="1033"/>
      <c r="G65" s="1033"/>
      <c r="H65" s="1033">
        <f>'将来負担比率（分子）の構造'!K$42</f>
        <v>586</v>
      </c>
      <c r="I65" s="1033"/>
      <c r="J65" s="1033"/>
      <c r="K65" s="1033">
        <f>'将来負担比率（分子）の構造'!L$42</f>
        <v>489</v>
      </c>
      <c r="L65" s="1033"/>
      <c r="M65" s="1033"/>
      <c r="N65" s="1033">
        <f>'将来負担比率（分子）の構造'!M$42</f>
        <v>405</v>
      </c>
      <c r="O65" s="1033"/>
      <c r="P65" s="1033"/>
    </row>
    <row r="66" spans="1:16">
      <c r="A66" s="1033" t="s">
        <v>57</v>
      </c>
      <c r="B66" s="1033">
        <f>'将来負担比率（分子）の構造'!I$41</f>
        <v>23603</v>
      </c>
      <c r="C66" s="1033"/>
      <c r="D66" s="1033"/>
      <c r="E66" s="1033">
        <f>'将来負担比率（分子）の構造'!J$41</f>
        <v>23968</v>
      </c>
      <c r="F66" s="1033"/>
      <c r="G66" s="1033"/>
      <c r="H66" s="1033">
        <f>'将来負担比率（分子）の構造'!K$41</f>
        <v>23495</v>
      </c>
      <c r="I66" s="1033"/>
      <c r="J66" s="1033"/>
      <c r="K66" s="1033">
        <f>'将来負担比率（分子）の構造'!L$41</f>
        <v>23145</v>
      </c>
      <c r="L66" s="1033"/>
      <c r="M66" s="1033"/>
      <c r="N66" s="1033">
        <f>'将来負担比率（分子）の構造'!M$41</f>
        <v>23944</v>
      </c>
      <c r="O66" s="1033"/>
      <c r="P66" s="1033"/>
    </row>
    <row r="67" spans="1:16">
      <c r="A67" s="1033" t="s">
        <v>95</v>
      </c>
      <c r="B67" s="1033" t="e">
        <f>NA()</f>
        <v>#N/A</v>
      </c>
      <c r="C67" s="1033">
        <f>IF(ISNUMBER('将来負担比率（分子）の構造'!I$53),IF('将来負担比率（分子）の構造'!I$53&lt;0,0,'将来負担比率（分子）の構造'!I$53),NA())</f>
        <v>3023</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6</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1632</v>
      </c>
      <c r="C72" s="1037">
        <f>基金残高に係る経年分析!G55</f>
        <v>1488</v>
      </c>
      <c r="D72" s="1037">
        <f>基金残高に係る経年分析!H55</f>
        <v>1485</v>
      </c>
    </row>
    <row r="73" spans="1:16">
      <c r="A73" s="1035" t="s">
        <v>125</v>
      </c>
      <c r="B73" s="1037">
        <f>基金残高に係る経年分析!F56</f>
        <v>758</v>
      </c>
      <c r="C73" s="1037">
        <f>基金残高に係る経年分析!G56</f>
        <v>1024</v>
      </c>
      <c r="D73" s="1037">
        <f>基金残高に係る経年分析!H56</f>
        <v>1059</v>
      </c>
    </row>
    <row r="74" spans="1:16">
      <c r="A74" s="1035" t="s">
        <v>127</v>
      </c>
      <c r="B74" s="1037">
        <f>基金残高に係る経年分析!F57</f>
        <v>1627</v>
      </c>
      <c r="C74" s="1037">
        <f>基金残高に係る経年分析!G57</f>
        <v>1477</v>
      </c>
      <c r="D74" s="1037">
        <f>基金残高に係る経年分析!H57</f>
        <v>1333</v>
      </c>
    </row>
  </sheetData>
  <sheetProtection algorithmName="SHA-512" hashValue="Mqe7czbQ8OPqCIyv1ay5v+YlZvqq/awpt3DibRQk5bCg6z88/1z3BTHcf1OHf8Z5tvROSicxWAbrWJ5mTjc1Iw==" saltValue="Fd9K4BPF+QFxAVOK4jexW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4</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227</v>
      </c>
      <c r="AA4" s="139"/>
      <c r="AB4" s="139"/>
      <c r="AC4" s="144"/>
      <c r="AD4" s="182" t="s">
        <v>256</v>
      </c>
      <c r="AE4" s="139"/>
      <c r="AF4" s="139"/>
      <c r="AG4" s="139"/>
      <c r="AH4" s="139"/>
      <c r="AI4" s="139"/>
      <c r="AJ4" s="139"/>
      <c r="AK4" s="144"/>
      <c r="AL4" s="182" t="s">
        <v>227</v>
      </c>
      <c r="AM4" s="139"/>
      <c r="AN4" s="139"/>
      <c r="AO4" s="144"/>
      <c r="AP4" s="298" t="s">
        <v>314</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227</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10198419</v>
      </c>
      <c r="S5" s="276"/>
      <c r="T5" s="276"/>
      <c r="U5" s="276"/>
      <c r="V5" s="276"/>
      <c r="W5" s="276"/>
      <c r="X5" s="276"/>
      <c r="Y5" s="278"/>
      <c r="Z5" s="281">
        <v>34</v>
      </c>
      <c r="AA5" s="281"/>
      <c r="AB5" s="281"/>
      <c r="AC5" s="281"/>
      <c r="AD5" s="286">
        <v>9696625</v>
      </c>
      <c r="AE5" s="286"/>
      <c r="AF5" s="286"/>
      <c r="AG5" s="286"/>
      <c r="AH5" s="286"/>
      <c r="AI5" s="286"/>
      <c r="AJ5" s="286"/>
      <c r="AK5" s="286"/>
      <c r="AL5" s="291">
        <v>62.4</v>
      </c>
      <c r="AM5" s="293"/>
      <c r="AN5" s="293"/>
      <c r="AO5" s="295"/>
      <c r="AP5" s="260" t="s">
        <v>318</v>
      </c>
      <c r="AQ5" s="265"/>
      <c r="AR5" s="265"/>
      <c r="AS5" s="265"/>
      <c r="AT5" s="265"/>
      <c r="AU5" s="265"/>
      <c r="AV5" s="265"/>
      <c r="AW5" s="265"/>
      <c r="AX5" s="265"/>
      <c r="AY5" s="265"/>
      <c r="AZ5" s="265"/>
      <c r="BA5" s="265"/>
      <c r="BB5" s="265"/>
      <c r="BC5" s="265"/>
      <c r="BD5" s="265"/>
      <c r="BE5" s="265"/>
      <c r="BF5" s="268"/>
      <c r="BG5" s="274">
        <v>9696626</v>
      </c>
      <c r="BH5" s="217"/>
      <c r="BI5" s="217"/>
      <c r="BJ5" s="217"/>
      <c r="BK5" s="217"/>
      <c r="BL5" s="217"/>
      <c r="BM5" s="217"/>
      <c r="BN5" s="279"/>
      <c r="BO5" s="282">
        <v>95.1</v>
      </c>
      <c r="BP5" s="282"/>
      <c r="BQ5" s="282"/>
      <c r="BR5" s="282"/>
      <c r="BS5" s="287" t="s">
        <v>197</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227</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194006</v>
      </c>
      <c r="S6" s="217"/>
      <c r="T6" s="217"/>
      <c r="U6" s="217"/>
      <c r="V6" s="217"/>
      <c r="W6" s="217"/>
      <c r="X6" s="217"/>
      <c r="Y6" s="279"/>
      <c r="Z6" s="282">
        <v>0.6</v>
      </c>
      <c r="AA6" s="282"/>
      <c r="AB6" s="282"/>
      <c r="AC6" s="282"/>
      <c r="AD6" s="287">
        <v>194006</v>
      </c>
      <c r="AE6" s="287"/>
      <c r="AF6" s="287"/>
      <c r="AG6" s="287"/>
      <c r="AH6" s="287"/>
      <c r="AI6" s="287"/>
      <c r="AJ6" s="287"/>
      <c r="AK6" s="287"/>
      <c r="AL6" s="283">
        <v>1.2</v>
      </c>
      <c r="AM6" s="238"/>
      <c r="AN6" s="238"/>
      <c r="AO6" s="296"/>
      <c r="AP6" s="261" t="s">
        <v>103</v>
      </c>
      <c r="AQ6" s="1"/>
      <c r="AR6" s="1"/>
      <c r="AS6" s="1"/>
      <c r="AT6" s="1"/>
      <c r="AU6" s="1"/>
      <c r="AV6" s="1"/>
      <c r="AW6" s="1"/>
      <c r="AX6" s="1"/>
      <c r="AY6" s="1"/>
      <c r="AZ6" s="1"/>
      <c r="BA6" s="1"/>
      <c r="BB6" s="1"/>
      <c r="BC6" s="1"/>
      <c r="BD6" s="1"/>
      <c r="BE6" s="1"/>
      <c r="BF6" s="269"/>
      <c r="BG6" s="274">
        <v>9696626</v>
      </c>
      <c r="BH6" s="217"/>
      <c r="BI6" s="217"/>
      <c r="BJ6" s="217"/>
      <c r="BK6" s="217"/>
      <c r="BL6" s="217"/>
      <c r="BM6" s="217"/>
      <c r="BN6" s="279"/>
      <c r="BO6" s="282">
        <v>95.1</v>
      </c>
      <c r="BP6" s="282"/>
      <c r="BQ6" s="282"/>
      <c r="BR6" s="282"/>
      <c r="BS6" s="287" t="s">
        <v>197</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204282</v>
      </c>
      <c r="CS6" s="217"/>
      <c r="CT6" s="217"/>
      <c r="CU6" s="217"/>
      <c r="CV6" s="217"/>
      <c r="CW6" s="217"/>
      <c r="CX6" s="217"/>
      <c r="CY6" s="279"/>
      <c r="CZ6" s="291">
        <v>0.7</v>
      </c>
      <c r="DA6" s="293"/>
      <c r="DB6" s="293"/>
      <c r="DC6" s="337"/>
      <c r="DD6" s="288" t="s">
        <v>197</v>
      </c>
      <c r="DE6" s="217"/>
      <c r="DF6" s="217"/>
      <c r="DG6" s="217"/>
      <c r="DH6" s="217"/>
      <c r="DI6" s="217"/>
      <c r="DJ6" s="217"/>
      <c r="DK6" s="217"/>
      <c r="DL6" s="217"/>
      <c r="DM6" s="217"/>
      <c r="DN6" s="217"/>
      <c r="DO6" s="217"/>
      <c r="DP6" s="279"/>
      <c r="DQ6" s="288">
        <v>204282</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5113</v>
      </c>
      <c r="S7" s="217"/>
      <c r="T7" s="217"/>
      <c r="U7" s="217"/>
      <c r="V7" s="217"/>
      <c r="W7" s="217"/>
      <c r="X7" s="217"/>
      <c r="Y7" s="279"/>
      <c r="Z7" s="282">
        <v>0</v>
      </c>
      <c r="AA7" s="282"/>
      <c r="AB7" s="282"/>
      <c r="AC7" s="282"/>
      <c r="AD7" s="287">
        <v>5113</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4813932</v>
      </c>
      <c r="BH7" s="217"/>
      <c r="BI7" s="217"/>
      <c r="BJ7" s="217"/>
      <c r="BK7" s="217"/>
      <c r="BL7" s="217"/>
      <c r="BM7" s="217"/>
      <c r="BN7" s="279"/>
      <c r="BO7" s="282">
        <v>47.2</v>
      </c>
      <c r="BP7" s="282"/>
      <c r="BQ7" s="282"/>
      <c r="BR7" s="282"/>
      <c r="BS7" s="287" t="s">
        <v>197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2821561</v>
      </c>
      <c r="CS7" s="217"/>
      <c r="CT7" s="217"/>
      <c r="CU7" s="217"/>
      <c r="CV7" s="217"/>
      <c r="CW7" s="217"/>
      <c r="CX7" s="217"/>
      <c r="CY7" s="279"/>
      <c r="CZ7" s="282">
        <v>9.8000000000000007</v>
      </c>
      <c r="DA7" s="282"/>
      <c r="DB7" s="282"/>
      <c r="DC7" s="282"/>
      <c r="DD7" s="288">
        <v>55024</v>
      </c>
      <c r="DE7" s="217"/>
      <c r="DF7" s="217"/>
      <c r="DG7" s="217"/>
      <c r="DH7" s="217"/>
      <c r="DI7" s="217"/>
      <c r="DJ7" s="217"/>
      <c r="DK7" s="217"/>
      <c r="DL7" s="217"/>
      <c r="DM7" s="217"/>
      <c r="DN7" s="217"/>
      <c r="DO7" s="217"/>
      <c r="DP7" s="279"/>
      <c r="DQ7" s="288">
        <v>2296357</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97738</v>
      </c>
      <c r="S8" s="217"/>
      <c r="T8" s="217"/>
      <c r="U8" s="217"/>
      <c r="V8" s="217"/>
      <c r="W8" s="217"/>
      <c r="X8" s="217"/>
      <c r="Y8" s="279"/>
      <c r="Z8" s="282">
        <v>0.3</v>
      </c>
      <c r="AA8" s="282"/>
      <c r="AB8" s="282"/>
      <c r="AC8" s="282"/>
      <c r="AD8" s="287">
        <v>97738</v>
      </c>
      <c r="AE8" s="287"/>
      <c r="AF8" s="287"/>
      <c r="AG8" s="287"/>
      <c r="AH8" s="287"/>
      <c r="AI8" s="287"/>
      <c r="AJ8" s="287"/>
      <c r="AK8" s="287"/>
      <c r="AL8" s="283">
        <v>0.6</v>
      </c>
      <c r="AM8" s="238"/>
      <c r="AN8" s="238"/>
      <c r="AO8" s="296"/>
      <c r="AP8" s="261" t="s">
        <v>120</v>
      </c>
      <c r="AQ8" s="1"/>
      <c r="AR8" s="1"/>
      <c r="AS8" s="1"/>
      <c r="AT8" s="1"/>
      <c r="AU8" s="1"/>
      <c r="AV8" s="1"/>
      <c r="AW8" s="1"/>
      <c r="AX8" s="1"/>
      <c r="AY8" s="1"/>
      <c r="AZ8" s="1"/>
      <c r="BA8" s="1"/>
      <c r="BB8" s="1"/>
      <c r="BC8" s="1"/>
      <c r="BD8" s="1"/>
      <c r="BE8" s="1"/>
      <c r="BF8" s="269"/>
      <c r="BG8" s="274">
        <v>118792</v>
      </c>
      <c r="BH8" s="217"/>
      <c r="BI8" s="217"/>
      <c r="BJ8" s="217"/>
      <c r="BK8" s="217"/>
      <c r="BL8" s="217"/>
      <c r="BM8" s="217"/>
      <c r="BN8" s="279"/>
      <c r="BO8" s="282">
        <v>1.2</v>
      </c>
      <c r="BP8" s="282"/>
      <c r="BQ8" s="282"/>
      <c r="BR8" s="282"/>
      <c r="BS8" s="287" t="s">
        <v>197</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12362772</v>
      </c>
      <c r="CS8" s="217"/>
      <c r="CT8" s="217"/>
      <c r="CU8" s="217"/>
      <c r="CV8" s="217"/>
      <c r="CW8" s="217"/>
      <c r="CX8" s="217"/>
      <c r="CY8" s="279"/>
      <c r="CZ8" s="282">
        <v>43</v>
      </c>
      <c r="DA8" s="282"/>
      <c r="DB8" s="282"/>
      <c r="DC8" s="282"/>
      <c r="DD8" s="288">
        <v>23561</v>
      </c>
      <c r="DE8" s="217"/>
      <c r="DF8" s="217"/>
      <c r="DG8" s="217"/>
      <c r="DH8" s="217"/>
      <c r="DI8" s="217"/>
      <c r="DJ8" s="217"/>
      <c r="DK8" s="217"/>
      <c r="DL8" s="217"/>
      <c r="DM8" s="217"/>
      <c r="DN8" s="217"/>
      <c r="DO8" s="217"/>
      <c r="DP8" s="279"/>
      <c r="DQ8" s="288">
        <v>6075124</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140583</v>
      </c>
      <c r="S9" s="217"/>
      <c r="T9" s="217"/>
      <c r="U9" s="217"/>
      <c r="V9" s="217"/>
      <c r="W9" s="217"/>
      <c r="X9" s="217"/>
      <c r="Y9" s="279"/>
      <c r="Z9" s="282">
        <v>0.5</v>
      </c>
      <c r="AA9" s="282"/>
      <c r="AB9" s="282"/>
      <c r="AC9" s="282"/>
      <c r="AD9" s="287">
        <v>140583</v>
      </c>
      <c r="AE9" s="287"/>
      <c r="AF9" s="287"/>
      <c r="AG9" s="287"/>
      <c r="AH9" s="287"/>
      <c r="AI9" s="287"/>
      <c r="AJ9" s="287"/>
      <c r="AK9" s="287"/>
      <c r="AL9" s="283">
        <v>0.9</v>
      </c>
      <c r="AM9" s="238"/>
      <c r="AN9" s="238"/>
      <c r="AO9" s="296"/>
      <c r="AP9" s="261" t="s">
        <v>337</v>
      </c>
      <c r="AQ9" s="1"/>
      <c r="AR9" s="1"/>
      <c r="AS9" s="1"/>
      <c r="AT9" s="1"/>
      <c r="AU9" s="1"/>
      <c r="AV9" s="1"/>
      <c r="AW9" s="1"/>
      <c r="AX9" s="1"/>
      <c r="AY9" s="1"/>
      <c r="AZ9" s="1"/>
      <c r="BA9" s="1"/>
      <c r="BB9" s="1"/>
      <c r="BC9" s="1"/>
      <c r="BD9" s="1"/>
      <c r="BE9" s="1"/>
      <c r="BF9" s="269"/>
      <c r="BG9" s="274">
        <v>4271767</v>
      </c>
      <c r="BH9" s="217"/>
      <c r="BI9" s="217"/>
      <c r="BJ9" s="217"/>
      <c r="BK9" s="217"/>
      <c r="BL9" s="217"/>
      <c r="BM9" s="217"/>
      <c r="BN9" s="279"/>
      <c r="BO9" s="282">
        <v>41.9</v>
      </c>
      <c r="BP9" s="282"/>
      <c r="BQ9" s="282"/>
      <c r="BR9" s="282"/>
      <c r="BS9" s="287" t="s">
        <v>197</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1969452</v>
      </c>
      <c r="CS9" s="217"/>
      <c r="CT9" s="217"/>
      <c r="CU9" s="217"/>
      <c r="CV9" s="217"/>
      <c r="CW9" s="217"/>
      <c r="CX9" s="217"/>
      <c r="CY9" s="279"/>
      <c r="CZ9" s="282">
        <v>6.8</v>
      </c>
      <c r="DA9" s="282"/>
      <c r="DB9" s="282"/>
      <c r="DC9" s="282"/>
      <c r="DD9" s="288">
        <v>94101</v>
      </c>
      <c r="DE9" s="217"/>
      <c r="DF9" s="217"/>
      <c r="DG9" s="217"/>
      <c r="DH9" s="217"/>
      <c r="DI9" s="217"/>
      <c r="DJ9" s="217"/>
      <c r="DK9" s="217"/>
      <c r="DL9" s="217"/>
      <c r="DM9" s="217"/>
      <c r="DN9" s="217"/>
      <c r="DO9" s="217"/>
      <c r="DP9" s="279"/>
      <c r="DQ9" s="288">
        <v>1757802</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189</v>
      </c>
      <c r="AQ10" s="1"/>
      <c r="AR10" s="1"/>
      <c r="AS10" s="1"/>
      <c r="AT10" s="1"/>
      <c r="AU10" s="1"/>
      <c r="AV10" s="1"/>
      <c r="AW10" s="1"/>
      <c r="AX10" s="1"/>
      <c r="AY10" s="1"/>
      <c r="AZ10" s="1"/>
      <c r="BA10" s="1"/>
      <c r="BB10" s="1"/>
      <c r="BC10" s="1"/>
      <c r="BD10" s="1"/>
      <c r="BE10" s="1"/>
      <c r="BF10" s="269"/>
      <c r="BG10" s="274">
        <v>186650</v>
      </c>
      <c r="BH10" s="217"/>
      <c r="BI10" s="217"/>
      <c r="BJ10" s="217"/>
      <c r="BK10" s="217"/>
      <c r="BL10" s="217"/>
      <c r="BM10" s="217"/>
      <c r="BN10" s="279"/>
      <c r="BO10" s="282">
        <v>1.8</v>
      </c>
      <c r="BP10" s="282"/>
      <c r="BQ10" s="282"/>
      <c r="BR10" s="282"/>
      <c r="BS10" s="287" t="s">
        <v>197</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48716</v>
      </c>
      <c r="CS10" s="217"/>
      <c r="CT10" s="217"/>
      <c r="CU10" s="217"/>
      <c r="CV10" s="217"/>
      <c r="CW10" s="217"/>
      <c r="CX10" s="217"/>
      <c r="CY10" s="279"/>
      <c r="CZ10" s="282">
        <v>0.2</v>
      </c>
      <c r="DA10" s="282"/>
      <c r="DB10" s="282"/>
      <c r="DC10" s="282"/>
      <c r="DD10" s="288" t="s">
        <v>197</v>
      </c>
      <c r="DE10" s="217"/>
      <c r="DF10" s="217"/>
      <c r="DG10" s="217"/>
      <c r="DH10" s="217"/>
      <c r="DI10" s="217"/>
      <c r="DJ10" s="217"/>
      <c r="DK10" s="217"/>
      <c r="DL10" s="217"/>
      <c r="DM10" s="217"/>
      <c r="DN10" s="217"/>
      <c r="DO10" s="217"/>
      <c r="DP10" s="279"/>
      <c r="DQ10" s="288">
        <v>38716</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1700130</v>
      </c>
      <c r="S11" s="217"/>
      <c r="T11" s="217"/>
      <c r="U11" s="217"/>
      <c r="V11" s="217"/>
      <c r="W11" s="217"/>
      <c r="X11" s="217"/>
      <c r="Y11" s="279"/>
      <c r="Z11" s="283">
        <v>5.7</v>
      </c>
      <c r="AA11" s="238"/>
      <c r="AB11" s="238"/>
      <c r="AC11" s="285"/>
      <c r="AD11" s="288">
        <v>1700130</v>
      </c>
      <c r="AE11" s="217"/>
      <c r="AF11" s="217"/>
      <c r="AG11" s="217"/>
      <c r="AH11" s="217"/>
      <c r="AI11" s="217"/>
      <c r="AJ11" s="217"/>
      <c r="AK11" s="279"/>
      <c r="AL11" s="283">
        <v>10.9</v>
      </c>
      <c r="AM11" s="238"/>
      <c r="AN11" s="238"/>
      <c r="AO11" s="296"/>
      <c r="AP11" s="261" t="s">
        <v>341</v>
      </c>
      <c r="AQ11" s="1"/>
      <c r="AR11" s="1"/>
      <c r="AS11" s="1"/>
      <c r="AT11" s="1"/>
      <c r="AU11" s="1"/>
      <c r="AV11" s="1"/>
      <c r="AW11" s="1"/>
      <c r="AX11" s="1"/>
      <c r="AY11" s="1"/>
      <c r="AZ11" s="1"/>
      <c r="BA11" s="1"/>
      <c r="BB11" s="1"/>
      <c r="BC11" s="1"/>
      <c r="BD11" s="1"/>
      <c r="BE11" s="1"/>
      <c r="BF11" s="269"/>
      <c r="BG11" s="274">
        <v>236723</v>
      </c>
      <c r="BH11" s="217"/>
      <c r="BI11" s="217"/>
      <c r="BJ11" s="217"/>
      <c r="BK11" s="217"/>
      <c r="BL11" s="217"/>
      <c r="BM11" s="217"/>
      <c r="BN11" s="279"/>
      <c r="BO11" s="282">
        <v>2.2999999999999998</v>
      </c>
      <c r="BP11" s="282"/>
      <c r="BQ11" s="282"/>
      <c r="BR11" s="282"/>
      <c r="BS11" s="287" t="s">
        <v>197</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281731</v>
      </c>
      <c r="CS11" s="217"/>
      <c r="CT11" s="217"/>
      <c r="CU11" s="217"/>
      <c r="CV11" s="217"/>
      <c r="CW11" s="217"/>
      <c r="CX11" s="217"/>
      <c r="CY11" s="279"/>
      <c r="CZ11" s="282">
        <v>1</v>
      </c>
      <c r="DA11" s="282"/>
      <c r="DB11" s="282"/>
      <c r="DC11" s="282"/>
      <c r="DD11" s="288">
        <v>78003</v>
      </c>
      <c r="DE11" s="217"/>
      <c r="DF11" s="217"/>
      <c r="DG11" s="217"/>
      <c r="DH11" s="217"/>
      <c r="DI11" s="217"/>
      <c r="DJ11" s="217"/>
      <c r="DK11" s="217"/>
      <c r="DL11" s="217"/>
      <c r="DM11" s="217"/>
      <c r="DN11" s="217"/>
      <c r="DO11" s="217"/>
      <c r="DP11" s="279"/>
      <c r="DQ11" s="288">
        <v>213414</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19030</v>
      </c>
      <c r="S12" s="217"/>
      <c r="T12" s="217"/>
      <c r="U12" s="217"/>
      <c r="V12" s="217"/>
      <c r="W12" s="217"/>
      <c r="X12" s="217"/>
      <c r="Y12" s="279"/>
      <c r="Z12" s="282">
        <v>0.1</v>
      </c>
      <c r="AA12" s="282"/>
      <c r="AB12" s="282"/>
      <c r="AC12" s="282"/>
      <c r="AD12" s="287">
        <v>19030</v>
      </c>
      <c r="AE12" s="287"/>
      <c r="AF12" s="287"/>
      <c r="AG12" s="287"/>
      <c r="AH12" s="287"/>
      <c r="AI12" s="287"/>
      <c r="AJ12" s="287"/>
      <c r="AK12" s="287"/>
      <c r="AL12" s="283">
        <v>0.1</v>
      </c>
      <c r="AM12" s="238"/>
      <c r="AN12" s="238"/>
      <c r="AO12" s="296"/>
      <c r="AP12" s="261" t="s">
        <v>345</v>
      </c>
      <c r="AQ12" s="1"/>
      <c r="AR12" s="1"/>
      <c r="AS12" s="1"/>
      <c r="AT12" s="1"/>
      <c r="AU12" s="1"/>
      <c r="AV12" s="1"/>
      <c r="AW12" s="1"/>
      <c r="AX12" s="1"/>
      <c r="AY12" s="1"/>
      <c r="AZ12" s="1"/>
      <c r="BA12" s="1"/>
      <c r="BB12" s="1"/>
      <c r="BC12" s="1"/>
      <c r="BD12" s="1"/>
      <c r="BE12" s="1"/>
      <c r="BF12" s="269"/>
      <c r="BG12" s="274">
        <v>4210706</v>
      </c>
      <c r="BH12" s="217"/>
      <c r="BI12" s="217"/>
      <c r="BJ12" s="217"/>
      <c r="BK12" s="217"/>
      <c r="BL12" s="217"/>
      <c r="BM12" s="217"/>
      <c r="BN12" s="279"/>
      <c r="BO12" s="282">
        <v>41.3</v>
      </c>
      <c r="BP12" s="282"/>
      <c r="BQ12" s="282"/>
      <c r="BR12" s="282"/>
      <c r="BS12" s="287" t="s">
        <v>197</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160547</v>
      </c>
      <c r="CS12" s="217"/>
      <c r="CT12" s="217"/>
      <c r="CU12" s="217"/>
      <c r="CV12" s="217"/>
      <c r="CW12" s="217"/>
      <c r="CX12" s="217"/>
      <c r="CY12" s="279"/>
      <c r="CZ12" s="282">
        <v>0.6</v>
      </c>
      <c r="DA12" s="282"/>
      <c r="DB12" s="282"/>
      <c r="DC12" s="282"/>
      <c r="DD12" s="288">
        <v>4085</v>
      </c>
      <c r="DE12" s="217"/>
      <c r="DF12" s="217"/>
      <c r="DG12" s="217"/>
      <c r="DH12" s="217"/>
      <c r="DI12" s="217"/>
      <c r="DJ12" s="217"/>
      <c r="DK12" s="217"/>
      <c r="DL12" s="217"/>
      <c r="DM12" s="217"/>
      <c r="DN12" s="217"/>
      <c r="DO12" s="217"/>
      <c r="DP12" s="279"/>
      <c r="DQ12" s="288">
        <v>139313</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348</v>
      </c>
      <c r="AQ13" s="1"/>
      <c r="AR13" s="1"/>
      <c r="AS13" s="1"/>
      <c r="AT13" s="1"/>
      <c r="AU13" s="1"/>
      <c r="AV13" s="1"/>
      <c r="AW13" s="1"/>
      <c r="AX13" s="1"/>
      <c r="AY13" s="1"/>
      <c r="AZ13" s="1"/>
      <c r="BA13" s="1"/>
      <c r="BB13" s="1"/>
      <c r="BC13" s="1"/>
      <c r="BD13" s="1"/>
      <c r="BE13" s="1"/>
      <c r="BF13" s="269"/>
      <c r="BG13" s="274">
        <v>4208064</v>
      </c>
      <c r="BH13" s="217"/>
      <c r="BI13" s="217"/>
      <c r="BJ13" s="217"/>
      <c r="BK13" s="217"/>
      <c r="BL13" s="217"/>
      <c r="BM13" s="217"/>
      <c r="BN13" s="279"/>
      <c r="BO13" s="282">
        <v>41.3</v>
      </c>
      <c r="BP13" s="282"/>
      <c r="BQ13" s="282"/>
      <c r="BR13" s="282"/>
      <c r="BS13" s="287" t="s">
        <v>197</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3713315</v>
      </c>
      <c r="CS13" s="217"/>
      <c r="CT13" s="217"/>
      <c r="CU13" s="217"/>
      <c r="CV13" s="217"/>
      <c r="CW13" s="217"/>
      <c r="CX13" s="217"/>
      <c r="CY13" s="279"/>
      <c r="CZ13" s="282">
        <v>12.9</v>
      </c>
      <c r="DA13" s="282"/>
      <c r="DB13" s="282"/>
      <c r="DC13" s="282"/>
      <c r="DD13" s="288">
        <v>2560054</v>
      </c>
      <c r="DE13" s="217"/>
      <c r="DF13" s="217"/>
      <c r="DG13" s="217"/>
      <c r="DH13" s="217"/>
      <c r="DI13" s="217"/>
      <c r="DJ13" s="217"/>
      <c r="DK13" s="217"/>
      <c r="DL13" s="217"/>
      <c r="DM13" s="217"/>
      <c r="DN13" s="217"/>
      <c r="DO13" s="217"/>
      <c r="DP13" s="279"/>
      <c r="DQ13" s="288">
        <v>1776398</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215</v>
      </c>
      <c r="AQ14" s="1"/>
      <c r="AR14" s="1"/>
      <c r="AS14" s="1"/>
      <c r="AT14" s="1"/>
      <c r="AU14" s="1"/>
      <c r="AV14" s="1"/>
      <c r="AW14" s="1"/>
      <c r="AX14" s="1"/>
      <c r="AY14" s="1"/>
      <c r="AZ14" s="1"/>
      <c r="BA14" s="1"/>
      <c r="BB14" s="1"/>
      <c r="BC14" s="1"/>
      <c r="BD14" s="1"/>
      <c r="BE14" s="1"/>
      <c r="BF14" s="269"/>
      <c r="BG14" s="274">
        <v>155591</v>
      </c>
      <c r="BH14" s="217"/>
      <c r="BI14" s="217"/>
      <c r="BJ14" s="217"/>
      <c r="BK14" s="217"/>
      <c r="BL14" s="217"/>
      <c r="BM14" s="217"/>
      <c r="BN14" s="279"/>
      <c r="BO14" s="282">
        <v>1.5</v>
      </c>
      <c r="BP14" s="282"/>
      <c r="BQ14" s="282"/>
      <c r="BR14" s="282"/>
      <c r="BS14" s="287" t="s">
        <v>197</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1268109</v>
      </c>
      <c r="CS14" s="217"/>
      <c r="CT14" s="217"/>
      <c r="CU14" s="217"/>
      <c r="CV14" s="217"/>
      <c r="CW14" s="217"/>
      <c r="CX14" s="217"/>
      <c r="CY14" s="279"/>
      <c r="CZ14" s="282">
        <v>4.4000000000000004</v>
      </c>
      <c r="DA14" s="282"/>
      <c r="DB14" s="282"/>
      <c r="DC14" s="282"/>
      <c r="DD14" s="288">
        <v>14960</v>
      </c>
      <c r="DE14" s="217"/>
      <c r="DF14" s="217"/>
      <c r="DG14" s="217"/>
      <c r="DH14" s="217"/>
      <c r="DI14" s="217"/>
      <c r="DJ14" s="217"/>
      <c r="DK14" s="217"/>
      <c r="DL14" s="217"/>
      <c r="DM14" s="217"/>
      <c r="DN14" s="217"/>
      <c r="DO14" s="217"/>
      <c r="DP14" s="279"/>
      <c r="DQ14" s="288">
        <v>1252709</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42130</v>
      </c>
      <c r="S15" s="217"/>
      <c r="T15" s="217"/>
      <c r="U15" s="217"/>
      <c r="V15" s="217"/>
      <c r="W15" s="217"/>
      <c r="X15" s="217"/>
      <c r="Y15" s="279"/>
      <c r="Z15" s="282">
        <v>0.1</v>
      </c>
      <c r="AA15" s="282"/>
      <c r="AB15" s="282"/>
      <c r="AC15" s="282"/>
      <c r="AD15" s="287">
        <v>42130</v>
      </c>
      <c r="AE15" s="287"/>
      <c r="AF15" s="287"/>
      <c r="AG15" s="287"/>
      <c r="AH15" s="287"/>
      <c r="AI15" s="287"/>
      <c r="AJ15" s="287"/>
      <c r="AK15" s="287"/>
      <c r="AL15" s="283">
        <v>0.3</v>
      </c>
      <c r="AM15" s="238"/>
      <c r="AN15" s="238"/>
      <c r="AO15" s="296"/>
      <c r="AP15" s="261" t="s">
        <v>352</v>
      </c>
      <c r="AQ15" s="1"/>
      <c r="AR15" s="1"/>
      <c r="AS15" s="1"/>
      <c r="AT15" s="1"/>
      <c r="AU15" s="1"/>
      <c r="AV15" s="1"/>
      <c r="AW15" s="1"/>
      <c r="AX15" s="1"/>
      <c r="AY15" s="1"/>
      <c r="AZ15" s="1"/>
      <c r="BA15" s="1"/>
      <c r="BB15" s="1"/>
      <c r="BC15" s="1"/>
      <c r="BD15" s="1"/>
      <c r="BE15" s="1"/>
      <c r="BF15" s="269"/>
      <c r="BG15" s="274">
        <v>516397</v>
      </c>
      <c r="BH15" s="217"/>
      <c r="BI15" s="217"/>
      <c r="BJ15" s="217"/>
      <c r="BK15" s="217"/>
      <c r="BL15" s="217"/>
      <c r="BM15" s="217"/>
      <c r="BN15" s="279"/>
      <c r="BO15" s="282">
        <v>5.0999999999999996</v>
      </c>
      <c r="BP15" s="282"/>
      <c r="BQ15" s="282"/>
      <c r="BR15" s="282"/>
      <c r="BS15" s="287" t="s">
        <v>197</v>
      </c>
      <c r="BT15" s="287"/>
      <c r="BU15" s="287"/>
      <c r="BV15" s="287"/>
      <c r="BW15" s="287"/>
      <c r="BX15" s="287"/>
      <c r="BY15" s="287"/>
      <c r="BZ15" s="287"/>
      <c r="CA15" s="287"/>
      <c r="CB15" s="325"/>
      <c r="CD15" s="261" t="s">
        <v>353</v>
      </c>
      <c r="CE15" s="1"/>
      <c r="CF15" s="1"/>
      <c r="CG15" s="1"/>
      <c r="CH15" s="1"/>
      <c r="CI15" s="1"/>
      <c r="CJ15" s="1"/>
      <c r="CK15" s="1"/>
      <c r="CL15" s="1"/>
      <c r="CM15" s="1"/>
      <c r="CN15" s="1"/>
      <c r="CO15" s="1"/>
      <c r="CP15" s="1"/>
      <c r="CQ15" s="269"/>
      <c r="CR15" s="274">
        <v>3795308</v>
      </c>
      <c r="CS15" s="217"/>
      <c r="CT15" s="217"/>
      <c r="CU15" s="217"/>
      <c r="CV15" s="217"/>
      <c r="CW15" s="217"/>
      <c r="CX15" s="217"/>
      <c r="CY15" s="279"/>
      <c r="CZ15" s="282">
        <v>13.2</v>
      </c>
      <c r="DA15" s="282"/>
      <c r="DB15" s="282"/>
      <c r="DC15" s="282"/>
      <c r="DD15" s="288">
        <v>1453959</v>
      </c>
      <c r="DE15" s="217"/>
      <c r="DF15" s="217"/>
      <c r="DG15" s="217"/>
      <c r="DH15" s="217"/>
      <c r="DI15" s="217"/>
      <c r="DJ15" s="217"/>
      <c r="DK15" s="217"/>
      <c r="DL15" s="217"/>
      <c r="DM15" s="217"/>
      <c r="DN15" s="217"/>
      <c r="DO15" s="217"/>
      <c r="DP15" s="279"/>
      <c r="DQ15" s="288">
        <v>2070234</v>
      </c>
      <c r="DR15" s="217"/>
      <c r="DS15" s="217"/>
      <c r="DT15" s="217"/>
      <c r="DU15" s="217"/>
      <c r="DV15" s="217"/>
      <c r="DW15" s="217"/>
      <c r="DX15" s="217"/>
      <c r="DY15" s="217"/>
      <c r="DZ15" s="217"/>
      <c r="EA15" s="217"/>
      <c r="EB15" s="217"/>
      <c r="EC15" s="326"/>
    </row>
    <row r="16" spans="2:143" ht="11.25" customHeight="1">
      <c r="B16" s="261" t="s">
        <v>354</v>
      </c>
      <c r="C16" s="1"/>
      <c r="D16" s="1"/>
      <c r="E16" s="1"/>
      <c r="F16" s="1"/>
      <c r="G16" s="1"/>
      <c r="H16" s="1"/>
      <c r="I16" s="1"/>
      <c r="J16" s="1"/>
      <c r="K16" s="1"/>
      <c r="L16" s="1"/>
      <c r="M16" s="1"/>
      <c r="N16" s="1"/>
      <c r="O16" s="1"/>
      <c r="P16" s="1"/>
      <c r="Q16" s="269"/>
      <c r="R16" s="274">
        <v>126630</v>
      </c>
      <c r="S16" s="217"/>
      <c r="T16" s="217"/>
      <c r="U16" s="217"/>
      <c r="V16" s="217"/>
      <c r="W16" s="217"/>
      <c r="X16" s="217"/>
      <c r="Y16" s="279"/>
      <c r="Z16" s="282">
        <v>0.4</v>
      </c>
      <c r="AA16" s="282"/>
      <c r="AB16" s="282"/>
      <c r="AC16" s="282"/>
      <c r="AD16" s="287">
        <v>126630</v>
      </c>
      <c r="AE16" s="287"/>
      <c r="AF16" s="287"/>
      <c r="AG16" s="287"/>
      <c r="AH16" s="287"/>
      <c r="AI16" s="287"/>
      <c r="AJ16" s="287"/>
      <c r="AK16" s="287"/>
      <c r="AL16" s="283">
        <v>0.8</v>
      </c>
      <c r="AM16" s="238"/>
      <c r="AN16" s="238"/>
      <c r="AO16" s="296"/>
      <c r="AP16" s="261" t="s">
        <v>355</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356</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357</v>
      </c>
      <c r="C17" s="1"/>
      <c r="D17" s="1"/>
      <c r="E17" s="1"/>
      <c r="F17" s="1"/>
      <c r="G17" s="1"/>
      <c r="H17" s="1"/>
      <c r="I17" s="1"/>
      <c r="J17" s="1"/>
      <c r="K17" s="1"/>
      <c r="L17" s="1"/>
      <c r="M17" s="1"/>
      <c r="N17" s="1"/>
      <c r="O17" s="1"/>
      <c r="P17" s="1"/>
      <c r="Q17" s="269"/>
      <c r="R17" s="274">
        <v>450240</v>
      </c>
      <c r="S17" s="217"/>
      <c r="T17" s="217"/>
      <c r="U17" s="217"/>
      <c r="V17" s="217"/>
      <c r="W17" s="217"/>
      <c r="X17" s="217"/>
      <c r="Y17" s="279"/>
      <c r="Z17" s="282">
        <v>1.5</v>
      </c>
      <c r="AA17" s="282"/>
      <c r="AB17" s="282"/>
      <c r="AC17" s="282"/>
      <c r="AD17" s="287">
        <v>450240</v>
      </c>
      <c r="AE17" s="287"/>
      <c r="AF17" s="287"/>
      <c r="AG17" s="287"/>
      <c r="AH17" s="287"/>
      <c r="AI17" s="287"/>
      <c r="AJ17" s="287"/>
      <c r="AK17" s="287"/>
      <c r="AL17" s="283">
        <v>2.9</v>
      </c>
      <c r="AM17" s="238"/>
      <c r="AN17" s="238"/>
      <c r="AO17" s="296"/>
      <c r="AP17" s="261" t="s">
        <v>358</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2129948</v>
      </c>
      <c r="CS17" s="217"/>
      <c r="CT17" s="217"/>
      <c r="CU17" s="217"/>
      <c r="CV17" s="217"/>
      <c r="CW17" s="217"/>
      <c r="CX17" s="217"/>
      <c r="CY17" s="279"/>
      <c r="CZ17" s="282">
        <v>7.4</v>
      </c>
      <c r="DA17" s="282"/>
      <c r="DB17" s="282"/>
      <c r="DC17" s="282"/>
      <c r="DD17" s="288" t="s">
        <v>197</v>
      </c>
      <c r="DE17" s="217"/>
      <c r="DF17" s="217"/>
      <c r="DG17" s="217"/>
      <c r="DH17" s="217"/>
      <c r="DI17" s="217"/>
      <c r="DJ17" s="217"/>
      <c r="DK17" s="217"/>
      <c r="DL17" s="217"/>
      <c r="DM17" s="217"/>
      <c r="DN17" s="217"/>
      <c r="DO17" s="217"/>
      <c r="DP17" s="279"/>
      <c r="DQ17" s="288">
        <v>2129948</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96299</v>
      </c>
      <c r="S18" s="217"/>
      <c r="T18" s="217"/>
      <c r="U18" s="217"/>
      <c r="V18" s="217"/>
      <c r="W18" s="217"/>
      <c r="X18" s="217"/>
      <c r="Y18" s="279"/>
      <c r="Z18" s="282">
        <v>0.3</v>
      </c>
      <c r="AA18" s="282"/>
      <c r="AB18" s="282"/>
      <c r="AC18" s="282"/>
      <c r="AD18" s="287">
        <v>96299</v>
      </c>
      <c r="AE18" s="287"/>
      <c r="AF18" s="287"/>
      <c r="AG18" s="287"/>
      <c r="AH18" s="287"/>
      <c r="AI18" s="287"/>
      <c r="AJ18" s="287"/>
      <c r="AK18" s="287"/>
      <c r="AL18" s="283">
        <v>0.6</v>
      </c>
      <c r="AM18" s="238"/>
      <c r="AN18" s="238"/>
      <c r="AO18" s="296"/>
      <c r="AP18" s="261" t="s">
        <v>97</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361</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349438</v>
      </c>
      <c r="S19" s="217"/>
      <c r="T19" s="217"/>
      <c r="U19" s="217"/>
      <c r="V19" s="217"/>
      <c r="W19" s="217"/>
      <c r="X19" s="217"/>
      <c r="Y19" s="279"/>
      <c r="Z19" s="282">
        <v>1.2</v>
      </c>
      <c r="AA19" s="282"/>
      <c r="AB19" s="282"/>
      <c r="AC19" s="282"/>
      <c r="AD19" s="287">
        <v>349438</v>
      </c>
      <c r="AE19" s="287"/>
      <c r="AF19" s="287"/>
      <c r="AG19" s="287"/>
      <c r="AH19" s="287"/>
      <c r="AI19" s="287"/>
      <c r="AJ19" s="287"/>
      <c r="AK19" s="287"/>
      <c r="AL19" s="283">
        <v>2.2000000000000002</v>
      </c>
      <c r="AM19" s="238"/>
      <c r="AN19" s="238"/>
      <c r="AO19" s="296"/>
      <c r="AP19" s="261" t="s">
        <v>253</v>
      </c>
      <c r="AQ19" s="1"/>
      <c r="AR19" s="1"/>
      <c r="AS19" s="1"/>
      <c r="AT19" s="1"/>
      <c r="AU19" s="1"/>
      <c r="AV19" s="1"/>
      <c r="AW19" s="1"/>
      <c r="AX19" s="1"/>
      <c r="AY19" s="1"/>
      <c r="AZ19" s="1"/>
      <c r="BA19" s="1"/>
      <c r="BB19" s="1"/>
      <c r="BC19" s="1"/>
      <c r="BD19" s="1"/>
      <c r="BE19" s="1"/>
      <c r="BF19" s="269"/>
      <c r="BG19" s="274">
        <v>501793</v>
      </c>
      <c r="BH19" s="217"/>
      <c r="BI19" s="217"/>
      <c r="BJ19" s="217"/>
      <c r="BK19" s="217"/>
      <c r="BL19" s="217"/>
      <c r="BM19" s="217"/>
      <c r="BN19" s="279"/>
      <c r="BO19" s="282">
        <v>4.9000000000000004</v>
      </c>
      <c r="BP19" s="282"/>
      <c r="BQ19" s="282"/>
      <c r="BR19" s="282"/>
      <c r="BS19" s="287" t="s">
        <v>197</v>
      </c>
      <c r="BT19" s="287"/>
      <c r="BU19" s="287"/>
      <c r="BV19" s="287"/>
      <c r="BW19" s="287"/>
      <c r="BX19" s="287"/>
      <c r="BY19" s="287"/>
      <c r="BZ19" s="287"/>
      <c r="CA19" s="287"/>
      <c r="CB19" s="325"/>
      <c r="CD19" s="261" t="s">
        <v>364</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365</v>
      </c>
      <c r="C20" s="266"/>
      <c r="D20" s="266"/>
      <c r="E20" s="266"/>
      <c r="F20" s="266"/>
      <c r="G20" s="266"/>
      <c r="H20" s="266"/>
      <c r="I20" s="266"/>
      <c r="J20" s="266"/>
      <c r="K20" s="266"/>
      <c r="L20" s="266"/>
      <c r="M20" s="266"/>
      <c r="N20" s="266"/>
      <c r="O20" s="266"/>
      <c r="P20" s="266"/>
      <c r="Q20" s="270"/>
      <c r="R20" s="274">
        <v>4503</v>
      </c>
      <c r="S20" s="217"/>
      <c r="T20" s="217"/>
      <c r="U20" s="217"/>
      <c r="V20" s="217"/>
      <c r="W20" s="217"/>
      <c r="X20" s="217"/>
      <c r="Y20" s="279"/>
      <c r="Z20" s="282">
        <v>0</v>
      </c>
      <c r="AA20" s="282"/>
      <c r="AB20" s="282"/>
      <c r="AC20" s="282"/>
      <c r="AD20" s="287">
        <v>4503</v>
      </c>
      <c r="AE20" s="287"/>
      <c r="AF20" s="287"/>
      <c r="AG20" s="287"/>
      <c r="AH20" s="287"/>
      <c r="AI20" s="287"/>
      <c r="AJ20" s="287"/>
      <c r="AK20" s="287"/>
      <c r="AL20" s="283">
        <v>0</v>
      </c>
      <c r="AM20" s="238"/>
      <c r="AN20" s="238"/>
      <c r="AO20" s="296"/>
      <c r="AP20" s="261" t="s">
        <v>366</v>
      </c>
      <c r="AQ20" s="1"/>
      <c r="AR20" s="1"/>
      <c r="AS20" s="1"/>
      <c r="AT20" s="1"/>
      <c r="AU20" s="1"/>
      <c r="AV20" s="1"/>
      <c r="AW20" s="1"/>
      <c r="AX20" s="1"/>
      <c r="AY20" s="1"/>
      <c r="AZ20" s="1"/>
      <c r="BA20" s="1"/>
      <c r="BB20" s="1"/>
      <c r="BC20" s="1"/>
      <c r="BD20" s="1"/>
      <c r="BE20" s="1"/>
      <c r="BF20" s="269"/>
      <c r="BG20" s="274">
        <v>501793</v>
      </c>
      <c r="BH20" s="217"/>
      <c r="BI20" s="217"/>
      <c r="BJ20" s="217"/>
      <c r="BK20" s="217"/>
      <c r="BL20" s="217"/>
      <c r="BM20" s="217"/>
      <c r="BN20" s="279"/>
      <c r="BO20" s="282">
        <v>4.9000000000000004</v>
      </c>
      <c r="BP20" s="282"/>
      <c r="BQ20" s="282"/>
      <c r="BR20" s="282"/>
      <c r="BS20" s="287" t="s">
        <v>197</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28755741</v>
      </c>
      <c r="CS20" s="217"/>
      <c r="CT20" s="217"/>
      <c r="CU20" s="217"/>
      <c r="CV20" s="217"/>
      <c r="CW20" s="217"/>
      <c r="CX20" s="217"/>
      <c r="CY20" s="279"/>
      <c r="CZ20" s="282">
        <v>100</v>
      </c>
      <c r="DA20" s="282"/>
      <c r="DB20" s="282"/>
      <c r="DC20" s="282"/>
      <c r="DD20" s="288">
        <v>4283747</v>
      </c>
      <c r="DE20" s="217"/>
      <c r="DF20" s="217"/>
      <c r="DG20" s="217"/>
      <c r="DH20" s="217"/>
      <c r="DI20" s="217"/>
      <c r="DJ20" s="217"/>
      <c r="DK20" s="217"/>
      <c r="DL20" s="217"/>
      <c r="DM20" s="217"/>
      <c r="DN20" s="217"/>
      <c r="DO20" s="217"/>
      <c r="DP20" s="279"/>
      <c r="DQ20" s="288">
        <v>17954297</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3168958</v>
      </c>
      <c r="S21" s="217"/>
      <c r="T21" s="217"/>
      <c r="U21" s="217"/>
      <c r="V21" s="217"/>
      <c r="W21" s="217"/>
      <c r="X21" s="217"/>
      <c r="Y21" s="279"/>
      <c r="Z21" s="282">
        <v>10.6</v>
      </c>
      <c r="AA21" s="282"/>
      <c r="AB21" s="282"/>
      <c r="AC21" s="282"/>
      <c r="AD21" s="287">
        <v>2981906</v>
      </c>
      <c r="AE21" s="287"/>
      <c r="AF21" s="287"/>
      <c r="AG21" s="287"/>
      <c r="AH21" s="287"/>
      <c r="AI21" s="287"/>
      <c r="AJ21" s="287"/>
      <c r="AK21" s="287"/>
      <c r="AL21" s="283">
        <v>19.2</v>
      </c>
      <c r="AM21" s="238"/>
      <c r="AN21" s="238"/>
      <c r="AO21" s="296"/>
      <c r="AP21" s="261" t="s">
        <v>160</v>
      </c>
      <c r="AQ21" s="300"/>
      <c r="AR21" s="300"/>
      <c r="AS21" s="300"/>
      <c r="AT21" s="300"/>
      <c r="AU21" s="300"/>
      <c r="AV21" s="300"/>
      <c r="AW21" s="300"/>
      <c r="AX21" s="300"/>
      <c r="AY21" s="300"/>
      <c r="AZ21" s="300"/>
      <c r="BA21" s="300"/>
      <c r="BB21" s="300"/>
      <c r="BC21" s="300"/>
      <c r="BD21" s="300"/>
      <c r="BE21" s="300"/>
      <c r="BF21" s="314"/>
      <c r="BG21" s="274" t="s">
        <v>197</v>
      </c>
      <c r="BH21" s="217"/>
      <c r="BI21" s="217"/>
      <c r="BJ21" s="217"/>
      <c r="BK21" s="217"/>
      <c r="BL21" s="217"/>
      <c r="BM21" s="217"/>
      <c r="BN21" s="279"/>
      <c r="BO21" s="282" t="s">
        <v>197</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2981906</v>
      </c>
      <c r="S22" s="217"/>
      <c r="T22" s="217"/>
      <c r="U22" s="217"/>
      <c r="V22" s="217"/>
      <c r="W22" s="217"/>
      <c r="X22" s="217"/>
      <c r="Y22" s="279"/>
      <c r="Z22" s="282">
        <v>9.9</v>
      </c>
      <c r="AA22" s="282"/>
      <c r="AB22" s="282"/>
      <c r="AC22" s="282"/>
      <c r="AD22" s="287">
        <v>2981906</v>
      </c>
      <c r="AE22" s="287"/>
      <c r="AF22" s="287"/>
      <c r="AG22" s="287"/>
      <c r="AH22" s="287"/>
      <c r="AI22" s="287"/>
      <c r="AJ22" s="287"/>
      <c r="AK22" s="287"/>
      <c r="AL22" s="283">
        <v>19.2</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187014</v>
      </c>
      <c r="S23" s="217"/>
      <c r="T23" s="217"/>
      <c r="U23" s="217"/>
      <c r="V23" s="217"/>
      <c r="W23" s="217"/>
      <c r="X23" s="217"/>
      <c r="Y23" s="279"/>
      <c r="Z23" s="282">
        <v>0.6</v>
      </c>
      <c r="AA23" s="282"/>
      <c r="AB23" s="282"/>
      <c r="AC23" s="282"/>
      <c r="AD23" s="287" t="s">
        <v>197</v>
      </c>
      <c r="AE23" s="287"/>
      <c r="AF23" s="287"/>
      <c r="AG23" s="287"/>
      <c r="AH23" s="287"/>
      <c r="AI23" s="287"/>
      <c r="AJ23" s="287"/>
      <c r="AK23" s="287"/>
      <c r="AL23" s="283" t="s">
        <v>197</v>
      </c>
      <c r="AM23" s="238"/>
      <c r="AN23" s="238"/>
      <c r="AO23" s="296"/>
      <c r="AP23" s="261" t="s">
        <v>115</v>
      </c>
      <c r="AQ23" s="300"/>
      <c r="AR23" s="300"/>
      <c r="AS23" s="300"/>
      <c r="AT23" s="300"/>
      <c r="AU23" s="300"/>
      <c r="AV23" s="300"/>
      <c r="AW23" s="300"/>
      <c r="AX23" s="300"/>
      <c r="AY23" s="300"/>
      <c r="AZ23" s="300"/>
      <c r="BA23" s="300"/>
      <c r="BB23" s="300"/>
      <c r="BC23" s="300"/>
      <c r="BD23" s="300"/>
      <c r="BE23" s="300"/>
      <c r="BF23" s="314"/>
      <c r="BG23" s="274">
        <v>501793</v>
      </c>
      <c r="BH23" s="217"/>
      <c r="BI23" s="217"/>
      <c r="BJ23" s="217"/>
      <c r="BK23" s="217"/>
      <c r="BL23" s="217"/>
      <c r="BM23" s="217"/>
      <c r="BN23" s="279"/>
      <c r="BO23" s="282">
        <v>4.9000000000000004</v>
      </c>
      <c r="BP23" s="282"/>
      <c r="BQ23" s="282"/>
      <c r="BR23" s="282"/>
      <c r="BS23" s="287" t="s">
        <v>197</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374</v>
      </c>
      <c r="DA23" s="139"/>
      <c r="DB23" s="139"/>
      <c r="DC23" s="144"/>
      <c r="DD23" s="182" t="s">
        <v>299</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v>38</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14674808</v>
      </c>
      <c r="CS24" s="276"/>
      <c r="CT24" s="276"/>
      <c r="CU24" s="276"/>
      <c r="CV24" s="276"/>
      <c r="CW24" s="276"/>
      <c r="CX24" s="276"/>
      <c r="CY24" s="278"/>
      <c r="CZ24" s="291">
        <v>51</v>
      </c>
      <c r="DA24" s="293"/>
      <c r="DB24" s="293"/>
      <c r="DC24" s="337"/>
      <c r="DD24" s="341">
        <v>8665175</v>
      </c>
      <c r="DE24" s="276"/>
      <c r="DF24" s="276"/>
      <c r="DG24" s="276"/>
      <c r="DH24" s="276"/>
      <c r="DI24" s="276"/>
      <c r="DJ24" s="276"/>
      <c r="DK24" s="278"/>
      <c r="DL24" s="341">
        <v>7855820</v>
      </c>
      <c r="DM24" s="276"/>
      <c r="DN24" s="276"/>
      <c r="DO24" s="276"/>
      <c r="DP24" s="276"/>
      <c r="DQ24" s="276"/>
      <c r="DR24" s="276"/>
      <c r="DS24" s="276"/>
      <c r="DT24" s="276"/>
      <c r="DU24" s="276"/>
      <c r="DV24" s="278"/>
      <c r="DW24" s="291">
        <v>50.3</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16142977</v>
      </c>
      <c r="S25" s="217"/>
      <c r="T25" s="217"/>
      <c r="U25" s="217"/>
      <c r="V25" s="217"/>
      <c r="W25" s="217"/>
      <c r="X25" s="217"/>
      <c r="Y25" s="279"/>
      <c r="Z25" s="282">
        <v>53.8</v>
      </c>
      <c r="AA25" s="282"/>
      <c r="AB25" s="282"/>
      <c r="AC25" s="282"/>
      <c r="AD25" s="287">
        <v>15454131</v>
      </c>
      <c r="AE25" s="287"/>
      <c r="AF25" s="287"/>
      <c r="AG25" s="287"/>
      <c r="AH25" s="287"/>
      <c r="AI25" s="287"/>
      <c r="AJ25" s="287"/>
      <c r="AK25" s="287"/>
      <c r="AL25" s="283">
        <v>99.5</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4046764</v>
      </c>
      <c r="CS25" s="313"/>
      <c r="CT25" s="313"/>
      <c r="CU25" s="313"/>
      <c r="CV25" s="313"/>
      <c r="CW25" s="313"/>
      <c r="CX25" s="313"/>
      <c r="CY25" s="332"/>
      <c r="CZ25" s="283">
        <v>14.1</v>
      </c>
      <c r="DA25" s="335"/>
      <c r="DB25" s="335"/>
      <c r="DC25" s="338"/>
      <c r="DD25" s="288">
        <v>3544748</v>
      </c>
      <c r="DE25" s="313"/>
      <c r="DF25" s="313"/>
      <c r="DG25" s="313"/>
      <c r="DH25" s="313"/>
      <c r="DI25" s="313"/>
      <c r="DJ25" s="313"/>
      <c r="DK25" s="332"/>
      <c r="DL25" s="288">
        <v>3484405</v>
      </c>
      <c r="DM25" s="313"/>
      <c r="DN25" s="313"/>
      <c r="DO25" s="313"/>
      <c r="DP25" s="313"/>
      <c r="DQ25" s="313"/>
      <c r="DR25" s="313"/>
      <c r="DS25" s="313"/>
      <c r="DT25" s="313"/>
      <c r="DU25" s="313"/>
      <c r="DV25" s="332"/>
      <c r="DW25" s="283">
        <v>22.3</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7272</v>
      </c>
      <c r="S26" s="217"/>
      <c r="T26" s="217"/>
      <c r="U26" s="217"/>
      <c r="V26" s="217"/>
      <c r="W26" s="217"/>
      <c r="X26" s="217"/>
      <c r="Y26" s="279"/>
      <c r="Z26" s="282">
        <v>0</v>
      </c>
      <c r="AA26" s="282"/>
      <c r="AB26" s="282"/>
      <c r="AC26" s="282"/>
      <c r="AD26" s="287">
        <v>7272</v>
      </c>
      <c r="AE26" s="287"/>
      <c r="AF26" s="287"/>
      <c r="AG26" s="287"/>
      <c r="AH26" s="287"/>
      <c r="AI26" s="287"/>
      <c r="AJ26" s="287"/>
      <c r="AK26" s="287"/>
      <c r="AL26" s="283">
        <v>0</v>
      </c>
      <c r="AM26" s="238"/>
      <c r="AN26" s="238"/>
      <c r="AO26" s="296"/>
      <c r="AP26" s="261" t="s">
        <v>163</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2462238</v>
      </c>
      <c r="CS26" s="217"/>
      <c r="CT26" s="217"/>
      <c r="CU26" s="217"/>
      <c r="CV26" s="217"/>
      <c r="CW26" s="217"/>
      <c r="CX26" s="217"/>
      <c r="CY26" s="279"/>
      <c r="CZ26" s="283">
        <v>8.6</v>
      </c>
      <c r="DA26" s="335"/>
      <c r="DB26" s="335"/>
      <c r="DC26" s="338"/>
      <c r="DD26" s="288">
        <v>2231162</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266054</v>
      </c>
      <c r="S27" s="217"/>
      <c r="T27" s="217"/>
      <c r="U27" s="217"/>
      <c r="V27" s="217"/>
      <c r="W27" s="217"/>
      <c r="X27" s="217"/>
      <c r="Y27" s="279"/>
      <c r="Z27" s="282">
        <v>0.9</v>
      </c>
      <c r="AA27" s="282"/>
      <c r="AB27" s="282"/>
      <c r="AC27" s="282"/>
      <c r="AD27" s="287" t="s">
        <v>197</v>
      </c>
      <c r="AE27" s="287"/>
      <c r="AF27" s="287"/>
      <c r="AG27" s="287"/>
      <c r="AH27" s="287"/>
      <c r="AI27" s="287"/>
      <c r="AJ27" s="287"/>
      <c r="AK27" s="287"/>
      <c r="AL27" s="283" t="s">
        <v>197</v>
      </c>
      <c r="AM27" s="238"/>
      <c r="AN27" s="238"/>
      <c r="AO27" s="296"/>
      <c r="AP27" s="261" t="s">
        <v>386</v>
      </c>
      <c r="AQ27" s="1"/>
      <c r="AR27" s="1"/>
      <c r="AS27" s="1"/>
      <c r="AT27" s="1"/>
      <c r="AU27" s="1"/>
      <c r="AV27" s="1"/>
      <c r="AW27" s="1"/>
      <c r="AX27" s="1"/>
      <c r="AY27" s="1"/>
      <c r="AZ27" s="1"/>
      <c r="BA27" s="1"/>
      <c r="BB27" s="1"/>
      <c r="BC27" s="1"/>
      <c r="BD27" s="1"/>
      <c r="BE27" s="1"/>
      <c r="BF27" s="269"/>
      <c r="BG27" s="274">
        <v>10198419</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8498096</v>
      </c>
      <c r="CS27" s="313"/>
      <c r="CT27" s="313"/>
      <c r="CU27" s="313"/>
      <c r="CV27" s="313"/>
      <c r="CW27" s="313"/>
      <c r="CX27" s="313"/>
      <c r="CY27" s="332"/>
      <c r="CZ27" s="283">
        <v>29.6</v>
      </c>
      <c r="DA27" s="335"/>
      <c r="DB27" s="335"/>
      <c r="DC27" s="338"/>
      <c r="DD27" s="288">
        <v>2990479</v>
      </c>
      <c r="DE27" s="313"/>
      <c r="DF27" s="313"/>
      <c r="DG27" s="313"/>
      <c r="DH27" s="313"/>
      <c r="DI27" s="313"/>
      <c r="DJ27" s="313"/>
      <c r="DK27" s="332"/>
      <c r="DL27" s="288">
        <v>2241467</v>
      </c>
      <c r="DM27" s="313"/>
      <c r="DN27" s="313"/>
      <c r="DO27" s="313"/>
      <c r="DP27" s="313"/>
      <c r="DQ27" s="313"/>
      <c r="DR27" s="313"/>
      <c r="DS27" s="313"/>
      <c r="DT27" s="313"/>
      <c r="DU27" s="313"/>
      <c r="DV27" s="332"/>
      <c r="DW27" s="283">
        <v>14.4</v>
      </c>
      <c r="DX27" s="335"/>
      <c r="DY27" s="335"/>
      <c r="DZ27" s="335"/>
      <c r="EA27" s="335"/>
      <c r="EB27" s="335"/>
      <c r="EC27" s="360"/>
    </row>
    <row r="28" spans="2:133" ht="11.25" customHeight="1">
      <c r="B28" s="261" t="s">
        <v>228</v>
      </c>
      <c r="C28" s="1"/>
      <c r="D28" s="1"/>
      <c r="E28" s="1"/>
      <c r="F28" s="1"/>
      <c r="G28" s="1"/>
      <c r="H28" s="1"/>
      <c r="I28" s="1"/>
      <c r="J28" s="1"/>
      <c r="K28" s="1"/>
      <c r="L28" s="1"/>
      <c r="M28" s="1"/>
      <c r="N28" s="1"/>
      <c r="O28" s="1"/>
      <c r="P28" s="1"/>
      <c r="Q28" s="269"/>
      <c r="R28" s="274">
        <v>80500</v>
      </c>
      <c r="S28" s="217"/>
      <c r="T28" s="217"/>
      <c r="U28" s="217"/>
      <c r="V28" s="217"/>
      <c r="W28" s="217"/>
      <c r="X28" s="217"/>
      <c r="Y28" s="279"/>
      <c r="Z28" s="282">
        <v>0.3</v>
      </c>
      <c r="AA28" s="282"/>
      <c r="AB28" s="282"/>
      <c r="AC28" s="282"/>
      <c r="AD28" s="287">
        <v>33874</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2129948</v>
      </c>
      <c r="CS28" s="217"/>
      <c r="CT28" s="217"/>
      <c r="CU28" s="217"/>
      <c r="CV28" s="217"/>
      <c r="CW28" s="217"/>
      <c r="CX28" s="217"/>
      <c r="CY28" s="279"/>
      <c r="CZ28" s="283">
        <v>7.4</v>
      </c>
      <c r="DA28" s="335"/>
      <c r="DB28" s="335"/>
      <c r="DC28" s="338"/>
      <c r="DD28" s="288">
        <v>2129948</v>
      </c>
      <c r="DE28" s="217"/>
      <c r="DF28" s="217"/>
      <c r="DG28" s="217"/>
      <c r="DH28" s="217"/>
      <c r="DI28" s="217"/>
      <c r="DJ28" s="217"/>
      <c r="DK28" s="279"/>
      <c r="DL28" s="288">
        <v>2129948</v>
      </c>
      <c r="DM28" s="217"/>
      <c r="DN28" s="217"/>
      <c r="DO28" s="217"/>
      <c r="DP28" s="217"/>
      <c r="DQ28" s="217"/>
      <c r="DR28" s="217"/>
      <c r="DS28" s="217"/>
      <c r="DT28" s="217"/>
      <c r="DU28" s="217"/>
      <c r="DV28" s="279"/>
      <c r="DW28" s="283">
        <v>13.6</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47937</v>
      </c>
      <c r="S29" s="217"/>
      <c r="T29" s="217"/>
      <c r="U29" s="217"/>
      <c r="V29" s="217"/>
      <c r="W29" s="217"/>
      <c r="X29" s="217"/>
      <c r="Y29" s="279"/>
      <c r="Z29" s="282">
        <v>0.2</v>
      </c>
      <c r="AA29" s="282"/>
      <c r="AB29" s="282"/>
      <c r="AC29" s="282"/>
      <c r="AD29" s="287">
        <v>4</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22</v>
      </c>
      <c r="CG29" s="1"/>
      <c r="CH29" s="1"/>
      <c r="CI29" s="1"/>
      <c r="CJ29" s="1"/>
      <c r="CK29" s="1"/>
      <c r="CL29" s="1"/>
      <c r="CM29" s="1"/>
      <c r="CN29" s="1"/>
      <c r="CO29" s="1"/>
      <c r="CP29" s="1"/>
      <c r="CQ29" s="269"/>
      <c r="CR29" s="274">
        <v>2129948</v>
      </c>
      <c r="CS29" s="313"/>
      <c r="CT29" s="313"/>
      <c r="CU29" s="313"/>
      <c r="CV29" s="313"/>
      <c r="CW29" s="313"/>
      <c r="CX29" s="313"/>
      <c r="CY29" s="332"/>
      <c r="CZ29" s="283">
        <v>7.4</v>
      </c>
      <c r="DA29" s="335"/>
      <c r="DB29" s="335"/>
      <c r="DC29" s="338"/>
      <c r="DD29" s="288">
        <v>2129948</v>
      </c>
      <c r="DE29" s="313"/>
      <c r="DF29" s="313"/>
      <c r="DG29" s="313"/>
      <c r="DH29" s="313"/>
      <c r="DI29" s="313"/>
      <c r="DJ29" s="313"/>
      <c r="DK29" s="332"/>
      <c r="DL29" s="288">
        <v>2129948</v>
      </c>
      <c r="DM29" s="313"/>
      <c r="DN29" s="313"/>
      <c r="DO29" s="313"/>
      <c r="DP29" s="313"/>
      <c r="DQ29" s="313"/>
      <c r="DR29" s="313"/>
      <c r="DS29" s="313"/>
      <c r="DT29" s="313"/>
      <c r="DU29" s="313"/>
      <c r="DV29" s="332"/>
      <c r="DW29" s="283">
        <v>13.6</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5778463</v>
      </c>
      <c r="S30" s="217"/>
      <c r="T30" s="217"/>
      <c r="U30" s="217"/>
      <c r="V30" s="217"/>
      <c r="W30" s="217"/>
      <c r="X30" s="217"/>
      <c r="Y30" s="279"/>
      <c r="Z30" s="282">
        <v>19.2</v>
      </c>
      <c r="AA30" s="282"/>
      <c r="AB30" s="282"/>
      <c r="AC30" s="282"/>
      <c r="AD30" s="287" t="s">
        <v>197</v>
      </c>
      <c r="AE30" s="287"/>
      <c r="AF30" s="287"/>
      <c r="AG30" s="287"/>
      <c r="AH30" s="287"/>
      <c r="AI30" s="287"/>
      <c r="AJ30" s="287"/>
      <c r="AK30" s="287"/>
      <c r="AL30" s="283" t="s">
        <v>197</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187</v>
      </c>
      <c r="BH30" s="321"/>
      <c r="BI30" s="321"/>
      <c r="BJ30" s="321"/>
      <c r="BK30" s="321"/>
      <c r="BL30" s="321"/>
      <c r="BM30" s="321"/>
      <c r="BN30" s="321"/>
      <c r="BO30" s="321"/>
      <c r="BP30" s="321"/>
      <c r="BQ30" s="323"/>
      <c r="BR30" s="182" t="s">
        <v>388</v>
      </c>
      <c r="BS30" s="321"/>
      <c r="BT30" s="321"/>
      <c r="BU30" s="321"/>
      <c r="BV30" s="321"/>
      <c r="BW30" s="321"/>
      <c r="BX30" s="321"/>
      <c r="BY30" s="321"/>
      <c r="BZ30" s="321"/>
      <c r="CA30" s="321"/>
      <c r="CB30" s="323"/>
      <c r="CD30" s="134"/>
      <c r="CE30" s="42"/>
      <c r="CF30" s="261" t="s">
        <v>389</v>
      </c>
      <c r="CG30" s="1"/>
      <c r="CH30" s="1"/>
      <c r="CI30" s="1"/>
      <c r="CJ30" s="1"/>
      <c r="CK30" s="1"/>
      <c r="CL30" s="1"/>
      <c r="CM30" s="1"/>
      <c r="CN30" s="1"/>
      <c r="CO30" s="1"/>
      <c r="CP30" s="1"/>
      <c r="CQ30" s="269"/>
      <c r="CR30" s="274">
        <v>2044978</v>
      </c>
      <c r="CS30" s="217"/>
      <c r="CT30" s="217"/>
      <c r="CU30" s="217"/>
      <c r="CV30" s="217"/>
      <c r="CW30" s="217"/>
      <c r="CX30" s="217"/>
      <c r="CY30" s="279"/>
      <c r="CZ30" s="283">
        <v>7.1</v>
      </c>
      <c r="DA30" s="335"/>
      <c r="DB30" s="335"/>
      <c r="DC30" s="338"/>
      <c r="DD30" s="288">
        <v>2044978</v>
      </c>
      <c r="DE30" s="217"/>
      <c r="DF30" s="217"/>
      <c r="DG30" s="217"/>
      <c r="DH30" s="217"/>
      <c r="DI30" s="217"/>
      <c r="DJ30" s="217"/>
      <c r="DK30" s="279"/>
      <c r="DL30" s="288">
        <v>2044978</v>
      </c>
      <c r="DM30" s="217"/>
      <c r="DN30" s="217"/>
      <c r="DO30" s="217"/>
      <c r="DP30" s="217"/>
      <c r="DQ30" s="217"/>
      <c r="DR30" s="217"/>
      <c r="DS30" s="217"/>
      <c r="DT30" s="217"/>
      <c r="DU30" s="217"/>
      <c r="DV30" s="279"/>
      <c r="DW30" s="283">
        <v>13.1</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5</v>
      </c>
      <c r="AQ31" s="178"/>
      <c r="AR31" s="178"/>
      <c r="AS31" s="178"/>
      <c r="AT31" s="306" t="s">
        <v>390</v>
      </c>
      <c r="AU31" s="265"/>
      <c r="AV31" s="265"/>
      <c r="AW31" s="265"/>
      <c r="AX31" s="260" t="s">
        <v>273</v>
      </c>
      <c r="AY31" s="265"/>
      <c r="AZ31" s="265"/>
      <c r="BA31" s="265"/>
      <c r="BB31" s="265"/>
      <c r="BC31" s="265"/>
      <c r="BD31" s="265"/>
      <c r="BE31" s="265"/>
      <c r="BF31" s="268"/>
      <c r="BG31" s="318">
        <v>99.1</v>
      </c>
      <c r="BH31" s="322"/>
      <c r="BI31" s="322"/>
      <c r="BJ31" s="322"/>
      <c r="BK31" s="322"/>
      <c r="BL31" s="322"/>
      <c r="BM31" s="293">
        <v>98</v>
      </c>
      <c r="BN31" s="322"/>
      <c r="BO31" s="322"/>
      <c r="BP31" s="322"/>
      <c r="BQ31" s="324"/>
      <c r="BR31" s="318">
        <v>99.3</v>
      </c>
      <c r="BS31" s="322"/>
      <c r="BT31" s="322"/>
      <c r="BU31" s="322"/>
      <c r="BV31" s="322"/>
      <c r="BW31" s="322"/>
      <c r="BX31" s="293">
        <v>98.2</v>
      </c>
      <c r="BY31" s="322"/>
      <c r="BZ31" s="322"/>
      <c r="CA31" s="322"/>
      <c r="CB31" s="324"/>
      <c r="CD31" s="134"/>
      <c r="CE31" s="42"/>
      <c r="CF31" s="261" t="s">
        <v>315</v>
      </c>
      <c r="CG31" s="1"/>
      <c r="CH31" s="1"/>
      <c r="CI31" s="1"/>
      <c r="CJ31" s="1"/>
      <c r="CK31" s="1"/>
      <c r="CL31" s="1"/>
      <c r="CM31" s="1"/>
      <c r="CN31" s="1"/>
      <c r="CO31" s="1"/>
      <c r="CP31" s="1"/>
      <c r="CQ31" s="269"/>
      <c r="CR31" s="274">
        <v>84970</v>
      </c>
      <c r="CS31" s="313"/>
      <c r="CT31" s="313"/>
      <c r="CU31" s="313"/>
      <c r="CV31" s="313"/>
      <c r="CW31" s="313"/>
      <c r="CX31" s="313"/>
      <c r="CY31" s="332"/>
      <c r="CZ31" s="283">
        <v>0.3</v>
      </c>
      <c r="DA31" s="335"/>
      <c r="DB31" s="335"/>
      <c r="DC31" s="338"/>
      <c r="DD31" s="288">
        <v>84970</v>
      </c>
      <c r="DE31" s="313"/>
      <c r="DF31" s="313"/>
      <c r="DG31" s="313"/>
      <c r="DH31" s="313"/>
      <c r="DI31" s="313"/>
      <c r="DJ31" s="313"/>
      <c r="DK31" s="332"/>
      <c r="DL31" s="288">
        <v>84970</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391</v>
      </c>
      <c r="C32" s="1"/>
      <c r="D32" s="1"/>
      <c r="E32" s="1"/>
      <c r="F32" s="1"/>
      <c r="G32" s="1"/>
      <c r="H32" s="1"/>
      <c r="I32" s="1"/>
      <c r="J32" s="1"/>
      <c r="K32" s="1"/>
      <c r="L32" s="1"/>
      <c r="M32" s="1"/>
      <c r="N32" s="1"/>
      <c r="O32" s="1"/>
      <c r="P32" s="1"/>
      <c r="Q32" s="269"/>
      <c r="R32" s="274">
        <v>1970740</v>
      </c>
      <c r="S32" s="217"/>
      <c r="T32" s="217"/>
      <c r="U32" s="217"/>
      <c r="V32" s="217"/>
      <c r="W32" s="217"/>
      <c r="X32" s="217"/>
      <c r="Y32" s="279"/>
      <c r="Z32" s="282">
        <v>6.6</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246</v>
      </c>
      <c r="AX32" s="261" t="s">
        <v>372</v>
      </c>
      <c r="AY32" s="1"/>
      <c r="AZ32" s="1"/>
      <c r="BA32" s="1"/>
      <c r="BB32" s="1"/>
      <c r="BC32" s="1"/>
      <c r="BD32" s="1"/>
      <c r="BE32" s="1"/>
      <c r="BF32" s="269"/>
      <c r="BG32" s="319">
        <v>98.8</v>
      </c>
      <c r="BH32" s="313"/>
      <c r="BI32" s="313"/>
      <c r="BJ32" s="313"/>
      <c r="BK32" s="313"/>
      <c r="BL32" s="313"/>
      <c r="BM32" s="238">
        <v>97.5</v>
      </c>
      <c r="BN32" s="313"/>
      <c r="BO32" s="313"/>
      <c r="BP32" s="313"/>
      <c r="BQ32" s="316"/>
      <c r="BR32" s="319">
        <v>99</v>
      </c>
      <c r="BS32" s="313"/>
      <c r="BT32" s="313"/>
      <c r="BU32" s="313"/>
      <c r="BV32" s="313"/>
      <c r="BW32" s="313"/>
      <c r="BX32" s="238">
        <v>97.8</v>
      </c>
      <c r="BY32" s="313"/>
      <c r="BZ32" s="313"/>
      <c r="CA32" s="313"/>
      <c r="CB32" s="316"/>
      <c r="CD32" s="135"/>
      <c r="CE32" s="142"/>
      <c r="CF32" s="261" t="s">
        <v>392</v>
      </c>
      <c r="CG32" s="1"/>
      <c r="CH32" s="1"/>
      <c r="CI32" s="1"/>
      <c r="CJ32" s="1"/>
      <c r="CK32" s="1"/>
      <c r="CL32" s="1"/>
      <c r="CM32" s="1"/>
      <c r="CN32" s="1"/>
      <c r="CO32" s="1"/>
      <c r="CP32" s="1"/>
      <c r="CQ32" s="269"/>
      <c r="CR32" s="274" t="s">
        <v>197</v>
      </c>
      <c r="CS32" s="217"/>
      <c r="CT32" s="217"/>
      <c r="CU32" s="217"/>
      <c r="CV32" s="217"/>
      <c r="CW32" s="217"/>
      <c r="CX32" s="217"/>
      <c r="CY32" s="279"/>
      <c r="CZ32" s="283" t="s">
        <v>197</v>
      </c>
      <c r="DA32" s="335"/>
      <c r="DB32" s="335"/>
      <c r="DC32" s="338"/>
      <c r="DD32" s="288" t="s">
        <v>197</v>
      </c>
      <c r="DE32" s="217"/>
      <c r="DF32" s="217"/>
      <c r="DG32" s="217"/>
      <c r="DH32" s="217"/>
      <c r="DI32" s="217"/>
      <c r="DJ32" s="217"/>
      <c r="DK32" s="279"/>
      <c r="DL32" s="288" t="s">
        <v>197</v>
      </c>
      <c r="DM32" s="217"/>
      <c r="DN32" s="217"/>
      <c r="DO32" s="217"/>
      <c r="DP32" s="217"/>
      <c r="DQ32" s="217"/>
      <c r="DR32" s="217"/>
      <c r="DS32" s="217"/>
      <c r="DT32" s="217"/>
      <c r="DU32" s="217"/>
      <c r="DV32" s="279"/>
      <c r="DW32" s="283" t="s">
        <v>197</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37720</v>
      </c>
      <c r="S33" s="217"/>
      <c r="T33" s="217"/>
      <c r="U33" s="217"/>
      <c r="V33" s="217"/>
      <c r="W33" s="217"/>
      <c r="X33" s="217"/>
      <c r="Y33" s="279"/>
      <c r="Z33" s="282">
        <v>0.1</v>
      </c>
      <c r="AA33" s="282"/>
      <c r="AB33" s="282"/>
      <c r="AC33" s="282"/>
      <c r="AD33" s="287" t="s">
        <v>197</v>
      </c>
      <c r="AE33" s="287"/>
      <c r="AF33" s="287"/>
      <c r="AG33" s="287"/>
      <c r="AH33" s="287"/>
      <c r="AI33" s="287"/>
      <c r="AJ33" s="287"/>
      <c r="AK33" s="287"/>
      <c r="AL33" s="283" t="s">
        <v>197</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99.4</v>
      </c>
      <c r="BH33" s="312"/>
      <c r="BI33" s="312"/>
      <c r="BJ33" s="312"/>
      <c r="BK33" s="312"/>
      <c r="BL33" s="312"/>
      <c r="BM33" s="294">
        <v>98.3</v>
      </c>
      <c r="BN33" s="312"/>
      <c r="BO33" s="312"/>
      <c r="BP33" s="312"/>
      <c r="BQ33" s="317"/>
      <c r="BR33" s="320">
        <v>99.5</v>
      </c>
      <c r="BS33" s="312"/>
      <c r="BT33" s="312"/>
      <c r="BU33" s="312"/>
      <c r="BV33" s="312"/>
      <c r="BW33" s="312"/>
      <c r="BX33" s="294">
        <v>98.3</v>
      </c>
      <c r="BY33" s="312"/>
      <c r="BZ33" s="312"/>
      <c r="CA33" s="312"/>
      <c r="CB33" s="317"/>
      <c r="CD33" s="261" t="s">
        <v>394</v>
      </c>
      <c r="CE33" s="1"/>
      <c r="CF33" s="1"/>
      <c r="CG33" s="1"/>
      <c r="CH33" s="1"/>
      <c r="CI33" s="1"/>
      <c r="CJ33" s="1"/>
      <c r="CK33" s="1"/>
      <c r="CL33" s="1"/>
      <c r="CM33" s="1"/>
      <c r="CN33" s="1"/>
      <c r="CO33" s="1"/>
      <c r="CP33" s="1"/>
      <c r="CQ33" s="269"/>
      <c r="CR33" s="274">
        <v>9797186</v>
      </c>
      <c r="CS33" s="313"/>
      <c r="CT33" s="313"/>
      <c r="CU33" s="313"/>
      <c r="CV33" s="313"/>
      <c r="CW33" s="313"/>
      <c r="CX33" s="313"/>
      <c r="CY33" s="332"/>
      <c r="CZ33" s="283">
        <v>34.1</v>
      </c>
      <c r="DA33" s="335"/>
      <c r="DB33" s="335"/>
      <c r="DC33" s="338"/>
      <c r="DD33" s="288">
        <v>8380614</v>
      </c>
      <c r="DE33" s="313"/>
      <c r="DF33" s="313"/>
      <c r="DG33" s="313"/>
      <c r="DH33" s="313"/>
      <c r="DI33" s="313"/>
      <c r="DJ33" s="313"/>
      <c r="DK33" s="332"/>
      <c r="DL33" s="288">
        <v>6920142</v>
      </c>
      <c r="DM33" s="313"/>
      <c r="DN33" s="313"/>
      <c r="DO33" s="313"/>
      <c r="DP33" s="313"/>
      <c r="DQ33" s="313"/>
      <c r="DR33" s="313"/>
      <c r="DS33" s="313"/>
      <c r="DT33" s="313"/>
      <c r="DU33" s="313"/>
      <c r="DV33" s="332"/>
      <c r="DW33" s="283">
        <v>44.3</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66345</v>
      </c>
      <c r="S34" s="217"/>
      <c r="T34" s="217"/>
      <c r="U34" s="217"/>
      <c r="V34" s="217"/>
      <c r="W34" s="217"/>
      <c r="X34" s="217"/>
      <c r="Y34" s="279"/>
      <c r="Z34" s="282">
        <v>0.2</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397</v>
      </c>
      <c r="CE34" s="1"/>
      <c r="CF34" s="1"/>
      <c r="CG34" s="1"/>
      <c r="CH34" s="1"/>
      <c r="CI34" s="1"/>
      <c r="CJ34" s="1"/>
      <c r="CK34" s="1"/>
      <c r="CL34" s="1"/>
      <c r="CM34" s="1"/>
      <c r="CN34" s="1"/>
      <c r="CO34" s="1"/>
      <c r="CP34" s="1"/>
      <c r="CQ34" s="269"/>
      <c r="CR34" s="274">
        <v>4045059</v>
      </c>
      <c r="CS34" s="217"/>
      <c r="CT34" s="217"/>
      <c r="CU34" s="217"/>
      <c r="CV34" s="217"/>
      <c r="CW34" s="217"/>
      <c r="CX34" s="217"/>
      <c r="CY34" s="279"/>
      <c r="CZ34" s="283">
        <v>14.1</v>
      </c>
      <c r="DA34" s="335"/>
      <c r="DB34" s="335"/>
      <c r="DC34" s="338"/>
      <c r="DD34" s="288">
        <v>3153578</v>
      </c>
      <c r="DE34" s="217"/>
      <c r="DF34" s="217"/>
      <c r="DG34" s="217"/>
      <c r="DH34" s="217"/>
      <c r="DI34" s="217"/>
      <c r="DJ34" s="217"/>
      <c r="DK34" s="279"/>
      <c r="DL34" s="288">
        <v>2815492</v>
      </c>
      <c r="DM34" s="217"/>
      <c r="DN34" s="217"/>
      <c r="DO34" s="217"/>
      <c r="DP34" s="217"/>
      <c r="DQ34" s="217"/>
      <c r="DR34" s="217"/>
      <c r="DS34" s="217"/>
      <c r="DT34" s="217"/>
      <c r="DU34" s="217"/>
      <c r="DV34" s="279"/>
      <c r="DW34" s="283">
        <v>18</v>
      </c>
      <c r="DX34" s="335"/>
      <c r="DY34" s="335"/>
      <c r="DZ34" s="335"/>
      <c r="EA34" s="335"/>
      <c r="EB34" s="335"/>
      <c r="EC34" s="360"/>
    </row>
    <row r="35" spans="2:133" ht="11.25" customHeight="1">
      <c r="B35" s="261" t="s">
        <v>399</v>
      </c>
      <c r="C35" s="1"/>
      <c r="D35" s="1"/>
      <c r="E35" s="1"/>
      <c r="F35" s="1"/>
      <c r="G35" s="1"/>
      <c r="H35" s="1"/>
      <c r="I35" s="1"/>
      <c r="J35" s="1"/>
      <c r="K35" s="1"/>
      <c r="L35" s="1"/>
      <c r="M35" s="1"/>
      <c r="N35" s="1"/>
      <c r="O35" s="1"/>
      <c r="P35" s="1"/>
      <c r="Q35" s="269"/>
      <c r="R35" s="274">
        <v>428016</v>
      </c>
      <c r="S35" s="217"/>
      <c r="T35" s="217"/>
      <c r="U35" s="217"/>
      <c r="V35" s="217"/>
      <c r="W35" s="217"/>
      <c r="X35" s="217"/>
      <c r="Y35" s="279"/>
      <c r="Z35" s="282">
        <v>1.4</v>
      </c>
      <c r="AA35" s="282"/>
      <c r="AB35" s="282"/>
      <c r="AC35" s="282"/>
      <c r="AD35" s="287" t="s">
        <v>197</v>
      </c>
      <c r="AE35" s="287"/>
      <c r="AF35" s="287"/>
      <c r="AG35" s="287"/>
      <c r="AH35" s="287"/>
      <c r="AI35" s="287"/>
      <c r="AJ35" s="287"/>
      <c r="AK35" s="287"/>
      <c r="AL35" s="283" t="s">
        <v>197</v>
      </c>
      <c r="AM35" s="238"/>
      <c r="AN35" s="238"/>
      <c r="AO35" s="296"/>
      <c r="AP35" s="95"/>
      <c r="AQ35" s="182" t="s">
        <v>400</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274330</v>
      </c>
      <c r="CS35" s="313"/>
      <c r="CT35" s="313"/>
      <c r="CU35" s="313"/>
      <c r="CV35" s="313"/>
      <c r="CW35" s="313"/>
      <c r="CX35" s="313"/>
      <c r="CY35" s="332"/>
      <c r="CZ35" s="283">
        <v>1</v>
      </c>
      <c r="DA35" s="335"/>
      <c r="DB35" s="335"/>
      <c r="DC35" s="338"/>
      <c r="DD35" s="288">
        <v>252441</v>
      </c>
      <c r="DE35" s="313"/>
      <c r="DF35" s="313"/>
      <c r="DG35" s="313"/>
      <c r="DH35" s="313"/>
      <c r="DI35" s="313"/>
      <c r="DJ35" s="313"/>
      <c r="DK35" s="332"/>
      <c r="DL35" s="288">
        <v>247339</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1383364</v>
      </c>
      <c r="S36" s="217"/>
      <c r="T36" s="217"/>
      <c r="U36" s="217"/>
      <c r="V36" s="217"/>
      <c r="W36" s="217"/>
      <c r="X36" s="217"/>
      <c r="Y36" s="279"/>
      <c r="Z36" s="282">
        <v>4.5999999999999996</v>
      </c>
      <c r="AA36" s="282"/>
      <c r="AB36" s="282"/>
      <c r="AC36" s="282"/>
      <c r="AD36" s="287" t="s">
        <v>197</v>
      </c>
      <c r="AE36" s="287"/>
      <c r="AF36" s="287"/>
      <c r="AG36" s="287"/>
      <c r="AH36" s="287"/>
      <c r="AI36" s="287"/>
      <c r="AJ36" s="287"/>
      <c r="AK36" s="287"/>
      <c r="AL36" s="283" t="s">
        <v>197</v>
      </c>
      <c r="AM36" s="238"/>
      <c r="AN36" s="238"/>
      <c r="AO36" s="296"/>
      <c r="AP36" s="95"/>
      <c r="AQ36" s="301" t="s">
        <v>386</v>
      </c>
      <c r="AR36" s="304"/>
      <c r="AS36" s="304"/>
      <c r="AT36" s="304"/>
      <c r="AU36" s="304"/>
      <c r="AV36" s="304"/>
      <c r="AW36" s="304"/>
      <c r="AX36" s="304"/>
      <c r="AY36" s="309"/>
      <c r="AZ36" s="273">
        <v>2546188</v>
      </c>
      <c r="BA36" s="276"/>
      <c r="BB36" s="276"/>
      <c r="BC36" s="276"/>
      <c r="BD36" s="276"/>
      <c r="BE36" s="276"/>
      <c r="BF36" s="315"/>
      <c r="BG36" s="260" t="s">
        <v>404</v>
      </c>
      <c r="BH36" s="265"/>
      <c r="BI36" s="265"/>
      <c r="BJ36" s="265"/>
      <c r="BK36" s="265"/>
      <c r="BL36" s="265"/>
      <c r="BM36" s="265"/>
      <c r="BN36" s="265"/>
      <c r="BO36" s="265"/>
      <c r="BP36" s="265"/>
      <c r="BQ36" s="265"/>
      <c r="BR36" s="265"/>
      <c r="BS36" s="265"/>
      <c r="BT36" s="265"/>
      <c r="BU36" s="268"/>
      <c r="BV36" s="273">
        <v>200733</v>
      </c>
      <c r="BW36" s="276"/>
      <c r="BX36" s="276"/>
      <c r="BY36" s="276"/>
      <c r="BZ36" s="276"/>
      <c r="CA36" s="276"/>
      <c r="CB36" s="315"/>
      <c r="CD36" s="261" t="s">
        <v>26</v>
      </c>
      <c r="CE36" s="1"/>
      <c r="CF36" s="1"/>
      <c r="CG36" s="1"/>
      <c r="CH36" s="1"/>
      <c r="CI36" s="1"/>
      <c r="CJ36" s="1"/>
      <c r="CK36" s="1"/>
      <c r="CL36" s="1"/>
      <c r="CM36" s="1"/>
      <c r="CN36" s="1"/>
      <c r="CO36" s="1"/>
      <c r="CP36" s="1"/>
      <c r="CQ36" s="269"/>
      <c r="CR36" s="274">
        <v>2990914</v>
      </c>
      <c r="CS36" s="217"/>
      <c r="CT36" s="217"/>
      <c r="CU36" s="217"/>
      <c r="CV36" s="217"/>
      <c r="CW36" s="217"/>
      <c r="CX36" s="217"/>
      <c r="CY36" s="279"/>
      <c r="CZ36" s="283">
        <v>10.4</v>
      </c>
      <c r="DA36" s="335"/>
      <c r="DB36" s="335"/>
      <c r="DC36" s="338"/>
      <c r="DD36" s="288">
        <v>2868734</v>
      </c>
      <c r="DE36" s="217"/>
      <c r="DF36" s="217"/>
      <c r="DG36" s="217"/>
      <c r="DH36" s="217"/>
      <c r="DI36" s="217"/>
      <c r="DJ36" s="217"/>
      <c r="DK36" s="279"/>
      <c r="DL36" s="288">
        <v>2191004</v>
      </c>
      <c r="DM36" s="217"/>
      <c r="DN36" s="217"/>
      <c r="DO36" s="217"/>
      <c r="DP36" s="217"/>
      <c r="DQ36" s="217"/>
      <c r="DR36" s="217"/>
      <c r="DS36" s="217"/>
      <c r="DT36" s="217"/>
      <c r="DU36" s="217"/>
      <c r="DV36" s="279"/>
      <c r="DW36" s="283">
        <v>14</v>
      </c>
      <c r="DX36" s="335"/>
      <c r="DY36" s="335"/>
      <c r="DZ36" s="335"/>
      <c r="EA36" s="335"/>
      <c r="EB36" s="335"/>
      <c r="EC36" s="360"/>
    </row>
    <row r="37" spans="2:133" ht="11.25" customHeight="1">
      <c r="B37" s="261" t="s">
        <v>395</v>
      </c>
      <c r="C37" s="1"/>
      <c r="D37" s="1"/>
      <c r="E37" s="1"/>
      <c r="F37" s="1"/>
      <c r="G37" s="1"/>
      <c r="H37" s="1"/>
      <c r="I37" s="1"/>
      <c r="J37" s="1"/>
      <c r="K37" s="1"/>
      <c r="L37" s="1"/>
      <c r="M37" s="1"/>
      <c r="N37" s="1"/>
      <c r="O37" s="1"/>
      <c r="P37" s="1"/>
      <c r="Q37" s="269"/>
      <c r="R37" s="274">
        <v>965696</v>
      </c>
      <c r="S37" s="217"/>
      <c r="T37" s="217"/>
      <c r="U37" s="217"/>
      <c r="V37" s="217"/>
      <c r="W37" s="217"/>
      <c r="X37" s="217"/>
      <c r="Y37" s="279"/>
      <c r="Z37" s="282">
        <v>3.2</v>
      </c>
      <c r="AA37" s="282"/>
      <c r="AB37" s="282"/>
      <c r="AC37" s="282"/>
      <c r="AD37" s="287">
        <v>42869</v>
      </c>
      <c r="AE37" s="287"/>
      <c r="AF37" s="287"/>
      <c r="AG37" s="287"/>
      <c r="AH37" s="287"/>
      <c r="AI37" s="287"/>
      <c r="AJ37" s="287"/>
      <c r="AK37" s="287"/>
      <c r="AL37" s="283">
        <v>0.3</v>
      </c>
      <c r="AM37" s="238"/>
      <c r="AN37" s="238"/>
      <c r="AO37" s="296"/>
      <c r="AQ37" s="302" t="s">
        <v>405</v>
      </c>
      <c r="AR37" s="111"/>
      <c r="AS37" s="111"/>
      <c r="AT37" s="111"/>
      <c r="AU37" s="111"/>
      <c r="AV37" s="111"/>
      <c r="AW37" s="111"/>
      <c r="AX37" s="111"/>
      <c r="AY37" s="310"/>
      <c r="AZ37" s="274">
        <v>385518</v>
      </c>
      <c r="BA37" s="217"/>
      <c r="BB37" s="217"/>
      <c r="BC37" s="217"/>
      <c r="BD37" s="313"/>
      <c r="BE37" s="313"/>
      <c r="BF37" s="316"/>
      <c r="BG37" s="261" t="s">
        <v>406</v>
      </c>
      <c r="BH37" s="1"/>
      <c r="BI37" s="1"/>
      <c r="BJ37" s="1"/>
      <c r="BK37" s="1"/>
      <c r="BL37" s="1"/>
      <c r="BM37" s="1"/>
      <c r="BN37" s="1"/>
      <c r="BO37" s="1"/>
      <c r="BP37" s="1"/>
      <c r="BQ37" s="1"/>
      <c r="BR37" s="1"/>
      <c r="BS37" s="1"/>
      <c r="BT37" s="1"/>
      <c r="BU37" s="269"/>
      <c r="BV37" s="274">
        <v>106593</v>
      </c>
      <c r="BW37" s="217"/>
      <c r="BX37" s="217"/>
      <c r="BY37" s="217"/>
      <c r="BZ37" s="217"/>
      <c r="CA37" s="217"/>
      <c r="CB37" s="326"/>
      <c r="CD37" s="261" t="s">
        <v>158</v>
      </c>
      <c r="CE37" s="1"/>
      <c r="CF37" s="1"/>
      <c r="CG37" s="1"/>
      <c r="CH37" s="1"/>
      <c r="CI37" s="1"/>
      <c r="CJ37" s="1"/>
      <c r="CK37" s="1"/>
      <c r="CL37" s="1"/>
      <c r="CM37" s="1"/>
      <c r="CN37" s="1"/>
      <c r="CO37" s="1"/>
      <c r="CP37" s="1"/>
      <c r="CQ37" s="269"/>
      <c r="CR37" s="274">
        <v>1636567</v>
      </c>
      <c r="CS37" s="313"/>
      <c r="CT37" s="313"/>
      <c r="CU37" s="313"/>
      <c r="CV37" s="313"/>
      <c r="CW37" s="313"/>
      <c r="CX37" s="313"/>
      <c r="CY37" s="332"/>
      <c r="CZ37" s="283">
        <v>5.7</v>
      </c>
      <c r="DA37" s="335"/>
      <c r="DB37" s="335"/>
      <c r="DC37" s="338"/>
      <c r="DD37" s="288">
        <v>1636567</v>
      </c>
      <c r="DE37" s="313"/>
      <c r="DF37" s="313"/>
      <c r="DG37" s="313"/>
      <c r="DH37" s="313"/>
      <c r="DI37" s="313"/>
      <c r="DJ37" s="313"/>
      <c r="DK37" s="332"/>
      <c r="DL37" s="288">
        <v>1462775</v>
      </c>
      <c r="DM37" s="313"/>
      <c r="DN37" s="313"/>
      <c r="DO37" s="313"/>
      <c r="DP37" s="313"/>
      <c r="DQ37" s="313"/>
      <c r="DR37" s="313"/>
      <c r="DS37" s="313"/>
      <c r="DT37" s="313"/>
      <c r="DU37" s="313"/>
      <c r="DV37" s="332"/>
      <c r="DW37" s="283">
        <v>9.4</v>
      </c>
      <c r="DX37" s="335"/>
      <c r="DY37" s="335"/>
      <c r="DZ37" s="335"/>
      <c r="EA37" s="335"/>
      <c r="EB37" s="335"/>
      <c r="EC37" s="360"/>
    </row>
    <row r="38" spans="2:133" ht="11.25" customHeight="1">
      <c r="B38" s="261" t="s">
        <v>137</v>
      </c>
      <c r="C38" s="1"/>
      <c r="D38" s="1"/>
      <c r="E38" s="1"/>
      <c r="F38" s="1"/>
      <c r="G38" s="1"/>
      <c r="H38" s="1"/>
      <c r="I38" s="1"/>
      <c r="J38" s="1"/>
      <c r="K38" s="1"/>
      <c r="L38" s="1"/>
      <c r="M38" s="1"/>
      <c r="N38" s="1"/>
      <c r="O38" s="1"/>
      <c r="P38" s="1"/>
      <c r="Q38" s="269"/>
      <c r="R38" s="274">
        <v>2844549</v>
      </c>
      <c r="S38" s="217"/>
      <c r="T38" s="217"/>
      <c r="U38" s="217"/>
      <c r="V38" s="217"/>
      <c r="W38" s="217"/>
      <c r="X38" s="217"/>
      <c r="Y38" s="279"/>
      <c r="Z38" s="282">
        <v>9.5</v>
      </c>
      <c r="AA38" s="282"/>
      <c r="AB38" s="282"/>
      <c r="AC38" s="282"/>
      <c r="AD38" s="287" t="s">
        <v>197</v>
      </c>
      <c r="AE38" s="287"/>
      <c r="AF38" s="287"/>
      <c r="AG38" s="287"/>
      <c r="AH38" s="287"/>
      <c r="AI38" s="287"/>
      <c r="AJ38" s="287"/>
      <c r="AK38" s="287"/>
      <c r="AL38" s="283" t="s">
        <v>197</v>
      </c>
      <c r="AM38" s="238"/>
      <c r="AN38" s="238"/>
      <c r="AO38" s="296"/>
      <c r="AQ38" s="302" t="s">
        <v>30</v>
      </c>
      <c r="AR38" s="111"/>
      <c r="AS38" s="111"/>
      <c r="AT38" s="111"/>
      <c r="AU38" s="111"/>
      <c r="AV38" s="111"/>
      <c r="AW38" s="111"/>
      <c r="AX38" s="111"/>
      <c r="AY38" s="310"/>
      <c r="AZ38" s="274">
        <v>64420</v>
      </c>
      <c r="BA38" s="217"/>
      <c r="BB38" s="217"/>
      <c r="BC38" s="217"/>
      <c r="BD38" s="313"/>
      <c r="BE38" s="313"/>
      <c r="BF38" s="316"/>
      <c r="BG38" s="261" t="s">
        <v>408</v>
      </c>
      <c r="BH38" s="1"/>
      <c r="BI38" s="1"/>
      <c r="BJ38" s="1"/>
      <c r="BK38" s="1"/>
      <c r="BL38" s="1"/>
      <c r="BM38" s="1"/>
      <c r="BN38" s="1"/>
      <c r="BO38" s="1"/>
      <c r="BP38" s="1"/>
      <c r="BQ38" s="1"/>
      <c r="BR38" s="1"/>
      <c r="BS38" s="1"/>
      <c r="BT38" s="1"/>
      <c r="BU38" s="269"/>
      <c r="BV38" s="274">
        <v>7895</v>
      </c>
      <c r="BW38" s="217"/>
      <c r="BX38" s="217"/>
      <c r="BY38" s="217"/>
      <c r="BZ38" s="217"/>
      <c r="CA38" s="217"/>
      <c r="CB38" s="326"/>
      <c r="CD38" s="261" t="s">
        <v>410</v>
      </c>
      <c r="CE38" s="1"/>
      <c r="CF38" s="1"/>
      <c r="CG38" s="1"/>
      <c r="CH38" s="1"/>
      <c r="CI38" s="1"/>
      <c r="CJ38" s="1"/>
      <c r="CK38" s="1"/>
      <c r="CL38" s="1"/>
      <c r="CM38" s="1"/>
      <c r="CN38" s="1"/>
      <c r="CO38" s="1"/>
      <c r="CP38" s="1"/>
      <c r="CQ38" s="269"/>
      <c r="CR38" s="274">
        <v>2157893</v>
      </c>
      <c r="CS38" s="217"/>
      <c r="CT38" s="217"/>
      <c r="CU38" s="217"/>
      <c r="CV38" s="217"/>
      <c r="CW38" s="217"/>
      <c r="CX38" s="217"/>
      <c r="CY38" s="279"/>
      <c r="CZ38" s="283">
        <v>7.5</v>
      </c>
      <c r="DA38" s="335"/>
      <c r="DB38" s="335"/>
      <c r="DC38" s="338"/>
      <c r="DD38" s="288">
        <v>1810924</v>
      </c>
      <c r="DE38" s="217"/>
      <c r="DF38" s="217"/>
      <c r="DG38" s="217"/>
      <c r="DH38" s="217"/>
      <c r="DI38" s="217"/>
      <c r="DJ38" s="217"/>
      <c r="DK38" s="279"/>
      <c r="DL38" s="288">
        <v>1665541</v>
      </c>
      <c r="DM38" s="217"/>
      <c r="DN38" s="217"/>
      <c r="DO38" s="217"/>
      <c r="DP38" s="217"/>
      <c r="DQ38" s="217"/>
      <c r="DR38" s="217"/>
      <c r="DS38" s="217"/>
      <c r="DT38" s="217"/>
      <c r="DU38" s="217"/>
      <c r="DV38" s="279"/>
      <c r="DW38" s="283">
        <v>10.7</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309</v>
      </c>
      <c r="AR39" s="111"/>
      <c r="AS39" s="111"/>
      <c r="AT39" s="111"/>
      <c r="AU39" s="111"/>
      <c r="AV39" s="111"/>
      <c r="AW39" s="111"/>
      <c r="AX39" s="111"/>
      <c r="AY39" s="310"/>
      <c r="AZ39" s="274">
        <v>2777</v>
      </c>
      <c r="BA39" s="217"/>
      <c r="BB39" s="217"/>
      <c r="BC39" s="217"/>
      <c r="BD39" s="313"/>
      <c r="BE39" s="313"/>
      <c r="BF39" s="316"/>
      <c r="BG39" s="261" t="s">
        <v>336</v>
      </c>
      <c r="BH39" s="1"/>
      <c r="BI39" s="1"/>
      <c r="BJ39" s="1"/>
      <c r="BK39" s="1"/>
      <c r="BL39" s="1"/>
      <c r="BM39" s="1"/>
      <c r="BN39" s="1"/>
      <c r="BO39" s="1"/>
      <c r="BP39" s="1"/>
      <c r="BQ39" s="1"/>
      <c r="BR39" s="1"/>
      <c r="BS39" s="1"/>
      <c r="BT39" s="1"/>
      <c r="BU39" s="269"/>
      <c r="BV39" s="274">
        <v>11721</v>
      </c>
      <c r="BW39" s="217"/>
      <c r="BX39" s="217"/>
      <c r="BY39" s="217"/>
      <c r="BZ39" s="217"/>
      <c r="CA39" s="217"/>
      <c r="CB39" s="326"/>
      <c r="CD39" s="261" t="s">
        <v>412</v>
      </c>
      <c r="CE39" s="1"/>
      <c r="CF39" s="1"/>
      <c r="CG39" s="1"/>
      <c r="CH39" s="1"/>
      <c r="CI39" s="1"/>
      <c r="CJ39" s="1"/>
      <c r="CK39" s="1"/>
      <c r="CL39" s="1"/>
      <c r="CM39" s="1"/>
      <c r="CN39" s="1"/>
      <c r="CO39" s="1"/>
      <c r="CP39" s="1"/>
      <c r="CQ39" s="269"/>
      <c r="CR39" s="274">
        <v>225365</v>
      </c>
      <c r="CS39" s="313"/>
      <c r="CT39" s="313"/>
      <c r="CU39" s="313"/>
      <c r="CV39" s="313"/>
      <c r="CW39" s="313"/>
      <c r="CX39" s="313"/>
      <c r="CY39" s="332"/>
      <c r="CZ39" s="283">
        <v>0.8</v>
      </c>
      <c r="DA39" s="335"/>
      <c r="DB39" s="335"/>
      <c r="DC39" s="338"/>
      <c r="DD39" s="288">
        <v>221312</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416</v>
      </c>
      <c r="C40" s="1"/>
      <c r="D40" s="1"/>
      <c r="E40" s="1"/>
      <c r="F40" s="1"/>
      <c r="G40" s="1"/>
      <c r="H40" s="1"/>
      <c r="I40" s="1"/>
      <c r="J40" s="1"/>
      <c r="K40" s="1"/>
      <c r="L40" s="1"/>
      <c r="M40" s="1"/>
      <c r="N40" s="1"/>
      <c r="O40" s="1"/>
      <c r="P40" s="1"/>
      <c r="Q40" s="269"/>
      <c r="R40" s="274">
        <v>80249</v>
      </c>
      <c r="S40" s="217"/>
      <c r="T40" s="217"/>
      <c r="U40" s="217"/>
      <c r="V40" s="217"/>
      <c r="W40" s="217"/>
      <c r="X40" s="217"/>
      <c r="Y40" s="279"/>
      <c r="Z40" s="282">
        <v>0.3</v>
      </c>
      <c r="AA40" s="282"/>
      <c r="AB40" s="282"/>
      <c r="AC40" s="282"/>
      <c r="AD40" s="287" t="s">
        <v>197</v>
      </c>
      <c r="AE40" s="287"/>
      <c r="AF40" s="287"/>
      <c r="AG40" s="287"/>
      <c r="AH40" s="287"/>
      <c r="AI40" s="287"/>
      <c r="AJ40" s="287"/>
      <c r="AK40" s="287"/>
      <c r="AL40" s="283" t="s">
        <v>197</v>
      </c>
      <c r="AM40" s="238"/>
      <c r="AN40" s="238"/>
      <c r="AO40" s="296"/>
      <c r="AQ40" s="302" t="s">
        <v>418</v>
      </c>
      <c r="AR40" s="111"/>
      <c r="AS40" s="111"/>
      <c r="AT40" s="111"/>
      <c r="AU40" s="111"/>
      <c r="AV40" s="111"/>
      <c r="AW40" s="111"/>
      <c r="AX40" s="111"/>
      <c r="AY40" s="310"/>
      <c r="AZ40" s="274" t="s">
        <v>197</v>
      </c>
      <c r="BA40" s="217"/>
      <c r="BB40" s="217"/>
      <c r="BC40" s="217"/>
      <c r="BD40" s="313"/>
      <c r="BE40" s="313"/>
      <c r="BF40" s="316"/>
      <c r="BG40" s="299" t="s">
        <v>419</v>
      </c>
      <c r="BH40" s="29"/>
      <c r="BI40" s="29"/>
      <c r="BJ40" s="29"/>
      <c r="BK40" s="29"/>
      <c r="BL40" s="29"/>
      <c r="BM40" s="1" t="s">
        <v>420</v>
      </c>
      <c r="BN40" s="1"/>
      <c r="BO40" s="1"/>
      <c r="BP40" s="1"/>
      <c r="BQ40" s="1"/>
      <c r="BR40" s="1"/>
      <c r="BS40" s="1"/>
      <c r="BT40" s="1"/>
      <c r="BU40" s="269"/>
      <c r="BV40" s="274">
        <v>114</v>
      </c>
      <c r="BW40" s="217"/>
      <c r="BX40" s="217"/>
      <c r="BY40" s="217"/>
      <c r="BZ40" s="217"/>
      <c r="CA40" s="217"/>
      <c r="CB40" s="326"/>
      <c r="CD40" s="261" t="s">
        <v>369</v>
      </c>
      <c r="CE40" s="1"/>
      <c r="CF40" s="1"/>
      <c r="CG40" s="1"/>
      <c r="CH40" s="1"/>
      <c r="CI40" s="1"/>
      <c r="CJ40" s="1"/>
      <c r="CK40" s="1"/>
      <c r="CL40" s="1"/>
      <c r="CM40" s="1"/>
      <c r="CN40" s="1"/>
      <c r="CO40" s="1"/>
      <c r="CP40" s="1"/>
      <c r="CQ40" s="269"/>
      <c r="CR40" s="274">
        <v>103625</v>
      </c>
      <c r="CS40" s="217"/>
      <c r="CT40" s="217"/>
      <c r="CU40" s="217"/>
      <c r="CV40" s="217"/>
      <c r="CW40" s="217"/>
      <c r="CX40" s="217"/>
      <c r="CY40" s="279"/>
      <c r="CZ40" s="283">
        <v>0.4</v>
      </c>
      <c r="DA40" s="335"/>
      <c r="DB40" s="335"/>
      <c r="DC40" s="338"/>
      <c r="DD40" s="288">
        <v>73625</v>
      </c>
      <c r="DE40" s="217"/>
      <c r="DF40" s="217"/>
      <c r="DG40" s="217"/>
      <c r="DH40" s="217"/>
      <c r="DI40" s="217"/>
      <c r="DJ40" s="217"/>
      <c r="DK40" s="279"/>
      <c r="DL40" s="288">
        <v>766</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417</v>
      </c>
      <c r="C41" s="267"/>
      <c r="D41" s="267"/>
      <c r="E41" s="267"/>
      <c r="F41" s="267"/>
      <c r="G41" s="267"/>
      <c r="H41" s="267"/>
      <c r="I41" s="267"/>
      <c r="J41" s="267"/>
      <c r="K41" s="267"/>
      <c r="L41" s="267"/>
      <c r="M41" s="267"/>
      <c r="N41" s="267"/>
      <c r="O41" s="267"/>
      <c r="P41" s="267"/>
      <c r="Q41" s="271"/>
      <c r="R41" s="275">
        <v>30019633</v>
      </c>
      <c r="S41" s="277"/>
      <c r="T41" s="277"/>
      <c r="U41" s="277"/>
      <c r="V41" s="277"/>
      <c r="W41" s="277"/>
      <c r="X41" s="277"/>
      <c r="Y41" s="280"/>
      <c r="Z41" s="284">
        <v>100</v>
      </c>
      <c r="AA41" s="284"/>
      <c r="AB41" s="284"/>
      <c r="AC41" s="284"/>
      <c r="AD41" s="289">
        <v>15538150</v>
      </c>
      <c r="AE41" s="289"/>
      <c r="AF41" s="289"/>
      <c r="AG41" s="289"/>
      <c r="AH41" s="289"/>
      <c r="AI41" s="289"/>
      <c r="AJ41" s="289"/>
      <c r="AK41" s="289"/>
      <c r="AL41" s="292">
        <v>100</v>
      </c>
      <c r="AM41" s="294"/>
      <c r="AN41" s="294"/>
      <c r="AO41" s="297"/>
      <c r="AQ41" s="302" t="s">
        <v>421</v>
      </c>
      <c r="AR41" s="111"/>
      <c r="AS41" s="111"/>
      <c r="AT41" s="111"/>
      <c r="AU41" s="111"/>
      <c r="AV41" s="111"/>
      <c r="AW41" s="111"/>
      <c r="AX41" s="111"/>
      <c r="AY41" s="310"/>
      <c r="AZ41" s="274">
        <v>444005</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v>2</v>
      </c>
      <c r="BW41" s="217"/>
      <c r="BX41" s="217"/>
      <c r="BY41" s="217"/>
      <c r="BZ41" s="217"/>
      <c r="CA41" s="217"/>
      <c r="CB41" s="326"/>
      <c r="CD41" s="261" t="s">
        <v>285</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422</v>
      </c>
      <c r="AR42" s="305"/>
      <c r="AS42" s="305"/>
      <c r="AT42" s="305"/>
      <c r="AU42" s="305"/>
      <c r="AV42" s="305"/>
      <c r="AW42" s="305"/>
      <c r="AX42" s="305"/>
      <c r="AY42" s="311"/>
      <c r="AZ42" s="275">
        <v>1649468</v>
      </c>
      <c r="BA42" s="277"/>
      <c r="BB42" s="277"/>
      <c r="BC42" s="277"/>
      <c r="BD42" s="312"/>
      <c r="BE42" s="312"/>
      <c r="BF42" s="317"/>
      <c r="BG42" s="177"/>
      <c r="BH42" s="179"/>
      <c r="BI42" s="179"/>
      <c r="BJ42" s="179"/>
      <c r="BK42" s="179"/>
      <c r="BL42" s="179"/>
      <c r="BM42" s="267" t="s">
        <v>423</v>
      </c>
      <c r="BN42" s="267"/>
      <c r="BO42" s="267"/>
      <c r="BP42" s="267"/>
      <c r="BQ42" s="267"/>
      <c r="BR42" s="267"/>
      <c r="BS42" s="267"/>
      <c r="BT42" s="267"/>
      <c r="BU42" s="271"/>
      <c r="BV42" s="275">
        <v>370</v>
      </c>
      <c r="BW42" s="277"/>
      <c r="BX42" s="277"/>
      <c r="BY42" s="277"/>
      <c r="BZ42" s="277"/>
      <c r="CA42" s="277"/>
      <c r="CB42" s="327"/>
      <c r="CD42" s="261" t="s">
        <v>277</v>
      </c>
      <c r="CE42" s="1"/>
      <c r="CF42" s="1"/>
      <c r="CG42" s="1"/>
      <c r="CH42" s="1"/>
      <c r="CI42" s="1"/>
      <c r="CJ42" s="1"/>
      <c r="CK42" s="1"/>
      <c r="CL42" s="1"/>
      <c r="CM42" s="1"/>
      <c r="CN42" s="1"/>
      <c r="CO42" s="1"/>
      <c r="CP42" s="1"/>
      <c r="CQ42" s="269"/>
      <c r="CR42" s="274">
        <v>4283747</v>
      </c>
      <c r="CS42" s="313"/>
      <c r="CT42" s="313"/>
      <c r="CU42" s="313"/>
      <c r="CV42" s="313"/>
      <c r="CW42" s="313"/>
      <c r="CX42" s="313"/>
      <c r="CY42" s="332"/>
      <c r="CZ42" s="283">
        <v>14.9</v>
      </c>
      <c r="DA42" s="335"/>
      <c r="DB42" s="335"/>
      <c r="DC42" s="338"/>
      <c r="DD42" s="288">
        <v>908508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80</v>
      </c>
      <c r="CE43" s="1"/>
      <c r="CF43" s="1"/>
      <c r="CG43" s="1"/>
      <c r="CH43" s="1"/>
      <c r="CI43" s="1"/>
      <c r="CJ43" s="1"/>
      <c r="CK43" s="1"/>
      <c r="CL43" s="1"/>
      <c r="CM43" s="1"/>
      <c r="CN43" s="1"/>
      <c r="CO43" s="1"/>
      <c r="CP43" s="1"/>
      <c r="CQ43" s="269"/>
      <c r="CR43" s="274">
        <v>30127</v>
      </c>
      <c r="CS43" s="313"/>
      <c r="CT43" s="313"/>
      <c r="CU43" s="313"/>
      <c r="CV43" s="313"/>
      <c r="CW43" s="313"/>
      <c r="CX43" s="313"/>
      <c r="CY43" s="332"/>
      <c r="CZ43" s="283">
        <v>0.1</v>
      </c>
      <c r="DA43" s="335"/>
      <c r="DB43" s="335"/>
      <c r="DC43" s="338"/>
      <c r="DD43" s="288">
        <v>30127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401</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424</v>
      </c>
      <c r="CG44" s="1"/>
      <c r="CH44" s="1"/>
      <c r="CI44" s="1"/>
      <c r="CJ44" s="1"/>
      <c r="CK44" s="1"/>
      <c r="CL44" s="1"/>
      <c r="CM44" s="1"/>
      <c r="CN44" s="1"/>
      <c r="CO44" s="1"/>
      <c r="CP44" s="1"/>
      <c r="CQ44" s="269"/>
      <c r="CR44" s="274">
        <v>4283747</v>
      </c>
      <c r="CS44" s="217"/>
      <c r="CT44" s="217"/>
      <c r="CU44" s="217"/>
      <c r="CV44" s="217"/>
      <c r="CW44" s="217"/>
      <c r="CX44" s="217"/>
      <c r="CY44" s="279"/>
      <c r="CZ44" s="283">
        <v>14.9</v>
      </c>
      <c r="DA44" s="238"/>
      <c r="DB44" s="238"/>
      <c r="DC44" s="285"/>
      <c r="DD44" s="288">
        <v>908508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425</v>
      </c>
      <c r="CG45" s="1"/>
      <c r="CH45" s="1"/>
      <c r="CI45" s="1"/>
      <c r="CJ45" s="1"/>
      <c r="CK45" s="1"/>
      <c r="CL45" s="1"/>
      <c r="CM45" s="1"/>
      <c r="CN45" s="1"/>
      <c r="CO45" s="1"/>
      <c r="CP45" s="1"/>
      <c r="CQ45" s="269"/>
      <c r="CR45" s="274">
        <v>581933</v>
      </c>
      <c r="CS45" s="313"/>
      <c r="CT45" s="313"/>
      <c r="CU45" s="313"/>
      <c r="CV45" s="313"/>
      <c r="CW45" s="313"/>
      <c r="CX45" s="313"/>
      <c r="CY45" s="332"/>
      <c r="CZ45" s="283">
        <v>2</v>
      </c>
      <c r="DA45" s="335"/>
      <c r="DB45" s="335"/>
      <c r="DC45" s="338"/>
      <c r="DD45" s="288">
        <v>6865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426</v>
      </c>
      <c r="CG46" s="1"/>
      <c r="CH46" s="1"/>
      <c r="CI46" s="1"/>
      <c r="CJ46" s="1"/>
      <c r="CK46" s="1"/>
      <c r="CL46" s="1"/>
      <c r="CM46" s="1"/>
      <c r="CN46" s="1"/>
      <c r="CO46" s="1"/>
      <c r="CP46" s="1"/>
      <c r="CQ46" s="269"/>
      <c r="CR46" s="274">
        <v>3638680</v>
      </c>
      <c r="CS46" s="217"/>
      <c r="CT46" s="217"/>
      <c r="CU46" s="217"/>
      <c r="CV46" s="217"/>
      <c r="CW46" s="217"/>
      <c r="CX46" s="217"/>
      <c r="CY46" s="279"/>
      <c r="CZ46" s="283">
        <v>12.7</v>
      </c>
      <c r="DA46" s="238"/>
      <c r="DB46" s="238"/>
      <c r="DC46" s="285"/>
      <c r="DD46" s="288">
        <v>862809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427</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363</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28755741</v>
      </c>
      <c r="CS49" s="312"/>
      <c r="CT49" s="312"/>
      <c r="CU49" s="312"/>
      <c r="CV49" s="312"/>
      <c r="CW49" s="312"/>
      <c r="CX49" s="312"/>
      <c r="CY49" s="333"/>
      <c r="CZ49" s="292">
        <v>100</v>
      </c>
      <c r="DA49" s="336"/>
      <c r="DB49" s="336"/>
      <c r="DC49" s="339"/>
      <c r="DD49" s="342">
        <v>17954297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jX0yURXUR6zaBpKeKhn7fwGJgfFV+/bnISnXoBzdaB37dxxa5Io0MRPr11Ac7JqOunqATinQ/hUHkFSBWjS6A==" saltValue="T38V+H94iviRc3u70o7H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topLeftCell="A34" zoomScale="70" zoomScaleNormal="70" zoomScaleSheetLayoutView="70" workbookViewId="0">
      <selection activeCell="AU103" sqref="AU103"/>
    </sheetView>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429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431</v>
      </c>
      <c r="B5" s="397"/>
      <c r="C5" s="397"/>
      <c r="D5" s="397"/>
      <c r="E5" s="397"/>
      <c r="F5" s="397"/>
      <c r="G5" s="397"/>
      <c r="H5" s="397"/>
      <c r="I5" s="397"/>
      <c r="J5" s="397"/>
      <c r="K5" s="397"/>
      <c r="L5" s="397"/>
      <c r="M5" s="397"/>
      <c r="N5" s="397"/>
      <c r="O5" s="397"/>
      <c r="P5" s="429"/>
      <c r="Q5" s="435" t="s">
        <v>179</v>
      </c>
      <c r="R5" s="447"/>
      <c r="S5" s="447"/>
      <c r="T5" s="447"/>
      <c r="U5" s="458"/>
      <c r="V5" s="435" t="s">
        <v>432</v>
      </c>
      <c r="W5" s="447"/>
      <c r="X5" s="447"/>
      <c r="Y5" s="447"/>
      <c r="Z5" s="458"/>
      <c r="AA5" s="435" t="s">
        <v>433</v>
      </c>
      <c r="AB5" s="447"/>
      <c r="AC5" s="447"/>
      <c r="AD5" s="447"/>
      <c r="AE5" s="447"/>
      <c r="AF5" s="504" t="s">
        <v>176</v>
      </c>
      <c r="AG5" s="447"/>
      <c r="AH5" s="447"/>
      <c r="AI5" s="447"/>
      <c r="AJ5" s="522"/>
      <c r="AK5" s="447" t="s">
        <v>434</v>
      </c>
      <c r="AL5" s="447"/>
      <c r="AM5" s="447"/>
      <c r="AN5" s="447"/>
      <c r="AO5" s="458"/>
      <c r="AP5" s="435" t="s">
        <v>435</v>
      </c>
      <c r="AQ5" s="447"/>
      <c r="AR5" s="447"/>
      <c r="AS5" s="447"/>
      <c r="AT5" s="458"/>
      <c r="AU5" s="435" t="s">
        <v>437</v>
      </c>
      <c r="AV5" s="447"/>
      <c r="AW5" s="447"/>
      <c r="AX5" s="447"/>
      <c r="AY5" s="522"/>
      <c r="AZ5" s="378"/>
      <c r="BA5" s="378"/>
      <c r="BB5" s="378"/>
      <c r="BC5" s="378"/>
      <c r="BD5" s="378"/>
      <c r="BE5" s="576"/>
      <c r="BF5" s="576"/>
      <c r="BG5" s="576"/>
      <c r="BH5" s="576"/>
      <c r="BI5" s="576"/>
      <c r="BJ5" s="576"/>
      <c r="BK5" s="576"/>
      <c r="BL5" s="576"/>
      <c r="BM5" s="576"/>
      <c r="BN5" s="576"/>
      <c r="BO5" s="576"/>
      <c r="BP5" s="576"/>
      <c r="BQ5" s="370" t="s">
        <v>438</v>
      </c>
      <c r="BR5" s="397"/>
      <c r="BS5" s="397"/>
      <c r="BT5" s="397"/>
      <c r="BU5" s="397"/>
      <c r="BV5" s="397"/>
      <c r="BW5" s="397"/>
      <c r="BX5" s="397"/>
      <c r="BY5" s="397"/>
      <c r="BZ5" s="397"/>
      <c r="CA5" s="397"/>
      <c r="CB5" s="397"/>
      <c r="CC5" s="397"/>
      <c r="CD5" s="397"/>
      <c r="CE5" s="397"/>
      <c r="CF5" s="397"/>
      <c r="CG5" s="429"/>
      <c r="CH5" s="435" t="s">
        <v>367</v>
      </c>
      <c r="CI5" s="447"/>
      <c r="CJ5" s="447"/>
      <c r="CK5" s="447"/>
      <c r="CL5" s="458"/>
      <c r="CM5" s="435" t="s">
        <v>323</v>
      </c>
      <c r="CN5" s="447"/>
      <c r="CO5" s="447"/>
      <c r="CP5" s="447"/>
      <c r="CQ5" s="458"/>
      <c r="CR5" s="435" t="s">
        <v>243</v>
      </c>
      <c r="CS5" s="447"/>
      <c r="CT5" s="447"/>
      <c r="CU5" s="447"/>
      <c r="CV5" s="458"/>
      <c r="CW5" s="435" t="s">
        <v>51</v>
      </c>
      <c r="CX5" s="447"/>
      <c r="CY5" s="447"/>
      <c r="CZ5" s="447"/>
      <c r="DA5" s="458"/>
      <c r="DB5" s="435" t="s">
        <v>439</v>
      </c>
      <c r="DC5" s="447"/>
      <c r="DD5" s="447"/>
      <c r="DE5" s="447"/>
      <c r="DF5" s="458"/>
      <c r="DG5" s="700" t="s">
        <v>240</v>
      </c>
      <c r="DH5" s="703"/>
      <c r="DI5" s="703"/>
      <c r="DJ5" s="703"/>
      <c r="DK5" s="708"/>
      <c r="DL5" s="700" t="s">
        <v>442</v>
      </c>
      <c r="DM5" s="703"/>
      <c r="DN5" s="703"/>
      <c r="DO5" s="703"/>
      <c r="DP5" s="708"/>
      <c r="DQ5" s="435" t="s">
        <v>443</v>
      </c>
      <c r="DR5" s="447"/>
      <c r="DS5" s="447"/>
      <c r="DT5" s="447"/>
      <c r="DU5" s="458"/>
      <c r="DV5" s="435" t="s">
        <v>437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445</v>
      </c>
      <c r="C7" s="419"/>
      <c r="D7" s="419"/>
      <c r="E7" s="419"/>
      <c r="F7" s="419"/>
      <c r="G7" s="419"/>
      <c r="H7" s="419"/>
      <c r="I7" s="419"/>
      <c r="J7" s="419"/>
      <c r="K7" s="419"/>
      <c r="L7" s="419"/>
      <c r="M7" s="419"/>
      <c r="N7" s="419"/>
      <c r="O7" s="419"/>
      <c r="P7" s="431"/>
      <c r="Q7" s="437">
        <v>30020</v>
      </c>
      <c r="R7" s="449"/>
      <c r="S7" s="449"/>
      <c r="T7" s="449"/>
      <c r="U7" s="449"/>
      <c r="V7" s="449">
        <v>28756</v>
      </c>
      <c r="W7" s="449"/>
      <c r="X7" s="449"/>
      <c r="Y7" s="449"/>
      <c r="Z7" s="449"/>
      <c r="AA7" s="449">
        <v>1264</v>
      </c>
      <c r="AB7" s="449"/>
      <c r="AC7" s="449"/>
      <c r="AD7" s="449"/>
      <c r="AE7" s="492"/>
      <c r="AF7" s="506">
        <v>1167</v>
      </c>
      <c r="AG7" s="519"/>
      <c r="AH7" s="519"/>
      <c r="AI7" s="519"/>
      <c r="AJ7" s="524"/>
      <c r="AK7" s="532">
        <v>56</v>
      </c>
      <c r="AL7" s="449"/>
      <c r="AM7" s="449"/>
      <c r="AN7" s="449"/>
      <c r="AO7" s="449"/>
      <c r="AP7" s="449">
        <v>23944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537</v>
      </c>
      <c r="BT7" s="419"/>
      <c r="BU7" s="419"/>
      <c r="BV7" s="419"/>
      <c r="BW7" s="419"/>
      <c r="BX7" s="419"/>
      <c r="BY7" s="419"/>
      <c r="BZ7" s="419"/>
      <c r="CA7" s="419"/>
      <c r="CB7" s="419"/>
      <c r="CC7" s="419"/>
      <c r="CD7" s="419"/>
      <c r="CE7" s="419"/>
      <c r="CF7" s="419"/>
      <c r="CG7" s="431"/>
      <c r="CH7" s="663">
        <v>0</v>
      </c>
      <c r="CI7" s="666"/>
      <c r="CJ7" s="666"/>
      <c r="CK7" s="666"/>
      <c r="CL7" s="681"/>
      <c r="CM7" s="663">
        <v>1178</v>
      </c>
      <c r="CN7" s="666"/>
      <c r="CO7" s="666"/>
      <c r="CP7" s="666"/>
      <c r="CQ7" s="681"/>
      <c r="CR7" s="663">
        <v>1</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250</v>
      </c>
      <c r="B23" s="401" t="s">
        <v>306</v>
      </c>
      <c r="C23" s="421"/>
      <c r="D23" s="421"/>
      <c r="E23" s="421"/>
      <c r="F23" s="421"/>
      <c r="G23" s="421"/>
      <c r="H23" s="421"/>
      <c r="I23" s="421"/>
      <c r="J23" s="421"/>
      <c r="K23" s="421"/>
      <c r="L23" s="421"/>
      <c r="M23" s="421"/>
      <c r="N23" s="421"/>
      <c r="O23" s="421"/>
      <c r="P23" s="433"/>
      <c r="Q23" s="440">
        <v>30020</v>
      </c>
      <c r="R23" s="452"/>
      <c r="S23" s="452"/>
      <c r="T23" s="452"/>
      <c r="U23" s="452"/>
      <c r="V23" s="452">
        <v>28756</v>
      </c>
      <c r="W23" s="452"/>
      <c r="X23" s="452"/>
      <c r="Y23" s="452"/>
      <c r="Z23" s="452"/>
      <c r="AA23" s="452">
        <v>1264</v>
      </c>
      <c r="AB23" s="452"/>
      <c r="AC23" s="452"/>
      <c r="AD23" s="452"/>
      <c r="AE23" s="494"/>
      <c r="AF23" s="508">
        <v>1167</v>
      </c>
      <c r="AG23" s="452"/>
      <c r="AH23" s="452"/>
      <c r="AI23" s="452"/>
      <c r="AJ23" s="526"/>
      <c r="AK23" s="534"/>
      <c r="AL23" s="455"/>
      <c r="AM23" s="455"/>
      <c r="AN23" s="455"/>
      <c r="AO23" s="455"/>
      <c r="AP23" s="452">
        <v>23944</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431</v>
      </c>
      <c r="B26" s="397"/>
      <c r="C26" s="397"/>
      <c r="D26" s="397"/>
      <c r="E26" s="397"/>
      <c r="F26" s="397"/>
      <c r="G26" s="397"/>
      <c r="H26" s="397"/>
      <c r="I26" s="397"/>
      <c r="J26" s="397"/>
      <c r="K26" s="397"/>
      <c r="L26" s="397"/>
      <c r="M26" s="397"/>
      <c r="N26" s="397"/>
      <c r="O26" s="397"/>
      <c r="P26" s="429"/>
      <c r="Q26" s="435" t="s">
        <v>449</v>
      </c>
      <c r="R26" s="447"/>
      <c r="S26" s="447"/>
      <c r="T26" s="447"/>
      <c r="U26" s="458"/>
      <c r="V26" s="435" t="s">
        <v>450</v>
      </c>
      <c r="W26" s="447"/>
      <c r="X26" s="447"/>
      <c r="Y26" s="447"/>
      <c r="Z26" s="458"/>
      <c r="AA26" s="435" t="s">
        <v>451</v>
      </c>
      <c r="AB26" s="447"/>
      <c r="AC26" s="447"/>
      <c r="AD26" s="447"/>
      <c r="AE26" s="447"/>
      <c r="AF26" s="509" t="s">
        <v>247</v>
      </c>
      <c r="AG26" s="520"/>
      <c r="AH26" s="520"/>
      <c r="AI26" s="520"/>
      <c r="AJ26" s="527"/>
      <c r="AK26" s="447" t="s">
        <v>387</v>
      </c>
      <c r="AL26" s="447"/>
      <c r="AM26" s="447"/>
      <c r="AN26" s="447"/>
      <c r="AO26" s="458"/>
      <c r="AP26" s="435" t="s">
        <v>359</v>
      </c>
      <c r="AQ26" s="447"/>
      <c r="AR26" s="447"/>
      <c r="AS26" s="447"/>
      <c r="AT26" s="458"/>
      <c r="AU26" s="435" t="s">
        <v>452</v>
      </c>
      <c r="AV26" s="447"/>
      <c r="AW26" s="447"/>
      <c r="AX26" s="447"/>
      <c r="AY26" s="458"/>
      <c r="AZ26" s="435" t="s">
        <v>453</v>
      </c>
      <c r="BA26" s="447"/>
      <c r="BB26" s="447"/>
      <c r="BC26" s="447"/>
      <c r="BD26" s="458"/>
      <c r="BE26" s="435" t="s">
        <v>437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454</v>
      </c>
      <c r="C28" s="419"/>
      <c r="D28" s="419"/>
      <c r="E28" s="419"/>
      <c r="F28" s="419"/>
      <c r="G28" s="419"/>
      <c r="H28" s="419"/>
      <c r="I28" s="419"/>
      <c r="J28" s="419"/>
      <c r="K28" s="419"/>
      <c r="L28" s="419"/>
      <c r="M28" s="419"/>
      <c r="N28" s="419"/>
      <c r="O28" s="419"/>
      <c r="P28" s="431"/>
      <c r="Q28" s="441">
        <v>6413</v>
      </c>
      <c r="R28" s="453"/>
      <c r="S28" s="453"/>
      <c r="T28" s="453"/>
      <c r="U28" s="453"/>
      <c r="V28" s="453">
        <v>6212</v>
      </c>
      <c r="W28" s="453"/>
      <c r="X28" s="453"/>
      <c r="Y28" s="453"/>
      <c r="Z28" s="453"/>
      <c r="AA28" s="453">
        <v>201</v>
      </c>
      <c r="AB28" s="453"/>
      <c r="AC28" s="453"/>
      <c r="AD28" s="453"/>
      <c r="AE28" s="495"/>
      <c r="AF28" s="511">
        <v>201</v>
      </c>
      <c r="AG28" s="453"/>
      <c r="AH28" s="453"/>
      <c r="AI28" s="453"/>
      <c r="AJ28" s="529"/>
      <c r="AK28" s="535">
        <v>369</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267</v>
      </c>
      <c r="C29" s="420"/>
      <c r="D29" s="420"/>
      <c r="E29" s="420"/>
      <c r="F29" s="420"/>
      <c r="G29" s="420"/>
      <c r="H29" s="420"/>
      <c r="I29" s="420"/>
      <c r="J29" s="420"/>
      <c r="K29" s="420"/>
      <c r="L29" s="420"/>
      <c r="M29" s="420"/>
      <c r="N29" s="420"/>
      <c r="O29" s="420"/>
      <c r="P29" s="432"/>
      <c r="Q29" s="438">
        <v>4854</v>
      </c>
      <c r="R29" s="450"/>
      <c r="S29" s="450"/>
      <c r="T29" s="450"/>
      <c r="U29" s="450"/>
      <c r="V29" s="450">
        <v>4672</v>
      </c>
      <c r="W29" s="450"/>
      <c r="X29" s="450"/>
      <c r="Y29" s="450"/>
      <c r="Z29" s="450"/>
      <c r="AA29" s="450">
        <v>182</v>
      </c>
      <c r="AB29" s="450"/>
      <c r="AC29" s="450"/>
      <c r="AD29" s="450"/>
      <c r="AE29" s="461"/>
      <c r="AF29" s="507">
        <v>182</v>
      </c>
      <c r="AG29" s="456"/>
      <c r="AH29" s="456"/>
      <c r="AI29" s="456"/>
      <c r="AJ29" s="525"/>
      <c r="AK29" s="460">
        <v>694</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455</v>
      </c>
      <c r="C30" s="420"/>
      <c r="D30" s="420"/>
      <c r="E30" s="420"/>
      <c r="F30" s="420"/>
      <c r="G30" s="420"/>
      <c r="H30" s="420"/>
      <c r="I30" s="420"/>
      <c r="J30" s="420"/>
      <c r="K30" s="420"/>
      <c r="L30" s="420"/>
      <c r="M30" s="420"/>
      <c r="N30" s="420"/>
      <c r="O30" s="420"/>
      <c r="P30" s="432"/>
      <c r="Q30" s="438">
        <v>1035</v>
      </c>
      <c r="R30" s="450"/>
      <c r="S30" s="450"/>
      <c r="T30" s="450"/>
      <c r="U30" s="450"/>
      <c r="V30" s="450">
        <v>1025</v>
      </c>
      <c r="W30" s="450"/>
      <c r="X30" s="450"/>
      <c r="Y30" s="450"/>
      <c r="Z30" s="450"/>
      <c r="AA30" s="450">
        <v>11</v>
      </c>
      <c r="AB30" s="450"/>
      <c r="AC30" s="450"/>
      <c r="AD30" s="450"/>
      <c r="AE30" s="461"/>
      <c r="AF30" s="507">
        <v>11</v>
      </c>
      <c r="AG30" s="456"/>
      <c r="AH30" s="456"/>
      <c r="AI30" s="456"/>
      <c r="AJ30" s="525"/>
      <c r="AK30" s="460">
        <v>181</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456</v>
      </c>
      <c r="C31" s="420"/>
      <c r="D31" s="420"/>
      <c r="E31" s="420"/>
      <c r="F31" s="420"/>
      <c r="G31" s="420"/>
      <c r="H31" s="420"/>
      <c r="I31" s="420"/>
      <c r="J31" s="420"/>
      <c r="K31" s="420"/>
      <c r="L31" s="420"/>
      <c r="M31" s="420"/>
      <c r="N31" s="420"/>
      <c r="O31" s="420"/>
      <c r="P31" s="432"/>
      <c r="Q31" s="438">
        <v>1560</v>
      </c>
      <c r="R31" s="450"/>
      <c r="S31" s="450"/>
      <c r="T31" s="450"/>
      <c r="U31" s="450"/>
      <c r="V31" s="450">
        <v>1421</v>
      </c>
      <c r="W31" s="450"/>
      <c r="X31" s="450"/>
      <c r="Y31" s="450"/>
      <c r="Z31" s="450"/>
      <c r="AA31" s="450">
        <v>139</v>
      </c>
      <c r="AB31" s="450"/>
      <c r="AC31" s="450"/>
      <c r="AD31" s="450"/>
      <c r="AE31" s="461"/>
      <c r="AF31" s="507">
        <v>864</v>
      </c>
      <c r="AG31" s="456"/>
      <c r="AH31" s="456"/>
      <c r="AI31" s="456"/>
      <c r="AJ31" s="525"/>
      <c r="AK31" s="460">
        <v>3</v>
      </c>
      <c r="AL31" s="450"/>
      <c r="AM31" s="450"/>
      <c r="AN31" s="450"/>
      <c r="AO31" s="450"/>
      <c r="AP31" s="450">
        <v>1412</v>
      </c>
      <c r="AQ31" s="450"/>
      <c r="AR31" s="450"/>
      <c r="AS31" s="450"/>
      <c r="AT31" s="450"/>
      <c r="AU31" s="450">
        <v>0</v>
      </c>
      <c r="AV31" s="450"/>
      <c r="AW31" s="450"/>
      <c r="AX31" s="450"/>
      <c r="AY31" s="450"/>
      <c r="AZ31" s="597" t="s">
        <v>197</v>
      </c>
      <c r="BA31" s="597"/>
      <c r="BB31" s="597"/>
      <c r="BC31" s="597"/>
      <c r="BD31" s="597"/>
      <c r="BE31" s="565" t="s">
        <v>457</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459</v>
      </c>
      <c r="C32" s="420"/>
      <c r="D32" s="420"/>
      <c r="E32" s="420"/>
      <c r="F32" s="420"/>
      <c r="G32" s="420"/>
      <c r="H32" s="420"/>
      <c r="I32" s="420"/>
      <c r="J32" s="420"/>
      <c r="K32" s="420"/>
      <c r="L32" s="420"/>
      <c r="M32" s="420"/>
      <c r="N32" s="420"/>
      <c r="O32" s="420"/>
      <c r="P32" s="432"/>
      <c r="Q32" s="438">
        <v>1630</v>
      </c>
      <c r="R32" s="450"/>
      <c r="S32" s="450"/>
      <c r="T32" s="450"/>
      <c r="U32" s="450"/>
      <c r="V32" s="450">
        <v>1550</v>
      </c>
      <c r="W32" s="450"/>
      <c r="X32" s="450"/>
      <c r="Y32" s="450"/>
      <c r="Z32" s="450"/>
      <c r="AA32" s="450">
        <v>80</v>
      </c>
      <c r="AB32" s="450"/>
      <c r="AC32" s="450"/>
      <c r="AD32" s="450"/>
      <c r="AE32" s="461"/>
      <c r="AF32" s="507">
        <v>833</v>
      </c>
      <c r="AG32" s="456"/>
      <c r="AH32" s="456"/>
      <c r="AI32" s="456"/>
      <c r="AJ32" s="525"/>
      <c r="AK32" s="460">
        <v>356</v>
      </c>
      <c r="AL32" s="450"/>
      <c r="AM32" s="450"/>
      <c r="AN32" s="450"/>
      <c r="AO32" s="450"/>
      <c r="AP32" s="450">
        <v>5322</v>
      </c>
      <c r="AQ32" s="450"/>
      <c r="AR32" s="450"/>
      <c r="AS32" s="450"/>
      <c r="AT32" s="450"/>
      <c r="AU32" s="450">
        <v>876</v>
      </c>
      <c r="AV32" s="450"/>
      <c r="AW32" s="450"/>
      <c r="AX32" s="450"/>
      <c r="AY32" s="450"/>
      <c r="AZ32" s="597" t="s">
        <v>197</v>
      </c>
      <c r="BA32" s="597"/>
      <c r="BB32" s="597"/>
      <c r="BC32" s="597"/>
      <c r="BD32" s="597"/>
      <c r="BE32" s="565" t="s">
        <v>457</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201</v>
      </c>
      <c r="C33" s="420"/>
      <c r="D33" s="420"/>
      <c r="E33" s="420"/>
      <c r="F33" s="420"/>
      <c r="G33" s="420"/>
      <c r="H33" s="420"/>
      <c r="I33" s="420"/>
      <c r="J33" s="420"/>
      <c r="K33" s="420"/>
      <c r="L33" s="420"/>
      <c r="M33" s="420"/>
      <c r="N33" s="420"/>
      <c r="O33" s="420"/>
      <c r="P33" s="432"/>
      <c r="Q33" s="438">
        <v>0</v>
      </c>
      <c r="R33" s="450"/>
      <c r="S33" s="450"/>
      <c r="T33" s="450"/>
      <c r="U33" s="450"/>
      <c r="V33" s="450">
        <v>0</v>
      </c>
      <c r="W33" s="450"/>
      <c r="X33" s="450"/>
      <c r="Y33" s="450"/>
      <c r="Z33" s="450"/>
      <c r="AA33" s="450">
        <v>0</v>
      </c>
      <c r="AB33" s="450"/>
      <c r="AC33" s="450"/>
      <c r="AD33" s="450"/>
      <c r="AE33" s="461"/>
      <c r="AF33" s="507">
        <v>6</v>
      </c>
      <c r="AG33" s="456"/>
      <c r="AH33" s="456"/>
      <c r="AI33" s="456"/>
      <c r="AJ33" s="525"/>
      <c r="AK33" s="460">
        <v>67</v>
      </c>
      <c r="AL33" s="450"/>
      <c r="AM33" s="450"/>
      <c r="AN33" s="450"/>
      <c r="AO33" s="450"/>
      <c r="AP33" s="450">
        <v>0</v>
      </c>
      <c r="AQ33" s="450"/>
      <c r="AR33" s="450"/>
      <c r="AS33" s="450"/>
      <c r="AT33" s="450"/>
      <c r="AU33" s="450">
        <v>121</v>
      </c>
      <c r="AV33" s="450"/>
      <c r="AW33" s="450"/>
      <c r="AX33" s="450"/>
      <c r="AY33" s="450"/>
      <c r="AZ33" s="597" t="s">
        <v>197</v>
      </c>
      <c r="BA33" s="597"/>
      <c r="BB33" s="597"/>
      <c r="BC33" s="597"/>
      <c r="BD33" s="597"/>
      <c r="BE33" s="565" t="s">
        <v>457</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409</v>
      </c>
      <c r="C34" s="420"/>
      <c r="D34" s="420"/>
      <c r="E34" s="420"/>
      <c r="F34" s="420"/>
      <c r="G34" s="420"/>
      <c r="H34" s="420"/>
      <c r="I34" s="420"/>
      <c r="J34" s="420"/>
      <c r="K34" s="420"/>
      <c r="L34" s="420"/>
      <c r="M34" s="420"/>
      <c r="N34" s="420"/>
      <c r="O34" s="420"/>
      <c r="P34" s="432"/>
      <c r="Q34" s="438">
        <v>2419</v>
      </c>
      <c r="R34" s="450"/>
      <c r="S34" s="450"/>
      <c r="T34" s="450"/>
      <c r="U34" s="450"/>
      <c r="V34" s="450">
        <v>2413</v>
      </c>
      <c r="W34" s="450"/>
      <c r="X34" s="450"/>
      <c r="Y34" s="450"/>
      <c r="Z34" s="450"/>
      <c r="AA34" s="450">
        <v>0</v>
      </c>
      <c r="AB34" s="450"/>
      <c r="AC34" s="450"/>
      <c r="AD34" s="450"/>
      <c r="AE34" s="461"/>
      <c r="AF34" s="507" t="s">
        <v>197</v>
      </c>
      <c r="AG34" s="456"/>
      <c r="AH34" s="456"/>
      <c r="AI34" s="456"/>
      <c r="AJ34" s="525"/>
      <c r="AK34" s="460">
        <v>1445</v>
      </c>
      <c r="AL34" s="450"/>
      <c r="AM34" s="450"/>
      <c r="AN34" s="450"/>
      <c r="AO34" s="450"/>
      <c r="AP34" s="450">
        <v>0</v>
      </c>
      <c r="AQ34" s="450"/>
      <c r="AR34" s="450"/>
      <c r="AS34" s="450"/>
      <c r="AT34" s="450"/>
      <c r="AU34" s="450">
        <v>0</v>
      </c>
      <c r="AV34" s="450"/>
      <c r="AW34" s="450"/>
      <c r="AX34" s="450"/>
      <c r="AY34" s="450"/>
      <c r="AZ34" s="597" t="s">
        <v>197</v>
      </c>
      <c r="BA34" s="597"/>
      <c r="BB34" s="597"/>
      <c r="BC34" s="597"/>
      <c r="BD34" s="597"/>
      <c r="BE34" s="565" t="s">
        <v>21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460</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250</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2097</v>
      </c>
      <c r="AG63" s="452"/>
      <c r="AH63" s="452"/>
      <c r="AI63" s="452"/>
      <c r="AJ63" s="526"/>
      <c r="AK63" s="534"/>
      <c r="AL63" s="455"/>
      <c r="AM63" s="455"/>
      <c r="AN63" s="455"/>
      <c r="AO63" s="455"/>
      <c r="AP63" s="452">
        <f>SUM(AP28:AT62)</f>
        <v>6734</v>
      </c>
      <c r="AQ63" s="452"/>
      <c r="AR63" s="452"/>
      <c r="AS63" s="452"/>
      <c r="AT63" s="452"/>
      <c r="AU63" s="452">
        <f>SUM(AU28:AY62)</f>
        <v>997</v>
      </c>
      <c r="AV63" s="452"/>
      <c r="AW63" s="452"/>
      <c r="AX63" s="452"/>
      <c r="AY63" s="452"/>
      <c r="AZ63" s="599"/>
      <c r="BA63" s="599"/>
      <c r="BB63" s="599"/>
      <c r="BC63" s="599"/>
      <c r="BD63" s="599"/>
      <c r="BE63" s="567"/>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440</v>
      </c>
      <c r="B66" s="397"/>
      <c r="C66" s="397"/>
      <c r="D66" s="397"/>
      <c r="E66" s="397"/>
      <c r="F66" s="397"/>
      <c r="G66" s="397"/>
      <c r="H66" s="397"/>
      <c r="I66" s="397"/>
      <c r="J66" s="397"/>
      <c r="K66" s="397"/>
      <c r="L66" s="397"/>
      <c r="M66" s="397"/>
      <c r="N66" s="397"/>
      <c r="O66" s="397"/>
      <c r="P66" s="429"/>
      <c r="Q66" s="435" t="s">
        <v>449</v>
      </c>
      <c r="R66" s="447"/>
      <c r="S66" s="447"/>
      <c r="T66" s="447"/>
      <c r="U66" s="458"/>
      <c r="V66" s="435" t="s">
        <v>450</v>
      </c>
      <c r="W66" s="447"/>
      <c r="X66" s="447"/>
      <c r="Y66" s="447"/>
      <c r="Z66" s="458"/>
      <c r="AA66" s="435" t="s">
        <v>451</v>
      </c>
      <c r="AB66" s="447"/>
      <c r="AC66" s="447"/>
      <c r="AD66" s="447"/>
      <c r="AE66" s="458"/>
      <c r="AF66" s="512" t="s">
        <v>247</v>
      </c>
      <c r="AG66" s="520"/>
      <c r="AH66" s="520"/>
      <c r="AI66" s="520"/>
      <c r="AJ66" s="530"/>
      <c r="AK66" s="435" t="s">
        <v>387</v>
      </c>
      <c r="AL66" s="397"/>
      <c r="AM66" s="397"/>
      <c r="AN66" s="397"/>
      <c r="AO66" s="429"/>
      <c r="AP66" s="435" t="s">
        <v>359</v>
      </c>
      <c r="AQ66" s="447"/>
      <c r="AR66" s="447"/>
      <c r="AS66" s="447"/>
      <c r="AT66" s="458"/>
      <c r="AU66" s="435" t="s">
        <v>461</v>
      </c>
      <c r="AV66" s="447"/>
      <c r="AW66" s="447"/>
      <c r="AX66" s="447"/>
      <c r="AY66" s="458"/>
      <c r="AZ66" s="435" t="s">
        <v>437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295</v>
      </c>
      <c r="C68" s="419"/>
      <c r="D68" s="419"/>
      <c r="E68" s="419"/>
      <c r="F68" s="419"/>
      <c r="G68" s="419"/>
      <c r="H68" s="419"/>
      <c r="I68" s="419"/>
      <c r="J68" s="419"/>
      <c r="K68" s="419"/>
      <c r="L68" s="419"/>
      <c r="M68" s="419"/>
      <c r="N68" s="419"/>
      <c r="O68" s="419"/>
      <c r="P68" s="431"/>
      <c r="Q68" s="437">
        <v>2262.6179999999999</v>
      </c>
      <c r="R68" s="449"/>
      <c r="S68" s="449"/>
      <c r="T68" s="449"/>
      <c r="U68" s="449"/>
      <c r="V68" s="449">
        <v>2224.6640000000002</v>
      </c>
      <c r="W68" s="449"/>
      <c r="X68" s="449"/>
      <c r="Y68" s="449"/>
      <c r="Z68" s="449"/>
      <c r="AA68" s="449">
        <v>37.954000000000001</v>
      </c>
      <c r="AB68" s="449"/>
      <c r="AC68" s="449"/>
      <c r="AD68" s="449"/>
      <c r="AE68" s="449"/>
      <c r="AF68" s="449">
        <v>37.954000000000001</v>
      </c>
      <c r="AG68" s="449"/>
      <c r="AH68" s="449"/>
      <c r="AI68" s="449"/>
      <c r="AJ68" s="449"/>
      <c r="AK68" s="449" t="s">
        <v>197</v>
      </c>
      <c r="AL68" s="449"/>
      <c r="AM68" s="449"/>
      <c r="AN68" s="449"/>
      <c r="AO68" s="449"/>
      <c r="AP68" s="449" t="s">
        <v>197</v>
      </c>
      <c r="AQ68" s="449"/>
      <c r="AR68" s="449"/>
      <c r="AS68" s="449"/>
      <c r="AT68" s="449"/>
      <c r="AU68" s="449" t="s">
        <v>197</v>
      </c>
      <c r="AV68" s="449"/>
      <c r="AW68" s="449"/>
      <c r="AX68" s="449"/>
      <c r="AY68" s="449"/>
      <c r="AZ68" s="564" t="s">
        <v>532</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295</v>
      </c>
      <c r="C69" s="420"/>
      <c r="D69" s="420"/>
      <c r="E69" s="420"/>
      <c r="F69" s="420"/>
      <c r="G69" s="420"/>
      <c r="H69" s="420"/>
      <c r="I69" s="420"/>
      <c r="J69" s="420"/>
      <c r="K69" s="420"/>
      <c r="L69" s="420"/>
      <c r="M69" s="420"/>
      <c r="N69" s="420"/>
      <c r="O69" s="420"/>
      <c r="P69" s="432"/>
      <c r="Q69" s="438">
        <v>924950.43299999996</v>
      </c>
      <c r="R69" s="450"/>
      <c r="S69" s="450"/>
      <c r="T69" s="450"/>
      <c r="U69" s="450"/>
      <c r="V69" s="450">
        <v>909344.67599999998</v>
      </c>
      <c r="W69" s="450"/>
      <c r="X69" s="450"/>
      <c r="Y69" s="450"/>
      <c r="Z69" s="450"/>
      <c r="AA69" s="450">
        <v>15605.757</v>
      </c>
      <c r="AB69" s="450"/>
      <c r="AC69" s="450"/>
      <c r="AD69" s="450"/>
      <c r="AE69" s="450"/>
      <c r="AF69" s="450">
        <v>15605.757</v>
      </c>
      <c r="AG69" s="450"/>
      <c r="AH69" s="450"/>
      <c r="AI69" s="450"/>
      <c r="AJ69" s="450"/>
      <c r="AK69" s="450">
        <v>9689.6970000000001</v>
      </c>
      <c r="AL69" s="450"/>
      <c r="AM69" s="450"/>
      <c r="AN69" s="450"/>
      <c r="AO69" s="450"/>
      <c r="AP69" s="450" t="s">
        <v>197</v>
      </c>
      <c r="AQ69" s="450"/>
      <c r="AR69" s="450"/>
      <c r="AS69" s="450"/>
      <c r="AT69" s="450"/>
      <c r="AU69" s="450" t="s">
        <v>197</v>
      </c>
      <c r="AV69" s="450"/>
      <c r="AW69" s="450"/>
      <c r="AX69" s="450"/>
      <c r="AY69" s="450"/>
      <c r="AZ69" s="565" t="s">
        <v>533</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523</v>
      </c>
      <c r="C70" s="420"/>
      <c r="D70" s="420"/>
      <c r="E70" s="420"/>
      <c r="F70" s="420"/>
      <c r="G70" s="420"/>
      <c r="H70" s="420"/>
      <c r="I70" s="420"/>
      <c r="J70" s="420"/>
      <c r="K70" s="420"/>
      <c r="L70" s="420"/>
      <c r="M70" s="420"/>
      <c r="N70" s="420"/>
      <c r="O70" s="420"/>
      <c r="P70" s="432"/>
      <c r="Q70" s="438">
        <v>22583.002</v>
      </c>
      <c r="R70" s="450"/>
      <c r="S70" s="450"/>
      <c r="T70" s="450"/>
      <c r="U70" s="450"/>
      <c r="V70" s="450">
        <v>21732.096000000001</v>
      </c>
      <c r="W70" s="450"/>
      <c r="X70" s="450"/>
      <c r="Y70" s="450"/>
      <c r="Z70" s="450"/>
      <c r="AA70" s="450">
        <v>850.90599999999995</v>
      </c>
      <c r="AB70" s="450"/>
      <c r="AC70" s="450"/>
      <c r="AD70" s="450"/>
      <c r="AE70" s="450"/>
      <c r="AF70" s="450">
        <v>850.90599999999995</v>
      </c>
      <c r="AG70" s="450"/>
      <c r="AH70" s="450"/>
      <c r="AI70" s="450"/>
      <c r="AJ70" s="450"/>
      <c r="AK70" s="450">
        <v>20.7</v>
      </c>
      <c r="AL70" s="450"/>
      <c r="AM70" s="450"/>
      <c r="AN70" s="450"/>
      <c r="AO70" s="450"/>
      <c r="AP70" s="450" t="s">
        <v>197</v>
      </c>
      <c r="AQ70" s="450"/>
      <c r="AR70" s="450"/>
      <c r="AS70" s="450"/>
      <c r="AT70" s="450"/>
      <c r="AU70" s="450" t="s">
        <v>197</v>
      </c>
      <c r="AV70" s="450"/>
      <c r="AW70" s="450"/>
      <c r="AX70" s="450"/>
      <c r="AY70" s="450"/>
      <c r="AZ70" s="565" t="s">
        <v>532</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523</v>
      </c>
      <c r="C71" s="420"/>
      <c r="D71" s="420"/>
      <c r="E71" s="420"/>
      <c r="F71" s="420"/>
      <c r="G71" s="420"/>
      <c r="H71" s="420"/>
      <c r="I71" s="420"/>
      <c r="J71" s="420"/>
      <c r="K71" s="420"/>
      <c r="L71" s="420"/>
      <c r="M71" s="420"/>
      <c r="N71" s="420"/>
      <c r="O71" s="420"/>
      <c r="P71" s="432"/>
      <c r="Q71" s="438">
        <v>137.75700000000001</v>
      </c>
      <c r="R71" s="450"/>
      <c r="S71" s="450"/>
      <c r="T71" s="450"/>
      <c r="U71" s="450"/>
      <c r="V71" s="450">
        <v>94.186000000000007</v>
      </c>
      <c r="W71" s="450"/>
      <c r="X71" s="450"/>
      <c r="Y71" s="450"/>
      <c r="Z71" s="450"/>
      <c r="AA71" s="450">
        <v>43.57</v>
      </c>
      <c r="AB71" s="450"/>
      <c r="AC71" s="450"/>
      <c r="AD71" s="450"/>
      <c r="AE71" s="450"/>
      <c r="AF71" s="450">
        <v>43.57</v>
      </c>
      <c r="AG71" s="450"/>
      <c r="AH71" s="450"/>
      <c r="AI71" s="450"/>
      <c r="AJ71" s="450"/>
      <c r="AK71" s="450" t="s">
        <v>197</v>
      </c>
      <c r="AL71" s="450"/>
      <c r="AM71" s="450"/>
      <c r="AN71" s="450"/>
      <c r="AO71" s="450"/>
      <c r="AP71" s="450" t="s">
        <v>197</v>
      </c>
      <c r="AQ71" s="450"/>
      <c r="AR71" s="450"/>
      <c r="AS71" s="450"/>
      <c r="AT71" s="450"/>
      <c r="AU71" s="450" t="s">
        <v>197</v>
      </c>
      <c r="AV71" s="450"/>
      <c r="AW71" s="450"/>
      <c r="AX71" s="450"/>
      <c r="AY71" s="450"/>
      <c r="AZ71" s="565" t="s">
        <v>321</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518</v>
      </c>
      <c r="C72" s="420"/>
      <c r="D72" s="420"/>
      <c r="E72" s="420"/>
      <c r="F72" s="420"/>
      <c r="G72" s="420"/>
      <c r="H72" s="420"/>
      <c r="I72" s="420"/>
      <c r="J72" s="420"/>
      <c r="K72" s="420"/>
      <c r="L72" s="420"/>
      <c r="M72" s="420"/>
      <c r="N72" s="420"/>
      <c r="O72" s="420"/>
      <c r="P72" s="432"/>
      <c r="Q72" s="438">
        <v>308.21899999999999</v>
      </c>
      <c r="R72" s="450"/>
      <c r="S72" s="450"/>
      <c r="T72" s="450"/>
      <c r="U72" s="450"/>
      <c r="V72" s="450">
        <v>289.76400000000001</v>
      </c>
      <c r="W72" s="450"/>
      <c r="X72" s="450"/>
      <c r="Y72" s="450"/>
      <c r="Z72" s="450"/>
      <c r="AA72" s="450">
        <v>18.454999999999998</v>
      </c>
      <c r="AB72" s="450"/>
      <c r="AC72" s="450"/>
      <c r="AD72" s="450"/>
      <c r="AE72" s="450"/>
      <c r="AF72" s="450">
        <v>18.454999999999998</v>
      </c>
      <c r="AG72" s="450"/>
      <c r="AH72" s="450"/>
      <c r="AI72" s="450"/>
      <c r="AJ72" s="450"/>
      <c r="AK72" s="450">
        <v>6.6559999999999997</v>
      </c>
      <c r="AL72" s="450"/>
      <c r="AM72" s="450"/>
      <c r="AN72" s="450"/>
      <c r="AO72" s="450"/>
      <c r="AP72" s="450" t="s">
        <v>197</v>
      </c>
      <c r="AQ72" s="450"/>
      <c r="AR72" s="450"/>
      <c r="AS72" s="450"/>
      <c r="AT72" s="450"/>
      <c r="AU72" s="450" t="s">
        <v>197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8065</v>
      </c>
      <c r="R73" s="450"/>
      <c r="S73" s="450"/>
      <c r="T73" s="450"/>
      <c r="U73" s="450"/>
      <c r="V73" s="450">
        <v>7788</v>
      </c>
      <c r="W73" s="450"/>
      <c r="X73" s="450"/>
      <c r="Y73" s="450"/>
      <c r="Z73" s="450"/>
      <c r="AA73" s="450">
        <v>277</v>
      </c>
      <c r="AB73" s="450"/>
      <c r="AC73" s="450"/>
      <c r="AD73" s="450"/>
      <c r="AE73" s="450"/>
      <c r="AF73" s="450">
        <v>277</v>
      </c>
      <c r="AG73" s="450"/>
      <c r="AH73" s="450"/>
      <c r="AI73" s="450"/>
      <c r="AJ73" s="450"/>
      <c r="AK73" s="450">
        <v>0</v>
      </c>
      <c r="AL73" s="450"/>
      <c r="AM73" s="450"/>
      <c r="AN73" s="450"/>
      <c r="AO73" s="450"/>
      <c r="AP73" s="450">
        <v>6809</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535</v>
      </c>
      <c r="C74" s="420"/>
      <c r="D74" s="420"/>
      <c r="E74" s="420"/>
      <c r="F74" s="420"/>
      <c r="G74" s="420"/>
      <c r="H74" s="420"/>
      <c r="I74" s="420"/>
      <c r="J74" s="420"/>
      <c r="K74" s="420"/>
      <c r="L74" s="420"/>
      <c r="M74" s="420"/>
      <c r="N74" s="420"/>
      <c r="O74" s="420"/>
      <c r="P74" s="432"/>
      <c r="Q74" s="438">
        <v>6</v>
      </c>
      <c r="R74" s="450"/>
      <c r="S74" s="450"/>
      <c r="T74" s="450"/>
      <c r="U74" s="450"/>
      <c r="V74" s="450">
        <v>4</v>
      </c>
      <c r="W74" s="450"/>
      <c r="X74" s="450"/>
      <c r="Y74" s="450"/>
      <c r="Z74" s="450"/>
      <c r="AA74" s="450">
        <v>1</v>
      </c>
      <c r="AB74" s="450"/>
      <c r="AC74" s="450"/>
      <c r="AD74" s="450"/>
      <c r="AE74" s="450"/>
      <c r="AF74" s="450">
        <v>1</v>
      </c>
      <c r="AG74" s="450"/>
      <c r="AH74" s="450"/>
      <c r="AI74" s="450"/>
      <c r="AJ74" s="450"/>
      <c r="AK74" s="450">
        <v>0</v>
      </c>
      <c r="AL74" s="450"/>
      <c r="AM74" s="450"/>
      <c r="AN74" s="450"/>
      <c r="AO74" s="450"/>
      <c r="AP74" s="450">
        <v>0</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536</v>
      </c>
      <c r="C75" s="420"/>
      <c r="D75" s="420"/>
      <c r="E75" s="420"/>
      <c r="F75" s="420"/>
      <c r="G75" s="420"/>
      <c r="H75" s="420"/>
      <c r="I75" s="420"/>
      <c r="J75" s="420"/>
      <c r="K75" s="420"/>
      <c r="L75" s="420"/>
      <c r="M75" s="420"/>
      <c r="N75" s="420"/>
      <c r="O75" s="420"/>
      <c r="P75" s="432"/>
      <c r="Q75" s="444">
        <v>1843</v>
      </c>
      <c r="R75" s="456"/>
      <c r="S75" s="456"/>
      <c r="T75" s="456"/>
      <c r="U75" s="460"/>
      <c r="V75" s="461">
        <v>1806</v>
      </c>
      <c r="W75" s="456"/>
      <c r="X75" s="456"/>
      <c r="Y75" s="456"/>
      <c r="Z75" s="460"/>
      <c r="AA75" s="461">
        <v>37</v>
      </c>
      <c r="AB75" s="456"/>
      <c r="AC75" s="456"/>
      <c r="AD75" s="456"/>
      <c r="AE75" s="460"/>
      <c r="AF75" s="461">
        <v>37</v>
      </c>
      <c r="AG75" s="456"/>
      <c r="AH75" s="456"/>
      <c r="AI75" s="456"/>
      <c r="AJ75" s="460"/>
      <c r="AK75" s="461">
        <v>0</v>
      </c>
      <c r="AL75" s="456"/>
      <c r="AM75" s="456"/>
      <c r="AN75" s="456"/>
      <c r="AO75" s="460"/>
      <c r="AP75" s="461">
        <v>288</v>
      </c>
      <c r="AQ75" s="456"/>
      <c r="AR75" s="456"/>
      <c r="AS75" s="456"/>
      <c r="AT75" s="460"/>
      <c r="AU75" s="450" t="s">
        <v>197</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hidden="1"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hidden="1"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hidden="1"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hidden="1"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hidden="1"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hidden="1"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hidden="1"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hidden="1"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hidden="1"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hidden="1"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hidden="1"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250</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SUM(AF68:AJ76)</f>
        <v>16871.642</v>
      </c>
      <c r="AG88" s="452"/>
      <c r="AH88" s="452"/>
      <c r="AI88" s="452"/>
      <c r="AJ88" s="452"/>
      <c r="AK88" s="455"/>
      <c r="AL88" s="455"/>
      <c r="AM88" s="455"/>
      <c r="AN88" s="455"/>
      <c r="AO88" s="455"/>
      <c r="AP88" s="452">
        <f>SUM(AP68:AT76)</f>
        <v>7097</v>
      </c>
      <c r="AQ88" s="452"/>
      <c r="AR88" s="452"/>
      <c r="AS88" s="452"/>
      <c r="AT88" s="452"/>
      <c r="AU88" s="452" t="s">
        <v>197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250</v>
      </c>
      <c r="BR102" s="401" t="s">
        <v>444</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v>
      </c>
      <c r="CS102" s="604"/>
      <c r="CT102" s="604"/>
      <c r="CU102" s="604"/>
      <c r="CV102" s="697"/>
      <c r="CW102" s="696" t="s">
        <v>197</v>
      </c>
      <c r="CX102" s="604"/>
      <c r="CY102" s="604"/>
      <c r="CZ102" s="604"/>
      <c r="DA102" s="697"/>
      <c r="DB102" s="696" t="s">
        <v>197</v>
      </c>
      <c r="DC102" s="604"/>
      <c r="DD102" s="604"/>
      <c r="DE102" s="604"/>
      <c r="DF102" s="697"/>
      <c r="DG102" s="696" t="s">
        <v>197</v>
      </c>
      <c r="DH102" s="604"/>
      <c r="DI102" s="604"/>
      <c r="DJ102" s="604"/>
      <c r="DK102" s="697"/>
      <c r="DL102" s="696" t="s">
        <v>197</v>
      </c>
      <c r="DM102" s="604"/>
      <c r="DN102" s="604"/>
      <c r="DO102" s="604"/>
      <c r="DP102" s="697"/>
      <c r="DQ102" s="696" t="s">
        <v>197</v>
      </c>
      <c r="DR102" s="604"/>
      <c r="DS102" s="604"/>
      <c r="DT102" s="604"/>
      <c r="DU102" s="697"/>
      <c r="DV102" s="401" t="s">
        <v>197</v>
      </c>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462</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463</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464</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465</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467</v>
      </c>
      <c r="AB109" s="406"/>
      <c r="AC109" s="406"/>
      <c r="AD109" s="406"/>
      <c r="AE109" s="469"/>
      <c r="AF109" s="480" t="s">
        <v>468</v>
      </c>
      <c r="AG109" s="406"/>
      <c r="AH109" s="406"/>
      <c r="AI109" s="406"/>
      <c r="AJ109" s="469"/>
      <c r="AK109" s="480" t="s">
        <v>187</v>
      </c>
      <c r="AL109" s="406"/>
      <c r="AM109" s="406"/>
      <c r="AN109" s="406"/>
      <c r="AO109" s="469"/>
      <c r="AP109" s="480" t="s">
        <v>470</v>
      </c>
      <c r="AQ109" s="406"/>
      <c r="AR109" s="406"/>
      <c r="AS109" s="406"/>
      <c r="AT109" s="555"/>
      <c r="AU109" s="383" t="s">
        <v>466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467</v>
      </c>
      <c r="BR109" s="406"/>
      <c r="BS109" s="406"/>
      <c r="BT109" s="406"/>
      <c r="BU109" s="469"/>
      <c r="BV109" s="480" t="s">
        <v>468</v>
      </c>
      <c r="BW109" s="406"/>
      <c r="BX109" s="406"/>
      <c r="BY109" s="406"/>
      <c r="BZ109" s="469"/>
      <c r="CA109" s="480" t="s">
        <v>187</v>
      </c>
      <c r="CB109" s="406"/>
      <c r="CC109" s="406"/>
      <c r="CD109" s="406"/>
      <c r="CE109" s="469"/>
      <c r="CF109" s="655" t="s">
        <v>470</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467</v>
      </c>
      <c r="DH109" s="406"/>
      <c r="DI109" s="406"/>
      <c r="DJ109" s="406"/>
      <c r="DK109" s="469"/>
      <c r="DL109" s="480" t="s">
        <v>468</v>
      </c>
      <c r="DM109" s="406"/>
      <c r="DN109" s="406"/>
      <c r="DO109" s="406"/>
      <c r="DP109" s="469"/>
      <c r="DQ109" s="480" t="s">
        <v>187</v>
      </c>
      <c r="DR109" s="406"/>
      <c r="DS109" s="406"/>
      <c r="DT109" s="406"/>
      <c r="DU109" s="469"/>
      <c r="DV109" s="480" t="s">
        <v>470</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1954923</v>
      </c>
      <c r="AB110" s="487"/>
      <c r="AC110" s="487"/>
      <c r="AD110" s="487"/>
      <c r="AE110" s="498"/>
      <c r="AF110" s="514">
        <v>2098432</v>
      </c>
      <c r="AG110" s="487"/>
      <c r="AH110" s="487"/>
      <c r="AI110" s="487"/>
      <c r="AJ110" s="498"/>
      <c r="AK110" s="514">
        <v>2129948</v>
      </c>
      <c r="AL110" s="487"/>
      <c r="AM110" s="487"/>
      <c r="AN110" s="487"/>
      <c r="AO110" s="498"/>
      <c r="AP110" s="538">
        <v>15.3</v>
      </c>
      <c r="AQ110" s="546"/>
      <c r="AR110" s="546"/>
      <c r="AS110" s="546"/>
      <c r="AT110" s="556"/>
      <c r="AU110" s="568" t="s">
        <v>119</v>
      </c>
      <c r="AV110" s="577"/>
      <c r="AW110" s="577"/>
      <c r="AX110" s="577"/>
      <c r="AY110" s="577"/>
      <c r="AZ110" s="424" t="s">
        <v>471</v>
      </c>
      <c r="BA110" s="407"/>
      <c r="BB110" s="407"/>
      <c r="BC110" s="407"/>
      <c r="BD110" s="407"/>
      <c r="BE110" s="407"/>
      <c r="BF110" s="407"/>
      <c r="BG110" s="407"/>
      <c r="BH110" s="407"/>
      <c r="BI110" s="407"/>
      <c r="BJ110" s="407"/>
      <c r="BK110" s="407"/>
      <c r="BL110" s="407"/>
      <c r="BM110" s="407"/>
      <c r="BN110" s="407"/>
      <c r="BO110" s="407"/>
      <c r="BP110" s="470"/>
      <c r="BQ110" s="632">
        <v>23495448</v>
      </c>
      <c r="BR110" s="640"/>
      <c r="BS110" s="640"/>
      <c r="BT110" s="640"/>
      <c r="BU110" s="640"/>
      <c r="BV110" s="640">
        <v>23144736</v>
      </c>
      <c r="BW110" s="640"/>
      <c r="BX110" s="640"/>
      <c r="BY110" s="640"/>
      <c r="BZ110" s="640"/>
      <c r="CA110" s="640">
        <v>23944307</v>
      </c>
      <c r="CB110" s="640"/>
      <c r="CC110" s="640"/>
      <c r="CD110" s="640"/>
      <c r="CE110" s="640"/>
      <c r="CF110" s="656">
        <v>172.3</v>
      </c>
      <c r="CG110" s="660"/>
      <c r="CH110" s="660"/>
      <c r="CI110" s="660"/>
      <c r="CJ110" s="660"/>
      <c r="CK110" s="672" t="s">
        <v>164</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566330</v>
      </c>
      <c r="DH110" s="640"/>
      <c r="DI110" s="640"/>
      <c r="DJ110" s="640"/>
      <c r="DK110" s="640"/>
      <c r="DL110" s="640">
        <v>473718</v>
      </c>
      <c r="DM110" s="640"/>
      <c r="DN110" s="640"/>
      <c r="DO110" s="640"/>
      <c r="DP110" s="640"/>
      <c r="DQ110" s="640">
        <v>387604</v>
      </c>
      <c r="DR110" s="640"/>
      <c r="DS110" s="640"/>
      <c r="DT110" s="640"/>
      <c r="DU110" s="640"/>
      <c r="DV110" s="712">
        <v>2.8</v>
      </c>
      <c r="DW110" s="712"/>
      <c r="DX110" s="712"/>
      <c r="DY110" s="712"/>
      <c r="DZ110" s="721"/>
    </row>
    <row r="111" spans="1:131" s="365" customFormat="1" ht="26.25" customHeight="1">
      <c r="A111" s="385" t="s">
        <v>448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472</v>
      </c>
      <c r="BA111" s="378"/>
      <c r="BB111" s="378"/>
      <c r="BC111" s="378"/>
      <c r="BD111" s="378"/>
      <c r="BE111" s="378"/>
      <c r="BF111" s="378"/>
      <c r="BG111" s="378"/>
      <c r="BH111" s="378"/>
      <c r="BI111" s="378"/>
      <c r="BJ111" s="378"/>
      <c r="BK111" s="378"/>
      <c r="BL111" s="378"/>
      <c r="BM111" s="378"/>
      <c r="BN111" s="378"/>
      <c r="BO111" s="378"/>
      <c r="BP111" s="472"/>
      <c r="BQ111" s="633">
        <v>585841</v>
      </c>
      <c r="BR111" s="641"/>
      <c r="BS111" s="641"/>
      <c r="BT111" s="641"/>
      <c r="BU111" s="641"/>
      <c r="BV111" s="641">
        <v>489412</v>
      </c>
      <c r="BW111" s="641"/>
      <c r="BX111" s="641"/>
      <c r="BY111" s="641"/>
      <c r="BZ111" s="641"/>
      <c r="CA111" s="641">
        <v>405121</v>
      </c>
      <c r="CB111" s="641"/>
      <c r="CC111" s="641"/>
      <c r="CD111" s="641"/>
      <c r="CE111" s="641"/>
      <c r="CF111" s="657">
        <v>2.9</v>
      </c>
      <c r="CG111" s="661"/>
      <c r="CH111" s="661"/>
      <c r="CI111" s="661"/>
      <c r="CJ111" s="661"/>
      <c r="CK111" s="673"/>
      <c r="CL111" s="413"/>
      <c r="CM111" s="425" t="s">
        <v>132</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152</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1035254</v>
      </c>
      <c r="BR112" s="641"/>
      <c r="BS112" s="641"/>
      <c r="BT112" s="641"/>
      <c r="BU112" s="641"/>
      <c r="BV112" s="641">
        <v>1081544</v>
      </c>
      <c r="BW112" s="641"/>
      <c r="BX112" s="641"/>
      <c r="BY112" s="641"/>
      <c r="BZ112" s="641"/>
      <c r="CA112" s="641">
        <v>996751</v>
      </c>
      <c r="CB112" s="641"/>
      <c r="CC112" s="641"/>
      <c r="CD112" s="641"/>
      <c r="CE112" s="641"/>
      <c r="CF112" s="657">
        <v>7.2</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163273</v>
      </c>
      <c r="AB113" s="446"/>
      <c r="AC113" s="446"/>
      <c r="AD113" s="446"/>
      <c r="AE113" s="499"/>
      <c r="AF113" s="515">
        <v>183093</v>
      </c>
      <c r="AG113" s="446"/>
      <c r="AH113" s="446"/>
      <c r="AI113" s="446"/>
      <c r="AJ113" s="499"/>
      <c r="AK113" s="515">
        <v>130973</v>
      </c>
      <c r="AL113" s="446"/>
      <c r="AM113" s="446"/>
      <c r="AN113" s="446"/>
      <c r="AO113" s="499"/>
      <c r="AP113" s="539">
        <v>0.9</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872292</v>
      </c>
      <c r="BR113" s="641"/>
      <c r="BS113" s="641"/>
      <c r="BT113" s="641"/>
      <c r="BU113" s="641"/>
      <c r="BV113" s="641">
        <v>805711</v>
      </c>
      <c r="BW113" s="641"/>
      <c r="BX113" s="641"/>
      <c r="BY113" s="641"/>
      <c r="BZ113" s="641"/>
      <c r="CA113" s="641">
        <v>686548</v>
      </c>
      <c r="CB113" s="641"/>
      <c r="CC113" s="641"/>
      <c r="CD113" s="641"/>
      <c r="CE113" s="641"/>
      <c r="CF113" s="657">
        <v>4.9000000000000004</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153912</v>
      </c>
      <c r="AB114" s="446"/>
      <c r="AC114" s="446"/>
      <c r="AD114" s="446"/>
      <c r="AE114" s="499"/>
      <c r="AF114" s="515">
        <v>178088</v>
      </c>
      <c r="AG114" s="446"/>
      <c r="AH114" s="446"/>
      <c r="AI114" s="446"/>
      <c r="AJ114" s="499"/>
      <c r="AK114" s="515">
        <v>162422</v>
      </c>
      <c r="AL114" s="446"/>
      <c r="AM114" s="446"/>
      <c r="AN114" s="446"/>
      <c r="AO114" s="499"/>
      <c r="AP114" s="539">
        <v>1.2</v>
      </c>
      <c r="AQ114" s="547"/>
      <c r="AR114" s="547"/>
      <c r="AS114" s="547"/>
      <c r="AT114" s="557"/>
      <c r="AU114" s="569"/>
      <c r="AV114" s="578"/>
      <c r="AW114" s="578"/>
      <c r="AX114" s="578"/>
      <c r="AY114" s="578"/>
      <c r="AZ114" s="425" t="s">
        <v>478</v>
      </c>
      <c r="BA114" s="378"/>
      <c r="BB114" s="378"/>
      <c r="BC114" s="378"/>
      <c r="BD114" s="378"/>
      <c r="BE114" s="378"/>
      <c r="BF114" s="378"/>
      <c r="BG114" s="378"/>
      <c r="BH114" s="378"/>
      <c r="BI114" s="378"/>
      <c r="BJ114" s="378"/>
      <c r="BK114" s="378"/>
      <c r="BL114" s="378"/>
      <c r="BM114" s="378"/>
      <c r="BN114" s="378"/>
      <c r="BO114" s="378"/>
      <c r="BP114" s="472"/>
      <c r="BQ114" s="633">
        <v>730330</v>
      </c>
      <c r="BR114" s="641"/>
      <c r="BS114" s="641"/>
      <c r="BT114" s="641"/>
      <c r="BU114" s="641"/>
      <c r="BV114" s="641">
        <v>912864</v>
      </c>
      <c r="BW114" s="641"/>
      <c r="BX114" s="641"/>
      <c r="BY114" s="641"/>
      <c r="BZ114" s="641"/>
      <c r="CA114" s="641">
        <v>767575</v>
      </c>
      <c r="CB114" s="641"/>
      <c r="CC114" s="641"/>
      <c r="CD114" s="641"/>
      <c r="CE114" s="641"/>
      <c r="CF114" s="657">
        <v>5.5</v>
      </c>
      <c r="CG114" s="661"/>
      <c r="CH114" s="661"/>
      <c r="CI114" s="661"/>
      <c r="CJ114" s="661"/>
      <c r="CK114" s="673"/>
      <c r="CL114" s="413"/>
      <c r="CM114" s="425" t="s">
        <v>479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89606</v>
      </c>
      <c r="AB115" s="446"/>
      <c r="AC115" s="446"/>
      <c r="AD115" s="446"/>
      <c r="AE115" s="499"/>
      <c r="AF115" s="515">
        <v>92612</v>
      </c>
      <c r="AG115" s="446"/>
      <c r="AH115" s="446"/>
      <c r="AI115" s="446"/>
      <c r="AJ115" s="499"/>
      <c r="AK115" s="515">
        <v>86115</v>
      </c>
      <c r="AL115" s="446"/>
      <c r="AM115" s="446"/>
      <c r="AN115" s="446"/>
      <c r="AO115" s="499"/>
      <c r="AP115" s="539">
        <v>0.6</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2361714</v>
      </c>
      <c r="AB117" s="488"/>
      <c r="AC117" s="488"/>
      <c r="AD117" s="488"/>
      <c r="AE117" s="500"/>
      <c r="AF117" s="516">
        <v>2552225</v>
      </c>
      <c r="AG117" s="488"/>
      <c r="AH117" s="488"/>
      <c r="AI117" s="488"/>
      <c r="AJ117" s="500"/>
      <c r="AK117" s="516">
        <v>2509458</v>
      </c>
      <c r="AL117" s="488"/>
      <c r="AM117" s="488"/>
      <c r="AN117" s="488"/>
      <c r="AO117" s="500"/>
      <c r="AP117" s="540"/>
      <c r="AQ117" s="548"/>
      <c r="AR117" s="548"/>
      <c r="AS117" s="548"/>
      <c r="AT117" s="558"/>
      <c r="AU117" s="569"/>
      <c r="AV117" s="578"/>
      <c r="AW117" s="578"/>
      <c r="AX117" s="578"/>
      <c r="AY117" s="578"/>
      <c r="AZ117" s="426" t="s">
        <v>480</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467</v>
      </c>
      <c r="AB118" s="406"/>
      <c r="AC118" s="406"/>
      <c r="AD118" s="406"/>
      <c r="AE118" s="469"/>
      <c r="AF118" s="480" t="s">
        <v>468</v>
      </c>
      <c r="AG118" s="406"/>
      <c r="AH118" s="406"/>
      <c r="AI118" s="406"/>
      <c r="AJ118" s="469"/>
      <c r="AK118" s="480" t="s">
        <v>187</v>
      </c>
      <c r="AL118" s="406"/>
      <c r="AM118" s="406"/>
      <c r="AN118" s="406"/>
      <c r="AO118" s="469"/>
      <c r="AP118" s="480" t="s">
        <v>470</v>
      </c>
      <c r="AQ118" s="406"/>
      <c r="AR118" s="406"/>
      <c r="AS118" s="406"/>
      <c r="AT118" s="555"/>
      <c r="AU118" s="569"/>
      <c r="AV118" s="578"/>
      <c r="AW118" s="578"/>
      <c r="AX118" s="578"/>
      <c r="AY118" s="578"/>
      <c r="AZ118" s="427" t="s">
        <v>481</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164</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167</v>
      </c>
      <c r="BP119" s="629"/>
      <c r="BQ119" s="634">
        <v>26719165</v>
      </c>
      <c r="BR119" s="642"/>
      <c r="BS119" s="642"/>
      <c r="BT119" s="642"/>
      <c r="BU119" s="642"/>
      <c r="BV119" s="642">
        <v>26434267</v>
      </c>
      <c r="BW119" s="642"/>
      <c r="BX119" s="642"/>
      <c r="BY119" s="642"/>
      <c r="BZ119" s="642"/>
      <c r="CA119" s="642">
        <v>26800302</v>
      </c>
      <c r="CB119" s="642"/>
      <c r="CC119" s="642"/>
      <c r="CD119" s="642"/>
      <c r="CE119" s="642"/>
      <c r="CF119" s="544"/>
      <c r="CG119" s="552"/>
      <c r="CH119" s="552"/>
      <c r="CI119" s="552"/>
      <c r="CJ119" s="669"/>
      <c r="CK119" s="674"/>
      <c r="CL119" s="414"/>
      <c r="CM119" s="427" t="s">
        <v>483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19511</v>
      </c>
      <c r="DH119" s="489"/>
      <c r="DI119" s="489"/>
      <c r="DJ119" s="489"/>
      <c r="DK119" s="501"/>
      <c r="DL119" s="517">
        <v>15694</v>
      </c>
      <c r="DM119" s="489"/>
      <c r="DN119" s="489"/>
      <c r="DO119" s="489"/>
      <c r="DP119" s="501"/>
      <c r="DQ119" s="517">
        <v>17517</v>
      </c>
      <c r="DR119" s="489"/>
      <c r="DS119" s="489"/>
      <c r="DT119" s="489"/>
      <c r="DU119" s="501"/>
      <c r="DV119" s="714">
        <v>0.1</v>
      </c>
      <c r="DW119" s="716"/>
      <c r="DX119" s="716"/>
      <c r="DY119" s="716"/>
      <c r="DZ119" s="723"/>
    </row>
    <row r="120" spans="1:130" s="365" customFormat="1" ht="26.25" customHeight="1">
      <c r="A120" s="390"/>
      <c r="B120" s="413"/>
      <c r="C120" s="425" t="s">
        <v>132</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474</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5785064</v>
      </c>
      <c r="BR120" s="640"/>
      <c r="BS120" s="640"/>
      <c r="BT120" s="640"/>
      <c r="BU120" s="640"/>
      <c r="BV120" s="640">
        <v>5546978</v>
      </c>
      <c r="BW120" s="640"/>
      <c r="BX120" s="640"/>
      <c r="BY120" s="640"/>
      <c r="BZ120" s="640"/>
      <c r="CA120" s="640">
        <v>5281062</v>
      </c>
      <c r="CB120" s="640"/>
      <c r="CC120" s="640"/>
      <c r="CD120" s="640"/>
      <c r="CE120" s="640"/>
      <c r="CF120" s="656">
        <v>38</v>
      </c>
      <c r="CG120" s="660"/>
      <c r="CH120" s="660"/>
      <c r="CI120" s="660"/>
      <c r="CJ120" s="660"/>
      <c r="CK120" s="675" t="s">
        <v>270</v>
      </c>
      <c r="CL120" s="685"/>
      <c r="CM120" s="685"/>
      <c r="CN120" s="685"/>
      <c r="CO120" s="688"/>
      <c r="CP120" s="692" t="s">
        <v>459</v>
      </c>
      <c r="CQ120" s="695"/>
      <c r="CR120" s="695"/>
      <c r="CS120" s="695"/>
      <c r="CT120" s="695"/>
      <c r="CU120" s="695"/>
      <c r="CV120" s="695"/>
      <c r="CW120" s="695"/>
      <c r="CX120" s="695"/>
      <c r="CY120" s="695"/>
      <c r="CZ120" s="695"/>
      <c r="DA120" s="695"/>
      <c r="DB120" s="695"/>
      <c r="DC120" s="695"/>
      <c r="DD120" s="695"/>
      <c r="DE120" s="695"/>
      <c r="DF120" s="698"/>
      <c r="DG120" s="632">
        <v>905141</v>
      </c>
      <c r="DH120" s="640"/>
      <c r="DI120" s="640"/>
      <c r="DJ120" s="640"/>
      <c r="DK120" s="640"/>
      <c r="DL120" s="640">
        <v>929689</v>
      </c>
      <c r="DM120" s="640"/>
      <c r="DN120" s="640"/>
      <c r="DO120" s="640"/>
      <c r="DP120" s="640"/>
      <c r="DQ120" s="640">
        <v>876216</v>
      </c>
      <c r="DR120" s="640"/>
      <c r="DS120" s="640"/>
      <c r="DT120" s="640"/>
      <c r="DU120" s="640"/>
      <c r="DV120" s="712">
        <v>6.3</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4458716</v>
      </c>
      <c r="BR121" s="641"/>
      <c r="BS121" s="641"/>
      <c r="BT121" s="641"/>
      <c r="BU121" s="641"/>
      <c r="BV121" s="641">
        <v>4298605</v>
      </c>
      <c r="BW121" s="641"/>
      <c r="BX121" s="641"/>
      <c r="BY121" s="641"/>
      <c r="BZ121" s="641"/>
      <c r="CA121" s="641">
        <v>4477502</v>
      </c>
      <c r="CB121" s="641"/>
      <c r="CC121" s="641"/>
      <c r="CD121" s="641"/>
      <c r="CE121" s="641"/>
      <c r="CF121" s="657">
        <v>32.200000000000003</v>
      </c>
      <c r="CG121" s="661"/>
      <c r="CH121" s="661"/>
      <c r="CI121" s="661"/>
      <c r="CJ121" s="661"/>
      <c r="CK121" s="676"/>
      <c r="CL121" s="686"/>
      <c r="CM121" s="686"/>
      <c r="CN121" s="686"/>
      <c r="CO121" s="689"/>
      <c r="CP121" s="693" t="s">
        <v>128</v>
      </c>
      <c r="CQ121" s="403"/>
      <c r="CR121" s="403"/>
      <c r="CS121" s="403"/>
      <c r="CT121" s="403"/>
      <c r="CU121" s="403"/>
      <c r="CV121" s="403"/>
      <c r="CW121" s="403"/>
      <c r="CX121" s="403"/>
      <c r="CY121" s="403"/>
      <c r="CZ121" s="403"/>
      <c r="DA121" s="403"/>
      <c r="DB121" s="403"/>
      <c r="DC121" s="403"/>
      <c r="DD121" s="403"/>
      <c r="DE121" s="403"/>
      <c r="DF121" s="699"/>
      <c r="DG121" s="633" t="s">
        <v>197</v>
      </c>
      <c r="DH121" s="641"/>
      <c r="DI121" s="641"/>
      <c r="DJ121" s="641"/>
      <c r="DK121" s="641"/>
      <c r="DL121" s="641" t="s">
        <v>197</v>
      </c>
      <c r="DM121" s="641"/>
      <c r="DN121" s="641"/>
      <c r="DO121" s="641"/>
      <c r="DP121" s="641"/>
      <c r="DQ121" s="641">
        <v>120535</v>
      </c>
      <c r="DR121" s="641"/>
      <c r="DS121" s="641"/>
      <c r="DT121" s="641"/>
      <c r="DU121" s="641"/>
      <c r="DV121" s="713">
        <v>0.9</v>
      </c>
      <c r="DW121" s="713"/>
      <c r="DX121" s="713"/>
      <c r="DY121" s="713"/>
      <c r="DZ121" s="722"/>
    </row>
    <row r="122" spans="1:130" s="365" customFormat="1" ht="26.25" customHeight="1">
      <c r="A122" s="390"/>
      <c r="B122" s="413"/>
      <c r="C122" s="425" t="s">
        <v>479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17524052</v>
      </c>
      <c r="BR122" s="642"/>
      <c r="BS122" s="642"/>
      <c r="BT122" s="642"/>
      <c r="BU122" s="642"/>
      <c r="BV122" s="642">
        <v>17154454</v>
      </c>
      <c r="BW122" s="642"/>
      <c r="BX122" s="642"/>
      <c r="BY122" s="642"/>
      <c r="BZ122" s="642"/>
      <c r="CA122" s="642">
        <v>17035399</v>
      </c>
      <c r="CB122" s="642"/>
      <c r="CC122" s="642"/>
      <c r="CD122" s="642"/>
      <c r="CE122" s="642"/>
      <c r="CF122" s="658">
        <v>122.6</v>
      </c>
      <c r="CG122" s="662"/>
      <c r="CH122" s="662"/>
      <c r="CI122" s="662"/>
      <c r="CJ122" s="662"/>
      <c r="CK122" s="676"/>
      <c r="CL122" s="686"/>
      <c r="CM122" s="686"/>
      <c r="CN122" s="686"/>
      <c r="CO122" s="689"/>
      <c r="CP122" s="693" t="s">
        <v>409</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484</v>
      </c>
      <c r="BP123" s="629"/>
      <c r="BQ123" s="635">
        <v>27767832</v>
      </c>
      <c r="BR123" s="643"/>
      <c r="BS123" s="643"/>
      <c r="BT123" s="643"/>
      <c r="BU123" s="643"/>
      <c r="BV123" s="643">
        <v>27000037</v>
      </c>
      <c r="BW123" s="643"/>
      <c r="BX123" s="643"/>
      <c r="BY123" s="643"/>
      <c r="BZ123" s="643"/>
      <c r="CA123" s="643">
        <v>26793963</v>
      </c>
      <c r="CB123" s="643"/>
      <c r="CC123" s="643"/>
      <c r="CD123" s="643"/>
      <c r="CE123" s="643"/>
      <c r="CF123" s="544"/>
      <c r="CG123" s="552"/>
      <c r="CH123" s="552"/>
      <c r="CI123" s="552"/>
      <c r="CJ123" s="669"/>
      <c r="CK123" s="676"/>
      <c r="CL123" s="686"/>
      <c r="CM123" s="686"/>
      <c r="CN123" s="686"/>
      <c r="CO123" s="689"/>
      <c r="CP123" s="693" t="s">
        <v>456</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485</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197</v>
      </c>
      <c r="BR124" s="644"/>
      <c r="BS124" s="644"/>
      <c r="BT124" s="644"/>
      <c r="BU124" s="644"/>
      <c r="BV124" s="644" t="s">
        <v>197</v>
      </c>
      <c r="BW124" s="644"/>
      <c r="BX124" s="644"/>
      <c r="BY124" s="644"/>
      <c r="BZ124" s="644"/>
      <c r="CA124" s="644">
        <v>0</v>
      </c>
      <c r="CB124" s="644"/>
      <c r="CC124" s="644"/>
      <c r="CD124" s="644"/>
      <c r="CE124" s="644"/>
      <c r="CF124" s="545"/>
      <c r="CG124" s="553"/>
      <c r="CH124" s="553"/>
      <c r="CI124" s="553"/>
      <c r="CJ124" s="670"/>
      <c r="CK124" s="677"/>
      <c r="CL124" s="677"/>
      <c r="CM124" s="677"/>
      <c r="CN124" s="677"/>
      <c r="CO124" s="690"/>
      <c r="CP124" s="693" t="s">
        <v>486</v>
      </c>
      <c r="CQ124" s="403"/>
      <c r="CR124" s="403"/>
      <c r="CS124" s="403"/>
      <c r="CT124" s="403"/>
      <c r="CU124" s="403"/>
      <c r="CV124" s="403"/>
      <c r="CW124" s="403"/>
      <c r="CX124" s="403"/>
      <c r="CY124" s="403"/>
      <c r="CZ124" s="403"/>
      <c r="DA124" s="403"/>
      <c r="DB124" s="403"/>
      <c r="DC124" s="403"/>
      <c r="DD124" s="403"/>
      <c r="DE124" s="403"/>
      <c r="DF124" s="699"/>
      <c r="DG124" s="484">
        <v>130113</v>
      </c>
      <c r="DH124" s="489"/>
      <c r="DI124" s="489"/>
      <c r="DJ124" s="489"/>
      <c r="DK124" s="501"/>
      <c r="DL124" s="517">
        <v>151855</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487</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89606</v>
      </c>
      <c r="AB126" s="446"/>
      <c r="AC126" s="446"/>
      <c r="AD126" s="446"/>
      <c r="AE126" s="499"/>
      <c r="AF126" s="515">
        <v>92612</v>
      </c>
      <c r="AG126" s="446"/>
      <c r="AH126" s="446"/>
      <c r="AI126" s="446"/>
      <c r="AJ126" s="499"/>
      <c r="AK126" s="515">
        <v>86115</v>
      </c>
      <c r="AL126" s="446"/>
      <c r="AM126" s="446"/>
      <c r="AN126" s="446"/>
      <c r="AO126" s="499"/>
      <c r="AP126" s="539">
        <v>0.6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414</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197</v>
      </c>
      <c r="AB127" s="446"/>
      <c r="AC127" s="446"/>
      <c r="AD127" s="446"/>
      <c r="AE127" s="499"/>
      <c r="AF127" s="515" t="s">
        <v>197</v>
      </c>
      <c r="AG127" s="446"/>
      <c r="AH127" s="446"/>
      <c r="AI127" s="446"/>
      <c r="AJ127" s="499"/>
      <c r="AK127" s="515" t="s">
        <v>197</v>
      </c>
      <c r="AL127" s="446"/>
      <c r="AM127" s="446"/>
      <c r="AN127" s="446"/>
      <c r="AO127" s="499"/>
      <c r="AP127" s="539" t="s">
        <v>197</v>
      </c>
      <c r="AQ127" s="547"/>
      <c r="AR127" s="547"/>
      <c r="AS127" s="547"/>
      <c r="AT127" s="557"/>
      <c r="AU127" s="378"/>
      <c r="AV127" s="378"/>
      <c r="AW127" s="378"/>
      <c r="AX127" s="584" t="s">
        <v>490</v>
      </c>
      <c r="AY127" s="593"/>
      <c r="AZ127" s="593"/>
      <c r="BA127" s="593"/>
      <c r="BB127" s="593"/>
      <c r="BC127" s="593"/>
      <c r="BD127" s="593"/>
      <c r="BE127" s="610"/>
      <c r="BF127" s="612" t="s">
        <v>236</v>
      </c>
      <c r="BG127" s="593"/>
      <c r="BH127" s="593"/>
      <c r="BI127" s="593"/>
      <c r="BJ127" s="593"/>
      <c r="BK127" s="593"/>
      <c r="BL127" s="610"/>
      <c r="BM127" s="612" t="s">
        <v>415</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441</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491</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240115</v>
      </c>
      <c r="AB128" s="487"/>
      <c r="AC128" s="487"/>
      <c r="AD128" s="487"/>
      <c r="AE128" s="498"/>
      <c r="AF128" s="514">
        <v>234452</v>
      </c>
      <c r="AG128" s="487"/>
      <c r="AH128" s="487"/>
      <c r="AI128" s="487"/>
      <c r="AJ128" s="498"/>
      <c r="AK128" s="514">
        <v>256917</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197</v>
      </c>
      <c r="BG128" s="617"/>
      <c r="BH128" s="617"/>
      <c r="BI128" s="617"/>
      <c r="BJ128" s="617"/>
      <c r="BK128" s="617"/>
      <c r="BL128" s="623"/>
      <c r="BM128" s="613">
        <v>12.76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398</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14326003</v>
      </c>
      <c r="AB129" s="446"/>
      <c r="AC129" s="446"/>
      <c r="AD129" s="446"/>
      <c r="AE129" s="499"/>
      <c r="AF129" s="515">
        <v>14632287</v>
      </c>
      <c r="AG129" s="446"/>
      <c r="AH129" s="446"/>
      <c r="AI129" s="446"/>
      <c r="AJ129" s="499"/>
      <c r="AK129" s="515">
        <v>15225465</v>
      </c>
      <c r="AL129" s="446"/>
      <c r="AM129" s="446"/>
      <c r="AN129" s="446"/>
      <c r="AO129" s="499"/>
      <c r="AP129" s="542"/>
      <c r="AQ129" s="550"/>
      <c r="AR129" s="550"/>
      <c r="AS129" s="550"/>
      <c r="AT129" s="560"/>
      <c r="AU129" s="576"/>
      <c r="AV129" s="576"/>
      <c r="AW129" s="576"/>
      <c r="AX129" s="585" t="s">
        <v>114</v>
      </c>
      <c r="AY129" s="378"/>
      <c r="AZ129" s="378"/>
      <c r="BA129" s="378"/>
      <c r="BB129" s="378"/>
      <c r="BC129" s="378"/>
      <c r="BD129" s="378"/>
      <c r="BE129" s="472"/>
      <c r="BF129" s="614" t="s">
        <v>197</v>
      </c>
      <c r="BG129" s="618"/>
      <c r="BH129" s="618"/>
      <c r="BI129" s="618"/>
      <c r="BJ129" s="618"/>
      <c r="BK129" s="618"/>
      <c r="BL129" s="624"/>
      <c r="BM129" s="614">
        <v>17.760000000000002</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1295067</v>
      </c>
      <c r="AB130" s="446"/>
      <c r="AC130" s="446"/>
      <c r="AD130" s="446"/>
      <c r="AE130" s="499"/>
      <c r="AF130" s="515">
        <v>1341400</v>
      </c>
      <c r="AG130" s="446"/>
      <c r="AH130" s="446"/>
      <c r="AI130" s="446"/>
      <c r="AJ130" s="499"/>
      <c r="AK130" s="515">
        <v>1331772</v>
      </c>
      <c r="AL130" s="446"/>
      <c r="AM130" s="446"/>
      <c r="AN130" s="446"/>
      <c r="AO130" s="499"/>
      <c r="AP130" s="542"/>
      <c r="AQ130" s="550"/>
      <c r="AR130" s="550"/>
      <c r="AS130" s="550"/>
      <c r="AT130" s="560"/>
      <c r="AU130" s="576"/>
      <c r="AV130" s="576"/>
      <c r="AW130" s="576"/>
      <c r="AX130" s="585" t="s">
        <v>428</v>
      </c>
      <c r="AY130" s="378"/>
      <c r="AZ130" s="378"/>
      <c r="BA130" s="378"/>
      <c r="BB130" s="378"/>
      <c r="BC130" s="378"/>
      <c r="BD130" s="378"/>
      <c r="BE130" s="472"/>
      <c r="BF130" s="615">
        <v>6.7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13030936</v>
      </c>
      <c r="AB131" s="489"/>
      <c r="AC131" s="489"/>
      <c r="AD131" s="489"/>
      <c r="AE131" s="501"/>
      <c r="AF131" s="517">
        <v>13290887</v>
      </c>
      <c r="AG131" s="489"/>
      <c r="AH131" s="489"/>
      <c r="AI131" s="489"/>
      <c r="AJ131" s="501"/>
      <c r="AK131" s="517">
        <v>13893693</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v>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6.342841526</v>
      </c>
      <c r="AB132" s="490"/>
      <c r="AC132" s="490"/>
      <c r="AD132" s="490"/>
      <c r="AE132" s="502"/>
      <c r="AF132" s="518">
        <v>7.3461871170000004</v>
      </c>
      <c r="AG132" s="490"/>
      <c r="AH132" s="490"/>
      <c r="AI132" s="490"/>
      <c r="AJ132" s="502"/>
      <c r="AK132" s="518">
        <v>6.627247541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6.6</v>
      </c>
      <c r="AB133" s="491"/>
      <c r="AC133" s="491"/>
      <c r="AD133" s="491"/>
      <c r="AE133" s="503"/>
      <c r="AF133" s="486">
        <v>6.3</v>
      </c>
      <c r="AG133" s="491"/>
      <c r="AH133" s="491"/>
      <c r="AI133" s="491"/>
      <c r="AJ133" s="503"/>
      <c r="AK133" s="486">
        <v>6.7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QjE2xei3fP0CIVzqMu7HYZQSeWc6Nt9v5NZBeULqvrqZNzSkDhfk9u53E4HpcMUiWEpXPEwFGHHzAKAps0Gkw==" saltValue="V2mfzGrof3QqPcQvn3yGi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9" scale="39" fitToWidth="1" fitToHeight="1" orientation="landscape" usePrinterDefaults="1" horizontalDpi="1200" verticalDpi="1200" r:id="rId1"/>
  <headerFooter alignWithMargins="0">
    <oddFooter>&amp;C&amp;P/&amp;N</oddFooter>
  </headerFooter>
  <rowBreaks count="3" manualBreakCount="3">
    <brk id="76" max="16383" man="1"/>
    <brk id="104" max="16383" man="1"/>
    <brk id="10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U7" zoomScaleNormal="85" zoomScaleSheetLayoutView="100" workbookViewId="0">
      <selection activeCell="CV27" sqref="CV27"/>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98</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EFZRDzHyANTLrni/EfkBG2nMM85S4ZLorcG1EErjvAgkVlsrdU1l+0+Ak4H2vyszK+44wA9x6/W/yTzBA4ZpXQ==" saltValue="aajOXHlBua5ST4COntksW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N10" zoomScaleSheetLayoutView="55" workbookViewId="0">
      <selection activeCell="AS38" sqref="AS38"/>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QbYkE0+K3+jf7rsLWr3YEp1n7LwuYBReSEjK/vrR0tE6z1rfoNDy9kWXnKRZHrF+xwtFjQqbr9QRa5EVmlUfOQ==" saltValue="lT5db27HtfXQORISLIrcP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O1" zoomScaleSheetLayoutView="100" workbookViewId="0">
      <selection activeCell="AP15" sqref="AP15"/>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85</v>
      </c>
      <c r="AP7" s="797"/>
      <c r="AQ7" s="808" t="s">
        <v>495</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498</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4046764</v>
      </c>
      <c r="AP9" s="787">
        <v>55898</v>
      </c>
      <c r="AQ9" s="810">
        <v>72348</v>
      </c>
      <c r="AR9" s="824">
        <v>-22.7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953254</v>
      </c>
      <c r="AP10" s="788">
        <v>13167</v>
      </c>
      <c r="AQ10" s="811">
        <v>6364</v>
      </c>
      <c r="AR10" s="825">
        <v>106.9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396</v>
      </c>
      <c r="AL11" s="757"/>
      <c r="AM11" s="757"/>
      <c r="AN11" s="774"/>
      <c r="AO11" s="788">
        <v>1201</v>
      </c>
      <c r="AP11" s="788">
        <v>17</v>
      </c>
      <c r="AQ11" s="811">
        <v>1262</v>
      </c>
      <c r="AR11" s="825">
        <v>-98.7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197</v>
      </c>
      <c r="AP12" s="788" t="s">
        <v>197</v>
      </c>
      <c r="AQ12" s="811">
        <v>10</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284570</v>
      </c>
      <c r="AP13" s="788">
        <v>3931</v>
      </c>
      <c r="AQ13" s="811">
        <v>3257</v>
      </c>
      <c r="AR13" s="825">
        <v>20.7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30127</v>
      </c>
      <c r="AP14" s="788">
        <v>416</v>
      </c>
      <c r="AQ14" s="811">
        <v>1617</v>
      </c>
      <c r="AR14" s="825">
        <v>-74.3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-222333</v>
      </c>
      <c r="AP15" s="788">
        <v>-3071</v>
      </c>
      <c r="AQ15" s="811">
        <v>-3947</v>
      </c>
      <c r="AR15" s="825">
        <v>-22.2</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5093583</v>
      </c>
      <c r="AP16" s="788">
        <v>70357</v>
      </c>
      <c r="AQ16" s="811">
        <v>80912</v>
      </c>
      <c r="AR16" s="825">
        <v>-13</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170</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338</v>
      </c>
      <c r="AQ20" s="812" t="s">
        <v>39</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5.29</v>
      </c>
      <c r="AP21" s="800">
        <v>6.71</v>
      </c>
      <c r="AQ21" s="813">
        <v>-1.42</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98.7</v>
      </c>
      <c r="AP22" s="801">
        <v>98.3</v>
      </c>
      <c r="AQ22" s="814">
        <v>0.4</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118</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85</v>
      </c>
      <c r="AP30" s="797"/>
      <c r="AQ30" s="808" t="s">
        <v>495</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2129948</v>
      </c>
      <c r="AP32" s="788">
        <v>29421</v>
      </c>
      <c r="AQ32" s="815">
        <v>34344</v>
      </c>
      <c r="AR32" s="825">
        <v>-14.3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508</v>
      </c>
      <c r="AL34" s="761"/>
      <c r="AM34" s="761"/>
      <c r="AN34" s="778"/>
      <c r="AO34" s="788" t="s">
        <v>197</v>
      </c>
      <c r="AP34" s="788" t="s">
        <v>197</v>
      </c>
      <c r="AQ34" s="815">
        <v>3</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509</v>
      </c>
      <c r="AL35" s="761"/>
      <c r="AM35" s="761"/>
      <c r="AN35" s="778"/>
      <c r="AO35" s="788">
        <v>130973</v>
      </c>
      <c r="AP35" s="788">
        <v>1809</v>
      </c>
      <c r="AQ35" s="815">
        <v>7806</v>
      </c>
      <c r="AR35" s="825">
        <v>-76.8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33</v>
      </c>
      <c r="AL36" s="761"/>
      <c r="AM36" s="761"/>
      <c r="AN36" s="778"/>
      <c r="AO36" s="788">
        <v>162422</v>
      </c>
      <c r="AP36" s="788">
        <v>2244</v>
      </c>
      <c r="AQ36" s="815">
        <v>1690</v>
      </c>
      <c r="AR36" s="825">
        <v>32.799999999999997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86115</v>
      </c>
      <c r="AP37" s="788">
        <v>1189</v>
      </c>
      <c r="AQ37" s="815">
        <v>666</v>
      </c>
      <c r="AR37" s="825">
        <v>78.5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510</v>
      </c>
      <c r="AL38" s="762"/>
      <c r="AM38" s="762"/>
      <c r="AN38" s="779"/>
      <c r="AO38" s="792" t="s">
        <v>197</v>
      </c>
      <c r="AP38" s="792" t="s">
        <v>197</v>
      </c>
      <c r="AQ38" s="816">
        <v>3</v>
      </c>
      <c r="AR38" s="814" t="s">
        <v>197</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-256917</v>
      </c>
      <c r="AP39" s="788">
        <v>-3549</v>
      </c>
      <c r="AQ39" s="815">
        <v>-5822</v>
      </c>
      <c r="AR39" s="825">
        <v>-39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511</v>
      </c>
      <c r="AL40" s="761"/>
      <c r="AM40" s="761"/>
      <c r="AN40" s="778"/>
      <c r="AO40" s="788">
        <v>-1331772</v>
      </c>
      <c r="AP40" s="788">
        <v>-18396</v>
      </c>
      <c r="AQ40" s="815">
        <v>-26710</v>
      </c>
      <c r="AR40" s="825">
        <v>-31.1</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920769</v>
      </c>
      <c r="AP41" s="788">
        <v>12719</v>
      </c>
      <c r="AQ41" s="815">
        <v>11979</v>
      </c>
      <c r="AR41" s="825">
        <v>6.2</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512</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513</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85</v>
      </c>
      <c r="AN49" s="781" t="s">
        <v>436</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514</v>
      </c>
      <c r="AQ50" s="818" t="s">
        <v>383</v>
      </c>
      <c r="AR50" s="828" t="s">
        <v>515</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476</v>
      </c>
      <c r="AL51" s="764"/>
      <c r="AM51" s="770">
        <v>1877701</v>
      </c>
      <c r="AN51" s="783">
        <v>25635</v>
      </c>
      <c r="AO51" s="795">
        <v>-69.099999999999994</v>
      </c>
      <c r="AP51" s="806">
        <v>45483</v>
      </c>
      <c r="AQ51" s="819">
        <v>-0.2</v>
      </c>
      <c r="AR51" s="829">
        <v>-68.900000000000006</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1097741</v>
      </c>
      <c r="AN52" s="784">
        <v>14987</v>
      </c>
      <c r="AO52" s="796">
        <v>-64.7</v>
      </c>
      <c r="AP52" s="807">
        <v>24241</v>
      </c>
      <c r="AQ52" s="820">
        <v>0.4</v>
      </c>
      <c r="AR52" s="830">
        <v>-65.099999999999994</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2856911</v>
      </c>
      <c r="AN53" s="783">
        <v>39038</v>
      </c>
      <c r="AO53" s="795">
        <v>52.3</v>
      </c>
      <c r="AP53" s="806">
        <v>45945</v>
      </c>
      <c r="AQ53" s="819">
        <v>1</v>
      </c>
      <c r="AR53" s="829">
        <v>51.3</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1835827</v>
      </c>
      <c r="AN54" s="784">
        <v>25086</v>
      </c>
      <c r="AO54" s="796">
        <v>67.400000000000006</v>
      </c>
      <c r="AP54" s="807">
        <v>25180</v>
      </c>
      <c r="AQ54" s="820">
        <v>3.9</v>
      </c>
      <c r="AR54" s="830">
        <v>63.5</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135</v>
      </c>
      <c r="AL55" s="764"/>
      <c r="AM55" s="770">
        <v>2398916</v>
      </c>
      <c r="AN55" s="783">
        <v>32861</v>
      </c>
      <c r="AO55" s="795">
        <v>-15.8</v>
      </c>
      <c r="AP55" s="806">
        <v>44475</v>
      </c>
      <c r="AQ55" s="819">
        <v>-3.2</v>
      </c>
      <c r="AR55" s="829">
        <v>-12.6</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1170201</v>
      </c>
      <c r="AN56" s="784">
        <v>16030</v>
      </c>
      <c r="AO56" s="796">
        <v>-36.1</v>
      </c>
      <c r="AP56" s="807">
        <v>24780</v>
      </c>
      <c r="AQ56" s="820">
        <v>-1.6</v>
      </c>
      <c r="AR56" s="830">
        <v>-34.5</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516</v>
      </c>
      <c r="AL57" s="764"/>
      <c r="AM57" s="770">
        <v>2823957</v>
      </c>
      <c r="AN57" s="783">
        <v>38856</v>
      </c>
      <c r="AO57" s="795">
        <v>18.2</v>
      </c>
      <c r="AP57" s="806">
        <v>45982</v>
      </c>
      <c r="AQ57" s="819">
        <v>3.4</v>
      </c>
      <c r="AR57" s="829">
        <v>14.8</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2451087</v>
      </c>
      <c r="AN58" s="784">
        <v>33725</v>
      </c>
      <c r="AO58" s="796">
        <v>110.4</v>
      </c>
      <c r="AP58" s="807">
        <v>25583</v>
      </c>
      <c r="AQ58" s="820">
        <v>3.2</v>
      </c>
      <c r="AR58" s="830">
        <v>107.2</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517</v>
      </c>
      <c r="AL59" s="764"/>
      <c r="AM59" s="770">
        <v>4283747</v>
      </c>
      <c r="AN59" s="783">
        <v>59171</v>
      </c>
      <c r="AO59" s="795">
        <v>52.3</v>
      </c>
      <c r="AP59" s="806">
        <v>50538</v>
      </c>
      <c r="AQ59" s="819">
        <v>9.9</v>
      </c>
      <c r="AR59" s="829">
        <v>42.4</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3638680</v>
      </c>
      <c r="AN60" s="784">
        <v>50261</v>
      </c>
      <c r="AO60" s="796">
        <v>49</v>
      </c>
      <c r="AP60" s="807">
        <v>29053</v>
      </c>
      <c r="AQ60" s="820">
        <v>13.6</v>
      </c>
      <c r="AR60" s="830">
        <v>35.4</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2848246</v>
      </c>
      <c r="AN61" s="783">
        <v>39112</v>
      </c>
      <c r="AO61" s="795">
        <v>7.6</v>
      </c>
      <c r="AP61" s="806">
        <v>46485</v>
      </c>
      <c r="AQ61" s="821">
        <v>2.2000000000000002</v>
      </c>
      <c r="AR61" s="829">
        <v>5.4</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2038707</v>
      </c>
      <c r="AN62" s="784">
        <v>28018</v>
      </c>
      <c r="AO62" s="796">
        <v>25.2</v>
      </c>
      <c r="AP62" s="807">
        <v>25767</v>
      </c>
      <c r="AQ62" s="820">
        <v>3.9</v>
      </c>
      <c r="AR62" s="830">
        <v>21.3</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9ffvoHArP4/QAPbn1QZs2gbZFvC89fgvIQNOOAK+0gR+8/TxWKNpLhJtzy2a3SuISQwRqhlafLm2Q29C36hm/A==" saltValue="+noRRA8g9+pc7vIOQEK0z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82" zoomScaleSheetLayoutView="55" workbookViewId="0">
      <selection activeCell="AF94" sqref="AF94"/>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syFQKgU9PGbuCQf+UFJ43IktUPJIJcsiQf7gQitzGJKm9av26vR01c6LUhTL/YiK1V3j0z0xiiVOmoqlQd56gQ==" saltValue="BM2yWIYT9jdELDEsIMsyY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88" zoomScaleSheetLayoutView="55" workbookViewId="0">
      <selection activeCell="AC103" sqref="AC103"/>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gBBm57YKVpDoekL45xBy4ULhLusF9APCeoQAgBKjFuj+jaz2bCbjdetaLMssZ3Nyjdhxzepjw++Pwi+pM7W1+g==" saltValue="QkYzbgmS0czIEZQasE5UG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F37" zoomScaleSheetLayoutView="100" workbookViewId="0">
      <selection activeCell="AC104" sqref="AC104"/>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4</v>
      </c>
      <c r="C46" s="841"/>
      <c r="D46" s="841"/>
      <c r="E46" s="845" t="s">
        <v>16</v>
      </c>
      <c r="F46" s="849" t="s">
        <v>521</v>
      </c>
      <c r="G46" s="853" t="s">
        <v>522</v>
      </c>
      <c r="H46" s="853" t="s">
        <v>524</v>
      </c>
      <c r="I46" s="853" t="s">
        <v>255</v>
      </c>
      <c r="J46" s="858" t="s">
        <v>525</v>
      </c>
    </row>
    <row r="47" spans="2:10" ht="57.75" customHeight="1">
      <c r="B47" s="838"/>
      <c r="C47" s="842" t="s">
        <v>3</v>
      </c>
      <c r="D47" s="842"/>
      <c r="E47" s="846"/>
      <c r="F47" s="850">
        <v>9.42</v>
      </c>
      <c r="G47" s="854">
        <v>14.04</v>
      </c>
      <c r="H47" s="854">
        <v>11.39</v>
      </c>
      <c r="I47" s="854">
        <v>10.17</v>
      </c>
      <c r="J47" s="859">
        <v>9.75</v>
      </c>
    </row>
    <row r="48" spans="2:10" ht="57.75" customHeight="1">
      <c r="B48" s="839"/>
      <c r="C48" s="843" t="s">
        <v>9</v>
      </c>
      <c r="D48" s="843"/>
      <c r="E48" s="847"/>
      <c r="F48" s="851">
        <v>6.3</v>
      </c>
      <c r="G48" s="855">
        <v>7.98</v>
      </c>
      <c r="H48" s="855">
        <v>7.69</v>
      </c>
      <c r="I48" s="855">
        <v>8.11</v>
      </c>
      <c r="J48" s="860">
        <v>7.67</v>
      </c>
    </row>
    <row r="49" spans="2:10" ht="57.75" customHeight="1">
      <c r="B49" s="840"/>
      <c r="C49" s="844" t="s">
        <v>15</v>
      </c>
      <c r="D49" s="844"/>
      <c r="E49" s="848"/>
      <c r="F49" s="852">
        <v>2.58</v>
      </c>
      <c r="G49" s="856">
        <v>7.51</v>
      </c>
      <c r="H49" s="856" t="s">
        <v>526</v>
      </c>
      <c r="I49" s="856" t="s">
        <v>527</v>
      </c>
      <c r="J49" s="861" t="s">
        <v>458</v>
      </c>
    </row>
    <row r="50" spans="2:10" ht="13.2"/>
  </sheetData>
  <sheetProtection algorithmName="SHA-512" hashValue="6bETbU8coTi8VBKV4SbbVHXoMqjbD/MQHIpKtSXhm2z6+oYtzsQc1usIq/1vibmhmIgU49FESOgUFR7QlVs8oA==" saltValue="2Z5nk1nWS6rD6iyq0OTa6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2026-02-23T05:31:15Z</dcterms:created>
  <dcterms:modified xsi:type="dcterms:W3CDTF">2026-03-17T07:24:42Z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2026-03-17T07:24:42Z</vt:filetime>
  </property>
</Properties>
</file>