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8.1.143\2025$\010総合政策部\20契約財政課\D財務\02決算\02決算報告\06_財政状況資料集_rp5\080303【埼玉県市町村課】令和６年度財政状況資料集の作成及び提出について（依頼）\99作業\"/>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<sst xmlns="http://schemas.openxmlformats.org/spreadsheetml/2006/main" count="1080" uniqueCount="557">
  <si>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</si>
  <si>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</si>
  <si>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</si>
  <si>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</si>
  <si>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</si>
  <si>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</si>
  <si>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</si>
  <si>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</si>
  <si>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</si>
  <si>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</si>
  <si>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</si>
  <si>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</si>
  <si>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</si>
  <si>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</si>
  <si>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</si>
  <si>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</si>
  <si>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</si>
  <si>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</si>
  <si>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</si>
  <si>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</si>
  <si>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</si>
  <si>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</si>
  <si>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</si>
  <si>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</si>
  <si>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</si>
  <si>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</si>
  <si>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</si>
  <si>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</si>
  <si>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</si>
  <si>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</si>
  <si>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</si>
  <si>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</si>
  <si>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</si>
  <si>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</si>
  <si>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</si>
  <si>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</si>
  <si>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</si>
  <si>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</si>
  <si>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</si>
  <si>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</si>
  <si>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</si>
  <si>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</si>
  <si>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</si>
  <si>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</si>
  <si>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</si>
  <si>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</si>
  <si>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</si>
  <si>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</si>
  <si>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</si>
  <si>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</si>
  <si>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</si>
  <si>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</si>
  <si>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</si>
  <si>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</si>
  <si>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</si>
  <si>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</si>
  <si>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</si>
  <si>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</si>
  <si>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</si>
  <si>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</si>
  <si>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</si>
  <si>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</si>
  <si>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</si>
  <si>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</si>
  <si>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</si>
  <si>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</si>
  <si>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</si>
  <si>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</si>
  <si>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</si>
  <si>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</si>
  <si>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</si>
  <si>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</si>
  <si>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</si>
  <si>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</si>
  <si>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</si>
  <si>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</si>
  <si>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</si>
  <si>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</si>
  <si>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</si>
  <si>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</si>
  <si>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</si>
  <si>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</si>
  <si>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</si>
  <si>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</si>
  <si>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</si>
  <si>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</si>
  <si>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</si>
  <si>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</si>
  <si>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</si>
  <si>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</si>
  <si>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</si>
  <si>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</si>
  <si>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</si>
  <si>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</si>
  <si>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蓮田市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</si>
  <si>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</si>
  <si>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</si>
  <si>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</si>
  <si>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</si>
  <si>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</si>
  <si>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</si>
  <si>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</si>
  <si>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</si>
  <si>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</si>
  <si>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</si>
  <si>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</si>
  <si>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</si>
  <si>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</si>
  <si>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</si>
  <si>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</si>
  <si>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</si>
  <si>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</si>
  <si>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</si>
  <si>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</si>
  <si>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</si>
  <si>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</si>
  <si>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</si>
  <si>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</si>
  <si>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</si>
  <si>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</si>
  <si>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</si>
  <si>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</si>
  <si>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</si>
  <si>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</si>
  <si>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</si>
  <si>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</si>
  <si>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</si>
  <si>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</si>
  <si>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</si>
  <si>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</si>
  <si>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</si>
  <si>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</si>
  <si>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</si>
  <si>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</si>
  <si>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</si>
  <si>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</si>
  <si>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</si>
  <si>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</si>
  <si>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</si>
  <si>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</si>
  <si>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</si>
  <si>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</si>
  <si>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</si>
  <si>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</si>
  <si>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</si>
  <si>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</si>
  <si>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</si>
  <si>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</si>
  <si>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</si>
  <si>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</si>
  <si>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</si>
  <si>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</si>
  <si>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</si>
  <si>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</si>
  <si>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</si>
  <si>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</si>
  <si>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</si>
  <si>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</si>
  <si>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</si>
  <si>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</si>
  <si>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</si>
  <si>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</si>
  <si>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</si>
  <si>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</si>
  <si>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</si>
  <si>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</si>
  <si>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</si>
  <si>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</si>
  <si>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</si>
  <si>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</si>
  <si>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</si>
  <si>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</si>
  <si>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</si>
  <si>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</si>
  <si>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</si>
  <si>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</si>
  <si>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</si>
  <si>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</si>
  <si>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</si>
  <si>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</si>
  <si>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</si>
  <si>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</si>
  <si>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</si>
  <si>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</si>
  <si>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</si>
  <si>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</si>
  <si>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</si>
  <si>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</si>
  <si>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</si>
  <si>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</si>
  <si>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</si>
  <si>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</si>
  <si>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</si>
  <si>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</si>
  <si>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</si>
  <si>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</si>
  <si>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</si>
  <si>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</si>
  <si>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</si>
  <si>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</si>
  <si>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</si>
  <si>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</si>
  <si>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</si>
  <si>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</si>
  <si>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埼玉県蓮田市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</si>
  <si>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</si>
  <si>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</si>
  <si>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</si>
  <si>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</si>
  <si>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</si>
  <si>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</si>
  <si>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</si>
  <si>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</si>
  <si>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</si>
  <si>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</si>
  <si>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</si>
  <si>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</si>
  <si>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</si>
  <si>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</si>
  <si>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</si>
  <si>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</si>
  <si>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</si>
  <si>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</si>
  <si>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</si>
  <si>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</si>
  <si>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</si>
  <si>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</si>
  <si>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</si>
  <si>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</si>
  <si>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</si>
  <si>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</si>
  <si>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</si>
  <si>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</si>
  <si>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</si>
  <si>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</si>
  <si>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</si>
  <si>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</si>
  <si>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</si>
  <si>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</si>
  <si>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</si>
  <si>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</si>
  <si>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</si>
  <si>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</si>
  <si>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</si>
  <si>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</si>
  <si>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</si>
  <si>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</si>
  <si>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</si>
  <si>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</si>
  <si>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</si>
  <si>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</si>
  <si>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</si>
  <si>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</si>
  <si>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</si>
  <si>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</si>
  <si>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</si>
  <si>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</si>
  <si>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</si>
  <si>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</si>
  <si>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</si>
  <si>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</si>
  <si>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</si>
  <si>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</si>
  <si>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</si>
  <si>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</si>
  <si>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</si>
  <si>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</si>
  <si>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</si>
  <si>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</si>
  <si>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</si>
  <si>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</si>
  <si>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</si>
  <si>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</si>
  <si>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</si>
  <si>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</si>
  <si>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</si>
  <si>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</si>
  <si>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</si>
  <si>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</si>
  <si>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</si>
  <si>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</si>
  <si>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</si>
  <si>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</si>
  <si>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</si>
  <si>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</si>
  <si>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</si>
  <si>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</si>
  <si>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</si>
  <si>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</si>
  <si>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</si>
  <si>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</si>
  <si>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</si>
  <si>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</si>
  <si>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</si>
  <si>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</si>
  <si>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</si>
  <si>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</si>
  <si>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</si>
  <si>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</si>
  <si>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</si>
  <si>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</si>
  <si>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</si>
  <si>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</si>
  <si>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</si>
  <si>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</si>
  <si>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</si>
  <si>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</si>
  <si>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</si>
  <si>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</si>
  <si>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</si>
  <si>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</si>
  <si>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</si>
  <si>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</si>
  <si>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</si>
  <si>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</si>
  <si>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</si>
  <si>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</si>
  <si>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</si>
  <si>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</si>
  <si>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</si>
  <si>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</si>
  <si>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</si>
  <si>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</si>
  <si>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</si>
  <si>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</si>
  <si>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</si>
  <si>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</si>
  <si>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</si>
  <si>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</si>
  <si>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</si>
  <si>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</si>
  <si>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</si>
  <si>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</si>
  <si>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</si>
  <si>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</si>
  <si>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</si>
  <si>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</si>
  <si>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</si>
  <si>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</si>
  <si>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</si>
  <si>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</si>
  <si>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</si>
  <si>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</si>
  <si>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</si>
  <si>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</si>
  <si>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</si>
  <si>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</si>
  <si>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</si>
  <si>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</si>
  <si>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</si>
  <si>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</si>
  <si>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</si>
  <si>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</si>
  <si>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</si>
  <si>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</si>
  <si>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埼玉県蓮田市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</si>
  <si>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</si>
  <si>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</si>
  <si>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</si>
  <si>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</si>
  <si>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</si>
  <si>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</si>
  <si>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</si>
  <si>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</si>
  <si>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</si>
  <si>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</si>
  <si>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</si>
  <si>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</si>
  <si>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</si>
  <si>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</si>
  <si>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</si>
  <si>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</si>
  <si>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</si>
  <si>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</si>
  <si>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</si>
  <si>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</si>
  <si>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</si>
  <si>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</si>
  <si>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</si>
  <si>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</si>
  <si>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</si>
  <si>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</si>
  <si>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</si>
  <si>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</si>
  <si>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</si>
  <si>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</si>
  <si>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</si>
  <si>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</si>
  <si>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</si>
  <si>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</si>
  <si>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</si>
  <si>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</si>
  <si>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</si>
  <si>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</si>
  <si>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</si>
  <si>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</si>
  <si>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</si>
  <si>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</si>
  <si>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</si>
  <si>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</si>
  <si>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</si>
  <si>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</si>
  <si>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</si>
  <si>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</si>
  <si>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</si>
  <si>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</si>
  <si>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</si>
  <si>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</si>
  <si>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</si>
  <si>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</si>
  <si>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</si>
  <si>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</si>
  <si>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</si>
  <si>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</si>
  <si>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</si>
  <si>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</si>
  <si>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</si>
  <si>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</si>
  <si>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</si>
  <si>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</si>
  <si>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</si>
  <si>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</si>
  <si>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</si>
  <si>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</si>
  <si>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</si>
  <si>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</si>
  <si>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</si>
  <si>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</si>
  <si>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</si>
  <si>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</si>
  <si>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</si>
  <si>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</si>
  <si>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</si>
  <si>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</si>
  <si>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</si>
  <si>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</si>
  <si>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</si>
  <si>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</si>
  <si>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</si>
  <si>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</si>
  <si>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</si>
  <si>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</si>
  <si>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</si>
  <si>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</si>
  <si>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</si>
  <si>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</si>
  <si>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</si>
  <si>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</si>
  <si>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</si>
  <si>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</si>
  <si>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</si>
  <si>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</si>
  <si>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</si>
  <si>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</si>
  <si>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</si>
  <si>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</si>
  <si>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</si>
  <si>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</si>
  <si>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</si>
  <si>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</si>
  <si>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</si>
  <si>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</si>
  <si>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</si>
  <si>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</si>
  <si>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</si>
  <si>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</si>
  <si>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</si>
  <si>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</si>
  <si>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</si>
  <si>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</si>
  <si>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</si>
  <si>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</si>
  <si>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</si>
  <si>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</si>
  <si>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</si>
  <si>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</si>
  <si>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</si>
  <si>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</si>
  <si>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</si>
  <si>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</si>
  <si>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</si>
  <si>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</si>
  <si>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</si>
  <si>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</si>
  <si>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</si>
  <si>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</si>
  <si>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</si>
  <si>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</si>
  <si>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</si>
  <si>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</si>
  <si>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</si>
  <si>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</si>
  <si>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</si>
  <si>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</si>
  <si>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</si>
  <si>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</si>
  <si>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</si>
  <si>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</si>
  <si>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</si>
  <si>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</si>
  <si>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</si>
  <si>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</si>
  <si>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</si>
  <si>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</si>
  <si>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</si>
  <si>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</si>
  <si>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</si>
  <si>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</si>
  <si>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</si>
  <si>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</si>
  <si>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</si>
  <si>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</si>
  <si>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</si>
  <si>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</si>
  <si>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</si>
  <si>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</si>
  <si>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</si>
  <si>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</si>
  <si>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</si>
  <si>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</si>
  <si>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</si>
  <si>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</si>
  <si>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</si>
  <si>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</si>
  <si>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</si>
  <si>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</si>
  <si>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</si>
  <si>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</si>
  <si>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</si>
  <si>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</si>
  <si>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0.62</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</si>
  <si>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</si>
  <si>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</si>
  <si>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</si>
  <si>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</si>
  <si>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</si>
  <si>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</si>
  <si>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</si>
  <si>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</si>
  <si>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</si>
  <si>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</si>
  <si>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</si>
  <si>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</si>
  <si>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</si>
  <si>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</si>
  <si>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蓮田白岡衛生組合</t>
    <rPh sb="0" eb="8">
      <t>ハスダシラオカエイセイクミアイ</t>
    </rPh>
    <phoneticPr fontId="2"/>
  </si>
  <si>
    <t>埼葛斎場組合</t>
    <rPh sb="0" eb="4">
      <t>サイカツサイジョウ</t>
    </rPh>
    <rPh sb="4" eb="6">
      <t>クミアイ</t>
    </rPh>
    <phoneticPr fontId="2"/>
  </si>
  <si>
    <t>埼玉県後期高齢者医療広域連合</t>
    <rPh sb="0" eb="3">
      <t>サイタマケン</t>
    </rPh>
    <rPh sb="3" eb="5">
      <t>コウキ</t>
    </rPh>
    <rPh sb="5" eb="8">
      <t>コウレイシャ</t>
    </rPh>
    <rPh sb="8" eb="10">
      <t>イリョウ</t>
    </rPh>
    <rPh sb="10" eb="14">
      <t>コウイキレンゴウ</t>
    </rPh>
    <phoneticPr fontId="2"/>
  </si>
  <si>
    <t>埼玉県市町村総合事務組合</t>
    <rPh sb="0" eb="3">
      <t>サイタマケン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</si>
  <si>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5">
      <t>コウイキレンゴウ</t>
    </rPh>
    <phoneticPr fontId="2"/>
  </si>
  <si>
    <t>一般会計</t>
    <rPh sb="0" eb="4">
      <t>イッパンカイケイ</t>
    </rPh>
    <phoneticPr fontId="2"/>
  </si>
  <si>
    <t>特別会計</t>
    <rPh sb="0" eb="2">
      <t>トクベツ</t>
    </rPh>
    <rPh sb="2" eb="4">
      <t>カイケイ</t>
    </rPh>
    <phoneticPr fontId="2"/>
  </si>
  <si>
    <t>交通災害特別会計</t>
    <rPh sb="0" eb="2">
      <t>コウツウ</t>
    </rPh>
    <rPh sb="2" eb="4">
      <t>サイガイ</t>
    </rPh>
    <rPh sb="4" eb="8">
      <t>トクベツカイケイ</t>
    </rPh>
    <phoneticPr fontId="2"/>
  </si>
  <si>
    <t>蓮田市土地開発公社</t>
    <rPh sb="0" eb="3">
      <t>ハスダシ</t>
    </rPh>
    <rPh sb="3" eb="5">
      <t>トチ</t>
    </rPh>
    <rPh sb="5" eb="7">
      <t>カイハツ</t>
    </rPh>
    <rPh sb="7" eb="9">
      <t>コウシャ</t>
    </rPh>
    <phoneticPr fontId="2"/>
  </si>
  <si>
    <t>公共施設等整備基金</t>
    <rPh sb="0" eb="2">
      <t>コウキョウ</t>
    </rPh>
    <rPh sb="2" eb="4">
      <t>シセツ</t>
    </rPh>
    <rPh sb="4" eb="5">
      <t>トウ</t>
    </rPh>
    <rPh sb="5" eb="7">
      <t>セイビ</t>
    </rPh>
    <rPh sb="7" eb="9">
      <t>キキン</t>
    </rPh>
    <phoneticPr fontId="5"/>
  </si>
  <si>
    <t>森林環境整備基金</t>
    <rPh sb="0" eb="2">
      <t>シンリン</t>
    </rPh>
    <rPh sb="2" eb="4">
      <t>カンキョウ</t>
    </rPh>
    <rPh sb="4" eb="6">
      <t>セイビ</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</si>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</sst>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BB26-4B61-BBAF-618D7C71D5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27473</c:v>
                </c:pt>
                <c:pt idx="1">
                  <c:v>27982</c:v>
                </c:pt>
                <c:pt idx="2">
                  <c:v>28172</c:v>
                </c:pt>
                <c:pt idx="3">
                  <c:v>30997</c:v>
                </c:pt>
                <c:pt idx="4">
                  <c:v>51517</c:v>
                </c:pt>
              </c:numCache>
            </c:numRef>
          </c:val>
          <c:smooth val="0"/>
          <c:extLst>
            <c:ext xmlns:c16="http://schemas.microsoft.com/office/drawing/2014/chart" uri="{C3380CC4-5D6E-409C-BE32-E72D297353CC}">
              <c16:uniqueId val="{00000001-BB26-4B61-BBAF-618D7C71D5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8.9600000000000009</c:v>
                </c:pt>
                <c:pt idx="1">
                  <c:v>10.09</c:v>
                </c:pt>
                <c:pt idx="2">
                  <c:v>10.64</c:v>
                </c:pt>
                <c:pt idx="3">
                  <c:v>10.73</c:v>
                </c:pt>
                <c:pt idx="4">
                  <c:v>9</c:v>
                </c:pt>
              </c:numCache>
            </c:numRef>
          </c:val>
          <c:extLst>
            <c:ext xmlns:c16="http://schemas.microsoft.com/office/drawing/2014/chart" uri="{C3380CC4-5D6E-409C-BE32-E72D297353CC}">
              <c16:uniqueId val="{00000000-2989-4A93-B367-6A14E03C63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c:v>
                </c:pt>
                <c:pt idx="1">
                  <c:v>13.1</c:v>
                </c:pt>
                <c:pt idx="2">
                  <c:v>12.48</c:v>
                </c:pt>
                <c:pt idx="3">
                  <c:v>14.54</c:v>
                </c:pt>
                <c:pt idx="4">
                  <c:v>17.329999999999998</c:v>
                </c:pt>
              </c:numCache>
            </c:numRef>
          </c:val>
          <c:extLst>
            <c:ext xmlns:c16="http://schemas.microsoft.com/office/drawing/2014/chart" uri="{C3380CC4-5D6E-409C-BE32-E72D297353CC}">
              <c16:uniqueId val="{00000001-2989-4A93-B367-6A14E03C63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2.56</c:v>
                </c:pt>
                <c:pt idx="1">
                  <c:v>2.83</c:v>
                </c:pt>
                <c:pt idx="2">
                  <c:v>-0.62</c:v>
                </c:pt>
                <c:pt idx="3">
                  <c:v>2.64</c:v>
                </c:pt>
                <c:pt idx="4">
                  <c:v>1.79</c:v>
                </c:pt>
              </c:numCache>
            </c:numRef>
          </c:val>
          <c:smooth val="0"/>
          <c:extLst>
            <c:ext xmlns:c16="http://schemas.microsoft.com/office/drawing/2014/chart" uri="{C3380CC4-5D6E-409C-BE32-E72D297353CC}">
              <c16:uniqueId val="{00000002-2989-4A93-B367-6A14E03C63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40-40D6-9930-3398627CB5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40-40D6-9930-3398627CB58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140-40D6-9930-3398627CB58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140-40D6-9930-3398627CB58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0.05</c:v>
                </c:pt>
                <c:pt idx="6">
                  <c:v>#N/A</c:v>
                </c:pt>
                <c:pt idx="7">
                  <c:v>0.01</c:v>
                </c:pt>
                <c:pt idx="8">
                  <c:v>#N/A</c:v>
                </c:pt>
                <c:pt idx="9">
                  <c:v>0.04</c:v>
                </c:pt>
              </c:numCache>
            </c:numRef>
          </c:val>
          <c:extLst>
            <c:ext xmlns:c16="http://schemas.microsoft.com/office/drawing/2014/chart" uri="{C3380CC4-5D6E-409C-BE32-E72D297353CC}">
              <c16:uniqueId val="{00000004-D140-40D6-9930-3398627CB58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1.44</c:v>
                </c:pt>
                <c:pt idx="2">
                  <c:v>#N/A</c:v>
                </c:pt>
                <c:pt idx="3">
                  <c:v>0.84</c:v>
                </c:pt>
                <c:pt idx="4">
                  <c:v>#N/A</c:v>
                </c:pt>
                <c:pt idx="5">
                  <c:v>0.67</c:v>
                </c:pt>
                <c:pt idx="6">
                  <c:v>#N/A</c:v>
                </c:pt>
                <c:pt idx="7">
                  <c:v>0.15</c:v>
                </c:pt>
                <c:pt idx="8">
                  <c:v>#N/A</c:v>
                </c:pt>
                <c:pt idx="9">
                  <c:v>1.1000000000000001</c:v>
                </c:pt>
              </c:numCache>
            </c:numRef>
          </c:val>
          <c:extLst>
            <c:ext xmlns:c16="http://schemas.microsoft.com/office/drawing/2014/chart" uri="{C3380CC4-5D6E-409C-BE32-E72D297353CC}">
              <c16:uniqueId val="{00000005-D140-40D6-9930-3398627CB58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1.1599999999999999</c:v>
                </c:pt>
                <c:pt idx="2">
                  <c:v>#N/A</c:v>
                </c:pt>
                <c:pt idx="3">
                  <c:v>2.25</c:v>
                </c:pt>
                <c:pt idx="4">
                  <c:v>#N/A</c:v>
                </c:pt>
                <c:pt idx="5">
                  <c:v>2.0699999999999998</c:v>
                </c:pt>
                <c:pt idx="6">
                  <c:v>#N/A</c:v>
                </c:pt>
                <c:pt idx="7">
                  <c:v>2.08</c:v>
                </c:pt>
                <c:pt idx="8">
                  <c:v>#N/A</c:v>
                </c:pt>
                <c:pt idx="9">
                  <c:v>2.0099999999999998</c:v>
                </c:pt>
              </c:numCache>
            </c:numRef>
          </c:val>
          <c:extLst>
            <c:ext xmlns:c16="http://schemas.microsoft.com/office/drawing/2014/chart" uri="{C3380CC4-5D6E-409C-BE32-E72D297353CC}">
              <c16:uniqueId val="{00000006-D140-40D6-9930-3398627CB58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3.98</c:v>
                </c:pt>
                <c:pt idx="2">
                  <c:v>#N/A</c:v>
                </c:pt>
                <c:pt idx="3">
                  <c:v>4.4000000000000004</c:v>
                </c:pt>
                <c:pt idx="4">
                  <c:v>#N/A</c:v>
                </c:pt>
                <c:pt idx="5">
                  <c:v>4.7</c:v>
                </c:pt>
                <c:pt idx="6">
                  <c:v>#N/A</c:v>
                </c:pt>
                <c:pt idx="7">
                  <c:v>4.55</c:v>
                </c:pt>
                <c:pt idx="8">
                  <c:v>#N/A</c:v>
                </c:pt>
                <c:pt idx="9">
                  <c:v>4.7300000000000004</c:v>
                </c:pt>
              </c:numCache>
            </c:numRef>
          </c:val>
          <c:extLst>
            <c:ext xmlns:c16="http://schemas.microsoft.com/office/drawing/2014/chart" uri="{C3380CC4-5D6E-409C-BE32-E72D297353CC}">
              <c16:uniqueId val="{00000007-D140-40D6-9930-3398627CB58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9.15</c:v>
                </c:pt>
                <c:pt idx="2">
                  <c:v>#N/A</c:v>
                </c:pt>
                <c:pt idx="3">
                  <c:v>10.18</c:v>
                </c:pt>
                <c:pt idx="4">
                  <c:v>#N/A</c:v>
                </c:pt>
                <c:pt idx="5">
                  <c:v>10.89</c:v>
                </c:pt>
                <c:pt idx="6">
                  <c:v>#N/A</c:v>
                </c:pt>
                <c:pt idx="7">
                  <c:v>10.98</c:v>
                </c:pt>
                <c:pt idx="8">
                  <c:v>#N/A</c:v>
                </c:pt>
                <c:pt idx="9">
                  <c:v>9.25</c:v>
                </c:pt>
              </c:numCache>
            </c:numRef>
          </c:val>
          <c:extLst>
            <c:ext xmlns:c16="http://schemas.microsoft.com/office/drawing/2014/chart" uri="{C3380CC4-5D6E-409C-BE32-E72D297353CC}">
              <c16:uniqueId val="{00000008-D140-40D6-9930-3398627CB58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14.33</c:v>
                </c:pt>
                <c:pt idx="2">
                  <c:v>#N/A</c:v>
                </c:pt>
                <c:pt idx="3">
                  <c:v>12.72</c:v>
                </c:pt>
                <c:pt idx="4">
                  <c:v>#N/A</c:v>
                </c:pt>
                <c:pt idx="5">
                  <c:v>12.71</c:v>
                </c:pt>
                <c:pt idx="6">
                  <c:v>#N/A</c:v>
                </c:pt>
                <c:pt idx="7">
                  <c:v>11.72</c:v>
                </c:pt>
                <c:pt idx="8">
                  <c:v>#N/A</c:v>
                </c:pt>
                <c:pt idx="9">
                  <c:v>10.28</c:v>
                </c:pt>
              </c:numCache>
            </c:numRef>
          </c:val>
          <c:extLst>
            <c:ext xmlns:c16="http://schemas.microsoft.com/office/drawing/2014/chart" uri="{C3380CC4-5D6E-409C-BE32-E72D297353CC}">
              <c16:uniqueId val="{00000009-D140-40D6-9930-3398627CB5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1490</c:v>
                </c:pt>
                <c:pt idx="5">
                  <c:v>1586</c:v>
                </c:pt>
                <c:pt idx="8">
                  <c:v>1555</c:v>
                </c:pt>
                <c:pt idx="11">
                  <c:v>1493</c:v>
                </c:pt>
                <c:pt idx="14">
                  <c:v>1466</c:v>
                </c:pt>
              </c:numCache>
            </c:numRef>
          </c:val>
          <c:extLst>
            <c:ext xmlns:c16="http://schemas.microsoft.com/office/drawing/2014/chart" uri="{C3380CC4-5D6E-409C-BE32-E72D297353CC}">
              <c16:uniqueId val="{00000000-A605-481C-B59F-BEA3EBCB99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05-481C-B59F-BEA3EBCB99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23</c:v>
                </c:pt>
                <c:pt idx="3">
                  <c:v>22</c:v>
                </c:pt>
                <c:pt idx="6">
                  <c:v>22</c:v>
                </c:pt>
                <c:pt idx="9">
                  <c:v>22</c:v>
                </c:pt>
                <c:pt idx="12">
                  <c:v>20</c:v>
                </c:pt>
              </c:numCache>
            </c:numRef>
          </c:val>
          <c:extLst>
            <c:ext xmlns:c16="http://schemas.microsoft.com/office/drawing/2014/chart" uri="{C3380CC4-5D6E-409C-BE32-E72D297353CC}">
              <c16:uniqueId val="{00000002-A605-481C-B59F-BEA3EBCB99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103</c:v>
                </c:pt>
                <c:pt idx="3">
                  <c:v>87</c:v>
                </c:pt>
                <c:pt idx="6">
                  <c:v>78</c:v>
                </c:pt>
                <c:pt idx="9">
                  <c:v>84</c:v>
                </c:pt>
                <c:pt idx="12">
                  <c:v>86</c:v>
                </c:pt>
              </c:numCache>
            </c:numRef>
          </c:val>
          <c:extLst>
            <c:ext xmlns:c16="http://schemas.microsoft.com/office/drawing/2014/chart" uri="{C3380CC4-5D6E-409C-BE32-E72D297353CC}">
              <c16:uniqueId val="{00000003-A605-481C-B59F-BEA3EBCB99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483</c:v>
                </c:pt>
                <c:pt idx="3">
                  <c:v>474</c:v>
                </c:pt>
                <c:pt idx="6">
                  <c:v>456</c:v>
                </c:pt>
                <c:pt idx="9">
                  <c:v>453</c:v>
                </c:pt>
                <c:pt idx="12">
                  <c:v>480</c:v>
                </c:pt>
              </c:numCache>
            </c:numRef>
          </c:val>
          <c:extLst>
            <c:ext xmlns:c16="http://schemas.microsoft.com/office/drawing/2014/chart" uri="{C3380CC4-5D6E-409C-BE32-E72D297353CC}">
              <c16:uniqueId val="{00000004-A605-481C-B59F-BEA3EBCB99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05-481C-B59F-BEA3EBCB99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05-481C-B59F-BEA3EBCB99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1415</c:v>
                </c:pt>
                <c:pt idx="3">
                  <c:v>1389</c:v>
                </c:pt>
                <c:pt idx="6">
                  <c:v>1393</c:v>
                </c:pt>
                <c:pt idx="9">
                  <c:v>1400</c:v>
                </c:pt>
                <c:pt idx="12">
                  <c:v>1379</c:v>
                </c:pt>
              </c:numCache>
            </c:numRef>
          </c:val>
          <c:extLst>
            <c:ext xmlns:c16="http://schemas.microsoft.com/office/drawing/2014/chart" uri="{C3380CC4-5D6E-409C-BE32-E72D297353CC}">
              <c16:uniqueId val="{00000007-A605-481C-B59F-BEA3EBCB99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534</c:v>
                </c:pt>
                <c:pt idx="2">
                  <c:v>#N/A</c:v>
                </c:pt>
                <c:pt idx="3">
                  <c:v>#N/A</c:v>
                </c:pt>
                <c:pt idx="4">
                  <c:v>386</c:v>
                </c:pt>
                <c:pt idx="5">
                  <c:v>#N/A</c:v>
                </c:pt>
                <c:pt idx="6">
                  <c:v>#N/A</c:v>
                </c:pt>
                <c:pt idx="7">
                  <c:v>394</c:v>
                </c:pt>
                <c:pt idx="8">
                  <c:v>#N/A</c:v>
                </c:pt>
                <c:pt idx="9">
                  <c:v>#N/A</c:v>
                </c:pt>
                <c:pt idx="10">
                  <c:v>466</c:v>
                </c:pt>
                <c:pt idx="11">
                  <c:v>#N/A</c:v>
                </c:pt>
                <c:pt idx="12">
                  <c:v>#N/A</c:v>
                </c:pt>
                <c:pt idx="13">
                  <c:v>499</c:v>
                </c:pt>
                <c:pt idx="14">
                  <c:v>#N/A</c:v>
                </c:pt>
              </c:numCache>
            </c:numRef>
          </c:val>
          <c:smooth val="0"/>
          <c:extLst>
            <c:ext xmlns:c16="http://schemas.microsoft.com/office/drawing/2014/chart" uri="{C3380CC4-5D6E-409C-BE32-E72D297353CC}">
              <c16:uniqueId val="{00000008-A605-481C-B59F-BEA3EBCB99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16467</c:v>
                </c:pt>
                <c:pt idx="5">
                  <c:v>16263</c:v>
                </c:pt>
                <c:pt idx="8">
                  <c:v>15919</c:v>
                </c:pt>
                <c:pt idx="11">
                  <c:v>15014</c:v>
                </c:pt>
                <c:pt idx="14">
                  <c:v>14072</c:v>
                </c:pt>
              </c:numCache>
            </c:numRef>
          </c:val>
          <c:extLst>
            <c:ext xmlns:c16="http://schemas.microsoft.com/office/drawing/2014/chart" uri="{C3380CC4-5D6E-409C-BE32-E72D297353CC}">
              <c16:uniqueId val="{00000000-A297-4892-8487-E18BCE8271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793</c:v>
                </c:pt>
                <c:pt idx="5">
                  <c:v>1114</c:v>
                </c:pt>
                <c:pt idx="8">
                  <c:v>1088</c:v>
                </c:pt>
                <c:pt idx="11">
                  <c:v>1257</c:v>
                </c:pt>
                <c:pt idx="14">
                  <c:v>1154</c:v>
                </c:pt>
              </c:numCache>
            </c:numRef>
          </c:val>
          <c:extLst>
            <c:ext xmlns:c16="http://schemas.microsoft.com/office/drawing/2014/chart" uri="{C3380CC4-5D6E-409C-BE32-E72D297353CC}">
              <c16:uniqueId val="{00000001-A297-4892-8487-E18BCE8271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4209</c:v>
                </c:pt>
                <c:pt idx="5">
                  <c:v>5089</c:v>
                </c:pt>
                <c:pt idx="8">
                  <c:v>5022</c:v>
                </c:pt>
                <c:pt idx="11">
                  <c:v>5447</c:v>
                </c:pt>
                <c:pt idx="14">
                  <c:v>5482</c:v>
                </c:pt>
              </c:numCache>
            </c:numRef>
          </c:val>
          <c:extLst>
            <c:ext xmlns:c16="http://schemas.microsoft.com/office/drawing/2014/chart" uri="{C3380CC4-5D6E-409C-BE32-E72D297353CC}">
              <c16:uniqueId val="{00000002-A297-4892-8487-E18BCE8271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97-4892-8487-E18BCE8271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97-4892-8487-E18BCE8271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97-4892-8487-E18BCE8271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2379</c:v>
                </c:pt>
                <c:pt idx="3">
                  <c:v>2330</c:v>
                </c:pt>
                <c:pt idx="6">
                  <c:v>2267</c:v>
                </c:pt>
                <c:pt idx="9">
                  <c:v>2184</c:v>
                </c:pt>
                <c:pt idx="12">
                  <c:v>2248</c:v>
                </c:pt>
              </c:numCache>
            </c:numRef>
          </c:val>
          <c:extLst>
            <c:ext xmlns:c16="http://schemas.microsoft.com/office/drawing/2014/chart" uri="{C3380CC4-5D6E-409C-BE32-E72D297353CC}">
              <c16:uniqueId val="{00000006-A297-4892-8487-E18BCE8271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563</c:v>
                </c:pt>
                <c:pt idx="3">
                  <c:v>477</c:v>
                </c:pt>
                <c:pt idx="6">
                  <c:v>408</c:v>
                </c:pt>
                <c:pt idx="9">
                  <c:v>353</c:v>
                </c:pt>
                <c:pt idx="12">
                  <c:v>288</c:v>
                </c:pt>
              </c:numCache>
            </c:numRef>
          </c:val>
          <c:extLst>
            <c:ext xmlns:c16="http://schemas.microsoft.com/office/drawing/2014/chart" uri="{C3380CC4-5D6E-409C-BE32-E72D297353CC}">
              <c16:uniqueId val="{00000007-A297-4892-8487-E18BCE8271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5096</c:v>
                </c:pt>
                <c:pt idx="3">
                  <c:v>4234</c:v>
                </c:pt>
                <c:pt idx="6">
                  <c:v>3559</c:v>
                </c:pt>
                <c:pt idx="9">
                  <c:v>3322</c:v>
                </c:pt>
                <c:pt idx="12">
                  <c:v>3161</c:v>
                </c:pt>
              </c:numCache>
            </c:numRef>
          </c:val>
          <c:extLst>
            <c:ext xmlns:c16="http://schemas.microsoft.com/office/drawing/2014/chart" uri="{C3380CC4-5D6E-409C-BE32-E72D297353CC}">
              <c16:uniqueId val="{00000008-A297-4892-8487-E18BCE8271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127</c:v>
                </c:pt>
                <c:pt idx="3">
                  <c:v>105</c:v>
                </c:pt>
                <c:pt idx="6">
                  <c:v>83</c:v>
                </c:pt>
                <c:pt idx="9">
                  <c:v>61</c:v>
                </c:pt>
                <c:pt idx="12">
                  <c:v>40</c:v>
                </c:pt>
              </c:numCache>
            </c:numRef>
          </c:val>
          <c:extLst>
            <c:ext xmlns:c16="http://schemas.microsoft.com/office/drawing/2014/chart" uri="{C3380CC4-5D6E-409C-BE32-E72D297353CC}">
              <c16:uniqueId val="{00000009-A297-4892-8487-E18BCE8271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14402</c:v>
                </c:pt>
                <c:pt idx="3">
                  <c:v>14397</c:v>
                </c:pt>
                <c:pt idx="6">
                  <c:v>14102</c:v>
                </c:pt>
                <c:pt idx="9">
                  <c:v>13181</c:v>
                </c:pt>
                <c:pt idx="12">
                  <c:v>13132</c:v>
                </c:pt>
              </c:numCache>
            </c:numRef>
          </c:val>
          <c:extLst>
            <c:ext xmlns:c16="http://schemas.microsoft.com/office/drawing/2014/chart" uri="{C3380CC4-5D6E-409C-BE32-E72D297353CC}">
              <c16:uniqueId val="{0000000A-A297-4892-8487-E18BCE8271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1099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297-4892-8487-E18BCE8271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1657</c:v>
                </c:pt>
                <c:pt idx="1">
                  <c:v>1972</c:v>
                </c:pt>
                <c:pt idx="2">
                  <c:v>2421</c:v>
                </c:pt>
              </c:numCache>
            </c:numRef>
          </c:val>
          <c:extLst>
            <c:ext xmlns:c16="http://schemas.microsoft.com/office/drawing/2014/chart" uri="{C3380CC4-5D6E-409C-BE32-E72D297353CC}">
              <c16:uniqueId val="{00000000-7FA3-4EC5-8FA0-C38338E320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c:v>
                </c:pt>
                <c:pt idx="1">
                  <c:v>3</c:v>
                </c:pt>
                <c:pt idx="2">
                  <c:v>403</c:v>
                </c:pt>
              </c:numCache>
            </c:numRef>
          </c:val>
          <c:extLst>
            <c:ext xmlns:c16="http://schemas.microsoft.com/office/drawing/2014/chart" uri="{C3380CC4-5D6E-409C-BE32-E72D297353CC}">
              <c16:uniqueId val="{00000001-7FA3-4EC5-8FA0-C38338E320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1881</c:v>
                </c:pt>
                <c:pt idx="1">
                  <c:v>2187</c:v>
                </c:pt>
                <c:pt idx="2">
                  <c:v>1639</c:v>
                </c:pt>
              </c:numCache>
            </c:numRef>
          </c:val>
          <c:extLst>
            <c:ext xmlns:c16="http://schemas.microsoft.com/office/drawing/2014/chart" uri="{C3380CC4-5D6E-409C-BE32-E72D297353CC}">
              <c16:uniqueId val="{00000002-7FA3-4EC5-8FA0-C38338E320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埼玉県蓮田市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前年度と比較し、公営企業債の元利償還金に対する繰入金がが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百万円と微増したことに加え、算入公債費等に分類される災害復旧費等に係る基準財政需要額が減少したこと等により、分子が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現在施設の大規模改修事業が開始しており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大型事業が控えて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いるため、元利償還金の増加が見込まれる。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後年度の負担が過大になりすぎないよう健全な財政運営に努める。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埼玉県蓮田市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基準財政需要額算入見込額が減少（</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百万円）したため分子が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今後も継続して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施設の大規模改修などの大型事業が控えており、地方債の現在高</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の増加、充当可能基金の減少が見込まれる。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引き続き、将来負担が過大になりすぎないよう、バランスの取れた財政運営に努めていく。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埼玉県蓮田市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現在実施している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大規模改修事業や経常経費の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支出に対応するため、公共施設等整備基金の取り崩しを行ったが、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決算剰余金や事業執行に伴う残予算の積立や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今後の元利償還金の増加に備えるために減債基金の積立を計画的に行ったことにより、前年度と比較して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300,047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今後も予定されている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大規模改修事業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対して、公共施設等整備基金等の各種基金を取り崩すことで、単年度負担を減少させ、事業を確実に推進する。また、合わせて地方債の借入も行うため、地方債残高の増加が予想される。元利償還金が増加することを見越して積立を行った減債基金を、元利償還金の支払額が大きくなるピーク時期に合わせて取り崩しを行うことを今後検討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　：　埼玉高速鉄道の整備促進及びこれに係る都市基盤整備事業、公用又は公共用に供する施設の整備。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森林環境整備基金　 　：　森林の整備に関する施策、森林の整備を担うべき人材の育成及び確保、森林の有する公益的機能に関する普及啓発、木材の利用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促進、その他の森林の整備促進に関する施策。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現在実施中の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大規模改修事業等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の財源とするための取崩額（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千円）が積立額（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千円）を上回ったことによる減少（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538,670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森林環境整備基金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普通建設事業に充当したことによる取崩額（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千円）が、積立額（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千円）を上回ったことによる減少（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今後の公共施設の大規模改修等の実施に合わせて取崩を行う。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森林環境整備基金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森林環境譲与税の使途に合わせた活用を行うため、歳出予算への充当や積立を行う。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決算剰余金や事業執行に伴う残予算の積立額（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1,633,222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千円）が、取崩額（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1,184,933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千円）を超過したため、結果として残高は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448,289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大規模改修事業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や経常経費の増加により、歳出額が増加する見込みであり、それに伴い財政調整基金の取崩額も増加することが見込まれる。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災害等の突発的な財政需要に備え、今後も適正な水準で維持していくように努める。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現在も実施している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大規模改修事業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の他、今後も改修事業が控えているため、基金取り崩しの他に地方債の借入額の大幅な増加が見込まれる。合わせて元利償還金も増加が見込まれるため、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千円の積立を行い、残高は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403,093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今後の事業執行に合わせて、元利償還金が最も大きくなる年、または市の財政の状況により取り崩すべきと判断した際に計画的に取り崩し、償還金に充当していく。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61,111
60,092
27.28
26,381,031
24,613,281
1,256,759
13,963,568
13,131,914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例年基準財政需要額は増加傾向にあるが、合わせて基準財政収入額も増加することで、財政力指数としては前年同値である</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ポイントとなっている。類似団体平均値も前年同値である</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ポイントであり、類似団体平均よりも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型建設事業の借入に伴い、公債費等の基準財政需要額への算入が今後見込まれているため、その影響を受け財政力指数の低下を招く可能性がある。影響を最低限とするために、引き続き市税の徴収強化や、高虫西部地区産業団地基本構想の促進など、歳入確保策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136525</xdr:rowOff>
    </xdr:to>
    <xdr:cxnSp macro="">
      <xdr:nvCxnSpPr>
        <xdr:cNvPr id="69" name="直線コネクタ 68"/>
        <xdr:cNvCxnSpPr/>
      </xdr:nvCxnSpPr>
      <xdr:spPr>
        <a:xfrm>
          <a:off x="4114800" y="716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136525</xdr:rowOff>
    </xdr:to>
    <xdr:cxnSp macro="">
      <xdr:nvCxnSpPr>
        <xdr:cNvPr id="72" name="直線コネクタ 71"/>
        <xdr:cNvCxnSpPr/>
      </xdr:nvCxnSpPr>
      <xdr:spPr>
        <a:xfrm>
          <a:off x="3225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96308</xdr:rowOff>
    </xdr:to>
    <xdr:cxnSp macro="">
      <xdr:nvCxnSpPr>
        <xdr:cNvPr id="75" name="直線コネクタ 74"/>
        <xdr:cNvCxnSpPr/>
      </xdr:nvCxnSpPr>
      <xdr:spPr>
        <a:xfrm>
          <a:off x="2336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56092</xdr:rowOff>
    </xdr:to>
    <xdr:cxnSp macro="">
      <xdr:nvCxnSpPr>
        <xdr:cNvPr id="78" name="直線コネクタ 77"/>
        <xdr:cNvCxnSpPr/>
      </xdr:nvCxnSpPr>
      <xdr:spPr>
        <a:xfrm>
          <a:off x="1447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1" name="テキスト ボックス 90"/>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95" name="テキスト ボックス 94"/>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ポイント下回っており、前年度から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ポイント減少した。分母となる経常一般財源等が普通交付税の増加等により</a:t>
          </a:r>
          <a:r>
            <a:rPr kumimoji="1" lang="en-US" altLang="ja-JP" sz="1300">
              <a:latin typeface="ＭＳ Ｐゴシック" panose="020B0600070205080204" pitchFamily="50" charset="-128"/>
              <a:ea typeface="ＭＳ Ｐゴシック" panose="020B0600070205080204" pitchFamily="50" charset="-128"/>
            </a:rPr>
            <a:t>839,814</a:t>
          </a:r>
          <a:r>
            <a:rPr kumimoji="1" lang="ja-JP" altLang="en-US" sz="1300">
              <a:latin typeface="ＭＳ Ｐゴシック" panose="020B0600070205080204" pitchFamily="50" charset="-128"/>
              <a:ea typeface="ＭＳ Ｐゴシック" panose="020B0600070205080204" pitchFamily="50" charset="-128"/>
            </a:rPr>
            <a:t>千円増加したため、人件費・物件費・扶助費といった分子となる各費目の計上額も増加しているが、比率としては前年よりもマイナスとなった。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今年度はマイナスとなったが、これら分子にかかる経費は経常的に必要となり、増加が見込まれる。実際に、所要経費は増額が続いているため、事務作業の見直しに努め、経常経費の削減を図る。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84138</xdr:rowOff>
    </xdr:from>
    <xdr:to>
      <xdr:col>23</xdr:col>
      <xdr:colOff>133350</xdr:colOff>
      <xdr:row>63</xdr:row>
      <xdr:rowOff>132397</xdr:rowOff>
    </xdr:to>
    <xdr:cxnSp macro="">
      <xdr:nvCxnSpPr>
        <xdr:cNvPr id="128" name="直線コネクタ 127"/>
        <xdr:cNvCxnSpPr/>
      </xdr:nvCxnSpPr>
      <xdr:spPr>
        <a:xfrm flipV="1">
          <a:off x="4114800" y="10885488"/>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132397</xdr:rowOff>
    </xdr:to>
    <xdr:cxnSp macro="">
      <xdr:nvCxnSpPr>
        <xdr:cNvPr id="131" name="直線コネクタ 130"/>
        <xdr:cNvCxnSpPr/>
      </xdr:nvCxnSpPr>
      <xdr:spPr>
        <a:xfrm>
          <a:off x="3225800" y="10770870"/>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40957</xdr:rowOff>
    </xdr:from>
    <xdr:to>
      <xdr:col>15</xdr:col>
      <xdr:colOff>82550</xdr:colOff>
      <xdr:row>62</xdr:row>
      <xdr:rowOff>140970</xdr:rowOff>
    </xdr:to>
    <xdr:cxnSp macro="">
      <xdr:nvCxnSpPr>
        <xdr:cNvPr id="134" name="直線コネクタ 133"/>
        <xdr:cNvCxnSpPr/>
      </xdr:nvCxnSpPr>
      <xdr:spPr>
        <a:xfrm>
          <a:off x="2336800" y="10499407"/>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40957</xdr:rowOff>
    </xdr:from>
    <xdr:to>
      <xdr:col>11</xdr:col>
      <xdr:colOff>31750</xdr:colOff>
      <xdr:row>62</xdr:row>
      <xdr:rowOff>92710</xdr:rowOff>
    </xdr:to>
    <xdr:cxnSp macro="">
      <xdr:nvCxnSpPr>
        <xdr:cNvPr id="137" name="直線コネクタ 136"/>
        <xdr:cNvCxnSpPr/>
      </xdr:nvCxnSpPr>
      <xdr:spPr>
        <a:xfrm flipV="1">
          <a:off x="1447800" y="10499407"/>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47" name="楕円 146"/>
        <xdr:cNvSpPr/>
      </xdr:nvSpPr>
      <xdr:spPr>
        <a:xfrm>
          <a:off x="49022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49865</xdr:rowOff>
    </xdr:from>
    <xdr:ext cx="762000" cy="259045"/>
    <xdr:sp macro="" textlink="">
      <xdr:nvSpPr>
        <xdr:cNvPr id="148" name="財政構造の弾力性該当値テキスト"/>
        <xdr:cNvSpPr txBox="1"/>
      </xdr:nvSpPr>
      <xdr:spPr>
        <a:xfrm>
          <a:off x="50419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81597</xdr:rowOff>
    </xdr:from>
    <xdr:to>
      <xdr:col>19</xdr:col>
      <xdr:colOff>184150</xdr:colOff>
      <xdr:row>64</xdr:row>
      <xdr:rowOff>11747</xdr:rowOff>
    </xdr:to>
    <xdr:sp macro="" textlink="">
      <xdr:nvSpPr>
        <xdr:cNvPr id="149" name="楕円 148"/>
        <xdr:cNvSpPr/>
      </xdr:nvSpPr>
      <xdr:spPr>
        <a:xfrm>
          <a:off x="4064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50" name="テキスト ボックス 149"/>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1" name="楕円 150"/>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2" name="テキスト ボックス 151"/>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161607</xdr:rowOff>
    </xdr:from>
    <xdr:to>
      <xdr:col>11</xdr:col>
      <xdr:colOff>82550</xdr:colOff>
      <xdr:row>61</xdr:row>
      <xdr:rowOff>91757</xdr:rowOff>
    </xdr:to>
    <xdr:sp macro="" textlink="">
      <xdr:nvSpPr>
        <xdr:cNvPr id="153" name="楕円 152"/>
        <xdr:cNvSpPr/>
      </xdr:nvSpPr>
      <xdr:spPr>
        <a:xfrm>
          <a:off x="2286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101934</xdr:rowOff>
    </xdr:from>
    <xdr:ext cx="762000" cy="259045"/>
    <xdr:sp macro="" textlink="">
      <xdr:nvSpPr>
        <xdr:cNvPr id="154" name="テキスト ボックス 153"/>
        <xdr:cNvSpPr txBox="1"/>
      </xdr:nvSpPr>
      <xdr:spPr>
        <a:xfrm>
          <a:off x="1955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5" name="楕円 154"/>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6" name="テキスト ボックス 155"/>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24,512</a:t>
          </a:r>
          <a:r>
            <a:rPr kumimoji="1" lang="ja-JP" altLang="en-US" sz="1300">
              <a:latin typeface="ＭＳ Ｐゴシック" panose="020B0600070205080204" pitchFamily="50" charset="-128"/>
              <a:ea typeface="ＭＳ Ｐゴシック" panose="020B0600070205080204" pitchFamily="50" charset="-128"/>
            </a:rPr>
            <a:t>円下回っているが、前年度から</a:t>
          </a:r>
          <a:r>
            <a:rPr kumimoji="1" lang="en-US" altLang="ja-JP" sz="1300">
              <a:latin typeface="ＭＳ Ｐゴシック" panose="020B0600070205080204" pitchFamily="50" charset="-128"/>
              <a:ea typeface="ＭＳ Ｐゴシック" panose="020B0600070205080204" pitchFamily="50" charset="-128"/>
            </a:rPr>
            <a:t>4,156</a:t>
          </a:r>
          <a:r>
            <a:rPr kumimoji="1" lang="ja-JP" altLang="en-US" sz="1300">
              <a:latin typeface="ＭＳ Ｐゴシック" panose="020B0600070205080204" pitchFamily="50" charset="-128"/>
              <a:ea typeface="ＭＳ Ｐゴシック" panose="020B0600070205080204" pitchFamily="50" charset="-128"/>
            </a:rPr>
            <a:t>円増加した。人件費の増加及び前年度より人口が</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人減少したこと等による。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今後も世情に合わせて継続的に人件費の増加が見込まれ、その他にも物価高騰等による物件費の増加や、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公共施設の老朽化に伴い維持補修費の増加も予想される。経常経費の見直しや民間で実施可能な業務については委託化を進めるなど、施策によるコスト削減を図っていく。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92165</xdr:rowOff>
    </xdr:from>
    <xdr:to>
      <xdr:col>23</xdr:col>
      <xdr:colOff>133350</xdr:colOff>
      <xdr:row>80</xdr:row>
      <xdr:rowOff>106491</xdr:rowOff>
    </xdr:to>
    <xdr:cxnSp macro="">
      <xdr:nvCxnSpPr>
        <xdr:cNvPr id="193" name="直線コネクタ 192"/>
        <xdr:cNvCxnSpPr/>
      </xdr:nvCxnSpPr>
      <xdr:spPr>
        <a:xfrm>
          <a:off x="4114800" y="13808165"/>
          <a:ext cx="8382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92165</xdr:rowOff>
    </xdr:from>
    <xdr:to>
      <xdr:col>19</xdr:col>
      <xdr:colOff>133350</xdr:colOff>
      <xdr:row>80</xdr:row>
      <xdr:rowOff>95534</xdr:rowOff>
    </xdr:to>
    <xdr:cxnSp macro="">
      <xdr:nvCxnSpPr>
        <xdr:cNvPr id="196" name="直線コネクタ 195"/>
        <xdr:cNvCxnSpPr/>
      </xdr:nvCxnSpPr>
      <xdr:spPr>
        <a:xfrm flipV="1">
          <a:off x="3225800" y="13808165"/>
          <a:ext cx="8890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76564</xdr:rowOff>
    </xdr:from>
    <xdr:to>
      <xdr:col>15</xdr:col>
      <xdr:colOff>82550</xdr:colOff>
      <xdr:row>80</xdr:row>
      <xdr:rowOff>95534</xdr:rowOff>
    </xdr:to>
    <xdr:cxnSp macro="">
      <xdr:nvCxnSpPr>
        <xdr:cNvPr id="199" name="直線コネクタ 198"/>
        <xdr:cNvCxnSpPr/>
      </xdr:nvCxnSpPr>
      <xdr:spPr>
        <a:xfrm>
          <a:off x="2336800" y="13792564"/>
          <a:ext cx="889000" cy="1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62751</xdr:rowOff>
    </xdr:from>
    <xdr:to>
      <xdr:col>11</xdr:col>
      <xdr:colOff>31750</xdr:colOff>
      <xdr:row>80</xdr:row>
      <xdr:rowOff>76564</xdr:rowOff>
    </xdr:to>
    <xdr:cxnSp macro="">
      <xdr:nvCxnSpPr>
        <xdr:cNvPr id="202" name="直線コネクタ 201"/>
        <xdr:cNvCxnSpPr/>
      </xdr:nvCxnSpPr>
      <xdr:spPr>
        <a:xfrm>
          <a:off x="1447800" y="13778751"/>
          <a:ext cx="889000" cy="1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55691</xdr:rowOff>
    </xdr:from>
    <xdr:to>
      <xdr:col>23</xdr:col>
      <xdr:colOff>184150</xdr:colOff>
      <xdr:row>80</xdr:row>
      <xdr:rowOff>157291</xdr:rowOff>
    </xdr:to>
    <xdr:sp macro="" textlink="">
      <xdr:nvSpPr>
        <xdr:cNvPr id="212" name="楕円 211"/>
        <xdr:cNvSpPr/>
      </xdr:nvSpPr>
      <xdr:spPr>
        <a:xfrm>
          <a:off x="4902200" y="137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148418</xdr:rowOff>
    </xdr:from>
    <xdr:ext cx="762000" cy="259045"/>
    <xdr:sp macro="" textlink="">
      <xdr:nvSpPr>
        <xdr:cNvPr id="213" name="人件費・物件費等の状況該当値テキスト"/>
        <xdr:cNvSpPr txBox="1"/>
      </xdr:nvSpPr>
      <xdr:spPr>
        <a:xfrm>
          <a:off x="5041900" y="1369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41365</xdr:rowOff>
    </xdr:from>
    <xdr:to>
      <xdr:col>19</xdr:col>
      <xdr:colOff>184150</xdr:colOff>
      <xdr:row>80</xdr:row>
      <xdr:rowOff>142965</xdr:rowOff>
    </xdr:to>
    <xdr:sp macro="" textlink="">
      <xdr:nvSpPr>
        <xdr:cNvPr id="214" name="楕円 213"/>
        <xdr:cNvSpPr/>
      </xdr:nvSpPr>
      <xdr:spPr>
        <a:xfrm>
          <a:off x="4064000" y="137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153142</xdr:rowOff>
    </xdr:from>
    <xdr:ext cx="736600" cy="259045"/>
    <xdr:sp macro="" textlink="">
      <xdr:nvSpPr>
        <xdr:cNvPr id="215" name="テキスト ボックス 214"/>
        <xdr:cNvSpPr txBox="1"/>
      </xdr:nvSpPr>
      <xdr:spPr>
        <a:xfrm>
          <a:off x="3733800" y="13526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44734</xdr:rowOff>
    </xdr:from>
    <xdr:to>
      <xdr:col>15</xdr:col>
      <xdr:colOff>133350</xdr:colOff>
      <xdr:row>80</xdr:row>
      <xdr:rowOff>146334</xdr:rowOff>
    </xdr:to>
    <xdr:sp macro="" textlink="">
      <xdr:nvSpPr>
        <xdr:cNvPr id="216" name="楕円 215"/>
        <xdr:cNvSpPr/>
      </xdr:nvSpPr>
      <xdr:spPr>
        <a:xfrm>
          <a:off x="3175000" y="1376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156511</xdr:rowOff>
    </xdr:from>
    <xdr:ext cx="762000" cy="259045"/>
    <xdr:sp macro="" textlink="">
      <xdr:nvSpPr>
        <xdr:cNvPr id="217" name="テキスト ボックス 216"/>
        <xdr:cNvSpPr txBox="1"/>
      </xdr:nvSpPr>
      <xdr:spPr>
        <a:xfrm>
          <a:off x="2844800" y="1352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25764</xdr:rowOff>
    </xdr:from>
    <xdr:to>
      <xdr:col>11</xdr:col>
      <xdr:colOff>82550</xdr:colOff>
      <xdr:row>80</xdr:row>
      <xdr:rowOff>127364</xdr:rowOff>
    </xdr:to>
    <xdr:sp macro="" textlink="">
      <xdr:nvSpPr>
        <xdr:cNvPr id="218" name="楕円 217"/>
        <xdr:cNvSpPr/>
      </xdr:nvSpPr>
      <xdr:spPr>
        <a:xfrm>
          <a:off x="2286000" y="137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137541</xdr:rowOff>
    </xdr:from>
    <xdr:ext cx="762000" cy="259045"/>
    <xdr:sp macro="" textlink="">
      <xdr:nvSpPr>
        <xdr:cNvPr id="219" name="テキスト ボックス 218"/>
        <xdr:cNvSpPr txBox="1"/>
      </xdr:nvSpPr>
      <xdr:spPr>
        <a:xfrm>
          <a:off x="1955800" y="1351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11951</xdr:rowOff>
    </xdr:from>
    <xdr:to>
      <xdr:col>7</xdr:col>
      <xdr:colOff>31750</xdr:colOff>
      <xdr:row>80</xdr:row>
      <xdr:rowOff>113551</xdr:rowOff>
    </xdr:to>
    <xdr:sp macro="" textlink="">
      <xdr:nvSpPr>
        <xdr:cNvPr id="220" name="楕円 219"/>
        <xdr:cNvSpPr/>
      </xdr:nvSpPr>
      <xdr:spPr>
        <a:xfrm>
          <a:off x="1397000" y="137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123728</xdr:rowOff>
    </xdr:from>
    <xdr:ext cx="762000" cy="259045"/>
    <xdr:sp macro="" textlink="">
      <xdr:nvSpPr>
        <xdr:cNvPr id="221" name="テキスト ボックス 220"/>
        <xdr:cNvSpPr txBox="1"/>
      </xdr:nvSpPr>
      <xdr:spPr>
        <a:xfrm>
          <a:off x="1066800" y="1349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ポイント高く、前年</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今後も引き続き、国家公務員や民間企業の賃金・給与に準拠した給与水準の適正化を推進する。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15421</xdr:rowOff>
    </xdr:to>
    <xdr:cxnSp macro="">
      <xdr:nvCxnSpPr>
        <xdr:cNvPr id="257" name="直線コネクタ 256"/>
        <xdr:cNvCxnSpPr/>
      </xdr:nvCxnSpPr>
      <xdr:spPr>
        <a:xfrm flipV="1">
          <a:off x="16179800" y="147256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84364</xdr:rowOff>
    </xdr:to>
    <xdr:cxnSp macro="">
      <xdr:nvCxnSpPr>
        <xdr:cNvPr id="260" name="直線コネクタ 259"/>
        <xdr:cNvCxnSpPr/>
      </xdr:nvCxnSpPr>
      <xdr:spPr>
        <a:xfrm flipV="1">
          <a:off x="15290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84364</xdr:rowOff>
    </xdr:to>
    <xdr:cxnSp macro="">
      <xdr:nvCxnSpPr>
        <xdr:cNvPr id="263" name="直線コネクタ 262"/>
        <xdr:cNvCxnSpPr/>
      </xdr:nvCxnSpPr>
      <xdr:spPr>
        <a:xfrm>
          <a:off x="14401800" y="1465670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83457</xdr:rowOff>
    </xdr:to>
    <xdr:cxnSp macro="">
      <xdr:nvCxnSpPr>
        <xdr:cNvPr id="266" name="直線コネクタ 265"/>
        <xdr:cNvCxnSpPr/>
      </xdr:nvCxnSpPr>
      <xdr:spPr>
        <a:xfrm>
          <a:off x="13512800" y="14467114"/>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8" name="楕円 277"/>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9" name="テキスト ボックス 278"/>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1" name="テキスト ボックス 280"/>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2" name="楕円 281"/>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83" name="テキスト ボックス 282"/>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4" name="楕円 283"/>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5" name="テキスト ボックス 284"/>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ポイント高く、前年度から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ことによる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類似団体平均と比べて高い水準であるが、これは常備消防業務や保育所などの施設運営を直営で行っていることが要因の一つにあげられる。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今後も引き続き、定員適正化計画に定める目標値に合わせて定員管理を行い、民間委託や指定管理者制度を活用しながら、効率的な行政運営を行う。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64558</xdr:rowOff>
    </xdr:from>
    <xdr:to>
      <xdr:col>81</xdr:col>
      <xdr:colOff>44450</xdr:colOff>
      <xdr:row>62</xdr:row>
      <xdr:rowOff>108796</xdr:rowOff>
    </xdr:to>
    <xdr:cxnSp macro="">
      <xdr:nvCxnSpPr>
        <xdr:cNvPr id="320" name="直線コネクタ 319"/>
        <xdr:cNvCxnSpPr/>
      </xdr:nvCxnSpPr>
      <xdr:spPr>
        <a:xfrm>
          <a:off x="16179800" y="10694458"/>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34396</xdr:rowOff>
    </xdr:from>
    <xdr:to>
      <xdr:col>77</xdr:col>
      <xdr:colOff>44450</xdr:colOff>
      <xdr:row>62</xdr:row>
      <xdr:rowOff>64558</xdr:rowOff>
    </xdr:to>
    <xdr:cxnSp macro="">
      <xdr:nvCxnSpPr>
        <xdr:cNvPr id="323" name="直線コネクタ 322"/>
        <xdr:cNvCxnSpPr/>
      </xdr:nvCxnSpPr>
      <xdr:spPr>
        <a:xfrm>
          <a:off x="15290800" y="10664296"/>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212</xdr:rowOff>
    </xdr:from>
    <xdr:to>
      <xdr:col>72</xdr:col>
      <xdr:colOff>203200</xdr:colOff>
      <xdr:row>62</xdr:row>
      <xdr:rowOff>34396</xdr:rowOff>
    </xdr:to>
    <xdr:cxnSp macro="">
      <xdr:nvCxnSpPr>
        <xdr:cNvPr id="326" name="直線コネクタ 325"/>
        <xdr:cNvCxnSpPr/>
      </xdr:nvCxnSpPr>
      <xdr:spPr>
        <a:xfrm>
          <a:off x="14401800" y="10630112"/>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212</xdr:rowOff>
    </xdr:from>
    <xdr:to>
      <xdr:col>68</xdr:col>
      <xdr:colOff>152400</xdr:colOff>
      <xdr:row>62</xdr:row>
      <xdr:rowOff>212</xdr:rowOff>
    </xdr:to>
    <xdr:cxnSp macro="">
      <xdr:nvCxnSpPr>
        <xdr:cNvPr id="329" name="直線コネクタ 328"/>
        <xdr:cNvCxnSpPr/>
      </xdr:nvCxnSpPr>
      <xdr:spPr>
        <a:xfrm>
          <a:off x="13512800" y="106301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39" name="楕円 338"/>
        <xdr:cNvSpPr/>
      </xdr:nvSpPr>
      <xdr:spPr>
        <a:xfrm>
          <a:off x="16967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30073</xdr:rowOff>
    </xdr:from>
    <xdr:ext cx="762000" cy="259045"/>
    <xdr:sp macro="" textlink="">
      <xdr:nvSpPr>
        <xdr:cNvPr id="340" name="定員管理の状況該当値テキスト"/>
        <xdr:cNvSpPr txBox="1"/>
      </xdr:nvSpPr>
      <xdr:spPr>
        <a:xfrm>
          <a:off x="17106900" y="106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13758</xdr:rowOff>
    </xdr:from>
    <xdr:to>
      <xdr:col>77</xdr:col>
      <xdr:colOff>95250</xdr:colOff>
      <xdr:row>62</xdr:row>
      <xdr:rowOff>115358</xdr:rowOff>
    </xdr:to>
    <xdr:sp macro="" textlink="">
      <xdr:nvSpPr>
        <xdr:cNvPr id="341" name="楕円 340"/>
        <xdr:cNvSpPr/>
      </xdr:nvSpPr>
      <xdr:spPr>
        <a:xfrm>
          <a:off x="16129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42" name="テキスト ボックス 341"/>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155046</xdr:rowOff>
    </xdr:from>
    <xdr:to>
      <xdr:col>73</xdr:col>
      <xdr:colOff>44450</xdr:colOff>
      <xdr:row>62</xdr:row>
      <xdr:rowOff>85196</xdr:rowOff>
    </xdr:to>
    <xdr:sp macro="" textlink="">
      <xdr:nvSpPr>
        <xdr:cNvPr id="343" name="楕円 342"/>
        <xdr:cNvSpPr/>
      </xdr:nvSpPr>
      <xdr:spPr>
        <a:xfrm>
          <a:off x="15240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69973</xdr:rowOff>
    </xdr:from>
    <xdr:ext cx="762000" cy="259045"/>
    <xdr:sp macro="" textlink="">
      <xdr:nvSpPr>
        <xdr:cNvPr id="344" name="テキスト ボックス 343"/>
        <xdr:cNvSpPr txBox="1"/>
      </xdr:nvSpPr>
      <xdr:spPr>
        <a:xfrm>
          <a:off x="14909800" y="1069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120862</xdr:rowOff>
    </xdr:from>
    <xdr:to>
      <xdr:col>68</xdr:col>
      <xdr:colOff>203200</xdr:colOff>
      <xdr:row>62</xdr:row>
      <xdr:rowOff>51012</xdr:rowOff>
    </xdr:to>
    <xdr:sp macro="" textlink="">
      <xdr:nvSpPr>
        <xdr:cNvPr id="345" name="楕円 344"/>
        <xdr:cNvSpPr/>
      </xdr:nvSpPr>
      <xdr:spPr>
        <a:xfrm>
          <a:off x="14351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35789</xdr:rowOff>
    </xdr:from>
    <xdr:ext cx="762000" cy="259045"/>
    <xdr:sp macro="" textlink="">
      <xdr:nvSpPr>
        <xdr:cNvPr id="346" name="テキスト ボックス 345"/>
        <xdr:cNvSpPr txBox="1"/>
      </xdr:nvSpPr>
      <xdr:spPr>
        <a:xfrm>
          <a:off x="14020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120862</xdr:rowOff>
    </xdr:from>
    <xdr:to>
      <xdr:col>64</xdr:col>
      <xdr:colOff>152400</xdr:colOff>
      <xdr:row>62</xdr:row>
      <xdr:rowOff>51012</xdr:rowOff>
    </xdr:to>
    <xdr:sp macro="" textlink="">
      <xdr:nvSpPr>
        <xdr:cNvPr id="347" name="楕円 346"/>
        <xdr:cNvSpPr/>
      </xdr:nvSpPr>
      <xdr:spPr>
        <a:xfrm>
          <a:off x="13462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35789</xdr:rowOff>
    </xdr:from>
    <xdr:ext cx="762000" cy="259045"/>
    <xdr:sp macro="" textlink="">
      <xdr:nvSpPr>
        <xdr:cNvPr id="348" name="テキスト ボックス 347"/>
        <xdr:cNvSpPr txBox="1"/>
      </xdr:nvSpPr>
      <xdr:spPr>
        <a:xfrm>
          <a:off x="13131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ポイント低く、前年度から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ただし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、実質公債費比率は過去</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年の平均で算出</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、単年度比較では、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ただし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、現在施設の大規模改修事業が開始しており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大型事業が控えて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、実質公債費比率は増加する見込みであるため、引き続き適正化に努めていく。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14394</xdr:rowOff>
    </xdr:to>
    <xdr:cxnSp macro="">
      <xdr:nvCxnSpPr>
        <xdr:cNvPr id="381" name="直線コネクタ 380"/>
        <xdr:cNvCxnSpPr/>
      </xdr:nvCxnSpPr>
      <xdr:spPr>
        <a:xfrm>
          <a:off x="16179800" y="68563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22437</xdr:rowOff>
    </xdr:to>
    <xdr:cxnSp macro="">
      <xdr:nvCxnSpPr>
        <xdr:cNvPr id="384" name="直線コネクタ 383"/>
        <xdr:cNvCxnSpPr/>
      </xdr:nvCxnSpPr>
      <xdr:spPr>
        <a:xfrm flipV="1">
          <a:off x="15290800" y="68563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70696</xdr:rowOff>
    </xdr:to>
    <xdr:cxnSp macro="">
      <xdr:nvCxnSpPr>
        <xdr:cNvPr id="387" name="直線コネクタ 386"/>
        <xdr:cNvCxnSpPr/>
      </xdr:nvCxnSpPr>
      <xdr:spPr>
        <a:xfrm flipV="1">
          <a:off x="14401800" y="68804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143087</xdr:rowOff>
    </xdr:to>
    <xdr:cxnSp macro="">
      <xdr:nvCxnSpPr>
        <xdr:cNvPr id="390" name="直線コネクタ 389"/>
        <xdr:cNvCxnSpPr/>
      </xdr:nvCxnSpPr>
      <xdr:spPr>
        <a:xfrm flipV="1">
          <a:off x="13512800" y="69286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0" name="楕円 399"/>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401" name="公債費負担の状況該当値テキスト"/>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2" name="楕円 401"/>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3" name="テキスト ボックス 402"/>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4" name="楕円 403"/>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5" name="テキスト ボックス 404"/>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6" name="楕円 405"/>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7" name="テキスト ボックス 406"/>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08" name="楕円 407"/>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09" name="テキスト ボックス 408"/>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度同様、</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将来負担額よりも将来負担額に充当できる金額のほうが多かった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ため将来負担比率は算定されていない。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ただし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、現在施設の大規模改修事業が開始しており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大型事業が控えて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地方債の元利償還金等の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増加する見込みであるため、引き続き適正化に努めていく。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4" name="テキスト ボックス 453"/>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143873</xdr:rowOff>
    </xdr:from>
    <xdr:to>
      <xdr:col>64</xdr:col>
      <xdr:colOff>152400</xdr:colOff>
      <xdr:row>14</xdr:row>
      <xdr:rowOff>74023</xdr:rowOff>
    </xdr:to>
    <xdr:sp macro="" textlink="">
      <xdr:nvSpPr>
        <xdr:cNvPr id="460" name="楕円 459"/>
        <xdr:cNvSpPr/>
      </xdr:nvSpPr>
      <xdr:spPr>
        <a:xfrm>
          <a:off x="134620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84200</xdr:rowOff>
    </xdr:from>
    <xdr:ext cx="762000" cy="259045"/>
    <xdr:sp macro="" textlink="">
      <xdr:nvSpPr>
        <xdr:cNvPr id="461" name="テキスト ボックス 460"/>
        <xdr:cNvSpPr txBox="1"/>
      </xdr:nvSpPr>
      <xdr:spPr>
        <a:xfrm>
          <a:off x="13131800" y="214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61,111
60,092
27.28
26,381,031
24,613,281
1,256,759
13,963,568
13,131,914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類似団体平均と比べて高い水準であるが、これは常備消防業務や保育所などの施設運営を直営で行っていることが要因の一つにあげられる。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前年度から増加した要因としては、職員数の増加による職員給与の増加等があげられる。また、人事院勧告に基づくベースアップ等の対応も一因と考えられる。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今後も引き続き、定員適正化計画に定める目標値に合わせて定員管理を行い、民間委託や指定管理者制度を活用しながら、効率的な行政運営</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62992</xdr:rowOff>
    </xdr:to>
    <xdr:cxnSp macro="">
      <xdr:nvCxnSpPr>
        <xdr:cNvPr id="64" name="直線コネクタ 63"/>
        <xdr:cNvCxnSpPr/>
      </xdr:nvCxnSpPr>
      <xdr:spPr>
        <a:xfrm>
          <a:off x="3987800" y="65735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58420</xdr:rowOff>
    </xdr:to>
    <xdr:cxnSp macro="">
      <xdr:nvCxnSpPr>
        <xdr:cNvPr id="67" name="直線コネクタ 66"/>
        <xdr:cNvCxnSpPr/>
      </xdr:nvCxnSpPr>
      <xdr:spPr>
        <a:xfrm>
          <a:off x="3098800" y="6523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147574</xdr:rowOff>
    </xdr:from>
    <xdr:to>
      <xdr:col>15</xdr:col>
      <xdr:colOff>98425</xdr:colOff>
      <xdr:row>38</xdr:row>
      <xdr:rowOff>8128</xdr:rowOff>
    </xdr:to>
    <xdr:cxnSp macro="">
      <xdr:nvCxnSpPr>
        <xdr:cNvPr id="70" name="直線コネクタ 69"/>
        <xdr:cNvCxnSpPr/>
      </xdr:nvCxnSpPr>
      <xdr:spPr>
        <a:xfrm>
          <a:off x="2209800" y="64912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38</xdr:row>
      <xdr:rowOff>53848</xdr:rowOff>
    </xdr:to>
    <xdr:cxnSp macro="">
      <xdr:nvCxnSpPr>
        <xdr:cNvPr id="73" name="直線コネクタ 72"/>
        <xdr:cNvCxnSpPr/>
      </xdr:nvCxnSpPr>
      <xdr:spPr>
        <a:xfrm flipV="1">
          <a:off x="1320800" y="64912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xdr:rowOff>
    </xdr:from>
    <xdr:to>
      <xdr:col>24</xdr:col>
      <xdr:colOff>76200</xdr:colOff>
      <xdr:row>38</xdr:row>
      <xdr:rowOff>113792</xdr:rowOff>
    </xdr:to>
    <xdr:sp macro="" textlink="">
      <xdr:nvSpPr>
        <xdr:cNvPr id="83" name="楕円 82"/>
        <xdr:cNvSpPr/>
      </xdr:nvSpPr>
      <xdr:spPr>
        <a:xfrm>
          <a:off x="4775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155719</xdr:rowOff>
    </xdr:from>
    <xdr:ext cx="762000" cy="259045"/>
    <xdr:sp macro="" textlink="">
      <xdr:nvSpPr>
        <xdr:cNvPr id="84" name="人件費該当値テキスト"/>
        <xdr:cNvSpPr txBox="1"/>
      </xdr:nvSpPr>
      <xdr:spPr>
        <a:xfrm>
          <a:off x="4914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96774</xdr:rowOff>
    </xdr:from>
    <xdr:to>
      <xdr:col>11</xdr:col>
      <xdr:colOff>60325</xdr:colOff>
      <xdr:row>38</xdr:row>
      <xdr:rowOff>26924</xdr:rowOff>
    </xdr:to>
    <xdr:sp macro="" textlink="">
      <xdr:nvSpPr>
        <xdr:cNvPr id="89" name="楕円 88"/>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11701</xdr:rowOff>
    </xdr:from>
    <xdr:ext cx="762000" cy="259045"/>
    <xdr:sp macro="" textlink="">
      <xdr:nvSpPr>
        <xdr:cNvPr id="90" name="テキスト ボックス 89"/>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と同値となっており、前年度から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ポイント減少している。前年度から減少した要因としては、新型コロナウイルスワクチン接種業務委託費の減少等があげられる。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等については外部的な要素が大きく今後も行政運営に影響を及ぼすものと想定されるが、経常的な業務の見直しを図り物件費の抑制に努めていく。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22225</xdr:rowOff>
    </xdr:to>
    <xdr:cxnSp macro="">
      <xdr:nvCxnSpPr>
        <xdr:cNvPr id="129" name="直線コネクタ 128"/>
        <xdr:cNvCxnSpPr/>
      </xdr:nvCxnSpPr>
      <xdr:spPr>
        <a:xfrm flipV="1">
          <a:off x="15671800" y="29083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146050</xdr:rowOff>
    </xdr:from>
    <xdr:to>
      <xdr:col>78</xdr:col>
      <xdr:colOff>69850</xdr:colOff>
      <xdr:row>17</xdr:row>
      <xdr:rowOff>22225</xdr:rowOff>
    </xdr:to>
    <xdr:cxnSp macro="">
      <xdr:nvCxnSpPr>
        <xdr:cNvPr id="132" name="直線コネクタ 131"/>
        <xdr:cNvCxnSpPr/>
      </xdr:nvCxnSpPr>
      <xdr:spPr>
        <a:xfrm>
          <a:off x="14782800" y="2889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98425</xdr:rowOff>
    </xdr:from>
    <xdr:to>
      <xdr:col>73</xdr:col>
      <xdr:colOff>180975</xdr:colOff>
      <xdr:row>16</xdr:row>
      <xdr:rowOff>146050</xdr:rowOff>
    </xdr:to>
    <xdr:cxnSp macro="">
      <xdr:nvCxnSpPr>
        <xdr:cNvPr id="135" name="直線コネクタ 134"/>
        <xdr:cNvCxnSpPr/>
      </xdr:nvCxnSpPr>
      <xdr:spPr>
        <a:xfrm>
          <a:off x="13893800" y="267017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98425</xdr:rowOff>
    </xdr:from>
    <xdr:to>
      <xdr:col>69</xdr:col>
      <xdr:colOff>92075</xdr:colOff>
      <xdr:row>15</xdr:row>
      <xdr:rowOff>165100</xdr:rowOff>
    </xdr:to>
    <xdr:cxnSp macro="">
      <xdr:nvCxnSpPr>
        <xdr:cNvPr id="138" name="直線コネクタ 137"/>
        <xdr:cNvCxnSpPr/>
      </xdr:nvCxnSpPr>
      <xdr:spPr>
        <a:xfrm flipV="1">
          <a:off x="13004800" y="26701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9" name="物件費該当値テキスト"/>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142875</xdr:rowOff>
    </xdr:from>
    <xdr:to>
      <xdr:col>78</xdr:col>
      <xdr:colOff>120650</xdr:colOff>
      <xdr:row>17</xdr:row>
      <xdr:rowOff>73025</xdr:rowOff>
    </xdr:to>
    <xdr:sp macro="" textlink="">
      <xdr:nvSpPr>
        <xdr:cNvPr id="150" name="楕円 149"/>
        <xdr:cNvSpPr/>
      </xdr:nvSpPr>
      <xdr:spPr>
        <a:xfrm>
          <a:off x="15621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51" name="テキスト ボックス 150"/>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95250</xdr:rowOff>
    </xdr:from>
    <xdr:to>
      <xdr:col>74</xdr:col>
      <xdr:colOff>31750</xdr:colOff>
      <xdr:row>17</xdr:row>
      <xdr:rowOff>25400</xdr:rowOff>
    </xdr:to>
    <xdr:sp macro="" textlink="">
      <xdr:nvSpPr>
        <xdr:cNvPr id="152" name="楕円 151"/>
        <xdr:cNvSpPr/>
      </xdr:nvSpPr>
      <xdr:spPr>
        <a:xfrm>
          <a:off x="14732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53" name="テキスト ボックス 152"/>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47625</xdr:rowOff>
    </xdr:from>
    <xdr:to>
      <xdr:col>69</xdr:col>
      <xdr:colOff>142875</xdr:colOff>
      <xdr:row>15</xdr:row>
      <xdr:rowOff>149225</xdr:rowOff>
    </xdr:to>
    <xdr:sp macro="" textlink="">
      <xdr:nvSpPr>
        <xdr:cNvPr id="154" name="楕円 153"/>
        <xdr:cNvSpPr/>
      </xdr:nvSpPr>
      <xdr:spPr>
        <a:xfrm>
          <a:off x="13843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159402</xdr:rowOff>
    </xdr:from>
    <xdr:ext cx="762000" cy="259045"/>
    <xdr:sp macro="" textlink="">
      <xdr:nvSpPr>
        <xdr:cNvPr id="155" name="テキスト ボックス 154"/>
        <xdr:cNvSpPr txBox="1"/>
      </xdr:nvSpPr>
      <xdr:spPr>
        <a:xfrm>
          <a:off x="13512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56" name="楕円 155"/>
        <xdr:cNvSpPr/>
      </xdr:nvSpPr>
      <xdr:spPr>
        <a:xfrm>
          <a:off x="12954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57" name="テキスト ボックス 156"/>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例年、類似団体よりも低い水準で収まっているが、決算額は例年増加を続けている。今年度は定額減税等の補助事業の実施に伴い決算額が増加していると考えられる。今後も過大な増加とならないよう、</a:t>
          </a:r>
          <a:r>
            <a:rPr kumimoji="0" lang="ja-JP" altLang="en-US"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資格審査等の適正化等を継続し、適正な水準を保つように努める。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41275</xdr:rowOff>
    </xdr:from>
    <xdr:to>
      <xdr:col>24</xdr:col>
      <xdr:colOff>25400</xdr:colOff>
      <xdr:row>55</xdr:row>
      <xdr:rowOff>60325</xdr:rowOff>
    </xdr:to>
    <xdr:cxnSp macro="">
      <xdr:nvCxnSpPr>
        <xdr:cNvPr id="194" name="直線コネクタ 193"/>
        <xdr:cNvCxnSpPr/>
      </xdr:nvCxnSpPr>
      <xdr:spPr>
        <a:xfrm flipV="1">
          <a:off x="3987800" y="94710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155575</xdr:rowOff>
    </xdr:from>
    <xdr:to>
      <xdr:col>19</xdr:col>
      <xdr:colOff>187325</xdr:colOff>
      <xdr:row>55</xdr:row>
      <xdr:rowOff>60325</xdr:rowOff>
    </xdr:to>
    <xdr:cxnSp macro="">
      <xdr:nvCxnSpPr>
        <xdr:cNvPr id="197" name="直線コネクタ 196"/>
        <xdr:cNvCxnSpPr/>
      </xdr:nvCxnSpPr>
      <xdr:spPr>
        <a:xfrm>
          <a:off x="3098800" y="94138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155575</xdr:rowOff>
    </xdr:from>
    <xdr:to>
      <xdr:col>15</xdr:col>
      <xdr:colOff>98425</xdr:colOff>
      <xdr:row>54</xdr:row>
      <xdr:rowOff>155575</xdr:rowOff>
    </xdr:to>
    <xdr:cxnSp macro="">
      <xdr:nvCxnSpPr>
        <xdr:cNvPr id="200" name="直線コネクタ 199"/>
        <xdr:cNvCxnSpPr/>
      </xdr:nvCxnSpPr>
      <xdr:spPr>
        <a:xfrm>
          <a:off x="2209800" y="9413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155575</xdr:rowOff>
    </xdr:to>
    <xdr:cxnSp macro="">
      <xdr:nvCxnSpPr>
        <xdr:cNvPr id="203" name="直線コネクタ 202"/>
        <xdr:cNvCxnSpPr/>
      </xdr:nvCxnSpPr>
      <xdr:spPr>
        <a:xfrm>
          <a:off x="1320800" y="9385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161925</xdr:rowOff>
    </xdr:from>
    <xdr:to>
      <xdr:col>24</xdr:col>
      <xdr:colOff>76200</xdr:colOff>
      <xdr:row>55</xdr:row>
      <xdr:rowOff>92075</xdr:rowOff>
    </xdr:to>
    <xdr:sp macro="" textlink="">
      <xdr:nvSpPr>
        <xdr:cNvPr id="213" name="楕円 212"/>
        <xdr:cNvSpPr/>
      </xdr:nvSpPr>
      <xdr:spPr>
        <a:xfrm>
          <a:off x="47752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7002</xdr:rowOff>
    </xdr:from>
    <xdr:ext cx="762000" cy="259045"/>
    <xdr:sp macro="" textlink="">
      <xdr:nvSpPr>
        <xdr:cNvPr id="214" name="扶助費該当値テキスト"/>
        <xdr:cNvSpPr txBox="1"/>
      </xdr:nvSpPr>
      <xdr:spPr>
        <a:xfrm>
          <a:off x="49149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xdr:rowOff>
    </xdr:from>
    <xdr:to>
      <xdr:col>20</xdr:col>
      <xdr:colOff>38100</xdr:colOff>
      <xdr:row>55</xdr:row>
      <xdr:rowOff>111125</xdr:rowOff>
    </xdr:to>
    <xdr:sp macro="" textlink="">
      <xdr:nvSpPr>
        <xdr:cNvPr id="215" name="楕円 214"/>
        <xdr:cNvSpPr/>
      </xdr:nvSpPr>
      <xdr:spPr>
        <a:xfrm>
          <a:off x="3937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121302</xdr:rowOff>
    </xdr:from>
    <xdr:ext cx="736600" cy="259045"/>
    <xdr:sp macro="" textlink="">
      <xdr:nvSpPr>
        <xdr:cNvPr id="216" name="テキスト ボックス 215"/>
        <xdr:cNvSpPr txBox="1"/>
      </xdr:nvSpPr>
      <xdr:spPr>
        <a:xfrm>
          <a:off x="3606800" y="920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104775</xdr:rowOff>
    </xdr:from>
    <xdr:to>
      <xdr:col>15</xdr:col>
      <xdr:colOff>149225</xdr:colOff>
      <xdr:row>55</xdr:row>
      <xdr:rowOff>34925</xdr:rowOff>
    </xdr:to>
    <xdr:sp macro="" textlink="">
      <xdr:nvSpPr>
        <xdr:cNvPr id="217" name="楕円 216"/>
        <xdr:cNvSpPr/>
      </xdr:nvSpPr>
      <xdr:spPr>
        <a:xfrm>
          <a:off x="3048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45102</xdr:rowOff>
    </xdr:from>
    <xdr:ext cx="762000" cy="259045"/>
    <xdr:sp macro="" textlink="">
      <xdr:nvSpPr>
        <xdr:cNvPr id="218" name="テキスト ボックス 217"/>
        <xdr:cNvSpPr txBox="1"/>
      </xdr:nvSpPr>
      <xdr:spPr>
        <a:xfrm>
          <a:off x="2717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104775</xdr:rowOff>
    </xdr:from>
    <xdr:to>
      <xdr:col>11</xdr:col>
      <xdr:colOff>60325</xdr:colOff>
      <xdr:row>55</xdr:row>
      <xdr:rowOff>34925</xdr:rowOff>
    </xdr:to>
    <xdr:sp macro="" textlink="">
      <xdr:nvSpPr>
        <xdr:cNvPr id="219" name="楕円 218"/>
        <xdr:cNvSpPr/>
      </xdr:nvSpPr>
      <xdr:spPr>
        <a:xfrm>
          <a:off x="2159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45102</xdr:rowOff>
    </xdr:from>
    <xdr:ext cx="762000" cy="259045"/>
    <xdr:sp macro="" textlink="">
      <xdr:nvSpPr>
        <xdr:cNvPr id="220" name="テキスト ボックス 219"/>
        <xdr:cNvSpPr txBox="1"/>
      </xdr:nvSpPr>
      <xdr:spPr>
        <a:xfrm>
          <a:off x="1828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21" name="楕円 22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22" name="テキスト ボックス 221"/>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介護特会に対する繰出金の増加が最も大きな要因と考えられる。介護給付費等に対する繰出金については、避けることはできないものであり、今後も増加されることが予想されるが、その他の維持補修費等の費用について削減可能か見直しを続け、必要経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115570</xdr:rowOff>
    </xdr:to>
    <xdr:cxnSp macro="">
      <xdr:nvCxnSpPr>
        <xdr:cNvPr id="253" name="直線コネクタ 252"/>
        <xdr:cNvCxnSpPr/>
      </xdr:nvCxnSpPr>
      <xdr:spPr>
        <a:xfrm>
          <a:off x="15671800" y="9842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69850</xdr:rowOff>
    </xdr:to>
    <xdr:cxnSp macro="">
      <xdr:nvCxnSpPr>
        <xdr:cNvPr id="256" name="直線コネクタ 255"/>
        <xdr:cNvCxnSpPr/>
      </xdr:nvCxnSpPr>
      <xdr:spPr>
        <a:xfrm>
          <a:off x="14782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xdr:rowOff>
    </xdr:from>
    <xdr:to>
      <xdr:col>73</xdr:col>
      <xdr:colOff>180975</xdr:colOff>
      <xdr:row>57</xdr:row>
      <xdr:rowOff>69850</xdr:rowOff>
    </xdr:to>
    <xdr:cxnSp macro="">
      <xdr:nvCxnSpPr>
        <xdr:cNvPr id="259" name="直線コネクタ 258"/>
        <xdr:cNvCxnSpPr/>
      </xdr:nvCxnSpPr>
      <xdr:spPr>
        <a:xfrm>
          <a:off x="13893800" y="9787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xdr:rowOff>
    </xdr:from>
    <xdr:to>
      <xdr:col>69</xdr:col>
      <xdr:colOff>92075</xdr:colOff>
      <xdr:row>57</xdr:row>
      <xdr:rowOff>33274</xdr:rowOff>
    </xdr:to>
    <xdr:cxnSp macro="">
      <xdr:nvCxnSpPr>
        <xdr:cNvPr id="262" name="直線コネクタ 261"/>
        <xdr:cNvCxnSpPr/>
      </xdr:nvCxnSpPr>
      <xdr:spPr>
        <a:xfrm flipV="1">
          <a:off x="13004800" y="9787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2" name="楕円 271"/>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3"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5" name="テキスト ボックス 274"/>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7" name="テキスト ボックス 276"/>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135636</xdr:rowOff>
    </xdr:from>
    <xdr:to>
      <xdr:col>69</xdr:col>
      <xdr:colOff>142875</xdr:colOff>
      <xdr:row>57</xdr:row>
      <xdr:rowOff>65786</xdr:rowOff>
    </xdr:to>
    <xdr:sp macro="" textlink="">
      <xdr:nvSpPr>
        <xdr:cNvPr id="278" name="楕円 277"/>
        <xdr:cNvSpPr/>
      </xdr:nvSpPr>
      <xdr:spPr>
        <a:xfrm>
          <a:off x="13843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79" name="テキスト ボックス 278"/>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80" name="楕円 279"/>
        <xdr:cNvSpPr/>
      </xdr:nvSpPr>
      <xdr:spPr>
        <a:xfrm>
          <a:off x="12954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81" name="テキスト ボックス 280"/>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前年度から減少した要因としては、水道事業会計に対する補助が減少したことが考えられる。補助事業等支出が必要な費用もあるが、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内容を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精査したうえで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補助金や負担金の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支出を行っていく。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113284</xdr:rowOff>
    </xdr:to>
    <xdr:cxnSp macro="">
      <xdr:nvCxnSpPr>
        <xdr:cNvPr id="311" name="直線コネクタ 310"/>
        <xdr:cNvCxnSpPr/>
      </xdr:nvCxnSpPr>
      <xdr:spPr>
        <a:xfrm flipV="1">
          <a:off x="15671800" y="62763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113284</xdr:rowOff>
    </xdr:to>
    <xdr:cxnSp macro="">
      <xdr:nvCxnSpPr>
        <xdr:cNvPr id="314" name="直線コネクタ 313"/>
        <xdr:cNvCxnSpPr/>
      </xdr:nvCxnSpPr>
      <xdr:spPr>
        <a:xfrm>
          <a:off x="14782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99568</xdr:rowOff>
    </xdr:to>
    <xdr:cxnSp macro="">
      <xdr:nvCxnSpPr>
        <xdr:cNvPr id="317" name="直線コネクタ 316"/>
        <xdr:cNvCxnSpPr/>
      </xdr:nvCxnSpPr>
      <xdr:spPr>
        <a:xfrm>
          <a:off x="13893800" y="62443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108712</xdr:rowOff>
    </xdr:to>
    <xdr:cxnSp macro="">
      <xdr:nvCxnSpPr>
        <xdr:cNvPr id="320" name="直線コネクタ 319"/>
        <xdr:cNvCxnSpPr/>
      </xdr:nvCxnSpPr>
      <xdr:spPr>
        <a:xfrm flipV="1">
          <a:off x="13004800" y="62443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0" name="楕円 329"/>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31"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2" name="楕円 331"/>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33" name="テキスト ボックス 332"/>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4" name="楕円 333"/>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35" name="テキスト ボックス 334"/>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6" name="楕円 335"/>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7" name="テキスト ボックス 336"/>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8" name="楕円 337"/>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9" name="テキスト ボックス 338"/>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決算額は前年度と比べても若干の減額となったが、現在施設の大規模改修事業が開始しており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大型事業が控えて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いるため元利償還金の増加が見込まれる。引き続き後年度の負担が過大になりすぎないよう健全な財政運営に努める。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54610</xdr:rowOff>
    </xdr:to>
    <xdr:cxnSp macro="">
      <xdr:nvCxnSpPr>
        <xdr:cNvPr id="372" name="直線コネクタ 371"/>
        <xdr:cNvCxnSpPr/>
      </xdr:nvCxnSpPr>
      <xdr:spPr>
        <a:xfrm flipV="1">
          <a:off x="3987800" y="12860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54610</xdr:rowOff>
    </xdr:to>
    <xdr:cxnSp macro="">
      <xdr:nvCxnSpPr>
        <xdr:cNvPr id="375" name="直線コネクタ 374"/>
        <xdr:cNvCxnSpPr/>
      </xdr:nvCxnSpPr>
      <xdr:spPr>
        <a:xfrm>
          <a:off x="3098800" y="12913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54610</xdr:rowOff>
    </xdr:to>
    <xdr:cxnSp macro="">
      <xdr:nvCxnSpPr>
        <xdr:cNvPr id="378" name="直線コネクタ 377"/>
        <xdr:cNvCxnSpPr/>
      </xdr:nvCxnSpPr>
      <xdr:spPr>
        <a:xfrm>
          <a:off x="2209800" y="12890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77470</xdr:rowOff>
    </xdr:to>
    <xdr:cxnSp macro="">
      <xdr:nvCxnSpPr>
        <xdr:cNvPr id="381" name="直線コネクタ 380"/>
        <xdr:cNvCxnSpPr/>
      </xdr:nvCxnSpPr>
      <xdr:spPr>
        <a:xfrm flipV="1">
          <a:off x="1320800" y="12890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91" name="楕円 390"/>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92" name="公債費該当値テキスト"/>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3" name="楕円 392"/>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4" name="テキスト ボックス 393"/>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5" name="楕円 394"/>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6" name="テキスト ボックス 395"/>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7" name="楕円 396"/>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8" name="テキスト ボックス 397"/>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9" name="楕円 398"/>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400" name="テキスト ボックス 399"/>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前述のとおり、扶助費が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ポイント減少、補助費等が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ポイント減少、物件費が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ポイント減少しており、その他増加した経費もあるが全体で減少したものと考えられる。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引き続き、経常経費の抑制に努める。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104139</xdr:rowOff>
    </xdr:to>
    <xdr:cxnSp macro="">
      <xdr:nvCxnSpPr>
        <xdr:cNvPr id="431" name="直線コネクタ 430"/>
        <xdr:cNvCxnSpPr/>
      </xdr:nvCxnSpPr>
      <xdr:spPr>
        <a:xfrm flipV="1">
          <a:off x="15671800" y="13129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76</xdr:row>
      <xdr:rowOff>104139</xdr:rowOff>
    </xdr:to>
    <xdr:cxnSp macro="">
      <xdr:nvCxnSpPr>
        <xdr:cNvPr id="434" name="直線コネクタ 433"/>
        <xdr:cNvCxnSpPr/>
      </xdr:nvCxnSpPr>
      <xdr:spPr>
        <a:xfrm>
          <a:off x="14782800" y="130108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131572</xdr:rowOff>
    </xdr:from>
    <xdr:to>
      <xdr:col>73</xdr:col>
      <xdr:colOff>180975</xdr:colOff>
      <xdr:row>75</xdr:row>
      <xdr:rowOff>152146</xdr:rowOff>
    </xdr:to>
    <xdr:cxnSp macro="">
      <xdr:nvCxnSpPr>
        <xdr:cNvPr id="437" name="直線コネクタ 436"/>
        <xdr:cNvCxnSpPr/>
      </xdr:nvCxnSpPr>
      <xdr:spPr>
        <a:xfrm>
          <a:off x="13893800" y="1281887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131572</xdr:rowOff>
    </xdr:from>
    <xdr:to>
      <xdr:col>69</xdr:col>
      <xdr:colOff>92075</xdr:colOff>
      <xdr:row>75</xdr:row>
      <xdr:rowOff>101854</xdr:rowOff>
    </xdr:to>
    <xdr:cxnSp macro="">
      <xdr:nvCxnSpPr>
        <xdr:cNvPr id="440" name="直線コネクタ 439"/>
        <xdr:cNvCxnSpPr/>
      </xdr:nvCxnSpPr>
      <xdr:spPr>
        <a:xfrm flipV="1">
          <a:off x="13004800" y="1281887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50" name="楕円 449"/>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20845</xdr:rowOff>
    </xdr:from>
    <xdr:ext cx="762000" cy="259045"/>
    <xdr:sp macro="" textlink="">
      <xdr:nvSpPr>
        <xdr:cNvPr id="451" name="公債費以外該当値テキスト"/>
        <xdr:cNvSpPr txBox="1"/>
      </xdr:nvSpPr>
      <xdr:spPr>
        <a:xfrm>
          <a:off x="165989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2" name="楕円 451"/>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53" name="テキスト ボックス 452"/>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54" name="楕円 453"/>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16273</xdr:rowOff>
    </xdr:from>
    <xdr:ext cx="762000" cy="259045"/>
    <xdr:sp macro="" textlink="">
      <xdr:nvSpPr>
        <xdr:cNvPr id="455" name="テキスト ボックス 454"/>
        <xdr:cNvSpPr txBox="1"/>
      </xdr:nvSpPr>
      <xdr:spPr>
        <a:xfrm>
          <a:off x="14401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80772</xdr:rowOff>
    </xdr:from>
    <xdr:to>
      <xdr:col>69</xdr:col>
      <xdr:colOff>142875</xdr:colOff>
      <xdr:row>75</xdr:row>
      <xdr:rowOff>10922</xdr:rowOff>
    </xdr:to>
    <xdr:sp macro="" textlink="">
      <xdr:nvSpPr>
        <xdr:cNvPr id="456" name="楕円 455"/>
        <xdr:cNvSpPr/>
      </xdr:nvSpPr>
      <xdr:spPr>
        <a:xfrm>
          <a:off x="13843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167149</xdr:rowOff>
    </xdr:from>
    <xdr:ext cx="762000" cy="259045"/>
    <xdr:sp macro="" textlink="">
      <xdr:nvSpPr>
        <xdr:cNvPr id="457" name="テキスト ボックス 456"/>
        <xdr:cNvSpPr txBox="1"/>
      </xdr:nvSpPr>
      <xdr:spPr>
        <a:xfrm>
          <a:off x="13512800" y="1285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58" name="楕円 457"/>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59" name="テキスト ボックス 458"/>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64567</xdr:rowOff>
    </xdr:from>
    <xdr:to>
      <xdr:col>29</xdr:col>
      <xdr:colOff>127000</xdr:colOff>
      <xdr:row>19</xdr:row>
      <xdr:rowOff>139484</xdr:rowOff>
    </xdr:to>
    <xdr:cxnSp macro="">
      <xdr:nvCxnSpPr>
        <xdr:cNvPr id="50" name="直線コネクタ 49"/>
        <xdr:cNvCxnSpPr/>
      </xdr:nvCxnSpPr>
      <xdr:spPr bwMode="auto">
        <a:xfrm flipV="1">
          <a:off x="5003800" y="3369742"/>
          <a:ext cx="647700" cy="74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139484</xdr:rowOff>
    </xdr:from>
    <xdr:to>
      <xdr:col>26</xdr:col>
      <xdr:colOff>50800</xdr:colOff>
      <xdr:row>19</xdr:row>
      <xdr:rowOff>168364</xdr:rowOff>
    </xdr:to>
    <xdr:cxnSp macro="">
      <xdr:nvCxnSpPr>
        <xdr:cNvPr id="53" name="直線コネクタ 52"/>
        <xdr:cNvCxnSpPr/>
      </xdr:nvCxnSpPr>
      <xdr:spPr bwMode="auto">
        <a:xfrm flipV="1">
          <a:off x="4305300" y="3444659"/>
          <a:ext cx="698500" cy="28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168364</xdr:rowOff>
    </xdr:from>
    <xdr:to>
      <xdr:col>22</xdr:col>
      <xdr:colOff>114300</xdr:colOff>
      <xdr:row>20</xdr:row>
      <xdr:rowOff>13119</xdr:rowOff>
    </xdr:to>
    <xdr:cxnSp macro="">
      <xdr:nvCxnSpPr>
        <xdr:cNvPr id="56" name="直線コネクタ 55"/>
        <xdr:cNvCxnSpPr/>
      </xdr:nvCxnSpPr>
      <xdr:spPr bwMode="auto">
        <a:xfrm flipV="1">
          <a:off x="3606800" y="3473539"/>
          <a:ext cx="698500" cy="16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13119</xdr:rowOff>
    </xdr:from>
    <xdr:to>
      <xdr:col>18</xdr:col>
      <xdr:colOff>177800</xdr:colOff>
      <xdr:row>20</xdr:row>
      <xdr:rowOff>14872</xdr:rowOff>
    </xdr:to>
    <xdr:cxnSp macro="">
      <xdr:nvCxnSpPr>
        <xdr:cNvPr id="59" name="直線コネクタ 58"/>
        <xdr:cNvCxnSpPr/>
      </xdr:nvCxnSpPr>
      <xdr:spPr bwMode="auto">
        <a:xfrm flipV="1">
          <a:off x="2908300" y="3489744"/>
          <a:ext cx="698500" cy="1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13767</xdr:rowOff>
    </xdr:from>
    <xdr:to>
      <xdr:col>29</xdr:col>
      <xdr:colOff>177800</xdr:colOff>
      <xdr:row>19</xdr:row>
      <xdr:rowOff>115367</xdr:rowOff>
    </xdr:to>
    <xdr:sp macro="" textlink="">
      <xdr:nvSpPr>
        <xdr:cNvPr id="69" name="楕円 68"/>
        <xdr:cNvSpPr/>
      </xdr:nvSpPr>
      <xdr:spPr bwMode="auto">
        <a:xfrm>
          <a:off x="5600700" y="3318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157294</xdr:rowOff>
    </xdr:from>
    <xdr:ext cx="762000" cy="259045"/>
    <xdr:sp macro="" textlink="">
      <xdr:nvSpPr>
        <xdr:cNvPr id="70" name="人口1人当たり決算額の推移該当値テキスト130"/>
        <xdr:cNvSpPr txBox="1"/>
      </xdr:nvSpPr>
      <xdr:spPr>
        <a:xfrm>
          <a:off x="5740400" y="329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88684</xdr:rowOff>
    </xdr:from>
    <xdr:to>
      <xdr:col>26</xdr:col>
      <xdr:colOff>101600</xdr:colOff>
      <xdr:row>20</xdr:row>
      <xdr:rowOff>18834</xdr:rowOff>
    </xdr:to>
    <xdr:sp macro="" textlink="">
      <xdr:nvSpPr>
        <xdr:cNvPr id="71" name="楕円 70"/>
        <xdr:cNvSpPr/>
      </xdr:nvSpPr>
      <xdr:spPr bwMode="auto">
        <a:xfrm>
          <a:off x="4953000" y="3393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3611</xdr:rowOff>
    </xdr:from>
    <xdr:ext cx="736600" cy="259045"/>
    <xdr:sp macro="" textlink="">
      <xdr:nvSpPr>
        <xdr:cNvPr id="72" name="テキスト ボックス 71"/>
        <xdr:cNvSpPr txBox="1"/>
      </xdr:nvSpPr>
      <xdr:spPr>
        <a:xfrm>
          <a:off x="4622800" y="348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117564</xdr:rowOff>
    </xdr:from>
    <xdr:to>
      <xdr:col>22</xdr:col>
      <xdr:colOff>165100</xdr:colOff>
      <xdr:row>20</xdr:row>
      <xdr:rowOff>47714</xdr:rowOff>
    </xdr:to>
    <xdr:sp macro="" textlink="">
      <xdr:nvSpPr>
        <xdr:cNvPr id="73" name="楕円 72"/>
        <xdr:cNvSpPr/>
      </xdr:nvSpPr>
      <xdr:spPr bwMode="auto">
        <a:xfrm>
          <a:off x="4254500" y="3422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32491</xdr:rowOff>
    </xdr:from>
    <xdr:ext cx="762000" cy="259045"/>
    <xdr:sp macro="" textlink="">
      <xdr:nvSpPr>
        <xdr:cNvPr id="74" name="テキスト ボックス 73"/>
        <xdr:cNvSpPr txBox="1"/>
      </xdr:nvSpPr>
      <xdr:spPr>
        <a:xfrm>
          <a:off x="3924300" y="350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133769</xdr:rowOff>
    </xdr:from>
    <xdr:to>
      <xdr:col>19</xdr:col>
      <xdr:colOff>38100</xdr:colOff>
      <xdr:row>20</xdr:row>
      <xdr:rowOff>63919</xdr:rowOff>
    </xdr:to>
    <xdr:sp macro="" textlink="">
      <xdr:nvSpPr>
        <xdr:cNvPr id="75" name="楕円 74"/>
        <xdr:cNvSpPr/>
      </xdr:nvSpPr>
      <xdr:spPr bwMode="auto">
        <a:xfrm>
          <a:off x="3556000" y="3438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48696</xdr:rowOff>
    </xdr:from>
    <xdr:ext cx="762000" cy="259045"/>
    <xdr:sp macro="" textlink="">
      <xdr:nvSpPr>
        <xdr:cNvPr id="76" name="テキスト ボックス 75"/>
        <xdr:cNvSpPr txBox="1"/>
      </xdr:nvSpPr>
      <xdr:spPr>
        <a:xfrm>
          <a:off x="3225800" y="352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135522</xdr:rowOff>
    </xdr:from>
    <xdr:to>
      <xdr:col>15</xdr:col>
      <xdr:colOff>101600</xdr:colOff>
      <xdr:row>20</xdr:row>
      <xdr:rowOff>65672</xdr:rowOff>
    </xdr:to>
    <xdr:sp macro="" textlink="">
      <xdr:nvSpPr>
        <xdr:cNvPr id="77" name="楕円 76"/>
        <xdr:cNvSpPr/>
      </xdr:nvSpPr>
      <xdr:spPr bwMode="auto">
        <a:xfrm>
          <a:off x="2857500" y="3440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50449</xdr:rowOff>
    </xdr:from>
    <xdr:ext cx="762000" cy="259045"/>
    <xdr:sp macro="" textlink="">
      <xdr:nvSpPr>
        <xdr:cNvPr id="78" name="テキスト ボックス 77"/>
        <xdr:cNvSpPr txBox="1"/>
      </xdr:nvSpPr>
      <xdr:spPr>
        <a:xfrm>
          <a:off x="2527300" y="352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64625</xdr:rowOff>
    </xdr:from>
    <xdr:to>
      <xdr:col>29</xdr:col>
      <xdr:colOff>127000</xdr:colOff>
      <xdr:row>36</xdr:row>
      <xdr:rowOff>82652</xdr:rowOff>
    </xdr:to>
    <xdr:cxnSp macro="">
      <xdr:nvCxnSpPr>
        <xdr:cNvPr id="113" name="直線コネクタ 112"/>
        <xdr:cNvCxnSpPr/>
      </xdr:nvCxnSpPr>
      <xdr:spPr bwMode="auto">
        <a:xfrm flipV="1">
          <a:off x="5003800" y="7017875"/>
          <a:ext cx="6477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82652</xdr:rowOff>
    </xdr:from>
    <xdr:to>
      <xdr:col>26</xdr:col>
      <xdr:colOff>50800</xdr:colOff>
      <xdr:row>36</xdr:row>
      <xdr:rowOff>120828</xdr:rowOff>
    </xdr:to>
    <xdr:cxnSp macro="">
      <xdr:nvCxnSpPr>
        <xdr:cNvPr id="116" name="直線コネクタ 115"/>
        <xdr:cNvCxnSpPr/>
      </xdr:nvCxnSpPr>
      <xdr:spPr bwMode="auto">
        <a:xfrm flipV="1">
          <a:off x="4305300" y="7035902"/>
          <a:ext cx="6985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120828</xdr:rowOff>
    </xdr:from>
    <xdr:to>
      <xdr:col>22</xdr:col>
      <xdr:colOff>114300</xdr:colOff>
      <xdr:row>36</xdr:row>
      <xdr:rowOff>127131</xdr:rowOff>
    </xdr:to>
    <xdr:cxnSp macro="">
      <xdr:nvCxnSpPr>
        <xdr:cNvPr id="119" name="直線コネクタ 118"/>
        <xdr:cNvCxnSpPr/>
      </xdr:nvCxnSpPr>
      <xdr:spPr bwMode="auto">
        <a:xfrm flipV="1">
          <a:off x="3606800" y="7074078"/>
          <a:ext cx="698500" cy="6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47153</xdr:rowOff>
    </xdr:from>
    <xdr:to>
      <xdr:col>18</xdr:col>
      <xdr:colOff>177800</xdr:colOff>
      <xdr:row>36</xdr:row>
      <xdr:rowOff>127131</xdr:rowOff>
    </xdr:to>
    <xdr:cxnSp macro="">
      <xdr:nvCxnSpPr>
        <xdr:cNvPr id="122" name="直線コネクタ 121"/>
        <xdr:cNvCxnSpPr/>
      </xdr:nvCxnSpPr>
      <xdr:spPr bwMode="auto">
        <a:xfrm>
          <a:off x="2908300" y="7000403"/>
          <a:ext cx="698500" cy="79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13825</xdr:rowOff>
    </xdr:from>
    <xdr:to>
      <xdr:col>29</xdr:col>
      <xdr:colOff>177800</xdr:colOff>
      <xdr:row>36</xdr:row>
      <xdr:rowOff>115425</xdr:rowOff>
    </xdr:to>
    <xdr:sp macro="" textlink="">
      <xdr:nvSpPr>
        <xdr:cNvPr id="132" name="楕円 131"/>
        <xdr:cNvSpPr/>
      </xdr:nvSpPr>
      <xdr:spPr bwMode="auto">
        <a:xfrm>
          <a:off x="5600700" y="6967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328802</xdr:rowOff>
    </xdr:from>
    <xdr:ext cx="762000" cy="259045"/>
    <xdr:sp macro="" textlink="">
      <xdr:nvSpPr>
        <xdr:cNvPr id="133" name="人口1人当たり決算額の推移該当値テキスト445"/>
        <xdr:cNvSpPr txBox="1"/>
      </xdr:nvSpPr>
      <xdr:spPr>
        <a:xfrm>
          <a:off x="5740400" y="69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31852</xdr:rowOff>
    </xdr:from>
    <xdr:to>
      <xdr:col>26</xdr:col>
      <xdr:colOff>101600</xdr:colOff>
      <xdr:row>36</xdr:row>
      <xdr:rowOff>133452</xdr:rowOff>
    </xdr:to>
    <xdr:sp macro="" textlink="">
      <xdr:nvSpPr>
        <xdr:cNvPr id="134" name="楕円 133"/>
        <xdr:cNvSpPr/>
      </xdr:nvSpPr>
      <xdr:spPr bwMode="auto">
        <a:xfrm>
          <a:off x="4953000" y="6985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118229</xdr:rowOff>
    </xdr:from>
    <xdr:ext cx="736600" cy="259045"/>
    <xdr:sp macro="" textlink="">
      <xdr:nvSpPr>
        <xdr:cNvPr id="135" name="テキスト ボックス 134"/>
        <xdr:cNvSpPr txBox="1"/>
      </xdr:nvSpPr>
      <xdr:spPr>
        <a:xfrm>
          <a:off x="4622800" y="7071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70028</xdr:rowOff>
    </xdr:from>
    <xdr:to>
      <xdr:col>22</xdr:col>
      <xdr:colOff>165100</xdr:colOff>
      <xdr:row>37</xdr:row>
      <xdr:rowOff>178</xdr:rowOff>
    </xdr:to>
    <xdr:sp macro="" textlink="">
      <xdr:nvSpPr>
        <xdr:cNvPr id="136" name="楕円 135"/>
        <xdr:cNvSpPr/>
      </xdr:nvSpPr>
      <xdr:spPr bwMode="auto">
        <a:xfrm>
          <a:off x="4254500" y="7023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156405</xdr:rowOff>
    </xdr:from>
    <xdr:ext cx="762000" cy="259045"/>
    <xdr:sp macro="" textlink="">
      <xdr:nvSpPr>
        <xdr:cNvPr id="137" name="テキスト ボックス 136"/>
        <xdr:cNvSpPr txBox="1"/>
      </xdr:nvSpPr>
      <xdr:spPr>
        <a:xfrm>
          <a:off x="3924300" y="710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76331</xdr:rowOff>
    </xdr:from>
    <xdr:to>
      <xdr:col>19</xdr:col>
      <xdr:colOff>38100</xdr:colOff>
      <xdr:row>37</xdr:row>
      <xdr:rowOff>6481</xdr:rowOff>
    </xdr:to>
    <xdr:sp macro="" textlink="">
      <xdr:nvSpPr>
        <xdr:cNvPr id="138" name="楕円 137"/>
        <xdr:cNvSpPr/>
      </xdr:nvSpPr>
      <xdr:spPr bwMode="auto">
        <a:xfrm>
          <a:off x="3556000" y="7029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162708</xdr:rowOff>
    </xdr:from>
    <xdr:ext cx="762000" cy="259045"/>
    <xdr:sp macro="" textlink="">
      <xdr:nvSpPr>
        <xdr:cNvPr id="139" name="テキスト ボックス 138"/>
        <xdr:cNvSpPr txBox="1"/>
      </xdr:nvSpPr>
      <xdr:spPr>
        <a:xfrm>
          <a:off x="3225800" y="711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339253</xdr:rowOff>
    </xdr:from>
    <xdr:to>
      <xdr:col>15</xdr:col>
      <xdr:colOff>101600</xdr:colOff>
      <xdr:row>36</xdr:row>
      <xdr:rowOff>97953</xdr:rowOff>
    </xdr:to>
    <xdr:sp macro="" textlink="">
      <xdr:nvSpPr>
        <xdr:cNvPr id="140" name="楕円 139"/>
        <xdr:cNvSpPr/>
      </xdr:nvSpPr>
      <xdr:spPr bwMode="auto">
        <a:xfrm>
          <a:off x="2857500" y="6949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82730</xdr:rowOff>
    </xdr:from>
    <xdr:ext cx="762000" cy="259045"/>
    <xdr:sp macro="" textlink="">
      <xdr:nvSpPr>
        <xdr:cNvPr id="141" name="テキスト ボックス 140"/>
        <xdr:cNvSpPr txBox="1"/>
      </xdr:nvSpPr>
      <xdr:spPr>
        <a:xfrm>
          <a:off x="2527300" y="703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61,111
60,092
27.28
26,381,031
24,613,281
1,256,759
13,963,568
13,131,914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70630</xdr:rowOff>
    </xdr:from>
    <xdr:to>
      <xdr:col>24</xdr:col>
      <xdr:colOff>63500</xdr:colOff>
      <xdr:row>36</xdr:row>
      <xdr:rowOff>144990</xdr:rowOff>
    </xdr:to>
    <xdr:cxnSp macro="">
      <xdr:nvCxnSpPr>
        <xdr:cNvPr id="63" name="直線コネクタ 62"/>
        <xdr:cNvCxnSpPr/>
      </xdr:nvCxnSpPr>
      <xdr:spPr>
        <a:xfrm flipV="1">
          <a:off x="3797300" y="6242830"/>
          <a:ext cx="8382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144990</xdr:rowOff>
    </xdr:from>
    <xdr:to>
      <xdr:col>19</xdr:col>
      <xdr:colOff>177800</xdr:colOff>
      <xdr:row>37</xdr:row>
      <xdr:rowOff>10459</xdr:rowOff>
    </xdr:to>
    <xdr:cxnSp macro="">
      <xdr:nvCxnSpPr>
        <xdr:cNvPr id="66" name="直線コネクタ 65"/>
        <xdr:cNvCxnSpPr/>
      </xdr:nvCxnSpPr>
      <xdr:spPr>
        <a:xfrm flipV="1">
          <a:off x="2908300" y="6317190"/>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10459</xdr:rowOff>
    </xdr:from>
    <xdr:to>
      <xdr:col>15</xdr:col>
      <xdr:colOff>50800</xdr:colOff>
      <xdr:row>37</xdr:row>
      <xdr:rowOff>34299</xdr:rowOff>
    </xdr:to>
    <xdr:cxnSp macro="">
      <xdr:nvCxnSpPr>
        <xdr:cNvPr id="69" name="直線コネクタ 68"/>
        <xdr:cNvCxnSpPr/>
      </xdr:nvCxnSpPr>
      <xdr:spPr>
        <a:xfrm flipV="1">
          <a:off x="2019300" y="6354109"/>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34299</xdr:rowOff>
    </xdr:from>
    <xdr:to>
      <xdr:col>10</xdr:col>
      <xdr:colOff>114300</xdr:colOff>
      <xdr:row>37</xdr:row>
      <xdr:rowOff>47068</xdr:rowOff>
    </xdr:to>
    <xdr:cxnSp macro="">
      <xdr:nvCxnSpPr>
        <xdr:cNvPr id="72" name="直線コネクタ 71"/>
        <xdr:cNvCxnSpPr/>
      </xdr:nvCxnSpPr>
      <xdr:spPr>
        <a:xfrm flipV="1">
          <a:off x="1130300" y="6377949"/>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19830</xdr:rowOff>
    </xdr:from>
    <xdr:to>
      <xdr:col>24</xdr:col>
      <xdr:colOff>114300</xdr:colOff>
      <xdr:row>36</xdr:row>
      <xdr:rowOff>121430</xdr:rowOff>
    </xdr:to>
    <xdr:sp macro="" textlink="">
      <xdr:nvSpPr>
        <xdr:cNvPr id="82" name="楕円 81"/>
        <xdr:cNvSpPr/>
      </xdr:nvSpPr>
      <xdr:spPr>
        <a:xfrm>
          <a:off x="4584700" y="61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42707</xdr:rowOff>
    </xdr:from>
    <xdr:ext cx="534377" cy="259045"/>
    <xdr:sp macro="" textlink="">
      <xdr:nvSpPr>
        <xdr:cNvPr id="83" name="人件費該当値テキスト"/>
        <xdr:cNvSpPr txBox="1"/>
      </xdr:nvSpPr>
      <xdr:spPr>
        <a:xfrm>
          <a:off x="4686300" y="604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94190</xdr:rowOff>
    </xdr:from>
    <xdr:to>
      <xdr:col>20</xdr:col>
      <xdr:colOff>38100</xdr:colOff>
      <xdr:row>37</xdr:row>
      <xdr:rowOff>24340</xdr:rowOff>
    </xdr:to>
    <xdr:sp macro="" textlink="">
      <xdr:nvSpPr>
        <xdr:cNvPr id="84" name="楕円 83"/>
        <xdr:cNvSpPr/>
      </xdr:nvSpPr>
      <xdr:spPr>
        <a:xfrm>
          <a:off x="3746500" y="62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40867</xdr:rowOff>
    </xdr:from>
    <xdr:ext cx="534377" cy="259045"/>
    <xdr:sp macro="" textlink="">
      <xdr:nvSpPr>
        <xdr:cNvPr id="85" name="テキスト ボックス 84"/>
        <xdr:cNvSpPr txBox="1"/>
      </xdr:nvSpPr>
      <xdr:spPr>
        <a:xfrm>
          <a:off x="3530111" y="604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131109</xdr:rowOff>
    </xdr:from>
    <xdr:to>
      <xdr:col>15</xdr:col>
      <xdr:colOff>101600</xdr:colOff>
      <xdr:row>37</xdr:row>
      <xdr:rowOff>61259</xdr:rowOff>
    </xdr:to>
    <xdr:sp macro="" textlink="">
      <xdr:nvSpPr>
        <xdr:cNvPr id="86" name="楕円 85"/>
        <xdr:cNvSpPr/>
      </xdr:nvSpPr>
      <xdr:spPr>
        <a:xfrm>
          <a:off x="2857500" y="630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77786</xdr:rowOff>
    </xdr:from>
    <xdr:ext cx="534377" cy="259045"/>
    <xdr:sp macro="" textlink="">
      <xdr:nvSpPr>
        <xdr:cNvPr id="87" name="テキスト ボックス 86"/>
        <xdr:cNvSpPr txBox="1"/>
      </xdr:nvSpPr>
      <xdr:spPr>
        <a:xfrm>
          <a:off x="2641111" y="607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154949</xdr:rowOff>
    </xdr:from>
    <xdr:to>
      <xdr:col>10</xdr:col>
      <xdr:colOff>165100</xdr:colOff>
      <xdr:row>37</xdr:row>
      <xdr:rowOff>85099</xdr:rowOff>
    </xdr:to>
    <xdr:sp macro="" textlink="">
      <xdr:nvSpPr>
        <xdr:cNvPr id="88" name="楕円 87"/>
        <xdr:cNvSpPr/>
      </xdr:nvSpPr>
      <xdr:spPr>
        <a:xfrm>
          <a:off x="1968500" y="632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76226</xdr:rowOff>
    </xdr:from>
    <xdr:ext cx="534377" cy="259045"/>
    <xdr:sp macro="" textlink="">
      <xdr:nvSpPr>
        <xdr:cNvPr id="89" name="テキスト ボックス 88"/>
        <xdr:cNvSpPr txBox="1"/>
      </xdr:nvSpPr>
      <xdr:spPr>
        <a:xfrm>
          <a:off x="1752111" y="64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167718</xdr:rowOff>
    </xdr:from>
    <xdr:to>
      <xdr:col>6</xdr:col>
      <xdr:colOff>38100</xdr:colOff>
      <xdr:row>37</xdr:row>
      <xdr:rowOff>97868</xdr:rowOff>
    </xdr:to>
    <xdr:sp macro="" textlink="">
      <xdr:nvSpPr>
        <xdr:cNvPr id="90" name="楕円 89"/>
        <xdr:cNvSpPr/>
      </xdr:nvSpPr>
      <xdr:spPr>
        <a:xfrm>
          <a:off x="1079500" y="633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114395</xdr:rowOff>
    </xdr:from>
    <xdr:ext cx="534377" cy="259045"/>
    <xdr:sp macro="" textlink="">
      <xdr:nvSpPr>
        <xdr:cNvPr id="91" name="テキスト ボックス 90"/>
        <xdr:cNvSpPr txBox="1"/>
      </xdr:nvSpPr>
      <xdr:spPr>
        <a:xfrm>
          <a:off x="863111" y="611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96972</xdr:rowOff>
    </xdr:from>
    <xdr:to>
      <xdr:col>24</xdr:col>
      <xdr:colOff>63500</xdr:colOff>
      <xdr:row>58</xdr:row>
      <xdr:rowOff>101508</xdr:rowOff>
    </xdr:to>
    <xdr:cxnSp macro="">
      <xdr:nvCxnSpPr>
        <xdr:cNvPr id="122" name="直線コネクタ 121"/>
        <xdr:cNvCxnSpPr/>
      </xdr:nvCxnSpPr>
      <xdr:spPr>
        <a:xfrm>
          <a:off x="3797300" y="10041072"/>
          <a:ext cx="8382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86188</xdr:rowOff>
    </xdr:from>
    <xdr:to>
      <xdr:col>19</xdr:col>
      <xdr:colOff>177800</xdr:colOff>
      <xdr:row>58</xdr:row>
      <xdr:rowOff>96972</xdr:rowOff>
    </xdr:to>
    <xdr:cxnSp macro="">
      <xdr:nvCxnSpPr>
        <xdr:cNvPr id="125" name="直線コネクタ 124"/>
        <xdr:cNvCxnSpPr/>
      </xdr:nvCxnSpPr>
      <xdr:spPr>
        <a:xfrm>
          <a:off x="2908300" y="10030288"/>
          <a:ext cx="889000" cy="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86188</xdr:rowOff>
    </xdr:from>
    <xdr:to>
      <xdr:col>15</xdr:col>
      <xdr:colOff>50800</xdr:colOff>
      <xdr:row>58</xdr:row>
      <xdr:rowOff>99185</xdr:rowOff>
    </xdr:to>
    <xdr:cxnSp macro="">
      <xdr:nvCxnSpPr>
        <xdr:cNvPr id="128" name="直線コネクタ 127"/>
        <xdr:cNvCxnSpPr/>
      </xdr:nvCxnSpPr>
      <xdr:spPr>
        <a:xfrm flipV="1">
          <a:off x="2019300" y="10030288"/>
          <a:ext cx="889000" cy="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99185</xdr:rowOff>
    </xdr:from>
    <xdr:to>
      <xdr:col>10</xdr:col>
      <xdr:colOff>114300</xdr:colOff>
      <xdr:row>58</xdr:row>
      <xdr:rowOff>108699</xdr:rowOff>
    </xdr:to>
    <xdr:cxnSp macro="">
      <xdr:nvCxnSpPr>
        <xdr:cNvPr id="131" name="直線コネクタ 130"/>
        <xdr:cNvCxnSpPr/>
      </xdr:nvCxnSpPr>
      <xdr:spPr>
        <a:xfrm flipV="1">
          <a:off x="1130300" y="10043285"/>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50708</xdr:rowOff>
    </xdr:from>
    <xdr:to>
      <xdr:col>24</xdr:col>
      <xdr:colOff>114300</xdr:colOff>
      <xdr:row>58</xdr:row>
      <xdr:rowOff>152308</xdr:rowOff>
    </xdr:to>
    <xdr:sp macro="" textlink="">
      <xdr:nvSpPr>
        <xdr:cNvPr id="141" name="楕円 140"/>
        <xdr:cNvSpPr/>
      </xdr:nvSpPr>
      <xdr:spPr>
        <a:xfrm>
          <a:off x="4584700" y="999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137085</xdr:rowOff>
    </xdr:from>
    <xdr:ext cx="534377" cy="259045"/>
    <xdr:sp macro="" textlink="">
      <xdr:nvSpPr>
        <xdr:cNvPr id="142" name="物件費該当値テキスト"/>
        <xdr:cNvSpPr txBox="1"/>
      </xdr:nvSpPr>
      <xdr:spPr>
        <a:xfrm>
          <a:off x="4686300" y="990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46172</xdr:rowOff>
    </xdr:from>
    <xdr:to>
      <xdr:col>20</xdr:col>
      <xdr:colOff>38100</xdr:colOff>
      <xdr:row>58</xdr:row>
      <xdr:rowOff>147772</xdr:rowOff>
    </xdr:to>
    <xdr:sp macro="" textlink="">
      <xdr:nvSpPr>
        <xdr:cNvPr id="143" name="楕円 142"/>
        <xdr:cNvSpPr/>
      </xdr:nvSpPr>
      <xdr:spPr>
        <a:xfrm>
          <a:off x="3746500" y="99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138899</xdr:rowOff>
    </xdr:from>
    <xdr:ext cx="534377" cy="259045"/>
    <xdr:sp macro="" textlink="">
      <xdr:nvSpPr>
        <xdr:cNvPr id="144" name="テキスト ボックス 143"/>
        <xdr:cNvSpPr txBox="1"/>
      </xdr:nvSpPr>
      <xdr:spPr>
        <a:xfrm>
          <a:off x="3530111" y="1008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35388</xdr:rowOff>
    </xdr:from>
    <xdr:to>
      <xdr:col>15</xdr:col>
      <xdr:colOff>101600</xdr:colOff>
      <xdr:row>58</xdr:row>
      <xdr:rowOff>136988</xdr:rowOff>
    </xdr:to>
    <xdr:sp macro="" textlink="">
      <xdr:nvSpPr>
        <xdr:cNvPr id="145" name="楕円 144"/>
        <xdr:cNvSpPr/>
      </xdr:nvSpPr>
      <xdr:spPr>
        <a:xfrm>
          <a:off x="2857500" y="997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128115</xdr:rowOff>
    </xdr:from>
    <xdr:ext cx="534377" cy="259045"/>
    <xdr:sp macro="" textlink="">
      <xdr:nvSpPr>
        <xdr:cNvPr id="146" name="テキスト ボックス 145"/>
        <xdr:cNvSpPr txBox="1"/>
      </xdr:nvSpPr>
      <xdr:spPr>
        <a:xfrm>
          <a:off x="2641111" y="1007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48385</xdr:rowOff>
    </xdr:from>
    <xdr:to>
      <xdr:col>10</xdr:col>
      <xdr:colOff>165100</xdr:colOff>
      <xdr:row>58</xdr:row>
      <xdr:rowOff>149985</xdr:rowOff>
    </xdr:to>
    <xdr:sp macro="" textlink="">
      <xdr:nvSpPr>
        <xdr:cNvPr id="147" name="楕円 146"/>
        <xdr:cNvSpPr/>
      </xdr:nvSpPr>
      <xdr:spPr>
        <a:xfrm>
          <a:off x="1968500" y="9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141112</xdr:rowOff>
    </xdr:from>
    <xdr:ext cx="534377" cy="259045"/>
    <xdr:sp macro="" textlink="">
      <xdr:nvSpPr>
        <xdr:cNvPr id="148" name="テキスト ボックス 147"/>
        <xdr:cNvSpPr txBox="1"/>
      </xdr:nvSpPr>
      <xdr:spPr>
        <a:xfrm>
          <a:off x="1752111" y="100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57899</xdr:rowOff>
    </xdr:from>
    <xdr:to>
      <xdr:col>6</xdr:col>
      <xdr:colOff>38100</xdr:colOff>
      <xdr:row>58</xdr:row>
      <xdr:rowOff>159499</xdr:rowOff>
    </xdr:to>
    <xdr:sp macro="" textlink="">
      <xdr:nvSpPr>
        <xdr:cNvPr id="149" name="楕円 148"/>
        <xdr:cNvSpPr/>
      </xdr:nvSpPr>
      <xdr:spPr>
        <a:xfrm>
          <a:off x="1079500" y="100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150626</xdr:rowOff>
    </xdr:from>
    <xdr:ext cx="534377" cy="259045"/>
    <xdr:sp macro="" textlink="">
      <xdr:nvSpPr>
        <xdr:cNvPr id="150" name="テキスト ボックス 149"/>
        <xdr:cNvSpPr txBox="1"/>
      </xdr:nvSpPr>
      <xdr:spPr>
        <a:xfrm>
          <a:off x="863111" y="100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7150</xdr:rowOff>
    </xdr:from>
    <xdr:to>
      <xdr:col>24</xdr:col>
      <xdr:colOff>63500</xdr:colOff>
      <xdr:row>79</xdr:row>
      <xdr:rowOff>12675</xdr:rowOff>
    </xdr:to>
    <xdr:cxnSp macro="">
      <xdr:nvCxnSpPr>
        <xdr:cNvPr id="179" name="直線コネクタ 178"/>
        <xdr:cNvCxnSpPr/>
      </xdr:nvCxnSpPr>
      <xdr:spPr>
        <a:xfrm>
          <a:off x="3797300" y="13551700"/>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6959</xdr:rowOff>
    </xdr:from>
    <xdr:to>
      <xdr:col>19</xdr:col>
      <xdr:colOff>177800</xdr:colOff>
      <xdr:row>79</xdr:row>
      <xdr:rowOff>7150</xdr:rowOff>
    </xdr:to>
    <xdr:cxnSp macro="">
      <xdr:nvCxnSpPr>
        <xdr:cNvPr id="182" name="直線コネクタ 181"/>
        <xdr:cNvCxnSpPr/>
      </xdr:nvCxnSpPr>
      <xdr:spPr>
        <a:xfrm>
          <a:off x="2908300" y="135515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6959</xdr:rowOff>
    </xdr:from>
    <xdr:to>
      <xdr:col>15</xdr:col>
      <xdr:colOff>50800</xdr:colOff>
      <xdr:row>79</xdr:row>
      <xdr:rowOff>10389</xdr:rowOff>
    </xdr:to>
    <xdr:cxnSp macro="">
      <xdr:nvCxnSpPr>
        <xdr:cNvPr id="185" name="直線コネクタ 184"/>
        <xdr:cNvCxnSpPr/>
      </xdr:nvCxnSpPr>
      <xdr:spPr>
        <a:xfrm flipV="1">
          <a:off x="2019300" y="1355150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10389</xdr:rowOff>
    </xdr:from>
    <xdr:to>
      <xdr:col>10</xdr:col>
      <xdr:colOff>114300</xdr:colOff>
      <xdr:row>79</xdr:row>
      <xdr:rowOff>12788</xdr:rowOff>
    </xdr:to>
    <xdr:cxnSp macro="">
      <xdr:nvCxnSpPr>
        <xdr:cNvPr id="188" name="直線コネクタ 187"/>
        <xdr:cNvCxnSpPr/>
      </xdr:nvCxnSpPr>
      <xdr:spPr>
        <a:xfrm flipV="1">
          <a:off x="1130300" y="13554939"/>
          <a:ext cx="889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133325</xdr:rowOff>
    </xdr:from>
    <xdr:to>
      <xdr:col>24</xdr:col>
      <xdr:colOff>114300</xdr:colOff>
      <xdr:row>79</xdr:row>
      <xdr:rowOff>63475</xdr:rowOff>
    </xdr:to>
    <xdr:sp macro="" textlink="">
      <xdr:nvSpPr>
        <xdr:cNvPr id="198" name="楕円 197"/>
        <xdr:cNvSpPr/>
      </xdr:nvSpPr>
      <xdr:spPr>
        <a:xfrm>
          <a:off x="4584700" y="135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48252</xdr:rowOff>
    </xdr:from>
    <xdr:ext cx="378565" cy="259045"/>
    <xdr:sp macro="" textlink="">
      <xdr:nvSpPr>
        <xdr:cNvPr id="199" name="維持補修費該当値テキスト"/>
        <xdr:cNvSpPr txBox="1"/>
      </xdr:nvSpPr>
      <xdr:spPr>
        <a:xfrm>
          <a:off x="4686300" y="13421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127800</xdr:rowOff>
    </xdr:from>
    <xdr:to>
      <xdr:col>20</xdr:col>
      <xdr:colOff>38100</xdr:colOff>
      <xdr:row>79</xdr:row>
      <xdr:rowOff>57950</xdr:rowOff>
    </xdr:to>
    <xdr:sp macro="" textlink="">
      <xdr:nvSpPr>
        <xdr:cNvPr id="200" name="楕円 199"/>
        <xdr:cNvSpPr/>
      </xdr:nvSpPr>
      <xdr:spPr>
        <a:xfrm>
          <a:off x="3746500" y="135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49077</xdr:rowOff>
    </xdr:from>
    <xdr:ext cx="378565" cy="259045"/>
    <xdr:sp macro="" textlink="">
      <xdr:nvSpPr>
        <xdr:cNvPr id="201" name="テキスト ボックス 200"/>
        <xdr:cNvSpPr txBox="1"/>
      </xdr:nvSpPr>
      <xdr:spPr>
        <a:xfrm>
          <a:off x="3608017" y="1359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127609</xdr:rowOff>
    </xdr:from>
    <xdr:to>
      <xdr:col>15</xdr:col>
      <xdr:colOff>101600</xdr:colOff>
      <xdr:row>79</xdr:row>
      <xdr:rowOff>57759</xdr:rowOff>
    </xdr:to>
    <xdr:sp macro="" textlink="">
      <xdr:nvSpPr>
        <xdr:cNvPr id="202" name="楕円 201"/>
        <xdr:cNvSpPr/>
      </xdr:nvSpPr>
      <xdr:spPr>
        <a:xfrm>
          <a:off x="2857500" y="135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48886</xdr:rowOff>
    </xdr:from>
    <xdr:ext cx="378565" cy="259045"/>
    <xdr:sp macro="" textlink="">
      <xdr:nvSpPr>
        <xdr:cNvPr id="203" name="テキスト ボックス 202"/>
        <xdr:cNvSpPr txBox="1"/>
      </xdr:nvSpPr>
      <xdr:spPr>
        <a:xfrm>
          <a:off x="2719017" y="13593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131039</xdr:rowOff>
    </xdr:from>
    <xdr:to>
      <xdr:col>10</xdr:col>
      <xdr:colOff>165100</xdr:colOff>
      <xdr:row>79</xdr:row>
      <xdr:rowOff>61189</xdr:rowOff>
    </xdr:to>
    <xdr:sp macro="" textlink="">
      <xdr:nvSpPr>
        <xdr:cNvPr id="204" name="楕円 203"/>
        <xdr:cNvSpPr/>
      </xdr:nvSpPr>
      <xdr:spPr>
        <a:xfrm>
          <a:off x="1968500" y="135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52316</xdr:rowOff>
    </xdr:from>
    <xdr:ext cx="378565" cy="259045"/>
    <xdr:sp macro="" textlink="">
      <xdr:nvSpPr>
        <xdr:cNvPr id="205" name="テキスト ボックス 204"/>
        <xdr:cNvSpPr txBox="1"/>
      </xdr:nvSpPr>
      <xdr:spPr>
        <a:xfrm>
          <a:off x="1830017" y="13596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133438</xdr:rowOff>
    </xdr:from>
    <xdr:to>
      <xdr:col>6</xdr:col>
      <xdr:colOff>38100</xdr:colOff>
      <xdr:row>79</xdr:row>
      <xdr:rowOff>63588</xdr:rowOff>
    </xdr:to>
    <xdr:sp macro="" textlink="">
      <xdr:nvSpPr>
        <xdr:cNvPr id="206" name="楕円 205"/>
        <xdr:cNvSpPr/>
      </xdr:nvSpPr>
      <xdr:spPr>
        <a:xfrm>
          <a:off x="1079500" y="1350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54715</xdr:rowOff>
    </xdr:from>
    <xdr:ext cx="378565" cy="259045"/>
    <xdr:sp macro="" textlink="">
      <xdr:nvSpPr>
        <xdr:cNvPr id="207" name="テキスト ボックス 206"/>
        <xdr:cNvSpPr txBox="1"/>
      </xdr:nvSpPr>
      <xdr:spPr>
        <a:xfrm>
          <a:off x="941017" y="1359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21552</xdr:rowOff>
    </xdr:from>
    <xdr:to>
      <xdr:col>24</xdr:col>
      <xdr:colOff>63500</xdr:colOff>
      <xdr:row>97</xdr:row>
      <xdr:rowOff>112999</xdr:rowOff>
    </xdr:to>
    <xdr:cxnSp macro="">
      <xdr:nvCxnSpPr>
        <xdr:cNvPr id="237" name="直線コネクタ 236"/>
        <xdr:cNvCxnSpPr/>
      </xdr:nvCxnSpPr>
      <xdr:spPr>
        <a:xfrm flipV="1">
          <a:off x="3797300" y="16652202"/>
          <a:ext cx="838200" cy="9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112999</xdr:rowOff>
    </xdr:from>
    <xdr:to>
      <xdr:col>19</xdr:col>
      <xdr:colOff>177800</xdr:colOff>
      <xdr:row>97</xdr:row>
      <xdr:rowOff>151786</xdr:rowOff>
    </xdr:to>
    <xdr:cxnSp macro="">
      <xdr:nvCxnSpPr>
        <xdr:cNvPr id="240" name="直線コネクタ 239"/>
        <xdr:cNvCxnSpPr/>
      </xdr:nvCxnSpPr>
      <xdr:spPr>
        <a:xfrm flipV="1">
          <a:off x="2908300" y="16743649"/>
          <a:ext cx="889000" cy="3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65946</xdr:rowOff>
    </xdr:from>
    <xdr:to>
      <xdr:col>15</xdr:col>
      <xdr:colOff>50800</xdr:colOff>
      <xdr:row>97</xdr:row>
      <xdr:rowOff>151786</xdr:rowOff>
    </xdr:to>
    <xdr:cxnSp macro="">
      <xdr:nvCxnSpPr>
        <xdr:cNvPr id="243" name="直線コネクタ 242"/>
        <xdr:cNvCxnSpPr/>
      </xdr:nvCxnSpPr>
      <xdr:spPr>
        <a:xfrm>
          <a:off x="2019300" y="16696596"/>
          <a:ext cx="889000" cy="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65946</xdr:rowOff>
    </xdr:from>
    <xdr:to>
      <xdr:col>10</xdr:col>
      <xdr:colOff>114300</xdr:colOff>
      <xdr:row>98</xdr:row>
      <xdr:rowOff>44176</xdr:rowOff>
    </xdr:to>
    <xdr:cxnSp macro="">
      <xdr:nvCxnSpPr>
        <xdr:cNvPr id="246" name="直線コネクタ 245"/>
        <xdr:cNvCxnSpPr/>
      </xdr:nvCxnSpPr>
      <xdr:spPr>
        <a:xfrm flipV="1">
          <a:off x="1130300" y="16696596"/>
          <a:ext cx="889000" cy="14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142202</xdr:rowOff>
    </xdr:from>
    <xdr:to>
      <xdr:col>24</xdr:col>
      <xdr:colOff>114300</xdr:colOff>
      <xdr:row>97</xdr:row>
      <xdr:rowOff>72352</xdr:rowOff>
    </xdr:to>
    <xdr:sp macro="" textlink="">
      <xdr:nvSpPr>
        <xdr:cNvPr id="256" name="楕円 255"/>
        <xdr:cNvSpPr/>
      </xdr:nvSpPr>
      <xdr:spPr>
        <a:xfrm>
          <a:off x="4584700" y="1660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57129</xdr:rowOff>
    </xdr:from>
    <xdr:ext cx="534377" cy="259045"/>
    <xdr:sp macro="" textlink="">
      <xdr:nvSpPr>
        <xdr:cNvPr id="257" name="扶助費該当値テキスト"/>
        <xdr:cNvSpPr txBox="1"/>
      </xdr:nvSpPr>
      <xdr:spPr>
        <a:xfrm>
          <a:off x="4686300" y="165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62199</xdr:rowOff>
    </xdr:from>
    <xdr:to>
      <xdr:col>20</xdr:col>
      <xdr:colOff>38100</xdr:colOff>
      <xdr:row>97</xdr:row>
      <xdr:rowOff>163799</xdr:rowOff>
    </xdr:to>
    <xdr:sp macro="" textlink="">
      <xdr:nvSpPr>
        <xdr:cNvPr id="258" name="楕円 257"/>
        <xdr:cNvSpPr/>
      </xdr:nvSpPr>
      <xdr:spPr>
        <a:xfrm>
          <a:off x="3746500" y="166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154926</xdr:rowOff>
    </xdr:from>
    <xdr:ext cx="534377" cy="259045"/>
    <xdr:sp macro="" textlink="">
      <xdr:nvSpPr>
        <xdr:cNvPr id="259" name="テキスト ボックス 258"/>
        <xdr:cNvSpPr txBox="1"/>
      </xdr:nvSpPr>
      <xdr:spPr>
        <a:xfrm>
          <a:off x="3530111" y="1678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100986</xdr:rowOff>
    </xdr:from>
    <xdr:to>
      <xdr:col>15</xdr:col>
      <xdr:colOff>101600</xdr:colOff>
      <xdr:row>98</xdr:row>
      <xdr:rowOff>31136</xdr:rowOff>
    </xdr:to>
    <xdr:sp macro="" textlink="">
      <xdr:nvSpPr>
        <xdr:cNvPr id="260" name="楕円 259"/>
        <xdr:cNvSpPr/>
      </xdr:nvSpPr>
      <xdr:spPr>
        <a:xfrm>
          <a:off x="2857500" y="1673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22263</xdr:rowOff>
    </xdr:from>
    <xdr:ext cx="534377" cy="259045"/>
    <xdr:sp macro="" textlink="">
      <xdr:nvSpPr>
        <xdr:cNvPr id="261" name="テキスト ボックス 260"/>
        <xdr:cNvSpPr txBox="1"/>
      </xdr:nvSpPr>
      <xdr:spPr>
        <a:xfrm>
          <a:off x="2641111" y="1682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15146</xdr:rowOff>
    </xdr:from>
    <xdr:to>
      <xdr:col>10</xdr:col>
      <xdr:colOff>165100</xdr:colOff>
      <xdr:row>97</xdr:row>
      <xdr:rowOff>116746</xdr:rowOff>
    </xdr:to>
    <xdr:sp macro="" textlink="">
      <xdr:nvSpPr>
        <xdr:cNvPr id="262" name="楕円 261"/>
        <xdr:cNvSpPr/>
      </xdr:nvSpPr>
      <xdr:spPr>
        <a:xfrm>
          <a:off x="1968500" y="166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107873</xdr:rowOff>
    </xdr:from>
    <xdr:ext cx="534377" cy="259045"/>
    <xdr:sp macro="" textlink="">
      <xdr:nvSpPr>
        <xdr:cNvPr id="263" name="テキスト ボックス 262"/>
        <xdr:cNvSpPr txBox="1"/>
      </xdr:nvSpPr>
      <xdr:spPr>
        <a:xfrm>
          <a:off x="1752111" y="167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164826</xdr:rowOff>
    </xdr:from>
    <xdr:to>
      <xdr:col>6</xdr:col>
      <xdr:colOff>38100</xdr:colOff>
      <xdr:row>98</xdr:row>
      <xdr:rowOff>94976</xdr:rowOff>
    </xdr:to>
    <xdr:sp macro="" textlink="">
      <xdr:nvSpPr>
        <xdr:cNvPr id="264" name="楕円 263"/>
        <xdr:cNvSpPr/>
      </xdr:nvSpPr>
      <xdr:spPr>
        <a:xfrm>
          <a:off x="1079500" y="1679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86103</xdr:rowOff>
    </xdr:from>
    <xdr:ext cx="534377" cy="259045"/>
    <xdr:sp macro="" textlink="">
      <xdr:nvSpPr>
        <xdr:cNvPr id="265" name="テキスト ボックス 264"/>
        <xdr:cNvSpPr txBox="1"/>
      </xdr:nvSpPr>
      <xdr:spPr>
        <a:xfrm>
          <a:off x="863111" y="1688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113076</xdr:rowOff>
    </xdr:from>
    <xdr:to>
      <xdr:col>55</xdr:col>
      <xdr:colOff>0</xdr:colOff>
      <xdr:row>37</xdr:row>
      <xdr:rowOff>119347</xdr:rowOff>
    </xdr:to>
    <xdr:cxnSp macro="">
      <xdr:nvCxnSpPr>
        <xdr:cNvPr id="294" name="直線コネクタ 293"/>
        <xdr:cNvCxnSpPr/>
      </xdr:nvCxnSpPr>
      <xdr:spPr>
        <a:xfrm>
          <a:off x="9639300" y="6456726"/>
          <a:ext cx="8382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81887</xdr:rowOff>
    </xdr:from>
    <xdr:to>
      <xdr:col>50</xdr:col>
      <xdr:colOff>114300</xdr:colOff>
      <xdr:row>37</xdr:row>
      <xdr:rowOff>113076</xdr:rowOff>
    </xdr:to>
    <xdr:cxnSp macro="">
      <xdr:nvCxnSpPr>
        <xdr:cNvPr id="297" name="直線コネクタ 296"/>
        <xdr:cNvCxnSpPr/>
      </xdr:nvCxnSpPr>
      <xdr:spPr>
        <a:xfrm>
          <a:off x="8750300" y="6425537"/>
          <a:ext cx="889000" cy="3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81887</xdr:rowOff>
    </xdr:from>
    <xdr:to>
      <xdr:col>45</xdr:col>
      <xdr:colOff>177800</xdr:colOff>
      <xdr:row>37</xdr:row>
      <xdr:rowOff>120597</xdr:rowOff>
    </xdr:to>
    <xdr:cxnSp macro="">
      <xdr:nvCxnSpPr>
        <xdr:cNvPr id="300" name="直線コネクタ 299"/>
        <xdr:cNvCxnSpPr/>
      </xdr:nvCxnSpPr>
      <xdr:spPr>
        <a:xfrm flipV="1">
          <a:off x="7861300" y="6425537"/>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61473</xdr:rowOff>
    </xdr:from>
    <xdr:to>
      <xdr:col>41</xdr:col>
      <xdr:colOff>50800</xdr:colOff>
      <xdr:row>37</xdr:row>
      <xdr:rowOff>120597</xdr:rowOff>
    </xdr:to>
    <xdr:cxnSp macro="">
      <xdr:nvCxnSpPr>
        <xdr:cNvPr id="303" name="直線コネクタ 302"/>
        <xdr:cNvCxnSpPr/>
      </xdr:nvCxnSpPr>
      <xdr:spPr>
        <a:xfrm>
          <a:off x="6972300" y="5719323"/>
          <a:ext cx="889000" cy="74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7" name="テキスト ボックス 306"/>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68547</xdr:rowOff>
    </xdr:from>
    <xdr:to>
      <xdr:col>55</xdr:col>
      <xdr:colOff>50800</xdr:colOff>
      <xdr:row>37</xdr:row>
      <xdr:rowOff>170147</xdr:rowOff>
    </xdr:to>
    <xdr:sp macro="" textlink="">
      <xdr:nvSpPr>
        <xdr:cNvPr id="313" name="楕円 312"/>
        <xdr:cNvSpPr/>
      </xdr:nvSpPr>
      <xdr:spPr>
        <a:xfrm>
          <a:off x="10426700" y="64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46974</xdr:rowOff>
    </xdr:from>
    <xdr:ext cx="534377" cy="259045"/>
    <xdr:sp macro="" textlink="">
      <xdr:nvSpPr>
        <xdr:cNvPr id="314" name="補助費等該当値テキスト"/>
        <xdr:cNvSpPr txBox="1"/>
      </xdr:nvSpPr>
      <xdr:spPr>
        <a:xfrm>
          <a:off x="10528300" y="63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62276</xdr:rowOff>
    </xdr:from>
    <xdr:to>
      <xdr:col>50</xdr:col>
      <xdr:colOff>165100</xdr:colOff>
      <xdr:row>37</xdr:row>
      <xdr:rowOff>163875</xdr:rowOff>
    </xdr:to>
    <xdr:sp macro="" textlink="">
      <xdr:nvSpPr>
        <xdr:cNvPr id="315" name="楕円 314"/>
        <xdr:cNvSpPr/>
      </xdr:nvSpPr>
      <xdr:spPr>
        <a:xfrm>
          <a:off x="9588500" y="64059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155003</xdr:rowOff>
    </xdr:from>
    <xdr:ext cx="534377" cy="259045"/>
    <xdr:sp macro="" textlink="">
      <xdr:nvSpPr>
        <xdr:cNvPr id="316" name="テキスト ボックス 315"/>
        <xdr:cNvSpPr txBox="1"/>
      </xdr:nvSpPr>
      <xdr:spPr>
        <a:xfrm>
          <a:off x="9372111" y="649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31087</xdr:rowOff>
    </xdr:from>
    <xdr:to>
      <xdr:col>46</xdr:col>
      <xdr:colOff>38100</xdr:colOff>
      <xdr:row>37</xdr:row>
      <xdr:rowOff>132687</xdr:rowOff>
    </xdr:to>
    <xdr:sp macro="" textlink="">
      <xdr:nvSpPr>
        <xdr:cNvPr id="317" name="楕円 316"/>
        <xdr:cNvSpPr/>
      </xdr:nvSpPr>
      <xdr:spPr>
        <a:xfrm>
          <a:off x="8699500" y="637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123814</xdr:rowOff>
    </xdr:from>
    <xdr:ext cx="534377" cy="259045"/>
    <xdr:sp macro="" textlink="">
      <xdr:nvSpPr>
        <xdr:cNvPr id="318" name="テキスト ボックス 317"/>
        <xdr:cNvSpPr txBox="1"/>
      </xdr:nvSpPr>
      <xdr:spPr>
        <a:xfrm>
          <a:off x="8483111" y="646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69797</xdr:rowOff>
    </xdr:from>
    <xdr:to>
      <xdr:col>41</xdr:col>
      <xdr:colOff>101600</xdr:colOff>
      <xdr:row>37</xdr:row>
      <xdr:rowOff>171397</xdr:rowOff>
    </xdr:to>
    <xdr:sp macro="" textlink="">
      <xdr:nvSpPr>
        <xdr:cNvPr id="319" name="楕円 318"/>
        <xdr:cNvSpPr/>
      </xdr:nvSpPr>
      <xdr:spPr>
        <a:xfrm>
          <a:off x="7810500" y="641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162524</xdr:rowOff>
    </xdr:from>
    <xdr:ext cx="534377" cy="259045"/>
    <xdr:sp macro="" textlink="">
      <xdr:nvSpPr>
        <xdr:cNvPr id="320" name="テキスト ボックス 319"/>
        <xdr:cNvSpPr txBox="1"/>
      </xdr:nvSpPr>
      <xdr:spPr>
        <a:xfrm>
          <a:off x="7594111" y="650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10673</xdr:rowOff>
    </xdr:from>
    <xdr:to>
      <xdr:col>36</xdr:col>
      <xdr:colOff>165100</xdr:colOff>
      <xdr:row>33</xdr:row>
      <xdr:rowOff>112273</xdr:rowOff>
    </xdr:to>
    <xdr:sp macro="" textlink="">
      <xdr:nvSpPr>
        <xdr:cNvPr id="321" name="楕円 320"/>
        <xdr:cNvSpPr/>
      </xdr:nvSpPr>
      <xdr:spPr>
        <a:xfrm>
          <a:off x="6921500" y="566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103400</xdr:rowOff>
    </xdr:from>
    <xdr:ext cx="599010" cy="259045"/>
    <xdr:sp macro="" textlink="">
      <xdr:nvSpPr>
        <xdr:cNvPr id="322" name="テキスト ボックス 321"/>
        <xdr:cNvSpPr txBox="1"/>
      </xdr:nvSpPr>
      <xdr:spPr>
        <a:xfrm>
          <a:off x="6672795" y="576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52429</xdr:rowOff>
    </xdr:from>
    <xdr:to>
      <xdr:col>55</xdr:col>
      <xdr:colOff>0</xdr:colOff>
      <xdr:row>57</xdr:row>
      <xdr:rowOff>104354</xdr:rowOff>
    </xdr:to>
    <xdr:cxnSp macro="">
      <xdr:nvCxnSpPr>
        <xdr:cNvPr id="353" name="直線コネクタ 352"/>
        <xdr:cNvCxnSpPr/>
      </xdr:nvCxnSpPr>
      <xdr:spPr>
        <a:xfrm flipV="1">
          <a:off x="9639300" y="9653629"/>
          <a:ext cx="838200" cy="2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4" name="普通建設事業費平均値テキスト"/>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104354</xdr:rowOff>
    </xdr:from>
    <xdr:to>
      <xdr:col>50</xdr:col>
      <xdr:colOff>114300</xdr:colOff>
      <xdr:row>57</xdr:row>
      <xdr:rowOff>135106</xdr:rowOff>
    </xdr:to>
    <xdr:cxnSp macro="">
      <xdr:nvCxnSpPr>
        <xdr:cNvPr id="356" name="直線コネクタ 355"/>
        <xdr:cNvCxnSpPr/>
      </xdr:nvCxnSpPr>
      <xdr:spPr>
        <a:xfrm flipV="1">
          <a:off x="8750300" y="9877004"/>
          <a:ext cx="889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135106</xdr:rowOff>
    </xdr:from>
    <xdr:to>
      <xdr:col>45</xdr:col>
      <xdr:colOff>177800</xdr:colOff>
      <xdr:row>57</xdr:row>
      <xdr:rowOff>137175</xdr:rowOff>
    </xdr:to>
    <xdr:cxnSp macro="">
      <xdr:nvCxnSpPr>
        <xdr:cNvPr id="359" name="直線コネクタ 358"/>
        <xdr:cNvCxnSpPr/>
      </xdr:nvCxnSpPr>
      <xdr:spPr>
        <a:xfrm flipV="1">
          <a:off x="7861300" y="9907756"/>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137175</xdr:rowOff>
    </xdr:from>
    <xdr:to>
      <xdr:col>41</xdr:col>
      <xdr:colOff>50800</xdr:colOff>
      <xdr:row>57</xdr:row>
      <xdr:rowOff>142715</xdr:rowOff>
    </xdr:to>
    <xdr:cxnSp macro="">
      <xdr:nvCxnSpPr>
        <xdr:cNvPr id="362" name="直線コネクタ 361"/>
        <xdr:cNvCxnSpPr/>
      </xdr:nvCxnSpPr>
      <xdr:spPr>
        <a:xfrm flipV="1">
          <a:off x="6972300" y="9909825"/>
          <a:ext cx="8890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6" name="テキスト ボックス 365"/>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1629</xdr:rowOff>
    </xdr:from>
    <xdr:to>
      <xdr:col>55</xdr:col>
      <xdr:colOff>50800</xdr:colOff>
      <xdr:row>56</xdr:row>
      <xdr:rowOff>103229</xdr:rowOff>
    </xdr:to>
    <xdr:sp macro="" textlink="">
      <xdr:nvSpPr>
        <xdr:cNvPr id="372" name="楕円 371"/>
        <xdr:cNvSpPr/>
      </xdr:nvSpPr>
      <xdr:spPr>
        <a:xfrm>
          <a:off x="10426700" y="960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24506</xdr:rowOff>
    </xdr:from>
    <xdr:ext cx="534377" cy="259045"/>
    <xdr:sp macro="" textlink="">
      <xdr:nvSpPr>
        <xdr:cNvPr id="373" name="普通建設事業費該当値テキスト"/>
        <xdr:cNvSpPr txBox="1"/>
      </xdr:nvSpPr>
      <xdr:spPr>
        <a:xfrm>
          <a:off x="10528300" y="945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53554</xdr:rowOff>
    </xdr:from>
    <xdr:to>
      <xdr:col>50</xdr:col>
      <xdr:colOff>165100</xdr:colOff>
      <xdr:row>57</xdr:row>
      <xdr:rowOff>155154</xdr:rowOff>
    </xdr:to>
    <xdr:sp macro="" textlink="">
      <xdr:nvSpPr>
        <xdr:cNvPr id="374" name="楕円 373"/>
        <xdr:cNvSpPr/>
      </xdr:nvSpPr>
      <xdr:spPr>
        <a:xfrm>
          <a:off x="9588500" y="98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146281</xdr:rowOff>
    </xdr:from>
    <xdr:ext cx="534377" cy="259045"/>
    <xdr:sp macro="" textlink="">
      <xdr:nvSpPr>
        <xdr:cNvPr id="375" name="テキスト ボックス 374"/>
        <xdr:cNvSpPr txBox="1"/>
      </xdr:nvSpPr>
      <xdr:spPr>
        <a:xfrm>
          <a:off x="9372111" y="991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84306</xdr:rowOff>
    </xdr:from>
    <xdr:to>
      <xdr:col>46</xdr:col>
      <xdr:colOff>38100</xdr:colOff>
      <xdr:row>58</xdr:row>
      <xdr:rowOff>14456</xdr:rowOff>
    </xdr:to>
    <xdr:sp macro="" textlink="">
      <xdr:nvSpPr>
        <xdr:cNvPr id="376" name="楕円 375"/>
        <xdr:cNvSpPr/>
      </xdr:nvSpPr>
      <xdr:spPr>
        <a:xfrm>
          <a:off x="8699500" y="985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5583</xdr:rowOff>
    </xdr:from>
    <xdr:ext cx="534377" cy="259045"/>
    <xdr:sp macro="" textlink="">
      <xdr:nvSpPr>
        <xdr:cNvPr id="377" name="テキスト ボックス 376"/>
        <xdr:cNvSpPr txBox="1"/>
      </xdr:nvSpPr>
      <xdr:spPr>
        <a:xfrm>
          <a:off x="8483111" y="994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86375</xdr:rowOff>
    </xdr:from>
    <xdr:to>
      <xdr:col>41</xdr:col>
      <xdr:colOff>101600</xdr:colOff>
      <xdr:row>58</xdr:row>
      <xdr:rowOff>16525</xdr:rowOff>
    </xdr:to>
    <xdr:sp macro="" textlink="">
      <xdr:nvSpPr>
        <xdr:cNvPr id="378" name="楕円 377"/>
        <xdr:cNvSpPr/>
      </xdr:nvSpPr>
      <xdr:spPr>
        <a:xfrm>
          <a:off x="7810500" y="98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7652</xdr:rowOff>
    </xdr:from>
    <xdr:ext cx="534377" cy="259045"/>
    <xdr:sp macro="" textlink="">
      <xdr:nvSpPr>
        <xdr:cNvPr id="379" name="テキスト ボックス 378"/>
        <xdr:cNvSpPr txBox="1"/>
      </xdr:nvSpPr>
      <xdr:spPr>
        <a:xfrm>
          <a:off x="7594111" y="99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91915</xdr:rowOff>
    </xdr:from>
    <xdr:to>
      <xdr:col>36</xdr:col>
      <xdr:colOff>165100</xdr:colOff>
      <xdr:row>58</xdr:row>
      <xdr:rowOff>22065</xdr:rowOff>
    </xdr:to>
    <xdr:sp macro="" textlink="">
      <xdr:nvSpPr>
        <xdr:cNvPr id="380" name="楕円 379"/>
        <xdr:cNvSpPr/>
      </xdr:nvSpPr>
      <xdr:spPr>
        <a:xfrm>
          <a:off x="6921500" y="986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13192</xdr:rowOff>
    </xdr:from>
    <xdr:ext cx="534377" cy="259045"/>
    <xdr:sp macro="" textlink="">
      <xdr:nvSpPr>
        <xdr:cNvPr id="381" name="テキスト ボックス 380"/>
        <xdr:cNvSpPr txBox="1"/>
      </xdr:nvSpPr>
      <xdr:spPr>
        <a:xfrm>
          <a:off x="6705111" y="995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33229</xdr:rowOff>
    </xdr:from>
    <xdr:to>
      <xdr:col>55</xdr:col>
      <xdr:colOff>0</xdr:colOff>
      <xdr:row>78</xdr:row>
      <xdr:rowOff>165131</xdr:rowOff>
    </xdr:to>
    <xdr:cxnSp macro="">
      <xdr:nvCxnSpPr>
        <xdr:cNvPr id="410" name="直線コネクタ 409"/>
        <xdr:cNvCxnSpPr/>
      </xdr:nvCxnSpPr>
      <xdr:spPr>
        <a:xfrm flipV="1">
          <a:off x="9639300" y="13406329"/>
          <a:ext cx="8382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161265</xdr:rowOff>
    </xdr:from>
    <xdr:to>
      <xdr:col>50</xdr:col>
      <xdr:colOff>114300</xdr:colOff>
      <xdr:row>78</xdr:row>
      <xdr:rowOff>165131</xdr:rowOff>
    </xdr:to>
    <xdr:cxnSp macro="">
      <xdr:nvCxnSpPr>
        <xdr:cNvPr id="413" name="直線コネクタ 412"/>
        <xdr:cNvCxnSpPr/>
      </xdr:nvCxnSpPr>
      <xdr:spPr>
        <a:xfrm>
          <a:off x="8750300" y="13534365"/>
          <a:ext cx="889000" cy="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161265</xdr:rowOff>
    </xdr:from>
    <xdr:to>
      <xdr:col>45</xdr:col>
      <xdr:colOff>177800</xdr:colOff>
      <xdr:row>79</xdr:row>
      <xdr:rowOff>17247</xdr:rowOff>
    </xdr:to>
    <xdr:cxnSp macro="">
      <xdr:nvCxnSpPr>
        <xdr:cNvPr id="416" name="直線コネクタ 415"/>
        <xdr:cNvCxnSpPr/>
      </xdr:nvCxnSpPr>
      <xdr:spPr>
        <a:xfrm flipV="1">
          <a:off x="7861300" y="1353436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158198</xdr:rowOff>
    </xdr:from>
    <xdr:to>
      <xdr:col>41</xdr:col>
      <xdr:colOff>50800</xdr:colOff>
      <xdr:row>79</xdr:row>
      <xdr:rowOff>17247</xdr:rowOff>
    </xdr:to>
    <xdr:cxnSp macro="">
      <xdr:nvCxnSpPr>
        <xdr:cNvPr id="419" name="直線コネクタ 418"/>
        <xdr:cNvCxnSpPr/>
      </xdr:nvCxnSpPr>
      <xdr:spPr>
        <a:xfrm>
          <a:off x="6972300" y="13531298"/>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3" name="テキスト ボックス 422"/>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153879</xdr:rowOff>
    </xdr:from>
    <xdr:to>
      <xdr:col>55</xdr:col>
      <xdr:colOff>50800</xdr:colOff>
      <xdr:row>78</xdr:row>
      <xdr:rowOff>84029</xdr:rowOff>
    </xdr:to>
    <xdr:sp macro="" textlink="">
      <xdr:nvSpPr>
        <xdr:cNvPr id="429" name="楕円 428"/>
        <xdr:cNvSpPr/>
      </xdr:nvSpPr>
      <xdr:spPr>
        <a:xfrm>
          <a:off x="10426700" y="133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132306</xdr:rowOff>
    </xdr:from>
    <xdr:ext cx="469744" cy="259045"/>
    <xdr:sp macro="" textlink="">
      <xdr:nvSpPr>
        <xdr:cNvPr id="430" name="普通建設事業費 （ うち新規整備　）該当値テキスト"/>
        <xdr:cNvSpPr txBox="1"/>
      </xdr:nvSpPr>
      <xdr:spPr>
        <a:xfrm>
          <a:off x="10528300" y="13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114331</xdr:rowOff>
    </xdr:from>
    <xdr:to>
      <xdr:col>50</xdr:col>
      <xdr:colOff>165100</xdr:colOff>
      <xdr:row>79</xdr:row>
      <xdr:rowOff>44481</xdr:rowOff>
    </xdr:to>
    <xdr:sp macro="" textlink="">
      <xdr:nvSpPr>
        <xdr:cNvPr id="431" name="楕円 430"/>
        <xdr:cNvSpPr/>
      </xdr:nvSpPr>
      <xdr:spPr>
        <a:xfrm>
          <a:off x="9588500" y="134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35608</xdr:rowOff>
    </xdr:from>
    <xdr:ext cx="469744" cy="259045"/>
    <xdr:sp macro="" textlink="">
      <xdr:nvSpPr>
        <xdr:cNvPr id="432" name="テキスト ボックス 431"/>
        <xdr:cNvSpPr txBox="1"/>
      </xdr:nvSpPr>
      <xdr:spPr>
        <a:xfrm>
          <a:off x="9404428" y="13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110465</xdr:rowOff>
    </xdr:from>
    <xdr:to>
      <xdr:col>46</xdr:col>
      <xdr:colOff>38100</xdr:colOff>
      <xdr:row>79</xdr:row>
      <xdr:rowOff>40615</xdr:rowOff>
    </xdr:to>
    <xdr:sp macro="" textlink="">
      <xdr:nvSpPr>
        <xdr:cNvPr id="433" name="楕円 432"/>
        <xdr:cNvSpPr/>
      </xdr:nvSpPr>
      <xdr:spPr>
        <a:xfrm>
          <a:off x="8699500" y="134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31742</xdr:rowOff>
    </xdr:from>
    <xdr:ext cx="469744" cy="259045"/>
    <xdr:sp macro="" textlink="">
      <xdr:nvSpPr>
        <xdr:cNvPr id="434" name="テキスト ボックス 433"/>
        <xdr:cNvSpPr txBox="1"/>
      </xdr:nvSpPr>
      <xdr:spPr>
        <a:xfrm>
          <a:off x="8515428" y="135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137897</xdr:rowOff>
    </xdr:from>
    <xdr:to>
      <xdr:col>41</xdr:col>
      <xdr:colOff>101600</xdr:colOff>
      <xdr:row>79</xdr:row>
      <xdr:rowOff>68047</xdr:rowOff>
    </xdr:to>
    <xdr:sp macro="" textlink="">
      <xdr:nvSpPr>
        <xdr:cNvPr id="435" name="楕円 434"/>
        <xdr:cNvSpPr/>
      </xdr:nvSpPr>
      <xdr:spPr>
        <a:xfrm>
          <a:off x="7810500" y="135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59174</xdr:rowOff>
    </xdr:from>
    <xdr:ext cx="469744" cy="259045"/>
    <xdr:sp macro="" textlink="">
      <xdr:nvSpPr>
        <xdr:cNvPr id="436" name="テキスト ボックス 435"/>
        <xdr:cNvSpPr txBox="1"/>
      </xdr:nvSpPr>
      <xdr:spPr>
        <a:xfrm>
          <a:off x="7626428" y="136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107398</xdr:rowOff>
    </xdr:from>
    <xdr:to>
      <xdr:col>36</xdr:col>
      <xdr:colOff>165100</xdr:colOff>
      <xdr:row>79</xdr:row>
      <xdr:rowOff>37548</xdr:rowOff>
    </xdr:to>
    <xdr:sp macro="" textlink="">
      <xdr:nvSpPr>
        <xdr:cNvPr id="437" name="楕円 436"/>
        <xdr:cNvSpPr/>
      </xdr:nvSpPr>
      <xdr:spPr>
        <a:xfrm>
          <a:off x="6921500" y="134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28675</xdr:rowOff>
    </xdr:from>
    <xdr:ext cx="469744" cy="259045"/>
    <xdr:sp macro="" textlink="">
      <xdr:nvSpPr>
        <xdr:cNvPr id="438" name="テキスト ボックス 437"/>
        <xdr:cNvSpPr txBox="1"/>
      </xdr:nvSpPr>
      <xdr:spPr>
        <a:xfrm>
          <a:off x="6737428" y="1357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85280</xdr:rowOff>
    </xdr:from>
    <xdr:to>
      <xdr:col>55</xdr:col>
      <xdr:colOff>0</xdr:colOff>
      <xdr:row>97</xdr:row>
      <xdr:rowOff>120244</xdr:rowOff>
    </xdr:to>
    <xdr:cxnSp macro="">
      <xdr:nvCxnSpPr>
        <xdr:cNvPr id="467" name="直線コネクタ 466"/>
        <xdr:cNvCxnSpPr/>
      </xdr:nvCxnSpPr>
      <xdr:spPr>
        <a:xfrm flipV="1">
          <a:off x="9639300" y="16544480"/>
          <a:ext cx="838200" cy="2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68" name="普通建設事業費 （ うち更新整備　）平均値テキスト"/>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91960</xdr:rowOff>
    </xdr:from>
    <xdr:to>
      <xdr:col>50</xdr:col>
      <xdr:colOff>114300</xdr:colOff>
      <xdr:row>97</xdr:row>
      <xdr:rowOff>120244</xdr:rowOff>
    </xdr:to>
    <xdr:cxnSp macro="">
      <xdr:nvCxnSpPr>
        <xdr:cNvPr id="470" name="直線コネクタ 469"/>
        <xdr:cNvCxnSpPr/>
      </xdr:nvCxnSpPr>
      <xdr:spPr>
        <a:xfrm>
          <a:off x="8750300" y="16722610"/>
          <a:ext cx="889000" cy="2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91960</xdr:rowOff>
    </xdr:from>
    <xdr:to>
      <xdr:col>45</xdr:col>
      <xdr:colOff>177800</xdr:colOff>
      <xdr:row>97</xdr:row>
      <xdr:rowOff>107874</xdr:rowOff>
    </xdr:to>
    <xdr:cxnSp macro="">
      <xdr:nvCxnSpPr>
        <xdr:cNvPr id="473" name="直線コネクタ 472"/>
        <xdr:cNvCxnSpPr/>
      </xdr:nvCxnSpPr>
      <xdr:spPr>
        <a:xfrm flipV="1">
          <a:off x="7861300" y="16722610"/>
          <a:ext cx="8890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107874</xdr:rowOff>
    </xdr:from>
    <xdr:to>
      <xdr:col>41</xdr:col>
      <xdr:colOff>50800</xdr:colOff>
      <xdr:row>97</xdr:row>
      <xdr:rowOff>121920</xdr:rowOff>
    </xdr:to>
    <xdr:cxnSp macro="">
      <xdr:nvCxnSpPr>
        <xdr:cNvPr id="476" name="直線コネクタ 475"/>
        <xdr:cNvCxnSpPr/>
      </xdr:nvCxnSpPr>
      <xdr:spPr>
        <a:xfrm flipV="1">
          <a:off x="6972300" y="16738524"/>
          <a:ext cx="889000" cy="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0" name="テキスト ボックス 479"/>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34480</xdr:rowOff>
    </xdr:from>
    <xdr:to>
      <xdr:col>55</xdr:col>
      <xdr:colOff>50800</xdr:colOff>
      <xdr:row>96</xdr:row>
      <xdr:rowOff>136080</xdr:rowOff>
    </xdr:to>
    <xdr:sp macro="" textlink="">
      <xdr:nvSpPr>
        <xdr:cNvPr id="486" name="楕円 485"/>
        <xdr:cNvSpPr/>
      </xdr:nvSpPr>
      <xdr:spPr>
        <a:xfrm>
          <a:off x="10426700" y="164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57357</xdr:rowOff>
    </xdr:from>
    <xdr:ext cx="534377" cy="259045"/>
    <xdr:sp macro="" textlink="">
      <xdr:nvSpPr>
        <xdr:cNvPr id="487" name="普通建設事業費 （ うち更新整備　）該当値テキスト"/>
        <xdr:cNvSpPr txBox="1"/>
      </xdr:nvSpPr>
      <xdr:spPr>
        <a:xfrm>
          <a:off x="10528300" y="1634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69444</xdr:rowOff>
    </xdr:from>
    <xdr:to>
      <xdr:col>50</xdr:col>
      <xdr:colOff>165100</xdr:colOff>
      <xdr:row>97</xdr:row>
      <xdr:rowOff>171044</xdr:rowOff>
    </xdr:to>
    <xdr:sp macro="" textlink="">
      <xdr:nvSpPr>
        <xdr:cNvPr id="488" name="楕円 487"/>
        <xdr:cNvSpPr/>
      </xdr:nvSpPr>
      <xdr:spPr>
        <a:xfrm>
          <a:off x="9588500" y="167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162171</xdr:rowOff>
    </xdr:from>
    <xdr:ext cx="534377" cy="259045"/>
    <xdr:sp macro="" textlink="">
      <xdr:nvSpPr>
        <xdr:cNvPr id="489" name="テキスト ボックス 488"/>
        <xdr:cNvSpPr txBox="1"/>
      </xdr:nvSpPr>
      <xdr:spPr>
        <a:xfrm>
          <a:off x="9372111" y="1679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41160</xdr:rowOff>
    </xdr:from>
    <xdr:to>
      <xdr:col>46</xdr:col>
      <xdr:colOff>38100</xdr:colOff>
      <xdr:row>97</xdr:row>
      <xdr:rowOff>142760</xdr:rowOff>
    </xdr:to>
    <xdr:sp macro="" textlink="">
      <xdr:nvSpPr>
        <xdr:cNvPr id="490" name="楕円 489"/>
        <xdr:cNvSpPr/>
      </xdr:nvSpPr>
      <xdr:spPr>
        <a:xfrm>
          <a:off x="8699500" y="16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133887</xdr:rowOff>
    </xdr:from>
    <xdr:ext cx="534377" cy="259045"/>
    <xdr:sp macro="" textlink="">
      <xdr:nvSpPr>
        <xdr:cNvPr id="491" name="テキスト ボックス 490"/>
        <xdr:cNvSpPr txBox="1"/>
      </xdr:nvSpPr>
      <xdr:spPr>
        <a:xfrm>
          <a:off x="8483111" y="1676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57074</xdr:rowOff>
    </xdr:from>
    <xdr:to>
      <xdr:col>41</xdr:col>
      <xdr:colOff>101600</xdr:colOff>
      <xdr:row>97</xdr:row>
      <xdr:rowOff>158674</xdr:rowOff>
    </xdr:to>
    <xdr:sp macro="" textlink="">
      <xdr:nvSpPr>
        <xdr:cNvPr id="492" name="楕円 491"/>
        <xdr:cNvSpPr/>
      </xdr:nvSpPr>
      <xdr:spPr>
        <a:xfrm>
          <a:off x="7810500" y="166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149801</xdr:rowOff>
    </xdr:from>
    <xdr:ext cx="534377" cy="259045"/>
    <xdr:sp macro="" textlink="">
      <xdr:nvSpPr>
        <xdr:cNvPr id="493" name="テキスト ボックス 492"/>
        <xdr:cNvSpPr txBox="1"/>
      </xdr:nvSpPr>
      <xdr:spPr>
        <a:xfrm>
          <a:off x="7594111" y="1678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71120</xdr:rowOff>
    </xdr:from>
    <xdr:to>
      <xdr:col>36</xdr:col>
      <xdr:colOff>165100</xdr:colOff>
      <xdr:row>98</xdr:row>
      <xdr:rowOff>1270</xdr:rowOff>
    </xdr:to>
    <xdr:sp macro="" textlink="">
      <xdr:nvSpPr>
        <xdr:cNvPr id="494" name="楕円 493"/>
        <xdr:cNvSpPr/>
      </xdr:nvSpPr>
      <xdr:spPr>
        <a:xfrm>
          <a:off x="69215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163847</xdr:rowOff>
    </xdr:from>
    <xdr:ext cx="534377" cy="259045"/>
    <xdr:sp macro="" textlink="">
      <xdr:nvSpPr>
        <xdr:cNvPr id="495" name="テキスト ボックス 494"/>
        <xdr:cNvSpPr txBox="1"/>
      </xdr:nvSpPr>
      <xdr:spPr>
        <a:xfrm>
          <a:off x="6705111" y="167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9" name="テキスト ボックス 538"/>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97396</xdr:rowOff>
    </xdr:from>
    <xdr:to>
      <xdr:col>85</xdr:col>
      <xdr:colOff>127000</xdr:colOff>
      <xdr:row>77</xdr:row>
      <xdr:rowOff>100825</xdr:rowOff>
    </xdr:to>
    <xdr:cxnSp macro="">
      <xdr:nvCxnSpPr>
        <xdr:cNvPr id="632" name="直線コネクタ 631"/>
        <xdr:cNvCxnSpPr/>
      </xdr:nvCxnSpPr>
      <xdr:spPr>
        <a:xfrm>
          <a:off x="15481300" y="1329904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97396</xdr:rowOff>
    </xdr:from>
    <xdr:to>
      <xdr:col>81</xdr:col>
      <xdr:colOff>50800</xdr:colOff>
      <xdr:row>77</xdr:row>
      <xdr:rowOff>98247</xdr:rowOff>
    </xdr:to>
    <xdr:cxnSp macro="">
      <xdr:nvCxnSpPr>
        <xdr:cNvPr id="635" name="直線コネクタ 634"/>
        <xdr:cNvCxnSpPr/>
      </xdr:nvCxnSpPr>
      <xdr:spPr>
        <a:xfrm flipV="1">
          <a:off x="14592300" y="13299046"/>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97765</xdr:rowOff>
    </xdr:from>
    <xdr:to>
      <xdr:col>76</xdr:col>
      <xdr:colOff>114300</xdr:colOff>
      <xdr:row>77</xdr:row>
      <xdr:rowOff>98247</xdr:rowOff>
    </xdr:to>
    <xdr:cxnSp macro="">
      <xdr:nvCxnSpPr>
        <xdr:cNvPr id="638" name="直線コネクタ 637"/>
        <xdr:cNvCxnSpPr/>
      </xdr:nvCxnSpPr>
      <xdr:spPr>
        <a:xfrm>
          <a:off x="13703300" y="13299415"/>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92190</xdr:rowOff>
    </xdr:from>
    <xdr:to>
      <xdr:col>71</xdr:col>
      <xdr:colOff>177800</xdr:colOff>
      <xdr:row>77</xdr:row>
      <xdr:rowOff>97765</xdr:rowOff>
    </xdr:to>
    <xdr:cxnSp macro="">
      <xdr:nvCxnSpPr>
        <xdr:cNvPr id="641" name="直線コネクタ 640"/>
        <xdr:cNvCxnSpPr/>
      </xdr:nvCxnSpPr>
      <xdr:spPr>
        <a:xfrm>
          <a:off x="12814300" y="13293840"/>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5" name="テキスト ボックス 644"/>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50025</xdr:rowOff>
    </xdr:from>
    <xdr:to>
      <xdr:col>85</xdr:col>
      <xdr:colOff>177800</xdr:colOff>
      <xdr:row>77</xdr:row>
      <xdr:rowOff>151625</xdr:rowOff>
    </xdr:to>
    <xdr:sp macro="" textlink="">
      <xdr:nvSpPr>
        <xdr:cNvPr id="651" name="楕円 650"/>
        <xdr:cNvSpPr/>
      </xdr:nvSpPr>
      <xdr:spPr>
        <a:xfrm>
          <a:off x="16268700" y="132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28452</xdr:rowOff>
    </xdr:from>
    <xdr:ext cx="534377" cy="259045"/>
    <xdr:sp macro="" textlink="">
      <xdr:nvSpPr>
        <xdr:cNvPr id="652" name="公債費該当値テキスト"/>
        <xdr:cNvSpPr txBox="1"/>
      </xdr:nvSpPr>
      <xdr:spPr>
        <a:xfrm>
          <a:off x="16370300" y="1323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46596</xdr:rowOff>
    </xdr:from>
    <xdr:to>
      <xdr:col>81</xdr:col>
      <xdr:colOff>101600</xdr:colOff>
      <xdr:row>77</xdr:row>
      <xdr:rowOff>148196</xdr:rowOff>
    </xdr:to>
    <xdr:sp macro="" textlink="">
      <xdr:nvSpPr>
        <xdr:cNvPr id="653" name="楕円 652"/>
        <xdr:cNvSpPr/>
      </xdr:nvSpPr>
      <xdr:spPr>
        <a:xfrm>
          <a:off x="15430500" y="1324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139323</xdr:rowOff>
    </xdr:from>
    <xdr:ext cx="534377" cy="259045"/>
    <xdr:sp macro="" textlink="">
      <xdr:nvSpPr>
        <xdr:cNvPr id="654" name="テキスト ボックス 653"/>
        <xdr:cNvSpPr txBox="1"/>
      </xdr:nvSpPr>
      <xdr:spPr>
        <a:xfrm>
          <a:off x="15214111" y="1334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47447</xdr:rowOff>
    </xdr:from>
    <xdr:to>
      <xdr:col>76</xdr:col>
      <xdr:colOff>165100</xdr:colOff>
      <xdr:row>77</xdr:row>
      <xdr:rowOff>149047</xdr:rowOff>
    </xdr:to>
    <xdr:sp macro="" textlink="">
      <xdr:nvSpPr>
        <xdr:cNvPr id="655" name="楕円 654"/>
        <xdr:cNvSpPr/>
      </xdr:nvSpPr>
      <xdr:spPr>
        <a:xfrm>
          <a:off x="14541500" y="132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140174</xdr:rowOff>
    </xdr:from>
    <xdr:ext cx="534377" cy="259045"/>
    <xdr:sp macro="" textlink="">
      <xdr:nvSpPr>
        <xdr:cNvPr id="656" name="テキスト ボックス 655"/>
        <xdr:cNvSpPr txBox="1"/>
      </xdr:nvSpPr>
      <xdr:spPr>
        <a:xfrm>
          <a:off x="14325111" y="1334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46965</xdr:rowOff>
    </xdr:from>
    <xdr:to>
      <xdr:col>72</xdr:col>
      <xdr:colOff>38100</xdr:colOff>
      <xdr:row>77</xdr:row>
      <xdr:rowOff>148565</xdr:rowOff>
    </xdr:to>
    <xdr:sp macro="" textlink="">
      <xdr:nvSpPr>
        <xdr:cNvPr id="657" name="楕円 656"/>
        <xdr:cNvSpPr/>
      </xdr:nvSpPr>
      <xdr:spPr>
        <a:xfrm>
          <a:off x="13652500" y="1324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139692</xdr:rowOff>
    </xdr:from>
    <xdr:ext cx="534377" cy="259045"/>
    <xdr:sp macro="" textlink="">
      <xdr:nvSpPr>
        <xdr:cNvPr id="658" name="テキスト ボックス 657"/>
        <xdr:cNvSpPr txBox="1"/>
      </xdr:nvSpPr>
      <xdr:spPr>
        <a:xfrm>
          <a:off x="13436111" y="1334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41390</xdr:rowOff>
    </xdr:from>
    <xdr:to>
      <xdr:col>67</xdr:col>
      <xdr:colOff>101600</xdr:colOff>
      <xdr:row>77</xdr:row>
      <xdr:rowOff>142990</xdr:rowOff>
    </xdr:to>
    <xdr:sp macro="" textlink="">
      <xdr:nvSpPr>
        <xdr:cNvPr id="659" name="楕円 658"/>
        <xdr:cNvSpPr/>
      </xdr:nvSpPr>
      <xdr:spPr>
        <a:xfrm>
          <a:off x="12763500" y="132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134117</xdr:rowOff>
    </xdr:from>
    <xdr:ext cx="534377" cy="259045"/>
    <xdr:sp macro="" textlink="">
      <xdr:nvSpPr>
        <xdr:cNvPr id="660" name="テキスト ボックス 659"/>
        <xdr:cNvSpPr txBox="1"/>
      </xdr:nvSpPr>
      <xdr:spPr>
        <a:xfrm>
          <a:off x="12547111" y="133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5603</xdr:rowOff>
    </xdr:from>
    <xdr:to>
      <xdr:col>85</xdr:col>
      <xdr:colOff>127000</xdr:colOff>
      <xdr:row>97</xdr:row>
      <xdr:rowOff>54287</xdr:rowOff>
    </xdr:to>
    <xdr:cxnSp macro="">
      <xdr:nvCxnSpPr>
        <xdr:cNvPr id="687" name="直線コネクタ 686"/>
        <xdr:cNvCxnSpPr/>
      </xdr:nvCxnSpPr>
      <xdr:spPr>
        <a:xfrm flipV="1">
          <a:off x="15481300" y="16636253"/>
          <a:ext cx="838200" cy="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88" name="積立金平均値テキスト"/>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54287</xdr:rowOff>
    </xdr:from>
    <xdr:to>
      <xdr:col>81</xdr:col>
      <xdr:colOff>50800</xdr:colOff>
      <xdr:row>97</xdr:row>
      <xdr:rowOff>109014</xdr:rowOff>
    </xdr:to>
    <xdr:cxnSp macro="">
      <xdr:nvCxnSpPr>
        <xdr:cNvPr id="690" name="直線コネクタ 689"/>
        <xdr:cNvCxnSpPr/>
      </xdr:nvCxnSpPr>
      <xdr:spPr>
        <a:xfrm flipV="1">
          <a:off x="14592300" y="16684937"/>
          <a:ext cx="889000" cy="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2" name="テキスト ボックス 691"/>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162744</xdr:rowOff>
    </xdr:from>
    <xdr:to>
      <xdr:col>76</xdr:col>
      <xdr:colOff>114300</xdr:colOff>
      <xdr:row>97</xdr:row>
      <xdr:rowOff>109014</xdr:rowOff>
    </xdr:to>
    <xdr:cxnSp macro="">
      <xdr:nvCxnSpPr>
        <xdr:cNvPr id="693" name="直線コネクタ 692"/>
        <xdr:cNvCxnSpPr/>
      </xdr:nvCxnSpPr>
      <xdr:spPr>
        <a:xfrm>
          <a:off x="13703300" y="16621944"/>
          <a:ext cx="889000" cy="11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5" name="テキスト ボックス 694"/>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162744</xdr:rowOff>
    </xdr:from>
    <xdr:to>
      <xdr:col>71</xdr:col>
      <xdr:colOff>177800</xdr:colOff>
      <xdr:row>97</xdr:row>
      <xdr:rowOff>108355</xdr:rowOff>
    </xdr:to>
    <xdr:cxnSp macro="">
      <xdr:nvCxnSpPr>
        <xdr:cNvPr id="696" name="直線コネクタ 695"/>
        <xdr:cNvCxnSpPr/>
      </xdr:nvCxnSpPr>
      <xdr:spPr>
        <a:xfrm flipV="1">
          <a:off x="12814300" y="16621944"/>
          <a:ext cx="889000" cy="1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698" name="テキスト ボックス 697"/>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0" name="テキスト ボックス 699"/>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126253</xdr:rowOff>
    </xdr:from>
    <xdr:to>
      <xdr:col>85</xdr:col>
      <xdr:colOff>177800</xdr:colOff>
      <xdr:row>97</xdr:row>
      <xdr:rowOff>56403</xdr:rowOff>
    </xdr:to>
    <xdr:sp macro="" textlink="">
      <xdr:nvSpPr>
        <xdr:cNvPr id="706" name="楕円 705"/>
        <xdr:cNvSpPr/>
      </xdr:nvSpPr>
      <xdr:spPr>
        <a:xfrm>
          <a:off x="16268700" y="1658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149130</xdr:rowOff>
    </xdr:from>
    <xdr:ext cx="534377" cy="259045"/>
    <xdr:sp macro="" textlink="">
      <xdr:nvSpPr>
        <xdr:cNvPr id="707" name="積立金該当値テキスト"/>
        <xdr:cNvSpPr txBox="1"/>
      </xdr:nvSpPr>
      <xdr:spPr>
        <a:xfrm>
          <a:off x="16370300" y="1643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3487</xdr:rowOff>
    </xdr:from>
    <xdr:to>
      <xdr:col>81</xdr:col>
      <xdr:colOff>101600</xdr:colOff>
      <xdr:row>97</xdr:row>
      <xdr:rowOff>105087</xdr:rowOff>
    </xdr:to>
    <xdr:sp macro="" textlink="">
      <xdr:nvSpPr>
        <xdr:cNvPr id="708" name="楕円 707"/>
        <xdr:cNvSpPr/>
      </xdr:nvSpPr>
      <xdr:spPr>
        <a:xfrm>
          <a:off x="15430500" y="166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121614</xdr:rowOff>
    </xdr:from>
    <xdr:ext cx="534377" cy="259045"/>
    <xdr:sp macro="" textlink="">
      <xdr:nvSpPr>
        <xdr:cNvPr id="709" name="テキスト ボックス 708"/>
        <xdr:cNvSpPr txBox="1"/>
      </xdr:nvSpPr>
      <xdr:spPr>
        <a:xfrm>
          <a:off x="15214111" y="164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58214</xdr:rowOff>
    </xdr:from>
    <xdr:to>
      <xdr:col>76</xdr:col>
      <xdr:colOff>165100</xdr:colOff>
      <xdr:row>97</xdr:row>
      <xdr:rowOff>159814</xdr:rowOff>
    </xdr:to>
    <xdr:sp macro="" textlink="">
      <xdr:nvSpPr>
        <xdr:cNvPr id="710" name="楕円 709"/>
        <xdr:cNvSpPr/>
      </xdr:nvSpPr>
      <xdr:spPr>
        <a:xfrm>
          <a:off x="14541500" y="166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4891</xdr:rowOff>
    </xdr:from>
    <xdr:ext cx="534377" cy="259045"/>
    <xdr:sp macro="" textlink="">
      <xdr:nvSpPr>
        <xdr:cNvPr id="711" name="テキスト ボックス 710"/>
        <xdr:cNvSpPr txBox="1"/>
      </xdr:nvSpPr>
      <xdr:spPr>
        <a:xfrm>
          <a:off x="14325111" y="1646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111944</xdr:rowOff>
    </xdr:from>
    <xdr:to>
      <xdr:col>72</xdr:col>
      <xdr:colOff>38100</xdr:colOff>
      <xdr:row>97</xdr:row>
      <xdr:rowOff>42094</xdr:rowOff>
    </xdr:to>
    <xdr:sp macro="" textlink="">
      <xdr:nvSpPr>
        <xdr:cNvPr id="712" name="楕円 711"/>
        <xdr:cNvSpPr/>
      </xdr:nvSpPr>
      <xdr:spPr>
        <a:xfrm>
          <a:off x="13652500" y="165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58621</xdr:rowOff>
    </xdr:from>
    <xdr:ext cx="534377" cy="259045"/>
    <xdr:sp macro="" textlink="">
      <xdr:nvSpPr>
        <xdr:cNvPr id="713" name="テキスト ボックス 712"/>
        <xdr:cNvSpPr txBox="1"/>
      </xdr:nvSpPr>
      <xdr:spPr>
        <a:xfrm>
          <a:off x="13436111" y="1634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57555</xdr:rowOff>
    </xdr:from>
    <xdr:to>
      <xdr:col>67</xdr:col>
      <xdr:colOff>101600</xdr:colOff>
      <xdr:row>97</xdr:row>
      <xdr:rowOff>159155</xdr:rowOff>
    </xdr:to>
    <xdr:sp macro="" textlink="">
      <xdr:nvSpPr>
        <xdr:cNvPr id="714" name="楕円 713"/>
        <xdr:cNvSpPr/>
      </xdr:nvSpPr>
      <xdr:spPr>
        <a:xfrm>
          <a:off x="12763500" y="166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4232</xdr:rowOff>
    </xdr:from>
    <xdr:ext cx="534377" cy="259045"/>
    <xdr:sp macro="" textlink="">
      <xdr:nvSpPr>
        <xdr:cNvPr id="715" name="テキスト ボックス 714"/>
        <xdr:cNvSpPr txBox="1"/>
      </xdr:nvSpPr>
      <xdr:spPr>
        <a:xfrm>
          <a:off x="12547111" y="1646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5" name="投資及び出資金平均値テキスト"/>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9" name="テキスト ボックス 748"/>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2" name="テキスト ボックス 751"/>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5" name="テキスト ボックス 754"/>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6" name="フローチャート: 判断 755"/>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7" name="テキスト ボックス 756"/>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137460</xdr:rowOff>
    </xdr:from>
    <xdr:to>
      <xdr:col>116</xdr:col>
      <xdr:colOff>63500</xdr:colOff>
      <xdr:row>58</xdr:row>
      <xdr:rowOff>138009</xdr:rowOff>
    </xdr:to>
    <xdr:cxnSp macro="">
      <xdr:nvCxnSpPr>
        <xdr:cNvPr id="799" name="直線コネクタ 798"/>
        <xdr:cNvCxnSpPr/>
      </xdr:nvCxnSpPr>
      <xdr:spPr>
        <a:xfrm>
          <a:off x="21323300" y="10081560"/>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136523</xdr:rowOff>
    </xdr:from>
    <xdr:to>
      <xdr:col>111</xdr:col>
      <xdr:colOff>177800</xdr:colOff>
      <xdr:row>58</xdr:row>
      <xdr:rowOff>137460</xdr:rowOff>
    </xdr:to>
    <xdr:cxnSp macro="">
      <xdr:nvCxnSpPr>
        <xdr:cNvPr id="802" name="直線コネクタ 801"/>
        <xdr:cNvCxnSpPr/>
      </xdr:nvCxnSpPr>
      <xdr:spPr>
        <a:xfrm>
          <a:off x="20434300" y="10080623"/>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135608</xdr:rowOff>
    </xdr:from>
    <xdr:to>
      <xdr:col>107</xdr:col>
      <xdr:colOff>50800</xdr:colOff>
      <xdr:row>58</xdr:row>
      <xdr:rowOff>136523</xdr:rowOff>
    </xdr:to>
    <xdr:cxnSp macro="">
      <xdr:nvCxnSpPr>
        <xdr:cNvPr id="805" name="直線コネクタ 804"/>
        <xdr:cNvCxnSpPr/>
      </xdr:nvCxnSpPr>
      <xdr:spPr>
        <a:xfrm>
          <a:off x="19545300" y="100797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135608</xdr:rowOff>
    </xdr:from>
    <xdr:to>
      <xdr:col>102</xdr:col>
      <xdr:colOff>114300</xdr:colOff>
      <xdr:row>58</xdr:row>
      <xdr:rowOff>135608</xdr:rowOff>
    </xdr:to>
    <xdr:cxnSp macro="">
      <xdr:nvCxnSpPr>
        <xdr:cNvPr id="808" name="直線コネクタ 807"/>
        <xdr:cNvCxnSpPr/>
      </xdr:nvCxnSpPr>
      <xdr:spPr>
        <a:xfrm>
          <a:off x="18656300" y="10079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2" name="テキスト ボックス 811"/>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87209</xdr:rowOff>
    </xdr:from>
    <xdr:to>
      <xdr:col>116</xdr:col>
      <xdr:colOff>114300</xdr:colOff>
      <xdr:row>59</xdr:row>
      <xdr:rowOff>17359</xdr:rowOff>
    </xdr:to>
    <xdr:sp macro="" textlink="">
      <xdr:nvSpPr>
        <xdr:cNvPr id="818" name="楕円 817"/>
        <xdr:cNvSpPr/>
      </xdr:nvSpPr>
      <xdr:spPr>
        <a:xfrm>
          <a:off x="22110700" y="100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13932" cy="259045"/>
    <xdr:sp macro="" textlink="">
      <xdr:nvSpPr>
        <xdr:cNvPr id="819" name="貸付金該当値テキスト"/>
        <xdr:cNvSpPr txBox="1"/>
      </xdr:nvSpPr>
      <xdr:spPr>
        <a:xfrm>
          <a:off x="22212300" y="9961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86660</xdr:rowOff>
    </xdr:from>
    <xdr:to>
      <xdr:col>112</xdr:col>
      <xdr:colOff>38100</xdr:colOff>
      <xdr:row>59</xdr:row>
      <xdr:rowOff>16810</xdr:rowOff>
    </xdr:to>
    <xdr:sp macro="" textlink="">
      <xdr:nvSpPr>
        <xdr:cNvPr id="820" name="楕円 819"/>
        <xdr:cNvSpPr/>
      </xdr:nvSpPr>
      <xdr:spPr>
        <a:xfrm>
          <a:off x="21272500" y="100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7937</xdr:rowOff>
    </xdr:from>
    <xdr:ext cx="313932" cy="259045"/>
    <xdr:sp macro="" textlink="">
      <xdr:nvSpPr>
        <xdr:cNvPr id="821" name="テキスト ボックス 820"/>
        <xdr:cNvSpPr txBox="1"/>
      </xdr:nvSpPr>
      <xdr:spPr>
        <a:xfrm>
          <a:off x="21166333" y="1012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85723</xdr:rowOff>
    </xdr:from>
    <xdr:to>
      <xdr:col>107</xdr:col>
      <xdr:colOff>101600</xdr:colOff>
      <xdr:row>59</xdr:row>
      <xdr:rowOff>15873</xdr:rowOff>
    </xdr:to>
    <xdr:sp macro="" textlink="">
      <xdr:nvSpPr>
        <xdr:cNvPr id="822" name="楕円 821"/>
        <xdr:cNvSpPr/>
      </xdr:nvSpPr>
      <xdr:spPr>
        <a:xfrm>
          <a:off x="20383500" y="1002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7000</xdr:rowOff>
    </xdr:from>
    <xdr:ext cx="378565" cy="259045"/>
    <xdr:sp macro="" textlink="">
      <xdr:nvSpPr>
        <xdr:cNvPr id="823" name="テキスト ボックス 822"/>
        <xdr:cNvSpPr txBox="1"/>
      </xdr:nvSpPr>
      <xdr:spPr>
        <a:xfrm>
          <a:off x="20245017" y="10122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84808</xdr:rowOff>
    </xdr:from>
    <xdr:to>
      <xdr:col>102</xdr:col>
      <xdr:colOff>165100</xdr:colOff>
      <xdr:row>59</xdr:row>
      <xdr:rowOff>14958</xdr:rowOff>
    </xdr:to>
    <xdr:sp macro="" textlink="">
      <xdr:nvSpPr>
        <xdr:cNvPr id="824" name="楕円 823"/>
        <xdr:cNvSpPr/>
      </xdr:nvSpPr>
      <xdr:spPr>
        <a:xfrm>
          <a:off x="19494500" y="100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6085</xdr:rowOff>
    </xdr:from>
    <xdr:ext cx="378565" cy="259045"/>
    <xdr:sp macro="" textlink="">
      <xdr:nvSpPr>
        <xdr:cNvPr id="825" name="テキスト ボックス 824"/>
        <xdr:cNvSpPr txBox="1"/>
      </xdr:nvSpPr>
      <xdr:spPr>
        <a:xfrm>
          <a:off x="19356017" y="10121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84808</xdr:rowOff>
    </xdr:from>
    <xdr:to>
      <xdr:col>98</xdr:col>
      <xdr:colOff>38100</xdr:colOff>
      <xdr:row>59</xdr:row>
      <xdr:rowOff>14958</xdr:rowOff>
    </xdr:to>
    <xdr:sp macro="" textlink="">
      <xdr:nvSpPr>
        <xdr:cNvPr id="826" name="楕円 825"/>
        <xdr:cNvSpPr/>
      </xdr:nvSpPr>
      <xdr:spPr>
        <a:xfrm>
          <a:off x="18605500" y="100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6085</xdr:rowOff>
    </xdr:from>
    <xdr:ext cx="378565" cy="259045"/>
    <xdr:sp macro="" textlink="">
      <xdr:nvSpPr>
        <xdr:cNvPr id="827" name="テキスト ボックス 826"/>
        <xdr:cNvSpPr txBox="1"/>
      </xdr:nvSpPr>
      <xdr:spPr>
        <a:xfrm>
          <a:off x="18467017" y="10121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110668</xdr:rowOff>
    </xdr:from>
    <xdr:to>
      <xdr:col>116</xdr:col>
      <xdr:colOff>63500</xdr:colOff>
      <xdr:row>76</xdr:row>
      <xdr:rowOff>9170</xdr:rowOff>
    </xdr:to>
    <xdr:cxnSp macro="">
      <xdr:nvCxnSpPr>
        <xdr:cNvPr id="857" name="直線コネクタ 856"/>
        <xdr:cNvCxnSpPr/>
      </xdr:nvCxnSpPr>
      <xdr:spPr>
        <a:xfrm flipV="1">
          <a:off x="21323300" y="12969418"/>
          <a:ext cx="8382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9170</xdr:rowOff>
    </xdr:from>
    <xdr:to>
      <xdr:col>111</xdr:col>
      <xdr:colOff>177800</xdr:colOff>
      <xdr:row>76</xdr:row>
      <xdr:rowOff>33134</xdr:rowOff>
    </xdr:to>
    <xdr:cxnSp macro="">
      <xdr:nvCxnSpPr>
        <xdr:cNvPr id="860" name="直線コネクタ 859"/>
        <xdr:cNvCxnSpPr/>
      </xdr:nvCxnSpPr>
      <xdr:spPr>
        <a:xfrm flipV="1">
          <a:off x="20434300" y="13039370"/>
          <a:ext cx="8890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33134</xdr:rowOff>
    </xdr:from>
    <xdr:to>
      <xdr:col>107</xdr:col>
      <xdr:colOff>50800</xdr:colOff>
      <xdr:row>76</xdr:row>
      <xdr:rowOff>56147</xdr:rowOff>
    </xdr:to>
    <xdr:cxnSp macro="">
      <xdr:nvCxnSpPr>
        <xdr:cNvPr id="863" name="直線コネクタ 862"/>
        <xdr:cNvCxnSpPr/>
      </xdr:nvCxnSpPr>
      <xdr:spPr>
        <a:xfrm flipV="1">
          <a:off x="19545300" y="13063334"/>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85789</xdr:rowOff>
    </xdr:from>
    <xdr:to>
      <xdr:col>102</xdr:col>
      <xdr:colOff>114300</xdr:colOff>
      <xdr:row>76</xdr:row>
      <xdr:rowOff>56147</xdr:rowOff>
    </xdr:to>
    <xdr:cxnSp macro="">
      <xdr:nvCxnSpPr>
        <xdr:cNvPr id="866" name="直線コネクタ 865"/>
        <xdr:cNvCxnSpPr/>
      </xdr:nvCxnSpPr>
      <xdr:spPr>
        <a:xfrm>
          <a:off x="18656300" y="12944539"/>
          <a:ext cx="889000" cy="1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0" name="テキスト ボックス 869"/>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59868</xdr:rowOff>
    </xdr:from>
    <xdr:to>
      <xdr:col>116</xdr:col>
      <xdr:colOff>114300</xdr:colOff>
      <xdr:row>75</xdr:row>
      <xdr:rowOff>161468</xdr:rowOff>
    </xdr:to>
    <xdr:sp macro="" textlink="">
      <xdr:nvSpPr>
        <xdr:cNvPr id="876" name="楕円 875"/>
        <xdr:cNvSpPr/>
      </xdr:nvSpPr>
      <xdr:spPr>
        <a:xfrm>
          <a:off x="22110700" y="129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38295</xdr:rowOff>
    </xdr:from>
    <xdr:ext cx="534377" cy="259045"/>
    <xdr:sp macro="" textlink="">
      <xdr:nvSpPr>
        <xdr:cNvPr id="877" name="繰出金該当値テキスト"/>
        <xdr:cNvSpPr txBox="1"/>
      </xdr:nvSpPr>
      <xdr:spPr>
        <a:xfrm>
          <a:off x="22212300" y="128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129819</xdr:rowOff>
    </xdr:from>
    <xdr:to>
      <xdr:col>112</xdr:col>
      <xdr:colOff>38100</xdr:colOff>
      <xdr:row>76</xdr:row>
      <xdr:rowOff>59968</xdr:rowOff>
    </xdr:to>
    <xdr:sp macro="" textlink="">
      <xdr:nvSpPr>
        <xdr:cNvPr id="878" name="楕円 877"/>
        <xdr:cNvSpPr/>
      </xdr:nvSpPr>
      <xdr:spPr>
        <a:xfrm>
          <a:off x="21272500" y="129885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51097</xdr:rowOff>
    </xdr:from>
    <xdr:ext cx="534377" cy="259045"/>
    <xdr:sp macro="" textlink="">
      <xdr:nvSpPr>
        <xdr:cNvPr id="879" name="テキスト ボックス 878"/>
        <xdr:cNvSpPr txBox="1"/>
      </xdr:nvSpPr>
      <xdr:spPr>
        <a:xfrm>
          <a:off x="21056111" y="1308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153784</xdr:rowOff>
    </xdr:from>
    <xdr:to>
      <xdr:col>107</xdr:col>
      <xdr:colOff>101600</xdr:colOff>
      <xdr:row>76</xdr:row>
      <xdr:rowOff>83934</xdr:rowOff>
    </xdr:to>
    <xdr:sp macro="" textlink="">
      <xdr:nvSpPr>
        <xdr:cNvPr id="880" name="楕円 879"/>
        <xdr:cNvSpPr/>
      </xdr:nvSpPr>
      <xdr:spPr>
        <a:xfrm>
          <a:off x="20383500" y="130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75061</xdr:rowOff>
    </xdr:from>
    <xdr:ext cx="534377" cy="259045"/>
    <xdr:sp macro="" textlink="">
      <xdr:nvSpPr>
        <xdr:cNvPr id="881" name="テキスト ボックス 880"/>
        <xdr:cNvSpPr txBox="1"/>
      </xdr:nvSpPr>
      <xdr:spPr>
        <a:xfrm>
          <a:off x="20167111" y="131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5347</xdr:rowOff>
    </xdr:from>
    <xdr:to>
      <xdr:col>102</xdr:col>
      <xdr:colOff>165100</xdr:colOff>
      <xdr:row>76</xdr:row>
      <xdr:rowOff>106947</xdr:rowOff>
    </xdr:to>
    <xdr:sp macro="" textlink="">
      <xdr:nvSpPr>
        <xdr:cNvPr id="882" name="楕円 881"/>
        <xdr:cNvSpPr/>
      </xdr:nvSpPr>
      <xdr:spPr>
        <a:xfrm>
          <a:off x="19494500" y="130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98074</xdr:rowOff>
    </xdr:from>
    <xdr:ext cx="534377" cy="259045"/>
    <xdr:sp macro="" textlink="">
      <xdr:nvSpPr>
        <xdr:cNvPr id="883" name="テキスト ボックス 882"/>
        <xdr:cNvSpPr txBox="1"/>
      </xdr:nvSpPr>
      <xdr:spPr>
        <a:xfrm>
          <a:off x="19278111" y="131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34989</xdr:rowOff>
    </xdr:from>
    <xdr:to>
      <xdr:col>98</xdr:col>
      <xdr:colOff>38100</xdr:colOff>
      <xdr:row>75</xdr:row>
      <xdr:rowOff>136589</xdr:rowOff>
    </xdr:to>
    <xdr:sp macro="" textlink="">
      <xdr:nvSpPr>
        <xdr:cNvPr id="884" name="楕円 883"/>
        <xdr:cNvSpPr/>
      </xdr:nvSpPr>
      <xdr:spPr>
        <a:xfrm>
          <a:off x="18605500" y="128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153116</xdr:rowOff>
    </xdr:from>
    <xdr:ext cx="534377" cy="259045"/>
    <xdr:sp macro="" textlink="">
      <xdr:nvSpPr>
        <xdr:cNvPr id="885" name="テキスト ボックス 884"/>
        <xdr:cNvSpPr txBox="1"/>
      </xdr:nvSpPr>
      <xdr:spPr>
        <a:xfrm>
          <a:off x="18389111" y="126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prstClr val="black"/>
              </a:solidFill>
              <a:effectLst/>
              <a:uLnTx/>
              <a:uFillTx/>
              <a:latin typeface="+mn-lt"/>
              <a:ea typeface="+mn-ea"/>
              <a:cs typeface="+mn-cs"/>
            </a:rPr>
            <a:t>歳出決算総額は、住民一人当たり</a:t>
          </a:r>
          <a:r>
            <a:rPr kumimoji="0" lang="en-US" altLang="ja-JP" sz="1100" b="0" i="0" u="none" strike="noStrike" kern="0" cap="none" spc="0" normalizeH="0" baseline="0" noProof="0" smtClean="0">
              <a:ln>
                <a:noFill/>
              </a:ln>
              <a:solidFill>
                <a:prstClr val="black"/>
              </a:solidFill>
              <a:effectLst/>
              <a:uLnTx/>
              <a:uFillTx/>
              <a:latin typeface="+mn-lt"/>
              <a:ea typeface="+mn-ea"/>
              <a:cs typeface="+mn-cs"/>
            </a:rPr>
            <a:t>402,764</a:t>
          </a:r>
          <a:r>
            <a:rPr kumimoji="0" lang="ja-JP" altLang="en-US" sz="1100" b="0" i="0" u="none" strike="noStrike" kern="0" cap="none" spc="0" normalizeH="0" baseline="0" noProof="0" smtClean="0">
              <a:ln>
                <a:noFill/>
              </a:ln>
              <a:solidFill>
                <a:prstClr val="black"/>
              </a:solidFill>
              <a:effectLst/>
              <a:uLnTx/>
              <a:uFillTx/>
              <a:latin typeface="+mn-lt"/>
              <a:ea typeface="+mn-ea"/>
              <a:cs typeface="+mn-cs"/>
            </a:rPr>
            <a:t>円となっている。</a:t>
          </a:r>
          <a:endParaRPr kumimoji="0" lang="en-US" altLang="ja-JP" sz="1100" b="0" i="0" u="none" strike="noStrike" kern="0" cap="none" spc="0" normalizeH="0" baseline="0" noProof="0" smtClean="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prstClr val="black"/>
              </a:solidFill>
              <a:effectLst/>
              <a:uLnTx/>
              <a:uFillTx/>
              <a:latin typeface="+mn-lt"/>
              <a:ea typeface="+mn-ea"/>
              <a:cs typeface="+mn-cs"/>
            </a:rPr>
            <a:t>主な構成項目である扶助費は住民一人当たり</a:t>
          </a:r>
          <a:r>
            <a:rPr kumimoji="0" lang="en-US" altLang="ja-JP" sz="1100" b="0" i="0" u="none" strike="noStrike" kern="0" cap="none" spc="0" normalizeH="0" baseline="0" noProof="0" smtClean="0">
              <a:ln>
                <a:noFill/>
              </a:ln>
              <a:solidFill>
                <a:prstClr val="black"/>
              </a:solidFill>
              <a:effectLst/>
              <a:uLnTx/>
              <a:uFillTx/>
              <a:latin typeface="+mn-lt"/>
              <a:ea typeface="+mn-ea"/>
              <a:cs typeface="+mn-cs"/>
            </a:rPr>
            <a:t>98,005</a:t>
          </a:r>
          <a:r>
            <a:rPr kumimoji="0" lang="ja-JP" altLang="en-US" sz="1100" b="0" i="0" u="none" strike="noStrike" kern="0" cap="none" spc="0" normalizeH="0" baseline="0" noProof="0" smtClean="0">
              <a:ln>
                <a:noFill/>
              </a:ln>
              <a:solidFill>
                <a:prstClr val="black"/>
              </a:solidFill>
              <a:effectLst/>
              <a:uLnTx/>
              <a:uFillTx/>
              <a:latin typeface="+mn-lt"/>
              <a:ea typeface="+mn-ea"/>
              <a:cs typeface="+mn-cs"/>
            </a:rPr>
            <a:t>円となっており、前年度から</a:t>
          </a:r>
          <a:r>
            <a:rPr kumimoji="0" lang="en-US" altLang="ja-JP" sz="1100" b="0" i="0" u="none" strike="noStrike" kern="0" cap="none" spc="0" normalizeH="0" baseline="0" noProof="0" smtClean="0">
              <a:ln>
                <a:noFill/>
              </a:ln>
              <a:solidFill>
                <a:prstClr val="black"/>
              </a:solidFill>
              <a:effectLst/>
              <a:uLnTx/>
              <a:uFillTx/>
              <a:latin typeface="+mn-lt"/>
              <a:ea typeface="+mn-ea"/>
              <a:cs typeface="+mn-cs"/>
            </a:rPr>
            <a:t>12,001</a:t>
          </a:r>
          <a:r>
            <a:rPr kumimoji="0" lang="ja-JP" altLang="en-US" sz="1100" b="0" i="0" u="none" strike="noStrike" kern="0" cap="none" spc="0" normalizeH="0" baseline="0" noProof="0" smtClean="0">
              <a:ln>
                <a:noFill/>
              </a:ln>
              <a:solidFill>
                <a:prstClr val="black"/>
              </a:solidFill>
              <a:effectLst/>
              <a:uLnTx/>
              <a:uFillTx/>
              <a:latin typeface="+mn-lt"/>
              <a:ea typeface="+mn-ea"/>
              <a:cs typeface="+mn-cs"/>
            </a:rPr>
            <a:t>円増加した。増加した主な要因として低所得世帯支援枠及び不足額給付分の給付金・定額減税一体支援枠を活用した給付金に係る事業費の皆増が挙げられる。</a:t>
          </a:r>
          <a:endParaRPr kumimoji="0" lang="en-US" altLang="ja-JP" sz="1100" b="0" i="0" u="none" strike="noStrike" kern="0" cap="none" spc="0" normalizeH="0" baseline="0" noProof="0" smtClean="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prstClr val="black"/>
              </a:solidFill>
              <a:effectLst/>
              <a:uLnTx/>
              <a:uFillTx/>
              <a:latin typeface="+mn-lt"/>
              <a:ea typeface="+mn-ea"/>
              <a:cs typeface="+mn-cs"/>
            </a:rPr>
            <a:t>また、普通建設事業費は</a:t>
          </a:r>
          <a:r>
            <a:rPr kumimoji="0" lang="ja-JP" altLang="ja-JP" sz="1100" b="0" i="0" u="none" strike="noStrike" kern="0" cap="none" spc="0" normalizeH="0" baseline="0" noProof="0">
              <a:ln>
                <a:noFill/>
              </a:ln>
              <a:solidFill>
                <a:prstClr val="black"/>
              </a:solidFill>
              <a:effectLst/>
              <a:uLnTx/>
              <a:uFillTx/>
              <a:latin typeface="+mn-lt"/>
              <a:ea typeface="+mn-ea"/>
              <a:cs typeface="+mn-cs"/>
            </a:rPr>
            <a:t>住民一人当たり</a:t>
          </a:r>
          <a:r>
            <a:rPr kumimoji="0" lang="en-US" altLang="ja-JP" sz="1100" b="0" i="0" u="none" strike="noStrike" kern="0" cap="none" spc="0" normalizeH="0" baseline="0" noProof="0">
              <a:ln>
                <a:noFill/>
              </a:ln>
              <a:solidFill>
                <a:prstClr val="black"/>
              </a:solidFill>
              <a:effectLst/>
              <a:uLnTx/>
              <a:uFillTx/>
              <a:latin typeface="+mn-lt"/>
              <a:ea typeface="+mn-ea"/>
              <a:cs typeface="+mn-cs"/>
            </a:rPr>
            <a:t>51,517</a:t>
          </a:r>
          <a:r>
            <a:rPr kumimoji="0" lang="ja-JP" altLang="ja-JP" sz="1100" b="0" i="0" u="none" strike="noStrike" kern="0" cap="none" spc="0" normalizeH="0" baseline="0" noProof="0">
              <a:ln>
                <a:noFill/>
              </a:ln>
              <a:solidFill>
                <a:prstClr val="black"/>
              </a:solidFill>
              <a:effectLst/>
              <a:uLnTx/>
              <a:uFillTx/>
              <a:latin typeface="+mn-lt"/>
              <a:ea typeface="+mn-ea"/>
              <a:cs typeface="+mn-cs"/>
            </a:rPr>
            <a:t>円となっており、前年度から</a:t>
          </a:r>
          <a:r>
            <a:rPr kumimoji="0" lang="en-US" altLang="ja-JP" sz="1100" b="0" i="0" u="none" strike="noStrike" kern="0" cap="none" spc="0" normalizeH="0" baseline="0" noProof="0">
              <a:ln>
                <a:noFill/>
              </a:ln>
              <a:solidFill>
                <a:prstClr val="black"/>
              </a:solidFill>
              <a:effectLst/>
              <a:uLnTx/>
              <a:uFillTx/>
              <a:latin typeface="+mn-lt"/>
              <a:ea typeface="+mn-ea"/>
              <a:cs typeface="+mn-cs"/>
            </a:rPr>
            <a:t>20,520</a:t>
          </a:r>
          <a:r>
            <a:rPr kumimoji="0" lang="ja-JP" altLang="ja-JP" sz="1100" b="0" i="0" u="none" strike="noStrike" kern="0" cap="none" spc="0" normalizeH="0" baseline="0" noProof="0">
              <a:ln>
                <a:noFill/>
              </a:ln>
              <a:solidFill>
                <a:prstClr val="black"/>
              </a:solidFill>
              <a:effectLst/>
              <a:uLnTx/>
              <a:uFillTx/>
              <a:latin typeface="+mn-lt"/>
              <a:ea typeface="+mn-ea"/>
              <a:cs typeface="+mn-cs"/>
            </a:rPr>
            <a:t>円増加し</a:t>
          </a:r>
          <a:r>
            <a:rPr kumimoji="0" lang="ja-JP" altLang="en-US" sz="1100" b="0" i="0" u="none" strike="noStrike" kern="0" cap="none" spc="0" normalizeH="0" baseline="0" noProof="0">
              <a:ln>
                <a:noFill/>
              </a:ln>
              <a:solidFill>
                <a:prstClr val="black"/>
              </a:solidFill>
              <a:effectLst/>
              <a:uLnTx/>
              <a:uFillTx/>
              <a:latin typeface="+mn-lt"/>
              <a:ea typeface="+mn-ea"/>
              <a:cs typeface="+mn-cs"/>
            </a:rPr>
            <a:t>た。</a:t>
          </a:r>
          <a:r>
            <a:rPr kumimoji="0" lang="ja-JP" altLang="ja-JP" sz="1100" b="0" i="0" u="none" strike="noStrike" kern="0" cap="none" spc="0" normalizeH="0" baseline="0" noProof="0">
              <a:ln>
                <a:noFill/>
              </a:ln>
              <a:solidFill>
                <a:prstClr val="black"/>
              </a:solidFill>
              <a:effectLst/>
              <a:uLnTx/>
              <a:uFillTx/>
              <a:latin typeface="+mn-lt"/>
              <a:ea typeface="+mn-ea"/>
              <a:cs typeface="+mn-cs"/>
            </a:rPr>
            <a:t>増加した</a:t>
          </a:r>
          <a:r>
            <a:rPr kumimoji="0" lang="ja-JP" altLang="en-US" sz="1100" b="0" i="0" u="none" strike="noStrike" kern="0" cap="none" spc="0" normalizeH="0" baseline="0" noProof="0">
              <a:ln>
                <a:noFill/>
              </a:ln>
              <a:solidFill>
                <a:prstClr val="black"/>
              </a:solidFill>
              <a:effectLst/>
              <a:uLnTx/>
              <a:uFillTx/>
              <a:latin typeface="+mn-lt"/>
              <a:ea typeface="+mn-ea"/>
              <a:cs typeface="+mn-cs"/>
            </a:rPr>
            <a:t>主な</a:t>
          </a:r>
          <a:r>
            <a:rPr kumimoji="0" lang="ja-JP" altLang="ja-JP" sz="1100" b="0" i="0" u="none" strike="noStrike" kern="0" cap="none" spc="0" normalizeH="0" baseline="0" noProof="0">
              <a:ln>
                <a:noFill/>
              </a:ln>
              <a:solidFill>
                <a:prstClr val="black"/>
              </a:solidFill>
              <a:effectLst/>
              <a:uLnTx/>
              <a:uFillTx/>
              <a:latin typeface="+mn-lt"/>
              <a:ea typeface="+mn-ea"/>
              <a:cs typeface="+mn-cs"/>
            </a:rPr>
            <a:t>要因として</a:t>
          </a:r>
          <a:r>
            <a:rPr kumimoji="0" lang="ja-JP" altLang="en-US" sz="1100" b="0" i="0" u="none" strike="noStrike" kern="0" cap="none" spc="0" normalizeH="0" baseline="0" noProof="0">
              <a:ln>
                <a:noFill/>
              </a:ln>
              <a:solidFill>
                <a:prstClr val="black"/>
              </a:solidFill>
              <a:effectLst/>
              <a:uLnTx/>
              <a:uFillTx/>
              <a:latin typeface="+mn-lt"/>
              <a:ea typeface="+mn-ea"/>
              <a:cs typeface="+mn-cs"/>
            </a:rPr>
            <a:t>総合市民体育館大規模改修及びサブアリーナ増築事業費等の増加が挙げられる。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prstClr val="black"/>
              </a:solidFill>
              <a:effectLst/>
              <a:uLnTx/>
              <a:uFillTx/>
              <a:latin typeface="+mn-lt"/>
              <a:ea typeface="+mn-ea"/>
              <a:cs typeface="+mn-cs"/>
            </a:rPr>
            <a:t>一方で、物件費は</a:t>
          </a:r>
          <a:r>
            <a:rPr kumimoji="0" lang="ja-JP" altLang="ja-JP" sz="1100" b="0" i="0" u="none" strike="noStrike" kern="0" cap="none" spc="0" normalizeH="0" baseline="0" noProof="0">
              <a:ln>
                <a:noFill/>
              </a:ln>
              <a:solidFill>
                <a:prstClr val="black"/>
              </a:solidFill>
              <a:effectLst/>
              <a:uLnTx/>
              <a:uFillTx/>
              <a:latin typeface="+mn-lt"/>
              <a:ea typeface="+mn-ea"/>
              <a:cs typeface="+mn-cs"/>
            </a:rPr>
            <a:t>住民一人当たり</a:t>
          </a:r>
          <a:r>
            <a:rPr kumimoji="0" lang="en-US" altLang="ja-JP" sz="1100" b="0" i="0" u="none" strike="noStrike" kern="0" cap="none" spc="0" normalizeH="0" baseline="0" noProof="0">
              <a:ln>
                <a:noFill/>
              </a:ln>
              <a:solidFill>
                <a:prstClr val="black"/>
              </a:solidFill>
              <a:effectLst/>
              <a:uLnTx/>
              <a:uFillTx/>
              <a:latin typeface="+mn-lt"/>
              <a:ea typeface="+mn-ea"/>
              <a:cs typeface="+mn-cs"/>
            </a:rPr>
            <a:t>51,695</a:t>
          </a:r>
          <a:r>
            <a:rPr kumimoji="0" lang="ja-JP" altLang="ja-JP" sz="1100" b="0" i="0" u="none" strike="noStrike" kern="0" cap="none" spc="0" normalizeH="0" baseline="0" noProof="0">
              <a:ln>
                <a:noFill/>
              </a:ln>
              <a:solidFill>
                <a:prstClr val="black"/>
              </a:solidFill>
              <a:effectLst/>
              <a:uLnTx/>
              <a:uFillTx/>
              <a:latin typeface="+mn-lt"/>
              <a:ea typeface="+mn-ea"/>
              <a:cs typeface="+mn-cs"/>
            </a:rPr>
            <a:t>円となっており、前年度から</a:t>
          </a:r>
          <a:r>
            <a:rPr kumimoji="0" lang="en-US" altLang="ja-JP" sz="1100" b="0" i="0" u="none" strike="noStrike" kern="0" cap="none" spc="0" normalizeH="0" baseline="0" noProof="0">
              <a:ln>
                <a:noFill/>
              </a:ln>
              <a:solidFill>
                <a:prstClr val="black"/>
              </a:solidFill>
              <a:effectLst/>
              <a:uLnTx/>
              <a:uFillTx/>
              <a:latin typeface="+mn-lt"/>
              <a:ea typeface="+mn-ea"/>
              <a:cs typeface="+mn-cs"/>
            </a:rPr>
            <a:t>1,389</a:t>
          </a:r>
          <a:r>
            <a:rPr kumimoji="0" lang="ja-JP" altLang="ja-JP" sz="1100" b="0" i="0" u="none" strike="noStrike" kern="0" cap="none" spc="0" normalizeH="0" baseline="0" noProof="0">
              <a:ln>
                <a:noFill/>
              </a:ln>
              <a:solidFill>
                <a:prstClr val="black"/>
              </a:solidFill>
              <a:effectLst/>
              <a:uLnTx/>
              <a:uFillTx/>
              <a:latin typeface="+mn-lt"/>
              <a:ea typeface="+mn-ea"/>
              <a:cs typeface="+mn-cs"/>
            </a:rPr>
            <a:t>円</a:t>
          </a:r>
          <a:r>
            <a:rPr kumimoji="0" lang="ja-JP" altLang="en-US" sz="1100" b="0" i="0" u="none" strike="noStrike" kern="0" cap="none" spc="0" normalizeH="0" baseline="0" noProof="0">
              <a:ln>
                <a:noFill/>
              </a:ln>
              <a:solidFill>
                <a:prstClr val="black"/>
              </a:solidFill>
              <a:effectLst/>
              <a:uLnTx/>
              <a:uFillTx/>
              <a:latin typeface="+mn-lt"/>
              <a:ea typeface="+mn-ea"/>
              <a:cs typeface="+mn-cs"/>
            </a:rPr>
            <a:t>減少</a:t>
          </a:r>
          <a:r>
            <a:rPr kumimoji="0" lang="ja-JP" altLang="ja-JP" sz="1100" b="0" i="0" u="none" strike="noStrike" kern="0" cap="none" spc="0" normalizeH="0" baseline="0" noProof="0">
              <a:ln>
                <a:noFill/>
              </a:ln>
              <a:solidFill>
                <a:prstClr val="black"/>
              </a:solidFill>
              <a:effectLst/>
              <a:uLnTx/>
              <a:uFillTx/>
              <a:latin typeface="+mn-lt"/>
              <a:ea typeface="+mn-ea"/>
              <a:cs typeface="+mn-cs"/>
            </a:rPr>
            <a:t>している</a:t>
          </a:r>
          <a:r>
            <a:rPr lang="ja-JP" altLang="ja-JP" sz="1100" b="0" i="0" baseline="0">
              <a:solidFill>
                <a:schemeClr val="dk1"/>
              </a:solidFill>
              <a:effectLst/>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減少</a:t>
          </a:r>
          <a:r>
            <a:rPr kumimoji="0" lang="ja-JP" altLang="ja-JP" sz="1100" b="0" i="0" u="none" strike="noStrike" kern="0" cap="none" spc="0" normalizeH="0" baseline="0" noProof="0">
              <a:ln>
                <a:noFill/>
              </a:ln>
              <a:solidFill>
                <a:prstClr val="black"/>
              </a:solidFill>
              <a:effectLst/>
              <a:uLnTx/>
              <a:uFillTx/>
              <a:latin typeface="+mn-lt"/>
              <a:ea typeface="+mn-ea"/>
              <a:cs typeface="+mn-cs"/>
            </a:rPr>
            <a:t>した</a:t>
          </a:r>
          <a:r>
            <a:rPr kumimoji="0" lang="ja-JP" altLang="en-US" sz="1100" b="0" i="0" u="none" strike="noStrike" kern="0" cap="none" spc="0" normalizeH="0" baseline="0" noProof="0">
              <a:ln>
                <a:noFill/>
              </a:ln>
              <a:solidFill>
                <a:prstClr val="black"/>
              </a:solidFill>
              <a:effectLst/>
              <a:uLnTx/>
              <a:uFillTx/>
              <a:latin typeface="+mn-lt"/>
              <a:ea typeface="+mn-ea"/>
              <a:cs typeface="+mn-cs"/>
            </a:rPr>
            <a:t>主な</a:t>
          </a:r>
          <a:r>
            <a:rPr kumimoji="0" lang="ja-JP" altLang="ja-JP" sz="1100" b="0" i="0" u="none" strike="noStrike" kern="0" cap="none" spc="0" normalizeH="0" baseline="0" noProof="0">
              <a:ln>
                <a:noFill/>
              </a:ln>
              <a:solidFill>
                <a:prstClr val="black"/>
              </a:solidFill>
              <a:effectLst/>
              <a:uLnTx/>
              <a:uFillTx/>
              <a:latin typeface="+mn-lt"/>
              <a:ea typeface="+mn-ea"/>
              <a:cs typeface="+mn-cs"/>
            </a:rPr>
            <a:t>要因として</a:t>
          </a:r>
          <a:r>
            <a:rPr kumimoji="0" lang="ja-JP" altLang="en-US" sz="1100" b="0" i="0" u="none" strike="noStrike" kern="0" cap="none" spc="0" normalizeH="0" baseline="0" noProof="0">
              <a:ln>
                <a:noFill/>
              </a:ln>
              <a:solidFill>
                <a:prstClr val="black"/>
              </a:solidFill>
              <a:effectLst/>
              <a:uLnTx/>
              <a:uFillTx/>
              <a:latin typeface="+mn-lt"/>
              <a:ea typeface="+mn-ea"/>
              <a:cs typeface="+mn-cs"/>
            </a:rPr>
            <a:t>新型コロナウイルスワクチン接種事業費の減少が挙げられる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en-US" sz="1100" b="0" i="0" u="none" strike="noStrike" kern="0" cap="none" spc="0" normalizeH="0" baseline="0" noProof="0" smtClean="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61,111
60,092
27.28
26,381,031
24,613,281
1,256,759
13,963,568
13,131,914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126898</xdr:rowOff>
    </xdr:from>
    <xdr:to>
      <xdr:col>24</xdr:col>
      <xdr:colOff>63500</xdr:colOff>
      <xdr:row>35</xdr:row>
      <xdr:rowOff>31801</xdr:rowOff>
    </xdr:to>
    <xdr:cxnSp macro="">
      <xdr:nvCxnSpPr>
        <xdr:cNvPr id="59" name="直線コネクタ 58"/>
        <xdr:cNvCxnSpPr/>
      </xdr:nvCxnSpPr>
      <xdr:spPr>
        <a:xfrm flipV="1">
          <a:off x="3797300" y="5956198"/>
          <a:ext cx="8382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31801</xdr:rowOff>
    </xdr:from>
    <xdr:to>
      <xdr:col>19</xdr:col>
      <xdr:colOff>177800</xdr:colOff>
      <xdr:row>35</xdr:row>
      <xdr:rowOff>55575</xdr:rowOff>
    </xdr:to>
    <xdr:cxnSp macro="">
      <xdr:nvCxnSpPr>
        <xdr:cNvPr id="62" name="直線コネクタ 61"/>
        <xdr:cNvCxnSpPr/>
      </xdr:nvCxnSpPr>
      <xdr:spPr>
        <a:xfrm flipV="1">
          <a:off x="2908300" y="6032551"/>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55575</xdr:rowOff>
    </xdr:from>
    <xdr:to>
      <xdr:col>15</xdr:col>
      <xdr:colOff>50800</xdr:colOff>
      <xdr:row>35</xdr:row>
      <xdr:rowOff>73406</xdr:rowOff>
    </xdr:to>
    <xdr:cxnSp macro="">
      <xdr:nvCxnSpPr>
        <xdr:cNvPr id="65" name="直線コネクタ 64"/>
        <xdr:cNvCxnSpPr/>
      </xdr:nvCxnSpPr>
      <xdr:spPr>
        <a:xfrm flipV="1">
          <a:off x="2019300" y="6056325"/>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68377</xdr:rowOff>
    </xdr:from>
    <xdr:to>
      <xdr:col>10</xdr:col>
      <xdr:colOff>114300</xdr:colOff>
      <xdr:row>35</xdr:row>
      <xdr:rowOff>73406</xdr:rowOff>
    </xdr:to>
    <xdr:cxnSp macro="">
      <xdr:nvCxnSpPr>
        <xdr:cNvPr id="68" name="直線コネクタ 67"/>
        <xdr:cNvCxnSpPr/>
      </xdr:nvCxnSpPr>
      <xdr:spPr>
        <a:xfrm>
          <a:off x="1130300" y="606912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76098</xdr:rowOff>
    </xdr:from>
    <xdr:to>
      <xdr:col>24</xdr:col>
      <xdr:colOff>114300</xdr:colOff>
      <xdr:row>35</xdr:row>
      <xdr:rowOff>6248</xdr:rowOff>
    </xdr:to>
    <xdr:sp macro="" textlink="">
      <xdr:nvSpPr>
        <xdr:cNvPr id="78" name="楕円 77"/>
        <xdr:cNvSpPr/>
      </xdr:nvSpPr>
      <xdr:spPr>
        <a:xfrm>
          <a:off x="4584700" y="59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98975</xdr:rowOff>
    </xdr:from>
    <xdr:ext cx="469744" cy="259045"/>
    <xdr:sp macro="" textlink="">
      <xdr:nvSpPr>
        <xdr:cNvPr id="79" name="議会費該当値テキスト"/>
        <xdr:cNvSpPr txBox="1"/>
      </xdr:nvSpPr>
      <xdr:spPr>
        <a:xfrm>
          <a:off x="4686300" y="575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152451</xdr:rowOff>
    </xdr:from>
    <xdr:to>
      <xdr:col>20</xdr:col>
      <xdr:colOff>38100</xdr:colOff>
      <xdr:row>35</xdr:row>
      <xdr:rowOff>82601</xdr:rowOff>
    </xdr:to>
    <xdr:sp macro="" textlink="">
      <xdr:nvSpPr>
        <xdr:cNvPr id="80" name="楕円 79"/>
        <xdr:cNvSpPr/>
      </xdr:nvSpPr>
      <xdr:spPr>
        <a:xfrm>
          <a:off x="3746500" y="59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99128</xdr:rowOff>
    </xdr:from>
    <xdr:ext cx="469744" cy="259045"/>
    <xdr:sp macro="" textlink="">
      <xdr:nvSpPr>
        <xdr:cNvPr id="81" name="テキスト ボックス 80"/>
        <xdr:cNvSpPr txBox="1"/>
      </xdr:nvSpPr>
      <xdr:spPr>
        <a:xfrm>
          <a:off x="3562428" y="57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xdr:rowOff>
    </xdr:from>
    <xdr:to>
      <xdr:col>15</xdr:col>
      <xdr:colOff>101600</xdr:colOff>
      <xdr:row>35</xdr:row>
      <xdr:rowOff>106375</xdr:rowOff>
    </xdr:to>
    <xdr:sp macro="" textlink="">
      <xdr:nvSpPr>
        <xdr:cNvPr id="82" name="楕円 81"/>
        <xdr:cNvSpPr/>
      </xdr:nvSpPr>
      <xdr:spPr>
        <a:xfrm>
          <a:off x="2857500" y="60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122902</xdr:rowOff>
    </xdr:from>
    <xdr:ext cx="469744" cy="259045"/>
    <xdr:sp macro="" textlink="">
      <xdr:nvSpPr>
        <xdr:cNvPr id="83" name="テキスト ボックス 82"/>
        <xdr:cNvSpPr txBox="1"/>
      </xdr:nvSpPr>
      <xdr:spPr>
        <a:xfrm>
          <a:off x="2673428" y="578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22606</xdr:rowOff>
    </xdr:from>
    <xdr:to>
      <xdr:col>10</xdr:col>
      <xdr:colOff>165100</xdr:colOff>
      <xdr:row>35</xdr:row>
      <xdr:rowOff>124206</xdr:rowOff>
    </xdr:to>
    <xdr:sp macro="" textlink="">
      <xdr:nvSpPr>
        <xdr:cNvPr id="84" name="楕円 83"/>
        <xdr:cNvSpPr/>
      </xdr:nvSpPr>
      <xdr:spPr>
        <a:xfrm>
          <a:off x="1968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115333</xdr:rowOff>
    </xdr:from>
    <xdr:ext cx="469744" cy="259045"/>
    <xdr:sp macro="" textlink="">
      <xdr:nvSpPr>
        <xdr:cNvPr id="85" name="テキスト ボックス 84"/>
        <xdr:cNvSpPr txBox="1"/>
      </xdr:nvSpPr>
      <xdr:spPr>
        <a:xfrm>
          <a:off x="1784428"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17577</xdr:rowOff>
    </xdr:from>
    <xdr:to>
      <xdr:col>6</xdr:col>
      <xdr:colOff>38100</xdr:colOff>
      <xdr:row>35</xdr:row>
      <xdr:rowOff>119177</xdr:rowOff>
    </xdr:to>
    <xdr:sp macro="" textlink="">
      <xdr:nvSpPr>
        <xdr:cNvPr id="86" name="楕円 85"/>
        <xdr:cNvSpPr/>
      </xdr:nvSpPr>
      <xdr:spPr>
        <a:xfrm>
          <a:off x="1079500" y="601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135704</xdr:rowOff>
    </xdr:from>
    <xdr:ext cx="469744" cy="259045"/>
    <xdr:sp macro="" textlink="">
      <xdr:nvSpPr>
        <xdr:cNvPr id="87" name="テキスト ボックス 86"/>
        <xdr:cNvSpPr txBox="1"/>
      </xdr:nvSpPr>
      <xdr:spPr>
        <a:xfrm>
          <a:off x="895428" y="579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152770</xdr:rowOff>
    </xdr:from>
    <xdr:to>
      <xdr:col>24</xdr:col>
      <xdr:colOff>63500</xdr:colOff>
      <xdr:row>57</xdr:row>
      <xdr:rowOff>18444</xdr:rowOff>
    </xdr:to>
    <xdr:cxnSp macro="">
      <xdr:nvCxnSpPr>
        <xdr:cNvPr id="118" name="直線コネクタ 117"/>
        <xdr:cNvCxnSpPr/>
      </xdr:nvCxnSpPr>
      <xdr:spPr>
        <a:xfrm flipV="1">
          <a:off x="3797300" y="9753970"/>
          <a:ext cx="838200" cy="3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18444</xdr:rowOff>
    </xdr:from>
    <xdr:to>
      <xdr:col>19</xdr:col>
      <xdr:colOff>177800</xdr:colOff>
      <xdr:row>57</xdr:row>
      <xdr:rowOff>48887</xdr:rowOff>
    </xdr:to>
    <xdr:cxnSp macro="">
      <xdr:nvCxnSpPr>
        <xdr:cNvPr id="121" name="直線コネクタ 120"/>
        <xdr:cNvCxnSpPr/>
      </xdr:nvCxnSpPr>
      <xdr:spPr>
        <a:xfrm flipV="1">
          <a:off x="2908300" y="9791094"/>
          <a:ext cx="889000" cy="3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163860</xdr:rowOff>
    </xdr:from>
    <xdr:to>
      <xdr:col>15</xdr:col>
      <xdr:colOff>50800</xdr:colOff>
      <xdr:row>57</xdr:row>
      <xdr:rowOff>48887</xdr:rowOff>
    </xdr:to>
    <xdr:cxnSp macro="">
      <xdr:nvCxnSpPr>
        <xdr:cNvPr id="124" name="直線コネクタ 123"/>
        <xdr:cNvCxnSpPr/>
      </xdr:nvCxnSpPr>
      <xdr:spPr>
        <a:xfrm>
          <a:off x="2019300" y="9765060"/>
          <a:ext cx="889000" cy="5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118532</xdr:rowOff>
    </xdr:from>
    <xdr:to>
      <xdr:col>10</xdr:col>
      <xdr:colOff>114300</xdr:colOff>
      <xdr:row>56</xdr:row>
      <xdr:rowOff>163860</xdr:rowOff>
    </xdr:to>
    <xdr:cxnSp macro="">
      <xdr:nvCxnSpPr>
        <xdr:cNvPr id="127" name="直線コネクタ 126"/>
        <xdr:cNvCxnSpPr/>
      </xdr:nvCxnSpPr>
      <xdr:spPr>
        <a:xfrm>
          <a:off x="1130300" y="9205382"/>
          <a:ext cx="889000" cy="55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101970</xdr:rowOff>
    </xdr:from>
    <xdr:to>
      <xdr:col>24</xdr:col>
      <xdr:colOff>114300</xdr:colOff>
      <xdr:row>57</xdr:row>
      <xdr:rowOff>32120</xdr:rowOff>
    </xdr:to>
    <xdr:sp macro="" textlink="">
      <xdr:nvSpPr>
        <xdr:cNvPr id="137" name="楕円 136"/>
        <xdr:cNvSpPr/>
      </xdr:nvSpPr>
      <xdr:spPr>
        <a:xfrm>
          <a:off x="4584700" y="97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124847</xdr:rowOff>
    </xdr:from>
    <xdr:ext cx="534377" cy="259045"/>
    <xdr:sp macro="" textlink="">
      <xdr:nvSpPr>
        <xdr:cNvPr id="138" name="総務費該当値テキスト"/>
        <xdr:cNvSpPr txBox="1"/>
      </xdr:nvSpPr>
      <xdr:spPr>
        <a:xfrm>
          <a:off x="4686300" y="955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139094</xdr:rowOff>
    </xdr:from>
    <xdr:to>
      <xdr:col>20</xdr:col>
      <xdr:colOff>38100</xdr:colOff>
      <xdr:row>57</xdr:row>
      <xdr:rowOff>69244</xdr:rowOff>
    </xdr:to>
    <xdr:sp macro="" textlink="">
      <xdr:nvSpPr>
        <xdr:cNvPr id="139" name="楕円 138"/>
        <xdr:cNvSpPr/>
      </xdr:nvSpPr>
      <xdr:spPr>
        <a:xfrm>
          <a:off x="3746500" y="97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85771</xdr:rowOff>
    </xdr:from>
    <xdr:ext cx="534377" cy="259045"/>
    <xdr:sp macro="" textlink="">
      <xdr:nvSpPr>
        <xdr:cNvPr id="140" name="テキスト ボックス 139"/>
        <xdr:cNvSpPr txBox="1"/>
      </xdr:nvSpPr>
      <xdr:spPr>
        <a:xfrm>
          <a:off x="3530111" y="951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169537</xdr:rowOff>
    </xdr:from>
    <xdr:to>
      <xdr:col>15</xdr:col>
      <xdr:colOff>101600</xdr:colOff>
      <xdr:row>57</xdr:row>
      <xdr:rowOff>99687</xdr:rowOff>
    </xdr:to>
    <xdr:sp macro="" textlink="">
      <xdr:nvSpPr>
        <xdr:cNvPr id="141" name="楕円 140"/>
        <xdr:cNvSpPr/>
      </xdr:nvSpPr>
      <xdr:spPr>
        <a:xfrm>
          <a:off x="2857500" y="97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90814</xdr:rowOff>
    </xdr:from>
    <xdr:ext cx="534377" cy="259045"/>
    <xdr:sp macro="" textlink="">
      <xdr:nvSpPr>
        <xdr:cNvPr id="142" name="テキスト ボックス 141"/>
        <xdr:cNvSpPr txBox="1"/>
      </xdr:nvSpPr>
      <xdr:spPr>
        <a:xfrm>
          <a:off x="2641111" y="986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113060</xdr:rowOff>
    </xdr:from>
    <xdr:to>
      <xdr:col>10</xdr:col>
      <xdr:colOff>165100</xdr:colOff>
      <xdr:row>57</xdr:row>
      <xdr:rowOff>43210</xdr:rowOff>
    </xdr:to>
    <xdr:sp macro="" textlink="">
      <xdr:nvSpPr>
        <xdr:cNvPr id="143" name="楕円 142"/>
        <xdr:cNvSpPr/>
      </xdr:nvSpPr>
      <xdr:spPr>
        <a:xfrm>
          <a:off x="1968500" y="97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59737</xdr:rowOff>
    </xdr:from>
    <xdr:ext cx="534377" cy="259045"/>
    <xdr:sp macro="" textlink="">
      <xdr:nvSpPr>
        <xdr:cNvPr id="144" name="テキスト ボックス 143"/>
        <xdr:cNvSpPr txBox="1"/>
      </xdr:nvSpPr>
      <xdr:spPr>
        <a:xfrm>
          <a:off x="1752111" y="948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67732</xdr:rowOff>
    </xdr:from>
    <xdr:to>
      <xdr:col>6</xdr:col>
      <xdr:colOff>38100</xdr:colOff>
      <xdr:row>53</xdr:row>
      <xdr:rowOff>169332</xdr:rowOff>
    </xdr:to>
    <xdr:sp macro="" textlink="">
      <xdr:nvSpPr>
        <xdr:cNvPr id="145" name="楕円 144"/>
        <xdr:cNvSpPr/>
      </xdr:nvSpPr>
      <xdr:spPr>
        <a:xfrm>
          <a:off x="1079500" y="915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160459</xdr:rowOff>
    </xdr:from>
    <xdr:ext cx="599010" cy="259045"/>
    <xdr:sp macro="" textlink="">
      <xdr:nvSpPr>
        <xdr:cNvPr id="146" name="テキスト ボックス 145"/>
        <xdr:cNvSpPr txBox="1"/>
      </xdr:nvSpPr>
      <xdr:spPr>
        <a:xfrm>
          <a:off x="830795" y="924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48946</xdr:rowOff>
    </xdr:from>
    <xdr:to>
      <xdr:col>24</xdr:col>
      <xdr:colOff>63500</xdr:colOff>
      <xdr:row>76</xdr:row>
      <xdr:rowOff>148997</xdr:rowOff>
    </xdr:to>
    <xdr:cxnSp macro="">
      <xdr:nvCxnSpPr>
        <xdr:cNvPr id="176" name="直線コネクタ 175"/>
        <xdr:cNvCxnSpPr/>
      </xdr:nvCxnSpPr>
      <xdr:spPr>
        <a:xfrm flipV="1">
          <a:off x="3797300" y="13079146"/>
          <a:ext cx="8382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148997</xdr:rowOff>
    </xdr:from>
    <xdr:to>
      <xdr:col>19</xdr:col>
      <xdr:colOff>177800</xdr:colOff>
      <xdr:row>77</xdr:row>
      <xdr:rowOff>15250</xdr:rowOff>
    </xdr:to>
    <xdr:cxnSp macro="">
      <xdr:nvCxnSpPr>
        <xdr:cNvPr id="179" name="直線コネクタ 178"/>
        <xdr:cNvCxnSpPr/>
      </xdr:nvCxnSpPr>
      <xdr:spPr>
        <a:xfrm flipV="1">
          <a:off x="2908300" y="13179197"/>
          <a:ext cx="889000" cy="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149256</xdr:rowOff>
    </xdr:from>
    <xdr:to>
      <xdr:col>15</xdr:col>
      <xdr:colOff>50800</xdr:colOff>
      <xdr:row>77</xdr:row>
      <xdr:rowOff>15250</xdr:rowOff>
    </xdr:to>
    <xdr:cxnSp macro="">
      <xdr:nvCxnSpPr>
        <xdr:cNvPr id="182" name="直線コネクタ 181"/>
        <xdr:cNvCxnSpPr/>
      </xdr:nvCxnSpPr>
      <xdr:spPr>
        <a:xfrm>
          <a:off x="2019300" y="13179456"/>
          <a:ext cx="889000" cy="3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149256</xdr:rowOff>
    </xdr:from>
    <xdr:to>
      <xdr:col>10</xdr:col>
      <xdr:colOff>114300</xdr:colOff>
      <xdr:row>77</xdr:row>
      <xdr:rowOff>163748</xdr:rowOff>
    </xdr:to>
    <xdr:cxnSp macro="">
      <xdr:nvCxnSpPr>
        <xdr:cNvPr id="185" name="直線コネクタ 184"/>
        <xdr:cNvCxnSpPr/>
      </xdr:nvCxnSpPr>
      <xdr:spPr>
        <a:xfrm flipV="1">
          <a:off x="1130300" y="13179456"/>
          <a:ext cx="889000" cy="18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169596</xdr:rowOff>
    </xdr:from>
    <xdr:to>
      <xdr:col>24</xdr:col>
      <xdr:colOff>114300</xdr:colOff>
      <xdr:row>76</xdr:row>
      <xdr:rowOff>99746</xdr:rowOff>
    </xdr:to>
    <xdr:sp macro="" textlink="">
      <xdr:nvSpPr>
        <xdr:cNvPr id="195" name="楕円 194"/>
        <xdr:cNvSpPr/>
      </xdr:nvSpPr>
      <xdr:spPr>
        <a:xfrm>
          <a:off x="4584700" y="130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84523</xdr:rowOff>
    </xdr:from>
    <xdr:ext cx="599010" cy="259045"/>
    <xdr:sp macro="" textlink="">
      <xdr:nvSpPr>
        <xdr:cNvPr id="196" name="民生費該当値テキスト"/>
        <xdr:cNvSpPr txBox="1"/>
      </xdr:nvSpPr>
      <xdr:spPr>
        <a:xfrm>
          <a:off x="4686300" y="1294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98197</xdr:rowOff>
    </xdr:from>
    <xdr:to>
      <xdr:col>20</xdr:col>
      <xdr:colOff>38100</xdr:colOff>
      <xdr:row>77</xdr:row>
      <xdr:rowOff>28347</xdr:rowOff>
    </xdr:to>
    <xdr:sp macro="" textlink="">
      <xdr:nvSpPr>
        <xdr:cNvPr id="197" name="楕円 196"/>
        <xdr:cNvSpPr/>
      </xdr:nvSpPr>
      <xdr:spPr>
        <a:xfrm>
          <a:off x="3746500" y="131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19474</xdr:rowOff>
    </xdr:from>
    <xdr:ext cx="599010" cy="259045"/>
    <xdr:sp macro="" textlink="">
      <xdr:nvSpPr>
        <xdr:cNvPr id="198" name="テキスト ボックス 197"/>
        <xdr:cNvSpPr txBox="1"/>
      </xdr:nvSpPr>
      <xdr:spPr>
        <a:xfrm>
          <a:off x="3497795" y="1322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135900</xdr:rowOff>
    </xdr:from>
    <xdr:to>
      <xdr:col>15</xdr:col>
      <xdr:colOff>101600</xdr:colOff>
      <xdr:row>77</xdr:row>
      <xdr:rowOff>66050</xdr:rowOff>
    </xdr:to>
    <xdr:sp macro="" textlink="">
      <xdr:nvSpPr>
        <xdr:cNvPr id="199" name="楕円 198"/>
        <xdr:cNvSpPr/>
      </xdr:nvSpPr>
      <xdr:spPr>
        <a:xfrm>
          <a:off x="2857500" y="1316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57177</xdr:rowOff>
    </xdr:from>
    <xdr:ext cx="599010" cy="259045"/>
    <xdr:sp macro="" textlink="">
      <xdr:nvSpPr>
        <xdr:cNvPr id="200" name="テキスト ボックス 199"/>
        <xdr:cNvSpPr txBox="1"/>
      </xdr:nvSpPr>
      <xdr:spPr>
        <a:xfrm>
          <a:off x="2608795" y="1325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98456</xdr:rowOff>
    </xdr:from>
    <xdr:to>
      <xdr:col>10</xdr:col>
      <xdr:colOff>165100</xdr:colOff>
      <xdr:row>77</xdr:row>
      <xdr:rowOff>28606</xdr:rowOff>
    </xdr:to>
    <xdr:sp macro="" textlink="">
      <xdr:nvSpPr>
        <xdr:cNvPr id="201" name="楕円 200"/>
        <xdr:cNvSpPr/>
      </xdr:nvSpPr>
      <xdr:spPr>
        <a:xfrm>
          <a:off x="1968500" y="131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19733</xdr:rowOff>
    </xdr:from>
    <xdr:ext cx="599010" cy="259045"/>
    <xdr:sp macro="" textlink="">
      <xdr:nvSpPr>
        <xdr:cNvPr id="202" name="テキスト ボックス 201"/>
        <xdr:cNvSpPr txBox="1"/>
      </xdr:nvSpPr>
      <xdr:spPr>
        <a:xfrm>
          <a:off x="1719795" y="1322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112948</xdr:rowOff>
    </xdr:from>
    <xdr:to>
      <xdr:col>6</xdr:col>
      <xdr:colOff>38100</xdr:colOff>
      <xdr:row>78</xdr:row>
      <xdr:rowOff>43098</xdr:rowOff>
    </xdr:to>
    <xdr:sp macro="" textlink="">
      <xdr:nvSpPr>
        <xdr:cNvPr id="203" name="楕円 202"/>
        <xdr:cNvSpPr/>
      </xdr:nvSpPr>
      <xdr:spPr>
        <a:xfrm>
          <a:off x="1079500" y="133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34225</xdr:rowOff>
    </xdr:from>
    <xdr:ext cx="599010" cy="259045"/>
    <xdr:sp macro="" textlink="">
      <xdr:nvSpPr>
        <xdr:cNvPr id="204" name="テキスト ボックス 203"/>
        <xdr:cNvSpPr txBox="1"/>
      </xdr:nvSpPr>
      <xdr:spPr>
        <a:xfrm>
          <a:off x="830795" y="1340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92788</xdr:rowOff>
    </xdr:from>
    <xdr:to>
      <xdr:col>24</xdr:col>
      <xdr:colOff>63500</xdr:colOff>
      <xdr:row>98</xdr:row>
      <xdr:rowOff>108660</xdr:rowOff>
    </xdr:to>
    <xdr:cxnSp macro="">
      <xdr:nvCxnSpPr>
        <xdr:cNvPr id="233" name="直線コネクタ 232"/>
        <xdr:cNvCxnSpPr/>
      </xdr:nvCxnSpPr>
      <xdr:spPr>
        <a:xfrm flipV="1">
          <a:off x="3797300" y="16894888"/>
          <a:ext cx="8382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90407</xdr:rowOff>
    </xdr:from>
    <xdr:to>
      <xdr:col>19</xdr:col>
      <xdr:colOff>177800</xdr:colOff>
      <xdr:row>98</xdr:row>
      <xdr:rowOff>108660</xdr:rowOff>
    </xdr:to>
    <xdr:cxnSp macro="">
      <xdr:nvCxnSpPr>
        <xdr:cNvPr id="236" name="直線コネクタ 235"/>
        <xdr:cNvCxnSpPr/>
      </xdr:nvCxnSpPr>
      <xdr:spPr>
        <a:xfrm>
          <a:off x="2908300" y="16892507"/>
          <a:ext cx="889000" cy="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90407</xdr:rowOff>
    </xdr:from>
    <xdr:to>
      <xdr:col>15</xdr:col>
      <xdr:colOff>50800</xdr:colOff>
      <xdr:row>98</xdr:row>
      <xdr:rowOff>93264</xdr:rowOff>
    </xdr:to>
    <xdr:cxnSp macro="">
      <xdr:nvCxnSpPr>
        <xdr:cNvPr id="239" name="直線コネクタ 238"/>
        <xdr:cNvCxnSpPr/>
      </xdr:nvCxnSpPr>
      <xdr:spPr>
        <a:xfrm flipV="1">
          <a:off x="2019300" y="1689250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93264</xdr:rowOff>
    </xdr:from>
    <xdr:to>
      <xdr:col>10</xdr:col>
      <xdr:colOff>114300</xdr:colOff>
      <xdr:row>98</xdr:row>
      <xdr:rowOff>132107</xdr:rowOff>
    </xdr:to>
    <xdr:cxnSp macro="">
      <xdr:nvCxnSpPr>
        <xdr:cNvPr id="242" name="直線コネクタ 241"/>
        <xdr:cNvCxnSpPr/>
      </xdr:nvCxnSpPr>
      <xdr:spPr>
        <a:xfrm flipV="1">
          <a:off x="1130300" y="16895364"/>
          <a:ext cx="8890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41988</xdr:rowOff>
    </xdr:from>
    <xdr:to>
      <xdr:col>24</xdr:col>
      <xdr:colOff>114300</xdr:colOff>
      <xdr:row>98</xdr:row>
      <xdr:rowOff>143588</xdr:rowOff>
    </xdr:to>
    <xdr:sp macro="" textlink="">
      <xdr:nvSpPr>
        <xdr:cNvPr id="252" name="楕円 251"/>
        <xdr:cNvSpPr/>
      </xdr:nvSpPr>
      <xdr:spPr>
        <a:xfrm>
          <a:off x="4584700" y="168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57860</xdr:rowOff>
    </xdr:from>
    <xdr:to>
      <xdr:col>20</xdr:col>
      <xdr:colOff>38100</xdr:colOff>
      <xdr:row>98</xdr:row>
      <xdr:rowOff>159460</xdr:rowOff>
    </xdr:to>
    <xdr:sp macro="" textlink="">
      <xdr:nvSpPr>
        <xdr:cNvPr id="254" name="楕円 253"/>
        <xdr:cNvSpPr/>
      </xdr:nvSpPr>
      <xdr:spPr>
        <a:xfrm>
          <a:off x="3746500" y="168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150587</xdr:rowOff>
    </xdr:from>
    <xdr:ext cx="534377" cy="259045"/>
    <xdr:sp macro="" textlink="">
      <xdr:nvSpPr>
        <xdr:cNvPr id="255" name="テキスト ボックス 254"/>
        <xdr:cNvSpPr txBox="1"/>
      </xdr:nvSpPr>
      <xdr:spPr>
        <a:xfrm>
          <a:off x="3530111" y="1695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39607</xdr:rowOff>
    </xdr:from>
    <xdr:to>
      <xdr:col>15</xdr:col>
      <xdr:colOff>101600</xdr:colOff>
      <xdr:row>98</xdr:row>
      <xdr:rowOff>141207</xdr:rowOff>
    </xdr:to>
    <xdr:sp macro="" textlink="">
      <xdr:nvSpPr>
        <xdr:cNvPr id="256" name="楕円 255"/>
        <xdr:cNvSpPr/>
      </xdr:nvSpPr>
      <xdr:spPr>
        <a:xfrm>
          <a:off x="2857500" y="1684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132334</xdr:rowOff>
    </xdr:from>
    <xdr:ext cx="534377" cy="259045"/>
    <xdr:sp macro="" textlink="">
      <xdr:nvSpPr>
        <xdr:cNvPr id="257" name="テキスト ボックス 256"/>
        <xdr:cNvSpPr txBox="1"/>
      </xdr:nvSpPr>
      <xdr:spPr>
        <a:xfrm>
          <a:off x="2641111" y="169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42464</xdr:rowOff>
    </xdr:from>
    <xdr:to>
      <xdr:col>10</xdr:col>
      <xdr:colOff>165100</xdr:colOff>
      <xdr:row>98</xdr:row>
      <xdr:rowOff>144064</xdr:rowOff>
    </xdr:to>
    <xdr:sp macro="" textlink="">
      <xdr:nvSpPr>
        <xdr:cNvPr id="258" name="楕円 257"/>
        <xdr:cNvSpPr/>
      </xdr:nvSpPr>
      <xdr:spPr>
        <a:xfrm>
          <a:off x="1968500" y="168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135191</xdr:rowOff>
    </xdr:from>
    <xdr:ext cx="534377" cy="259045"/>
    <xdr:sp macro="" textlink="">
      <xdr:nvSpPr>
        <xdr:cNvPr id="259" name="テキスト ボックス 258"/>
        <xdr:cNvSpPr txBox="1"/>
      </xdr:nvSpPr>
      <xdr:spPr>
        <a:xfrm>
          <a:off x="1752111" y="1693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81307</xdr:rowOff>
    </xdr:from>
    <xdr:to>
      <xdr:col>6</xdr:col>
      <xdr:colOff>38100</xdr:colOff>
      <xdr:row>99</xdr:row>
      <xdr:rowOff>11457</xdr:rowOff>
    </xdr:to>
    <xdr:sp macro="" textlink="">
      <xdr:nvSpPr>
        <xdr:cNvPr id="260" name="楕円 259"/>
        <xdr:cNvSpPr/>
      </xdr:nvSpPr>
      <xdr:spPr>
        <a:xfrm>
          <a:off x="1079500" y="1688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2584</xdr:rowOff>
    </xdr:from>
    <xdr:ext cx="534377" cy="259045"/>
    <xdr:sp macro="" textlink="">
      <xdr:nvSpPr>
        <xdr:cNvPr id="261" name="テキスト ボックス 260"/>
        <xdr:cNvSpPr txBox="1"/>
      </xdr:nvSpPr>
      <xdr:spPr>
        <a:xfrm>
          <a:off x="863111" y="1697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xdr:rowOff>
    </xdr:from>
    <xdr:to>
      <xdr:col>55</xdr:col>
      <xdr:colOff>0</xdr:colOff>
      <xdr:row>39</xdr:row>
      <xdr:rowOff>5969</xdr:rowOff>
    </xdr:to>
    <xdr:cxnSp macro="">
      <xdr:nvCxnSpPr>
        <xdr:cNvPr id="290" name="直線コネクタ 289"/>
        <xdr:cNvCxnSpPr/>
      </xdr:nvCxnSpPr>
      <xdr:spPr>
        <a:xfrm flipV="1">
          <a:off x="9639300" y="669099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5969</xdr:rowOff>
    </xdr:from>
    <xdr:to>
      <xdr:col>50</xdr:col>
      <xdr:colOff>114300</xdr:colOff>
      <xdr:row>39</xdr:row>
      <xdr:rowOff>6477</xdr:rowOff>
    </xdr:to>
    <xdr:cxnSp macro="">
      <xdr:nvCxnSpPr>
        <xdr:cNvPr id="293" name="直線コネクタ 292"/>
        <xdr:cNvCxnSpPr/>
      </xdr:nvCxnSpPr>
      <xdr:spPr>
        <a:xfrm flipV="1">
          <a:off x="8750300" y="6692519"/>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2032</xdr:rowOff>
    </xdr:from>
    <xdr:to>
      <xdr:col>45</xdr:col>
      <xdr:colOff>177800</xdr:colOff>
      <xdr:row>39</xdr:row>
      <xdr:rowOff>6477</xdr:rowOff>
    </xdr:to>
    <xdr:cxnSp macro="">
      <xdr:nvCxnSpPr>
        <xdr:cNvPr id="296" name="直線コネクタ 295"/>
        <xdr:cNvCxnSpPr/>
      </xdr:nvCxnSpPr>
      <xdr:spPr>
        <a:xfrm>
          <a:off x="7861300" y="6688582"/>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135382</xdr:rowOff>
    </xdr:from>
    <xdr:to>
      <xdr:col>41</xdr:col>
      <xdr:colOff>50800</xdr:colOff>
      <xdr:row>39</xdr:row>
      <xdr:rowOff>2032</xdr:rowOff>
    </xdr:to>
    <xdr:cxnSp macro="">
      <xdr:nvCxnSpPr>
        <xdr:cNvPr id="299" name="直線コネクタ 298"/>
        <xdr:cNvCxnSpPr/>
      </xdr:nvCxnSpPr>
      <xdr:spPr>
        <a:xfrm>
          <a:off x="6972300" y="665048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3" name="テキスト ボックス 302"/>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125095</xdr:rowOff>
    </xdr:from>
    <xdr:to>
      <xdr:col>55</xdr:col>
      <xdr:colOff>50800</xdr:colOff>
      <xdr:row>39</xdr:row>
      <xdr:rowOff>55245</xdr:rowOff>
    </xdr:to>
    <xdr:sp macro="" textlink="">
      <xdr:nvSpPr>
        <xdr:cNvPr id="309" name="楕円 308"/>
        <xdr:cNvSpPr/>
      </xdr:nvSpPr>
      <xdr:spPr>
        <a:xfrm>
          <a:off x="104267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10" name="労働費該当値テキスト"/>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126619</xdr:rowOff>
    </xdr:from>
    <xdr:to>
      <xdr:col>50</xdr:col>
      <xdr:colOff>165100</xdr:colOff>
      <xdr:row>39</xdr:row>
      <xdr:rowOff>56769</xdr:rowOff>
    </xdr:to>
    <xdr:sp macro="" textlink="">
      <xdr:nvSpPr>
        <xdr:cNvPr id="311" name="楕円 310"/>
        <xdr:cNvSpPr/>
      </xdr:nvSpPr>
      <xdr:spPr>
        <a:xfrm>
          <a:off x="9588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47896</xdr:rowOff>
    </xdr:from>
    <xdr:ext cx="378565" cy="259045"/>
    <xdr:sp macro="" textlink="">
      <xdr:nvSpPr>
        <xdr:cNvPr id="312" name="テキスト ボックス 311"/>
        <xdr:cNvSpPr txBox="1"/>
      </xdr:nvSpPr>
      <xdr:spPr>
        <a:xfrm>
          <a:off x="9450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127127</xdr:rowOff>
    </xdr:from>
    <xdr:to>
      <xdr:col>46</xdr:col>
      <xdr:colOff>38100</xdr:colOff>
      <xdr:row>39</xdr:row>
      <xdr:rowOff>57277</xdr:rowOff>
    </xdr:to>
    <xdr:sp macro="" textlink="">
      <xdr:nvSpPr>
        <xdr:cNvPr id="313" name="楕円 312"/>
        <xdr:cNvSpPr/>
      </xdr:nvSpPr>
      <xdr:spPr>
        <a:xfrm>
          <a:off x="8699500" y="66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48404</xdr:rowOff>
    </xdr:from>
    <xdr:ext cx="378565" cy="259045"/>
    <xdr:sp macro="" textlink="">
      <xdr:nvSpPr>
        <xdr:cNvPr id="314" name="テキスト ボックス 313"/>
        <xdr:cNvSpPr txBox="1"/>
      </xdr:nvSpPr>
      <xdr:spPr>
        <a:xfrm>
          <a:off x="8561017" y="6734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122682</xdr:rowOff>
    </xdr:from>
    <xdr:to>
      <xdr:col>41</xdr:col>
      <xdr:colOff>101600</xdr:colOff>
      <xdr:row>39</xdr:row>
      <xdr:rowOff>52832</xdr:rowOff>
    </xdr:to>
    <xdr:sp macro="" textlink="">
      <xdr:nvSpPr>
        <xdr:cNvPr id="315" name="楕円 314"/>
        <xdr:cNvSpPr/>
      </xdr:nvSpPr>
      <xdr:spPr>
        <a:xfrm>
          <a:off x="7810500" y="66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43959</xdr:rowOff>
    </xdr:from>
    <xdr:ext cx="378565" cy="259045"/>
    <xdr:sp macro="" textlink="">
      <xdr:nvSpPr>
        <xdr:cNvPr id="316" name="テキスト ボックス 315"/>
        <xdr:cNvSpPr txBox="1"/>
      </xdr:nvSpPr>
      <xdr:spPr>
        <a:xfrm>
          <a:off x="7672017" y="6730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84582</xdr:rowOff>
    </xdr:from>
    <xdr:to>
      <xdr:col>36</xdr:col>
      <xdr:colOff>165100</xdr:colOff>
      <xdr:row>39</xdr:row>
      <xdr:rowOff>14732</xdr:rowOff>
    </xdr:to>
    <xdr:sp macro="" textlink="">
      <xdr:nvSpPr>
        <xdr:cNvPr id="317" name="楕円 316"/>
        <xdr:cNvSpPr/>
      </xdr:nvSpPr>
      <xdr:spPr>
        <a:xfrm>
          <a:off x="6921500" y="65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31259</xdr:rowOff>
    </xdr:from>
    <xdr:ext cx="378565" cy="259045"/>
    <xdr:sp macro="" textlink="">
      <xdr:nvSpPr>
        <xdr:cNvPr id="318" name="テキスト ボックス 317"/>
        <xdr:cNvSpPr txBox="1"/>
      </xdr:nvSpPr>
      <xdr:spPr>
        <a:xfrm>
          <a:off x="6783017" y="6374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73901</xdr:rowOff>
    </xdr:from>
    <xdr:to>
      <xdr:col>55</xdr:col>
      <xdr:colOff>0</xdr:colOff>
      <xdr:row>58</xdr:row>
      <xdr:rowOff>94590</xdr:rowOff>
    </xdr:to>
    <xdr:cxnSp macro="">
      <xdr:nvCxnSpPr>
        <xdr:cNvPr id="347" name="直線コネクタ 346"/>
        <xdr:cNvCxnSpPr/>
      </xdr:nvCxnSpPr>
      <xdr:spPr>
        <a:xfrm flipV="1">
          <a:off x="9639300" y="10018001"/>
          <a:ext cx="8382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94590</xdr:rowOff>
    </xdr:from>
    <xdr:to>
      <xdr:col>50</xdr:col>
      <xdr:colOff>114300</xdr:colOff>
      <xdr:row>58</xdr:row>
      <xdr:rowOff>97371</xdr:rowOff>
    </xdr:to>
    <xdr:cxnSp macro="">
      <xdr:nvCxnSpPr>
        <xdr:cNvPr id="350" name="直線コネクタ 349"/>
        <xdr:cNvCxnSpPr/>
      </xdr:nvCxnSpPr>
      <xdr:spPr>
        <a:xfrm flipV="1">
          <a:off x="8750300" y="10038690"/>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95238</xdr:rowOff>
    </xdr:from>
    <xdr:to>
      <xdr:col>45</xdr:col>
      <xdr:colOff>177800</xdr:colOff>
      <xdr:row>58</xdr:row>
      <xdr:rowOff>97371</xdr:rowOff>
    </xdr:to>
    <xdr:cxnSp macro="">
      <xdr:nvCxnSpPr>
        <xdr:cNvPr id="353" name="直線コネクタ 352"/>
        <xdr:cNvCxnSpPr/>
      </xdr:nvCxnSpPr>
      <xdr:spPr>
        <a:xfrm>
          <a:off x="7861300" y="10039338"/>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95238</xdr:rowOff>
    </xdr:from>
    <xdr:to>
      <xdr:col>41</xdr:col>
      <xdr:colOff>50800</xdr:colOff>
      <xdr:row>58</xdr:row>
      <xdr:rowOff>118516</xdr:rowOff>
    </xdr:to>
    <xdr:cxnSp macro="">
      <xdr:nvCxnSpPr>
        <xdr:cNvPr id="356" name="直線コネクタ 355"/>
        <xdr:cNvCxnSpPr/>
      </xdr:nvCxnSpPr>
      <xdr:spPr>
        <a:xfrm flipV="1">
          <a:off x="6972300" y="10039338"/>
          <a:ext cx="889000" cy="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23101</xdr:rowOff>
    </xdr:from>
    <xdr:to>
      <xdr:col>55</xdr:col>
      <xdr:colOff>50800</xdr:colOff>
      <xdr:row>58</xdr:row>
      <xdr:rowOff>124701</xdr:rowOff>
    </xdr:to>
    <xdr:sp macro="" textlink="">
      <xdr:nvSpPr>
        <xdr:cNvPr id="366" name="楕円 365"/>
        <xdr:cNvSpPr/>
      </xdr:nvSpPr>
      <xdr:spPr>
        <a:xfrm>
          <a:off x="10426700" y="99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1528</xdr:rowOff>
    </xdr:from>
    <xdr:ext cx="469744" cy="259045"/>
    <xdr:sp macro="" textlink="">
      <xdr:nvSpPr>
        <xdr:cNvPr id="367" name="農林水産業費該当値テキスト"/>
        <xdr:cNvSpPr txBox="1"/>
      </xdr:nvSpPr>
      <xdr:spPr>
        <a:xfrm>
          <a:off x="10528300" y="99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43790</xdr:rowOff>
    </xdr:from>
    <xdr:to>
      <xdr:col>50</xdr:col>
      <xdr:colOff>165100</xdr:colOff>
      <xdr:row>58</xdr:row>
      <xdr:rowOff>145390</xdr:rowOff>
    </xdr:to>
    <xdr:sp macro="" textlink="">
      <xdr:nvSpPr>
        <xdr:cNvPr id="368" name="楕円 367"/>
        <xdr:cNvSpPr/>
      </xdr:nvSpPr>
      <xdr:spPr>
        <a:xfrm>
          <a:off x="9588500" y="99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136517</xdr:rowOff>
    </xdr:from>
    <xdr:ext cx="469744" cy="259045"/>
    <xdr:sp macro="" textlink="">
      <xdr:nvSpPr>
        <xdr:cNvPr id="369" name="テキスト ボックス 368"/>
        <xdr:cNvSpPr txBox="1"/>
      </xdr:nvSpPr>
      <xdr:spPr>
        <a:xfrm>
          <a:off x="9404428" y="1008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46571</xdr:rowOff>
    </xdr:from>
    <xdr:to>
      <xdr:col>46</xdr:col>
      <xdr:colOff>38100</xdr:colOff>
      <xdr:row>58</xdr:row>
      <xdr:rowOff>148171</xdr:rowOff>
    </xdr:to>
    <xdr:sp macro="" textlink="">
      <xdr:nvSpPr>
        <xdr:cNvPr id="370" name="楕円 369"/>
        <xdr:cNvSpPr/>
      </xdr:nvSpPr>
      <xdr:spPr>
        <a:xfrm>
          <a:off x="8699500" y="99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139298</xdr:rowOff>
    </xdr:from>
    <xdr:ext cx="469744" cy="259045"/>
    <xdr:sp macro="" textlink="">
      <xdr:nvSpPr>
        <xdr:cNvPr id="371" name="テキスト ボックス 370"/>
        <xdr:cNvSpPr txBox="1"/>
      </xdr:nvSpPr>
      <xdr:spPr>
        <a:xfrm>
          <a:off x="8515428" y="1008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44438</xdr:rowOff>
    </xdr:from>
    <xdr:to>
      <xdr:col>41</xdr:col>
      <xdr:colOff>101600</xdr:colOff>
      <xdr:row>58</xdr:row>
      <xdr:rowOff>146038</xdr:rowOff>
    </xdr:to>
    <xdr:sp macro="" textlink="">
      <xdr:nvSpPr>
        <xdr:cNvPr id="372" name="楕円 371"/>
        <xdr:cNvSpPr/>
      </xdr:nvSpPr>
      <xdr:spPr>
        <a:xfrm>
          <a:off x="7810500" y="99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137165</xdr:rowOff>
    </xdr:from>
    <xdr:ext cx="469744" cy="259045"/>
    <xdr:sp macro="" textlink="">
      <xdr:nvSpPr>
        <xdr:cNvPr id="373" name="テキスト ボックス 372"/>
        <xdr:cNvSpPr txBox="1"/>
      </xdr:nvSpPr>
      <xdr:spPr>
        <a:xfrm>
          <a:off x="7626428" y="1008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67716</xdr:rowOff>
    </xdr:from>
    <xdr:to>
      <xdr:col>36</xdr:col>
      <xdr:colOff>165100</xdr:colOff>
      <xdr:row>58</xdr:row>
      <xdr:rowOff>169316</xdr:rowOff>
    </xdr:to>
    <xdr:sp macro="" textlink="">
      <xdr:nvSpPr>
        <xdr:cNvPr id="374" name="楕円 373"/>
        <xdr:cNvSpPr/>
      </xdr:nvSpPr>
      <xdr:spPr>
        <a:xfrm>
          <a:off x="6921500" y="100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160443</xdr:rowOff>
    </xdr:from>
    <xdr:ext cx="469744" cy="259045"/>
    <xdr:sp macro="" textlink="">
      <xdr:nvSpPr>
        <xdr:cNvPr id="375" name="テキスト ボックス 374"/>
        <xdr:cNvSpPr txBox="1"/>
      </xdr:nvSpPr>
      <xdr:spPr>
        <a:xfrm>
          <a:off x="6737428" y="1010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148044</xdr:rowOff>
    </xdr:from>
    <xdr:to>
      <xdr:col>55</xdr:col>
      <xdr:colOff>0</xdr:colOff>
      <xdr:row>78</xdr:row>
      <xdr:rowOff>171362</xdr:rowOff>
    </xdr:to>
    <xdr:cxnSp macro="">
      <xdr:nvCxnSpPr>
        <xdr:cNvPr id="404" name="直線コネクタ 403"/>
        <xdr:cNvCxnSpPr/>
      </xdr:nvCxnSpPr>
      <xdr:spPr>
        <a:xfrm>
          <a:off x="9639300" y="13521144"/>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105563</xdr:rowOff>
    </xdr:from>
    <xdr:to>
      <xdr:col>50</xdr:col>
      <xdr:colOff>114300</xdr:colOff>
      <xdr:row>78</xdr:row>
      <xdr:rowOff>148044</xdr:rowOff>
    </xdr:to>
    <xdr:cxnSp macro="">
      <xdr:nvCxnSpPr>
        <xdr:cNvPr id="407" name="直線コネクタ 406"/>
        <xdr:cNvCxnSpPr/>
      </xdr:nvCxnSpPr>
      <xdr:spPr>
        <a:xfrm>
          <a:off x="8750300" y="13478663"/>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105563</xdr:rowOff>
    </xdr:from>
    <xdr:to>
      <xdr:col>45</xdr:col>
      <xdr:colOff>177800</xdr:colOff>
      <xdr:row>78</xdr:row>
      <xdr:rowOff>144463</xdr:rowOff>
    </xdr:to>
    <xdr:cxnSp macro="">
      <xdr:nvCxnSpPr>
        <xdr:cNvPr id="410" name="直線コネクタ 409"/>
        <xdr:cNvCxnSpPr/>
      </xdr:nvCxnSpPr>
      <xdr:spPr>
        <a:xfrm flipV="1">
          <a:off x="7861300" y="13478663"/>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92190</xdr:rowOff>
    </xdr:from>
    <xdr:to>
      <xdr:col>41</xdr:col>
      <xdr:colOff>50800</xdr:colOff>
      <xdr:row>78</xdr:row>
      <xdr:rowOff>144463</xdr:rowOff>
    </xdr:to>
    <xdr:cxnSp macro="">
      <xdr:nvCxnSpPr>
        <xdr:cNvPr id="413" name="直線コネクタ 412"/>
        <xdr:cNvCxnSpPr/>
      </xdr:nvCxnSpPr>
      <xdr:spPr>
        <a:xfrm>
          <a:off x="6972300" y="13465290"/>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120562</xdr:rowOff>
    </xdr:from>
    <xdr:to>
      <xdr:col>55</xdr:col>
      <xdr:colOff>50800</xdr:colOff>
      <xdr:row>79</xdr:row>
      <xdr:rowOff>50712</xdr:rowOff>
    </xdr:to>
    <xdr:sp macro="" textlink="">
      <xdr:nvSpPr>
        <xdr:cNvPr id="423" name="楕円 422"/>
        <xdr:cNvSpPr/>
      </xdr:nvSpPr>
      <xdr:spPr>
        <a:xfrm>
          <a:off x="10426700" y="134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35489</xdr:rowOff>
    </xdr:from>
    <xdr:ext cx="469744" cy="259045"/>
    <xdr:sp macro="" textlink="">
      <xdr:nvSpPr>
        <xdr:cNvPr id="424" name="商工費該当値テキスト"/>
        <xdr:cNvSpPr txBox="1"/>
      </xdr:nvSpPr>
      <xdr:spPr>
        <a:xfrm>
          <a:off x="10528300" y="1340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97244</xdr:rowOff>
    </xdr:from>
    <xdr:to>
      <xdr:col>50</xdr:col>
      <xdr:colOff>165100</xdr:colOff>
      <xdr:row>79</xdr:row>
      <xdr:rowOff>27394</xdr:rowOff>
    </xdr:to>
    <xdr:sp macro="" textlink="">
      <xdr:nvSpPr>
        <xdr:cNvPr id="425" name="楕円 424"/>
        <xdr:cNvSpPr/>
      </xdr:nvSpPr>
      <xdr:spPr>
        <a:xfrm>
          <a:off x="9588500" y="134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18521</xdr:rowOff>
    </xdr:from>
    <xdr:ext cx="469744" cy="259045"/>
    <xdr:sp macro="" textlink="">
      <xdr:nvSpPr>
        <xdr:cNvPr id="426" name="テキスト ボックス 425"/>
        <xdr:cNvSpPr txBox="1"/>
      </xdr:nvSpPr>
      <xdr:spPr>
        <a:xfrm>
          <a:off x="9404428" y="1356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54763</xdr:rowOff>
    </xdr:from>
    <xdr:to>
      <xdr:col>46</xdr:col>
      <xdr:colOff>38100</xdr:colOff>
      <xdr:row>78</xdr:row>
      <xdr:rowOff>156363</xdr:rowOff>
    </xdr:to>
    <xdr:sp macro="" textlink="">
      <xdr:nvSpPr>
        <xdr:cNvPr id="427" name="楕円 426"/>
        <xdr:cNvSpPr/>
      </xdr:nvSpPr>
      <xdr:spPr>
        <a:xfrm>
          <a:off x="8699500" y="134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147490</xdr:rowOff>
    </xdr:from>
    <xdr:ext cx="469744" cy="259045"/>
    <xdr:sp macro="" textlink="">
      <xdr:nvSpPr>
        <xdr:cNvPr id="428" name="テキスト ボックス 427"/>
        <xdr:cNvSpPr txBox="1"/>
      </xdr:nvSpPr>
      <xdr:spPr>
        <a:xfrm>
          <a:off x="8515428" y="1352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93663</xdr:rowOff>
    </xdr:from>
    <xdr:to>
      <xdr:col>41</xdr:col>
      <xdr:colOff>101600</xdr:colOff>
      <xdr:row>79</xdr:row>
      <xdr:rowOff>23813</xdr:rowOff>
    </xdr:to>
    <xdr:sp macro="" textlink="">
      <xdr:nvSpPr>
        <xdr:cNvPr id="429" name="楕円 428"/>
        <xdr:cNvSpPr/>
      </xdr:nvSpPr>
      <xdr:spPr>
        <a:xfrm>
          <a:off x="7810500" y="1346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14940</xdr:rowOff>
    </xdr:from>
    <xdr:ext cx="469744" cy="259045"/>
    <xdr:sp macro="" textlink="">
      <xdr:nvSpPr>
        <xdr:cNvPr id="430" name="テキスト ボックス 429"/>
        <xdr:cNvSpPr txBox="1"/>
      </xdr:nvSpPr>
      <xdr:spPr>
        <a:xfrm>
          <a:off x="7626428" y="1355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41390</xdr:rowOff>
    </xdr:from>
    <xdr:to>
      <xdr:col>36</xdr:col>
      <xdr:colOff>165100</xdr:colOff>
      <xdr:row>78</xdr:row>
      <xdr:rowOff>142990</xdr:rowOff>
    </xdr:to>
    <xdr:sp macro="" textlink="">
      <xdr:nvSpPr>
        <xdr:cNvPr id="431" name="楕円 430"/>
        <xdr:cNvSpPr/>
      </xdr:nvSpPr>
      <xdr:spPr>
        <a:xfrm>
          <a:off x="6921500" y="134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134117</xdr:rowOff>
    </xdr:from>
    <xdr:ext cx="469744" cy="259045"/>
    <xdr:sp macro="" textlink="">
      <xdr:nvSpPr>
        <xdr:cNvPr id="432" name="テキスト ボックス 431"/>
        <xdr:cNvSpPr txBox="1"/>
      </xdr:nvSpPr>
      <xdr:spPr>
        <a:xfrm>
          <a:off x="6737428" y="135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85255</xdr:rowOff>
    </xdr:from>
    <xdr:to>
      <xdr:col>55</xdr:col>
      <xdr:colOff>0</xdr:colOff>
      <xdr:row>97</xdr:row>
      <xdr:rowOff>162522</xdr:rowOff>
    </xdr:to>
    <xdr:cxnSp macro="">
      <xdr:nvCxnSpPr>
        <xdr:cNvPr id="462" name="直線コネクタ 461"/>
        <xdr:cNvCxnSpPr/>
      </xdr:nvCxnSpPr>
      <xdr:spPr>
        <a:xfrm>
          <a:off x="9639300" y="16715905"/>
          <a:ext cx="8382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85255</xdr:rowOff>
    </xdr:from>
    <xdr:to>
      <xdr:col>50</xdr:col>
      <xdr:colOff>114300</xdr:colOff>
      <xdr:row>98</xdr:row>
      <xdr:rowOff>24295</xdr:rowOff>
    </xdr:to>
    <xdr:cxnSp macro="">
      <xdr:nvCxnSpPr>
        <xdr:cNvPr id="465" name="直線コネクタ 464"/>
        <xdr:cNvCxnSpPr/>
      </xdr:nvCxnSpPr>
      <xdr:spPr>
        <a:xfrm flipV="1">
          <a:off x="8750300" y="16715905"/>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24295</xdr:rowOff>
    </xdr:from>
    <xdr:to>
      <xdr:col>45</xdr:col>
      <xdr:colOff>177800</xdr:colOff>
      <xdr:row>98</xdr:row>
      <xdr:rowOff>35210</xdr:rowOff>
    </xdr:to>
    <xdr:cxnSp macro="">
      <xdr:nvCxnSpPr>
        <xdr:cNvPr id="468" name="直線コネクタ 467"/>
        <xdr:cNvCxnSpPr/>
      </xdr:nvCxnSpPr>
      <xdr:spPr>
        <a:xfrm flipV="1">
          <a:off x="7861300" y="16826395"/>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116326</xdr:rowOff>
    </xdr:from>
    <xdr:to>
      <xdr:col>41</xdr:col>
      <xdr:colOff>50800</xdr:colOff>
      <xdr:row>98</xdr:row>
      <xdr:rowOff>35210</xdr:rowOff>
    </xdr:to>
    <xdr:cxnSp macro="">
      <xdr:nvCxnSpPr>
        <xdr:cNvPr id="471" name="直線コネクタ 470"/>
        <xdr:cNvCxnSpPr/>
      </xdr:nvCxnSpPr>
      <xdr:spPr>
        <a:xfrm>
          <a:off x="6972300" y="16746976"/>
          <a:ext cx="889000" cy="9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111722</xdr:rowOff>
    </xdr:from>
    <xdr:to>
      <xdr:col>55</xdr:col>
      <xdr:colOff>50800</xdr:colOff>
      <xdr:row>98</xdr:row>
      <xdr:rowOff>41872</xdr:rowOff>
    </xdr:to>
    <xdr:sp macro="" textlink="">
      <xdr:nvSpPr>
        <xdr:cNvPr id="481" name="楕円 480"/>
        <xdr:cNvSpPr/>
      </xdr:nvSpPr>
      <xdr:spPr>
        <a:xfrm>
          <a:off x="10426700" y="167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90149</xdr:rowOff>
    </xdr:from>
    <xdr:ext cx="534377" cy="259045"/>
    <xdr:sp macro="" textlink="">
      <xdr:nvSpPr>
        <xdr:cNvPr id="482" name="土木費該当値テキスト"/>
        <xdr:cNvSpPr txBox="1"/>
      </xdr:nvSpPr>
      <xdr:spPr>
        <a:xfrm>
          <a:off x="10528300" y="1672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34455</xdr:rowOff>
    </xdr:from>
    <xdr:to>
      <xdr:col>50</xdr:col>
      <xdr:colOff>165100</xdr:colOff>
      <xdr:row>97</xdr:row>
      <xdr:rowOff>136055</xdr:rowOff>
    </xdr:to>
    <xdr:sp macro="" textlink="">
      <xdr:nvSpPr>
        <xdr:cNvPr id="483" name="楕円 482"/>
        <xdr:cNvSpPr/>
      </xdr:nvSpPr>
      <xdr:spPr>
        <a:xfrm>
          <a:off x="9588500" y="166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127182</xdr:rowOff>
    </xdr:from>
    <xdr:ext cx="534377" cy="259045"/>
    <xdr:sp macro="" textlink="">
      <xdr:nvSpPr>
        <xdr:cNvPr id="484" name="テキスト ボックス 483"/>
        <xdr:cNvSpPr txBox="1"/>
      </xdr:nvSpPr>
      <xdr:spPr>
        <a:xfrm>
          <a:off x="9372111" y="1675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144945</xdr:rowOff>
    </xdr:from>
    <xdr:to>
      <xdr:col>46</xdr:col>
      <xdr:colOff>38100</xdr:colOff>
      <xdr:row>98</xdr:row>
      <xdr:rowOff>75095</xdr:rowOff>
    </xdr:to>
    <xdr:sp macro="" textlink="">
      <xdr:nvSpPr>
        <xdr:cNvPr id="485" name="楕円 484"/>
        <xdr:cNvSpPr/>
      </xdr:nvSpPr>
      <xdr:spPr>
        <a:xfrm>
          <a:off x="8699500" y="167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66222</xdr:rowOff>
    </xdr:from>
    <xdr:ext cx="534377" cy="259045"/>
    <xdr:sp macro="" textlink="">
      <xdr:nvSpPr>
        <xdr:cNvPr id="486" name="テキスト ボックス 485"/>
        <xdr:cNvSpPr txBox="1"/>
      </xdr:nvSpPr>
      <xdr:spPr>
        <a:xfrm>
          <a:off x="8483111" y="1686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155860</xdr:rowOff>
    </xdr:from>
    <xdr:to>
      <xdr:col>41</xdr:col>
      <xdr:colOff>101600</xdr:colOff>
      <xdr:row>98</xdr:row>
      <xdr:rowOff>86010</xdr:rowOff>
    </xdr:to>
    <xdr:sp macro="" textlink="">
      <xdr:nvSpPr>
        <xdr:cNvPr id="487" name="楕円 486"/>
        <xdr:cNvSpPr/>
      </xdr:nvSpPr>
      <xdr:spPr>
        <a:xfrm>
          <a:off x="7810500" y="167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77137</xdr:rowOff>
    </xdr:from>
    <xdr:ext cx="534377" cy="259045"/>
    <xdr:sp macro="" textlink="">
      <xdr:nvSpPr>
        <xdr:cNvPr id="488" name="テキスト ボックス 487"/>
        <xdr:cNvSpPr txBox="1"/>
      </xdr:nvSpPr>
      <xdr:spPr>
        <a:xfrm>
          <a:off x="7594111" y="1687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65526</xdr:rowOff>
    </xdr:from>
    <xdr:to>
      <xdr:col>36</xdr:col>
      <xdr:colOff>165100</xdr:colOff>
      <xdr:row>97</xdr:row>
      <xdr:rowOff>167126</xdr:rowOff>
    </xdr:to>
    <xdr:sp macro="" textlink="">
      <xdr:nvSpPr>
        <xdr:cNvPr id="489" name="楕円 488"/>
        <xdr:cNvSpPr/>
      </xdr:nvSpPr>
      <xdr:spPr>
        <a:xfrm>
          <a:off x="6921500" y="166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158253</xdr:rowOff>
    </xdr:from>
    <xdr:ext cx="534377" cy="259045"/>
    <xdr:sp macro="" textlink="">
      <xdr:nvSpPr>
        <xdr:cNvPr id="490" name="テキスト ボックス 489"/>
        <xdr:cNvSpPr txBox="1"/>
      </xdr:nvSpPr>
      <xdr:spPr>
        <a:xfrm>
          <a:off x="6705111" y="167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113716</xdr:rowOff>
    </xdr:from>
    <xdr:to>
      <xdr:col>85</xdr:col>
      <xdr:colOff>127000</xdr:colOff>
      <xdr:row>37</xdr:row>
      <xdr:rowOff>114783</xdr:rowOff>
    </xdr:to>
    <xdr:cxnSp macro="">
      <xdr:nvCxnSpPr>
        <xdr:cNvPr id="519" name="直線コネクタ 518"/>
        <xdr:cNvCxnSpPr/>
      </xdr:nvCxnSpPr>
      <xdr:spPr>
        <a:xfrm flipV="1">
          <a:off x="15481300" y="6457366"/>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102381</xdr:rowOff>
    </xdr:from>
    <xdr:to>
      <xdr:col>81</xdr:col>
      <xdr:colOff>50800</xdr:colOff>
      <xdr:row>37</xdr:row>
      <xdr:rowOff>114783</xdr:rowOff>
    </xdr:to>
    <xdr:cxnSp macro="">
      <xdr:nvCxnSpPr>
        <xdr:cNvPr id="522" name="直線コネクタ 521"/>
        <xdr:cNvCxnSpPr/>
      </xdr:nvCxnSpPr>
      <xdr:spPr>
        <a:xfrm>
          <a:off x="14592300" y="6446031"/>
          <a:ext cx="8890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102381</xdr:rowOff>
    </xdr:from>
    <xdr:to>
      <xdr:col>76</xdr:col>
      <xdr:colOff>114300</xdr:colOff>
      <xdr:row>37</xdr:row>
      <xdr:rowOff>142786</xdr:rowOff>
    </xdr:to>
    <xdr:cxnSp macro="">
      <xdr:nvCxnSpPr>
        <xdr:cNvPr id="525" name="直線コネクタ 524"/>
        <xdr:cNvCxnSpPr/>
      </xdr:nvCxnSpPr>
      <xdr:spPr>
        <a:xfrm flipV="1">
          <a:off x="13703300" y="6446031"/>
          <a:ext cx="889000" cy="4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92685</xdr:rowOff>
    </xdr:from>
    <xdr:to>
      <xdr:col>71</xdr:col>
      <xdr:colOff>177800</xdr:colOff>
      <xdr:row>37</xdr:row>
      <xdr:rowOff>142786</xdr:rowOff>
    </xdr:to>
    <xdr:cxnSp macro="">
      <xdr:nvCxnSpPr>
        <xdr:cNvPr id="528" name="直線コネクタ 527"/>
        <xdr:cNvCxnSpPr/>
      </xdr:nvCxnSpPr>
      <xdr:spPr>
        <a:xfrm>
          <a:off x="12814300" y="6436335"/>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2" name="テキスト ボックス 531"/>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62916</xdr:rowOff>
    </xdr:from>
    <xdr:to>
      <xdr:col>85</xdr:col>
      <xdr:colOff>177800</xdr:colOff>
      <xdr:row>37</xdr:row>
      <xdr:rowOff>164516</xdr:rowOff>
    </xdr:to>
    <xdr:sp macro="" textlink="">
      <xdr:nvSpPr>
        <xdr:cNvPr id="538" name="楕円 537"/>
        <xdr:cNvSpPr/>
      </xdr:nvSpPr>
      <xdr:spPr>
        <a:xfrm>
          <a:off x="16268700" y="64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149293</xdr:rowOff>
    </xdr:from>
    <xdr:ext cx="534377" cy="259045"/>
    <xdr:sp macro="" textlink="">
      <xdr:nvSpPr>
        <xdr:cNvPr id="539" name="消防費該当値テキスト"/>
        <xdr:cNvSpPr txBox="1"/>
      </xdr:nvSpPr>
      <xdr:spPr>
        <a:xfrm>
          <a:off x="16370300" y="63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63983</xdr:rowOff>
    </xdr:from>
    <xdr:to>
      <xdr:col>81</xdr:col>
      <xdr:colOff>101600</xdr:colOff>
      <xdr:row>37</xdr:row>
      <xdr:rowOff>165582</xdr:rowOff>
    </xdr:to>
    <xdr:sp macro="" textlink="">
      <xdr:nvSpPr>
        <xdr:cNvPr id="540" name="楕円 539"/>
        <xdr:cNvSpPr/>
      </xdr:nvSpPr>
      <xdr:spPr>
        <a:xfrm>
          <a:off x="15430500" y="64076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156710</xdr:rowOff>
    </xdr:from>
    <xdr:ext cx="534377" cy="259045"/>
    <xdr:sp macro="" textlink="">
      <xdr:nvSpPr>
        <xdr:cNvPr id="541" name="テキスト ボックス 540"/>
        <xdr:cNvSpPr txBox="1"/>
      </xdr:nvSpPr>
      <xdr:spPr>
        <a:xfrm>
          <a:off x="15214111" y="65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51581</xdr:rowOff>
    </xdr:from>
    <xdr:to>
      <xdr:col>76</xdr:col>
      <xdr:colOff>165100</xdr:colOff>
      <xdr:row>37</xdr:row>
      <xdr:rowOff>153181</xdr:rowOff>
    </xdr:to>
    <xdr:sp macro="" textlink="">
      <xdr:nvSpPr>
        <xdr:cNvPr id="542" name="楕円 541"/>
        <xdr:cNvSpPr/>
      </xdr:nvSpPr>
      <xdr:spPr>
        <a:xfrm>
          <a:off x="14541500" y="639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144308</xdr:rowOff>
    </xdr:from>
    <xdr:ext cx="534377" cy="259045"/>
    <xdr:sp macro="" textlink="">
      <xdr:nvSpPr>
        <xdr:cNvPr id="543" name="テキスト ボックス 542"/>
        <xdr:cNvSpPr txBox="1"/>
      </xdr:nvSpPr>
      <xdr:spPr>
        <a:xfrm>
          <a:off x="14325111" y="648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91986</xdr:rowOff>
    </xdr:from>
    <xdr:to>
      <xdr:col>72</xdr:col>
      <xdr:colOff>38100</xdr:colOff>
      <xdr:row>38</xdr:row>
      <xdr:rowOff>22137</xdr:rowOff>
    </xdr:to>
    <xdr:sp macro="" textlink="">
      <xdr:nvSpPr>
        <xdr:cNvPr id="544" name="楕円 543"/>
        <xdr:cNvSpPr/>
      </xdr:nvSpPr>
      <xdr:spPr>
        <a:xfrm>
          <a:off x="13652500" y="64356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13263</xdr:rowOff>
    </xdr:from>
    <xdr:ext cx="534377" cy="259045"/>
    <xdr:sp macro="" textlink="">
      <xdr:nvSpPr>
        <xdr:cNvPr id="545" name="テキスト ボックス 544"/>
        <xdr:cNvSpPr txBox="1"/>
      </xdr:nvSpPr>
      <xdr:spPr>
        <a:xfrm>
          <a:off x="13436111" y="6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41885</xdr:rowOff>
    </xdr:from>
    <xdr:to>
      <xdr:col>67</xdr:col>
      <xdr:colOff>101600</xdr:colOff>
      <xdr:row>37</xdr:row>
      <xdr:rowOff>143485</xdr:rowOff>
    </xdr:to>
    <xdr:sp macro="" textlink="">
      <xdr:nvSpPr>
        <xdr:cNvPr id="546" name="楕円 545"/>
        <xdr:cNvSpPr/>
      </xdr:nvSpPr>
      <xdr:spPr>
        <a:xfrm>
          <a:off x="12763500" y="63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160012</xdr:rowOff>
    </xdr:from>
    <xdr:ext cx="534377" cy="259045"/>
    <xdr:sp macro="" textlink="">
      <xdr:nvSpPr>
        <xdr:cNvPr id="547" name="テキスト ボックス 546"/>
        <xdr:cNvSpPr txBox="1"/>
      </xdr:nvSpPr>
      <xdr:spPr>
        <a:xfrm>
          <a:off x="12547111" y="616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62535</xdr:rowOff>
    </xdr:from>
    <xdr:to>
      <xdr:col>85</xdr:col>
      <xdr:colOff>127000</xdr:colOff>
      <xdr:row>59</xdr:row>
      <xdr:rowOff>8751</xdr:rowOff>
    </xdr:to>
    <xdr:cxnSp macro="">
      <xdr:nvCxnSpPr>
        <xdr:cNvPr id="577" name="直線コネクタ 576"/>
        <xdr:cNvCxnSpPr/>
      </xdr:nvCxnSpPr>
      <xdr:spPr>
        <a:xfrm flipV="1">
          <a:off x="15481300" y="9835185"/>
          <a:ext cx="838200" cy="2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8751</xdr:rowOff>
    </xdr:from>
    <xdr:to>
      <xdr:col>81</xdr:col>
      <xdr:colOff>50800</xdr:colOff>
      <xdr:row>59</xdr:row>
      <xdr:rowOff>13424</xdr:rowOff>
    </xdr:to>
    <xdr:cxnSp macro="">
      <xdr:nvCxnSpPr>
        <xdr:cNvPr id="580" name="直線コネクタ 579"/>
        <xdr:cNvCxnSpPr/>
      </xdr:nvCxnSpPr>
      <xdr:spPr>
        <a:xfrm flipV="1">
          <a:off x="14592300" y="10124301"/>
          <a:ext cx="889000" cy="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138785</xdr:rowOff>
    </xdr:from>
    <xdr:to>
      <xdr:col>76</xdr:col>
      <xdr:colOff>114300</xdr:colOff>
      <xdr:row>59</xdr:row>
      <xdr:rowOff>13424</xdr:rowOff>
    </xdr:to>
    <xdr:cxnSp macro="">
      <xdr:nvCxnSpPr>
        <xdr:cNvPr id="583" name="直線コネクタ 582"/>
        <xdr:cNvCxnSpPr/>
      </xdr:nvCxnSpPr>
      <xdr:spPr>
        <a:xfrm>
          <a:off x="13703300" y="10082885"/>
          <a:ext cx="889000" cy="4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72365</xdr:rowOff>
    </xdr:from>
    <xdr:to>
      <xdr:col>71</xdr:col>
      <xdr:colOff>177800</xdr:colOff>
      <xdr:row>58</xdr:row>
      <xdr:rowOff>138785</xdr:rowOff>
    </xdr:to>
    <xdr:cxnSp macro="">
      <xdr:nvCxnSpPr>
        <xdr:cNvPr id="586" name="直線コネクタ 585"/>
        <xdr:cNvCxnSpPr/>
      </xdr:nvCxnSpPr>
      <xdr:spPr>
        <a:xfrm>
          <a:off x="12814300" y="10016465"/>
          <a:ext cx="889000" cy="6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11735</xdr:rowOff>
    </xdr:from>
    <xdr:to>
      <xdr:col>85</xdr:col>
      <xdr:colOff>177800</xdr:colOff>
      <xdr:row>57</xdr:row>
      <xdr:rowOff>113335</xdr:rowOff>
    </xdr:to>
    <xdr:sp macro="" textlink="">
      <xdr:nvSpPr>
        <xdr:cNvPr id="596" name="楕円 595"/>
        <xdr:cNvSpPr/>
      </xdr:nvSpPr>
      <xdr:spPr>
        <a:xfrm>
          <a:off x="16268700" y="97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161612</xdr:rowOff>
    </xdr:from>
    <xdr:ext cx="534377" cy="259045"/>
    <xdr:sp macro="" textlink="">
      <xdr:nvSpPr>
        <xdr:cNvPr id="597" name="教育費該当値テキスト"/>
        <xdr:cNvSpPr txBox="1"/>
      </xdr:nvSpPr>
      <xdr:spPr>
        <a:xfrm>
          <a:off x="16370300" y="976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129401</xdr:rowOff>
    </xdr:from>
    <xdr:to>
      <xdr:col>81</xdr:col>
      <xdr:colOff>101600</xdr:colOff>
      <xdr:row>59</xdr:row>
      <xdr:rowOff>59551</xdr:rowOff>
    </xdr:to>
    <xdr:sp macro="" textlink="">
      <xdr:nvSpPr>
        <xdr:cNvPr id="598" name="楕円 597"/>
        <xdr:cNvSpPr/>
      </xdr:nvSpPr>
      <xdr:spPr>
        <a:xfrm>
          <a:off x="15430500" y="100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50678</xdr:rowOff>
    </xdr:from>
    <xdr:ext cx="534377" cy="259045"/>
    <xdr:sp macro="" textlink="">
      <xdr:nvSpPr>
        <xdr:cNvPr id="599" name="テキスト ボックス 598"/>
        <xdr:cNvSpPr txBox="1"/>
      </xdr:nvSpPr>
      <xdr:spPr>
        <a:xfrm>
          <a:off x="15214111" y="101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134074</xdr:rowOff>
    </xdr:from>
    <xdr:to>
      <xdr:col>76</xdr:col>
      <xdr:colOff>165100</xdr:colOff>
      <xdr:row>59</xdr:row>
      <xdr:rowOff>64224</xdr:rowOff>
    </xdr:to>
    <xdr:sp macro="" textlink="">
      <xdr:nvSpPr>
        <xdr:cNvPr id="600" name="楕円 599"/>
        <xdr:cNvSpPr/>
      </xdr:nvSpPr>
      <xdr:spPr>
        <a:xfrm>
          <a:off x="14541500" y="100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55351</xdr:rowOff>
    </xdr:from>
    <xdr:ext cx="534377" cy="259045"/>
    <xdr:sp macro="" textlink="">
      <xdr:nvSpPr>
        <xdr:cNvPr id="601" name="テキスト ボックス 600"/>
        <xdr:cNvSpPr txBox="1"/>
      </xdr:nvSpPr>
      <xdr:spPr>
        <a:xfrm>
          <a:off x="14325111" y="101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87985</xdr:rowOff>
    </xdr:from>
    <xdr:to>
      <xdr:col>72</xdr:col>
      <xdr:colOff>38100</xdr:colOff>
      <xdr:row>59</xdr:row>
      <xdr:rowOff>18135</xdr:rowOff>
    </xdr:to>
    <xdr:sp macro="" textlink="">
      <xdr:nvSpPr>
        <xdr:cNvPr id="602" name="楕円 601"/>
        <xdr:cNvSpPr/>
      </xdr:nvSpPr>
      <xdr:spPr>
        <a:xfrm>
          <a:off x="13652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9262</xdr:rowOff>
    </xdr:from>
    <xdr:ext cx="534377" cy="259045"/>
    <xdr:sp macro="" textlink="">
      <xdr:nvSpPr>
        <xdr:cNvPr id="603" name="テキスト ボックス 602"/>
        <xdr:cNvSpPr txBox="1"/>
      </xdr:nvSpPr>
      <xdr:spPr>
        <a:xfrm>
          <a:off x="13436111"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21565</xdr:rowOff>
    </xdr:from>
    <xdr:to>
      <xdr:col>67</xdr:col>
      <xdr:colOff>101600</xdr:colOff>
      <xdr:row>58</xdr:row>
      <xdr:rowOff>123165</xdr:rowOff>
    </xdr:to>
    <xdr:sp macro="" textlink="">
      <xdr:nvSpPr>
        <xdr:cNvPr id="604" name="楕円 603"/>
        <xdr:cNvSpPr/>
      </xdr:nvSpPr>
      <xdr:spPr>
        <a:xfrm>
          <a:off x="12763500" y="99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114292</xdr:rowOff>
    </xdr:from>
    <xdr:ext cx="534377" cy="259045"/>
    <xdr:sp macro="" textlink="">
      <xdr:nvSpPr>
        <xdr:cNvPr id="605" name="テキスト ボックス 604"/>
        <xdr:cNvSpPr txBox="1"/>
      </xdr:nvSpPr>
      <xdr:spPr>
        <a:xfrm>
          <a:off x="12547111" y="1005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97396</xdr:rowOff>
    </xdr:from>
    <xdr:to>
      <xdr:col>85</xdr:col>
      <xdr:colOff>127000</xdr:colOff>
      <xdr:row>97</xdr:row>
      <xdr:rowOff>100825</xdr:rowOff>
    </xdr:to>
    <xdr:cxnSp macro="">
      <xdr:nvCxnSpPr>
        <xdr:cNvPr id="693" name="直線コネクタ 692"/>
        <xdr:cNvCxnSpPr/>
      </xdr:nvCxnSpPr>
      <xdr:spPr>
        <a:xfrm>
          <a:off x="15481300" y="1672804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97396</xdr:rowOff>
    </xdr:from>
    <xdr:to>
      <xdr:col>81</xdr:col>
      <xdr:colOff>50800</xdr:colOff>
      <xdr:row>97</xdr:row>
      <xdr:rowOff>98247</xdr:rowOff>
    </xdr:to>
    <xdr:cxnSp macro="">
      <xdr:nvCxnSpPr>
        <xdr:cNvPr id="696" name="直線コネクタ 695"/>
        <xdr:cNvCxnSpPr/>
      </xdr:nvCxnSpPr>
      <xdr:spPr>
        <a:xfrm flipV="1">
          <a:off x="14592300" y="16728046"/>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97765</xdr:rowOff>
    </xdr:from>
    <xdr:to>
      <xdr:col>76</xdr:col>
      <xdr:colOff>114300</xdr:colOff>
      <xdr:row>97</xdr:row>
      <xdr:rowOff>98247</xdr:rowOff>
    </xdr:to>
    <xdr:cxnSp macro="">
      <xdr:nvCxnSpPr>
        <xdr:cNvPr id="699" name="直線コネクタ 698"/>
        <xdr:cNvCxnSpPr/>
      </xdr:nvCxnSpPr>
      <xdr:spPr>
        <a:xfrm>
          <a:off x="13703300" y="16728415"/>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92190</xdr:rowOff>
    </xdr:from>
    <xdr:to>
      <xdr:col>71</xdr:col>
      <xdr:colOff>177800</xdr:colOff>
      <xdr:row>97</xdr:row>
      <xdr:rowOff>97765</xdr:rowOff>
    </xdr:to>
    <xdr:cxnSp macro="">
      <xdr:nvCxnSpPr>
        <xdr:cNvPr id="702" name="直線コネクタ 701"/>
        <xdr:cNvCxnSpPr/>
      </xdr:nvCxnSpPr>
      <xdr:spPr>
        <a:xfrm>
          <a:off x="12814300" y="16722840"/>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50025</xdr:rowOff>
    </xdr:from>
    <xdr:to>
      <xdr:col>85</xdr:col>
      <xdr:colOff>177800</xdr:colOff>
      <xdr:row>97</xdr:row>
      <xdr:rowOff>151625</xdr:rowOff>
    </xdr:to>
    <xdr:sp macro="" textlink="">
      <xdr:nvSpPr>
        <xdr:cNvPr id="712" name="楕円 711"/>
        <xdr:cNvSpPr/>
      </xdr:nvSpPr>
      <xdr:spPr>
        <a:xfrm>
          <a:off x="16268700" y="166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28452</xdr:rowOff>
    </xdr:from>
    <xdr:ext cx="534377" cy="259045"/>
    <xdr:sp macro="" textlink="">
      <xdr:nvSpPr>
        <xdr:cNvPr id="713" name="公債費該当値テキスト"/>
        <xdr:cNvSpPr txBox="1"/>
      </xdr:nvSpPr>
      <xdr:spPr>
        <a:xfrm>
          <a:off x="16370300" y="1665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46596</xdr:rowOff>
    </xdr:from>
    <xdr:to>
      <xdr:col>81</xdr:col>
      <xdr:colOff>101600</xdr:colOff>
      <xdr:row>97</xdr:row>
      <xdr:rowOff>148196</xdr:rowOff>
    </xdr:to>
    <xdr:sp macro="" textlink="">
      <xdr:nvSpPr>
        <xdr:cNvPr id="714" name="楕円 713"/>
        <xdr:cNvSpPr/>
      </xdr:nvSpPr>
      <xdr:spPr>
        <a:xfrm>
          <a:off x="15430500" y="166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139323</xdr:rowOff>
    </xdr:from>
    <xdr:ext cx="534377" cy="259045"/>
    <xdr:sp macro="" textlink="">
      <xdr:nvSpPr>
        <xdr:cNvPr id="715" name="テキスト ボックス 714"/>
        <xdr:cNvSpPr txBox="1"/>
      </xdr:nvSpPr>
      <xdr:spPr>
        <a:xfrm>
          <a:off x="15214111" y="167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47447</xdr:rowOff>
    </xdr:from>
    <xdr:to>
      <xdr:col>76</xdr:col>
      <xdr:colOff>165100</xdr:colOff>
      <xdr:row>97</xdr:row>
      <xdr:rowOff>149047</xdr:rowOff>
    </xdr:to>
    <xdr:sp macro="" textlink="">
      <xdr:nvSpPr>
        <xdr:cNvPr id="716" name="楕円 715"/>
        <xdr:cNvSpPr/>
      </xdr:nvSpPr>
      <xdr:spPr>
        <a:xfrm>
          <a:off x="14541500" y="166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140174</xdr:rowOff>
    </xdr:from>
    <xdr:ext cx="534377" cy="259045"/>
    <xdr:sp macro="" textlink="">
      <xdr:nvSpPr>
        <xdr:cNvPr id="717" name="テキスト ボックス 716"/>
        <xdr:cNvSpPr txBox="1"/>
      </xdr:nvSpPr>
      <xdr:spPr>
        <a:xfrm>
          <a:off x="14325111" y="167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46965</xdr:rowOff>
    </xdr:from>
    <xdr:to>
      <xdr:col>72</xdr:col>
      <xdr:colOff>38100</xdr:colOff>
      <xdr:row>97</xdr:row>
      <xdr:rowOff>148565</xdr:rowOff>
    </xdr:to>
    <xdr:sp macro="" textlink="">
      <xdr:nvSpPr>
        <xdr:cNvPr id="718" name="楕円 717"/>
        <xdr:cNvSpPr/>
      </xdr:nvSpPr>
      <xdr:spPr>
        <a:xfrm>
          <a:off x="13652500" y="166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139692</xdr:rowOff>
    </xdr:from>
    <xdr:ext cx="534377" cy="259045"/>
    <xdr:sp macro="" textlink="">
      <xdr:nvSpPr>
        <xdr:cNvPr id="719" name="テキスト ボックス 718"/>
        <xdr:cNvSpPr txBox="1"/>
      </xdr:nvSpPr>
      <xdr:spPr>
        <a:xfrm>
          <a:off x="13436111" y="1677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41390</xdr:rowOff>
    </xdr:from>
    <xdr:to>
      <xdr:col>67</xdr:col>
      <xdr:colOff>101600</xdr:colOff>
      <xdr:row>97</xdr:row>
      <xdr:rowOff>142990</xdr:rowOff>
    </xdr:to>
    <xdr:sp macro="" textlink="">
      <xdr:nvSpPr>
        <xdr:cNvPr id="720" name="楕円 719"/>
        <xdr:cNvSpPr/>
      </xdr:nvSpPr>
      <xdr:spPr>
        <a:xfrm>
          <a:off x="12763500" y="166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134117</xdr:rowOff>
    </xdr:from>
    <xdr:ext cx="534377" cy="259045"/>
    <xdr:sp macro="" textlink="">
      <xdr:nvSpPr>
        <xdr:cNvPr id="721" name="テキスト ボックス 720"/>
        <xdr:cNvSpPr txBox="1"/>
      </xdr:nvSpPr>
      <xdr:spPr>
        <a:xfrm>
          <a:off x="12547111" y="167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70,499</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5,684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増加した主な要因として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財政調整基金積立金の増加や減債基金積立金の皆増が挙げられる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166,910</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13,130</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。増加した主な要因として低所得世帯支援枠及び不足額給付分の給付金・定額減税一体支援枠を活用した給付金に係る事業費の皆増が挙げられる。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55,576</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22,765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増加した要因として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総合市民体育館大規模改修及びサブアリーナ増築事業費等の増加が挙げられる。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埼玉県蓮田市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財政調整基金残高は、</a:t>
          </a:r>
          <a:r>
            <a:rPr kumimoji="0" lang="en-US" altLang="ja-JP"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448,289</a:t>
          </a:r>
          <a:r>
            <a:rPr kumimoji="0" lang="ja-JP" altLang="en-US"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千円の増加となり、比率が</a:t>
          </a:r>
          <a:r>
            <a:rPr kumimoji="0" lang="en-US" altLang="ja-JP"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a:t>
          </a:r>
          <a:r>
            <a:rPr kumimoji="0" lang="ja-JP" altLang="en-US"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実質収支は、前年度を</a:t>
          </a:r>
          <a:r>
            <a:rPr kumimoji="0" lang="en-US" altLang="ja-JP"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198,866</a:t>
          </a:r>
          <a:r>
            <a:rPr kumimoji="0" lang="ja-JP" altLang="en-US"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千円下回る</a:t>
          </a:r>
          <a:r>
            <a:rPr kumimoji="0" lang="en-US" altLang="ja-JP"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1,256,729</a:t>
          </a:r>
          <a:r>
            <a:rPr kumimoji="0" lang="ja-JP" altLang="en-US"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千円の黒字となった。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実質単年度収支は、前年度を</a:t>
          </a:r>
          <a:r>
            <a:rPr kumimoji="0" lang="en-US" altLang="ja-JP"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108,759</a:t>
          </a:r>
          <a:r>
            <a:rPr kumimoji="0" lang="ja-JP" altLang="en-US"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千円下回る</a:t>
          </a:r>
          <a:r>
            <a:rPr kumimoji="0" lang="en-US" altLang="ja-JP"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249,453</a:t>
          </a:r>
          <a:r>
            <a:rPr kumimoji="0" lang="ja-JP" altLang="en-US"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千円の黒字となった。</a:t>
          </a:r>
          <a:endParaRPr kumimoji="0" lang="en-US" altLang="ja-JP"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今後控える大型事業に備え、財政調整基金の適切な運用を図りつつ、数値の動向を注視していく。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埼玉県蓮田市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すべての会計で実質収支は黒字となっている。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26381031</v>
      </c>
      <c r="BO4" s="449"/>
      <c r="BP4" s="449"/>
      <c r="BQ4" s="449"/>
      <c r="BR4" s="449"/>
      <c r="BS4" s="449"/>
      <c r="BT4" s="449"/>
      <c r="BU4" s="450"/>
      <c r="BV4" s="448">
        <v>24292043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v>
      </c>
      <c r="CU4" s="589"/>
      <c r="CV4" s="589"/>
      <c r="CW4" s="589"/>
      <c r="CX4" s="589"/>
      <c r="CY4" s="589"/>
      <c r="CZ4" s="589"/>
      <c r="DA4" s="590"/>
      <c r="DB4" s="588">
        <v>10.7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24613281</v>
      </c>
      <c r="BO5" s="420"/>
      <c r="BP5" s="420"/>
      <c r="BQ5" s="420"/>
      <c r="BR5" s="420"/>
      <c r="BS5" s="420"/>
      <c r="BT5" s="420"/>
      <c r="BU5" s="421"/>
      <c r="BV5" s="419">
        <v>22153646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91.5</v>
      </c>
      <c r="CU5" s="417"/>
      <c r="CV5" s="417"/>
      <c r="CW5" s="417"/>
      <c r="CX5" s="417"/>
      <c r="CY5" s="417"/>
      <c r="CZ5" s="417"/>
      <c r="DA5" s="418"/>
      <c r="DB5" s="416">
        <v>92.3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1767750</v>
      </c>
      <c r="BO6" s="420"/>
      <c r="BP6" s="420"/>
      <c r="BQ6" s="420"/>
      <c r="BR6" s="420"/>
      <c r="BS6" s="420"/>
      <c r="BT6" s="420"/>
      <c r="BU6" s="421"/>
      <c r="BV6" s="419">
        <v>2138397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91.9</v>
      </c>
      <c r="CU6" s="563"/>
      <c r="CV6" s="563"/>
      <c r="CW6" s="563"/>
      <c r="CX6" s="563"/>
      <c r="CY6" s="563"/>
      <c r="CZ6" s="563"/>
      <c r="DA6" s="564"/>
      <c r="DB6" s="562">
        <v>93.2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510991</v>
      </c>
      <c r="BO7" s="420"/>
      <c r="BP7" s="420"/>
      <c r="BQ7" s="420"/>
      <c r="BR7" s="420"/>
      <c r="BS7" s="420"/>
      <c r="BT7" s="420"/>
      <c r="BU7" s="421"/>
      <c r="BV7" s="419">
        <v>682802</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13963568</v>
      </c>
      <c r="CU7" s="420"/>
      <c r="CV7" s="420"/>
      <c r="CW7" s="420"/>
      <c r="CX7" s="420"/>
      <c r="CY7" s="420"/>
      <c r="CZ7" s="420"/>
      <c r="DA7" s="421"/>
      <c r="DB7" s="419">
        <v>13563177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1256759</v>
      </c>
      <c r="BO8" s="420"/>
      <c r="BP8" s="420"/>
      <c r="BQ8" s="420"/>
      <c r="BR8" s="420"/>
      <c r="BS8" s="420"/>
      <c r="BT8" s="420"/>
      <c r="BU8" s="421"/>
      <c r="BV8" s="419">
        <v>1455595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0.71</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61499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-198836</v>
      </c>
      <c r="BO9" s="420"/>
      <c r="BP9" s="420"/>
      <c r="BQ9" s="420"/>
      <c r="BR9" s="420"/>
      <c r="BS9" s="420"/>
      <c r="BT9" s="420"/>
      <c r="BU9" s="421"/>
      <c r="BV9" s="419">
        <v>43077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7.3</v>
      </c>
      <c r="CU9" s="417"/>
      <c r="CV9" s="417"/>
      <c r="CW9" s="417"/>
      <c r="CX9" s="417"/>
      <c r="CY9" s="417"/>
      <c r="CZ9" s="417"/>
      <c r="DA9" s="418"/>
      <c r="DB9" s="416">
        <v>7.8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62380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1633222</v>
      </c>
      <c r="BO10" s="420"/>
      <c r="BP10" s="420"/>
      <c r="BQ10" s="420"/>
      <c r="BR10" s="420"/>
      <c r="BS10" s="420"/>
      <c r="BT10" s="420"/>
      <c r="BU10" s="421"/>
      <c r="BV10" s="419">
        <v>1377227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61111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1184933</v>
      </c>
      <c r="BO12" s="420"/>
      <c r="BP12" s="420"/>
      <c r="BQ12" s="420"/>
      <c r="BR12" s="420"/>
      <c r="BS12" s="420"/>
      <c r="BT12" s="420"/>
      <c r="BU12" s="421"/>
      <c r="BV12" s="419">
        <v>1062092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60092</v>
      </c>
      <c r="S13" s="507"/>
      <c r="T13" s="507"/>
      <c r="U13" s="507"/>
      <c r="V13" s="508"/>
      <c r="W13" s="509" t="s">
        <v>131</v>
      </c>
      <c r="X13" s="405"/>
      <c r="Y13" s="405"/>
      <c r="Z13" s="405"/>
      <c r="AA13" s="405"/>
      <c r="AB13" s="406"/>
      <c r="AC13" s="372">
        <v>580</v>
      </c>
      <c r="AD13" s="373"/>
      <c r="AE13" s="373"/>
      <c r="AF13" s="373"/>
      <c r="AG13" s="374"/>
      <c r="AH13" s="372">
        <v>636</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249453</v>
      </c>
      <c r="BO13" s="420"/>
      <c r="BP13" s="420"/>
      <c r="BQ13" s="420"/>
      <c r="BR13" s="420"/>
      <c r="BS13" s="420"/>
      <c r="BT13" s="420"/>
      <c r="BU13" s="421"/>
      <c r="BV13" s="419">
        <v>358212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3.6</v>
      </c>
      <c r="CU13" s="417"/>
      <c r="CV13" s="417"/>
      <c r="CW13" s="417"/>
      <c r="CX13" s="417"/>
      <c r="CY13" s="417"/>
      <c r="CZ13" s="417"/>
      <c r="DA13" s="418"/>
      <c r="DB13" s="416">
        <v>3.4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61337</v>
      </c>
      <c r="S14" s="507"/>
      <c r="T14" s="507"/>
      <c r="U14" s="507"/>
      <c r="V14" s="508"/>
      <c r="W14" s="510"/>
      <c r="X14" s="408"/>
      <c r="Y14" s="408"/>
      <c r="Z14" s="408"/>
      <c r="AA14" s="408"/>
      <c r="AB14" s="409"/>
      <c r="AC14" s="499">
        <v>2.1</v>
      </c>
      <c r="AD14" s="500"/>
      <c r="AE14" s="500"/>
      <c r="AF14" s="500"/>
      <c r="AG14" s="501"/>
      <c r="AH14" s="499">
        <v>2.2999999999999998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60431</v>
      </c>
      <c r="S15" s="507"/>
      <c r="T15" s="507"/>
      <c r="U15" s="507"/>
      <c r="V15" s="508"/>
      <c r="W15" s="509" t="s">
        <v>137</v>
      </c>
      <c r="X15" s="405"/>
      <c r="Y15" s="405"/>
      <c r="Z15" s="405"/>
      <c r="AA15" s="405"/>
      <c r="AB15" s="406"/>
      <c r="AC15" s="372">
        <v>6161</v>
      </c>
      <c r="AD15" s="373"/>
      <c r="AE15" s="373"/>
      <c r="AF15" s="373"/>
      <c r="AG15" s="374"/>
      <c r="AH15" s="372">
        <v>6674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8140109</v>
      </c>
      <c r="BO15" s="449"/>
      <c r="BP15" s="449"/>
      <c r="BQ15" s="449"/>
      <c r="BR15" s="449"/>
      <c r="BS15" s="449"/>
      <c r="BT15" s="449"/>
      <c r="BU15" s="450"/>
      <c r="BV15" s="448">
        <v>8053955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22.6</v>
      </c>
      <c r="AD16" s="500"/>
      <c r="AE16" s="500"/>
      <c r="AF16" s="500"/>
      <c r="AG16" s="501"/>
      <c r="AH16" s="499">
        <v>24.3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11696633</v>
      </c>
      <c r="BO16" s="420"/>
      <c r="BP16" s="420"/>
      <c r="BQ16" s="420"/>
      <c r="BR16" s="420"/>
      <c r="BS16" s="420"/>
      <c r="BT16" s="420"/>
      <c r="BU16" s="421"/>
      <c r="BV16" s="419">
        <v>11281809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20570</v>
      </c>
      <c r="AD17" s="373"/>
      <c r="AE17" s="373"/>
      <c r="AF17" s="373"/>
      <c r="AG17" s="374"/>
      <c r="AH17" s="372">
        <v>20176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10341277</v>
      </c>
      <c r="BO17" s="420"/>
      <c r="BP17" s="420"/>
      <c r="BQ17" s="420"/>
      <c r="BR17" s="420"/>
      <c r="BS17" s="420"/>
      <c r="BT17" s="420"/>
      <c r="BU17" s="421"/>
      <c r="BV17" s="419">
        <v>10221500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27.28</v>
      </c>
      <c r="M18" s="472"/>
      <c r="N18" s="472"/>
      <c r="O18" s="472"/>
      <c r="P18" s="472"/>
      <c r="Q18" s="472"/>
      <c r="R18" s="473"/>
      <c r="S18" s="473"/>
      <c r="T18" s="473"/>
      <c r="U18" s="473"/>
      <c r="V18" s="474"/>
      <c r="W18" s="490"/>
      <c r="X18" s="491"/>
      <c r="Y18" s="491"/>
      <c r="Z18" s="491"/>
      <c r="AA18" s="491"/>
      <c r="AB18" s="515"/>
      <c r="AC18" s="389">
        <v>75.3</v>
      </c>
      <c r="AD18" s="390"/>
      <c r="AE18" s="390"/>
      <c r="AF18" s="390"/>
      <c r="AG18" s="475"/>
      <c r="AH18" s="389">
        <v>73.400000000000006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13135721</v>
      </c>
      <c r="BO18" s="420"/>
      <c r="BP18" s="420"/>
      <c r="BQ18" s="420"/>
      <c r="BR18" s="420"/>
      <c r="BS18" s="420"/>
      <c r="BT18" s="420"/>
      <c r="BU18" s="421"/>
      <c r="BV18" s="419">
        <v>12532576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2254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18841926</v>
      </c>
      <c r="BO19" s="420"/>
      <c r="BP19" s="420"/>
      <c r="BQ19" s="420"/>
      <c r="BR19" s="420"/>
      <c r="BS19" s="420"/>
      <c r="BT19" s="420"/>
      <c r="BU19" s="421"/>
      <c r="BV19" s="419">
        <v>18035971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25474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13131914</v>
      </c>
      <c r="BO22" s="449"/>
      <c r="BP22" s="449"/>
      <c r="BQ22" s="449"/>
      <c r="BR22" s="449"/>
      <c r="BS22" s="449"/>
      <c r="BT22" s="449"/>
      <c r="BU22" s="450"/>
      <c r="BV22" s="448">
        <v>13181353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11638855</v>
      </c>
      <c r="BO23" s="420"/>
      <c r="BP23" s="420"/>
      <c r="BQ23" s="420"/>
      <c r="BR23" s="420"/>
      <c r="BS23" s="420"/>
      <c r="BT23" s="420"/>
      <c r="BU23" s="421"/>
      <c r="BV23" s="419">
        <v>12091656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8450</v>
      </c>
      <c r="R24" s="373"/>
      <c r="S24" s="373"/>
      <c r="T24" s="373"/>
      <c r="U24" s="373"/>
      <c r="V24" s="374"/>
      <c r="W24" s="462"/>
      <c r="X24" s="399"/>
      <c r="Y24" s="400"/>
      <c r="Z24" s="375" t="s">
        <v>162</v>
      </c>
      <c r="AA24" s="376"/>
      <c r="AB24" s="376"/>
      <c r="AC24" s="376"/>
      <c r="AD24" s="376"/>
      <c r="AE24" s="376"/>
      <c r="AF24" s="376"/>
      <c r="AG24" s="377"/>
      <c r="AH24" s="372">
        <v>468</v>
      </c>
      <c r="AI24" s="373"/>
      <c r="AJ24" s="373"/>
      <c r="AK24" s="373"/>
      <c r="AL24" s="374"/>
      <c r="AM24" s="372">
        <v>1394172</v>
      </c>
      <c r="AN24" s="373"/>
      <c r="AO24" s="373"/>
      <c r="AP24" s="373"/>
      <c r="AQ24" s="373"/>
      <c r="AR24" s="374"/>
      <c r="AS24" s="372">
        <v>2979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4309172</v>
      </c>
      <c r="BO24" s="420"/>
      <c r="BP24" s="420"/>
      <c r="BQ24" s="420"/>
      <c r="BR24" s="420"/>
      <c r="BS24" s="420"/>
      <c r="BT24" s="420"/>
      <c r="BU24" s="421"/>
      <c r="BV24" s="419">
        <v>3501138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7120</v>
      </c>
      <c r="R25" s="373"/>
      <c r="S25" s="373"/>
      <c r="T25" s="373"/>
      <c r="U25" s="373"/>
      <c r="V25" s="374"/>
      <c r="W25" s="462"/>
      <c r="X25" s="399"/>
      <c r="Y25" s="400"/>
      <c r="Z25" s="375" t="s">
        <v>165</v>
      </c>
      <c r="AA25" s="376"/>
      <c r="AB25" s="376"/>
      <c r="AC25" s="376"/>
      <c r="AD25" s="376"/>
      <c r="AE25" s="376"/>
      <c r="AF25" s="376"/>
      <c r="AG25" s="377"/>
      <c r="AH25" s="372">
        <v>93</v>
      </c>
      <c r="AI25" s="373"/>
      <c r="AJ25" s="373"/>
      <c r="AK25" s="373"/>
      <c r="AL25" s="374"/>
      <c r="AM25" s="372">
        <v>275187</v>
      </c>
      <c r="AN25" s="373"/>
      <c r="AO25" s="373"/>
      <c r="AP25" s="373"/>
      <c r="AQ25" s="373"/>
      <c r="AR25" s="374"/>
      <c r="AS25" s="372">
        <v>2959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2715192</v>
      </c>
      <c r="BO25" s="449"/>
      <c r="BP25" s="449"/>
      <c r="BQ25" s="449"/>
      <c r="BR25" s="449"/>
      <c r="BS25" s="449"/>
      <c r="BT25" s="449"/>
      <c r="BU25" s="450"/>
      <c r="BV25" s="448">
        <v>3010620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6650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4200</v>
      </c>
      <c r="R27" s="373"/>
      <c r="S27" s="373"/>
      <c r="T27" s="373"/>
      <c r="U27" s="373"/>
      <c r="V27" s="374"/>
      <c r="W27" s="462"/>
      <c r="X27" s="399"/>
      <c r="Y27" s="400"/>
      <c r="Z27" s="375" t="s">
        <v>172</v>
      </c>
      <c r="AA27" s="376"/>
      <c r="AB27" s="376"/>
      <c r="AC27" s="376"/>
      <c r="AD27" s="376"/>
      <c r="AE27" s="376"/>
      <c r="AF27" s="376"/>
      <c r="AG27" s="377"/>
      <c r="AH27" s="372">
        <v>4</v>
      </c>
      <c r="AI27" s="373"/>
      <c r="AJ27" s="373"/>
      <c r="AK27" s="373"/>
      <c r="AL27" s="374"/>
      <c r="AM27" s="372">
        <v>14996</v>
      </c>
      <c r="AN27" s="373"/>
      <c r="AO27" s="373"/>
      <c r="AP27" s="373"/>
      <c r="AQ27" s="373"/>
      <c r="AR27" s="374"/>
      <c r="AS27" s="372">
        <v>3749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3650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2420584</v>
      </c>
      <c r="BO28" s="449"/>
      <c r="BP28" s="449"/>
      <c r="BQ28" s="449"/>
      <c r="BR28" s="449"/>
      <c r="BS28" s="449"/>
      <c r="BT28" s="449"/>
      <c r="BU28" s="450"/>
      <c r="BV28" s="448">
        <v>1972295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18</v>
      </c>
      <c r="M29" s="373"/>
      <c r="N29" s="373"/>
      <c r="O29" s="373"/>
      <c r="P29" s="374"/>
      <c r="Q29" s="372">
        <v>3450</v>
      </c>
      <c r="R29" s="373"/>
      <c r="S29" s="373"/>
      <c r="T29" s="373"/>
      <c r="U29" s="373"/>
      <c r="V29" s="374"/>
      <c r="W29" s="463"/>
      <c r="X29" s="464"/>
      <c r="Y29" s="465"/>
      <c r="Z29" s="375" t="s">
        <v>178</v>
      </c>
      <c r="AA29" s="376"/>
      <c r="AB29" s="376"/>
      <c r="AC29" s="376"/>
      <c r="AD29" s="376"/>
      <c r="AE29" s="376"/>
      <c r="AF29" s="376"/>
      <c r="AG29" s="377"/>
      <c r="AH29" s="372">
        <v>472</v>
      </c>
      <c r="AI29" s="373"/>
      <c r="AJ29" s="373"/>
      <c r="AK29" s="373"/>
      <c r="AL29" s="374"/>
      <c r="AM29" s="372">
        <v>1409168</v>
      </c>
      <c r="AN29" s="373"/>
      <c r="AO29" s="373"/>
      <c r="AP29" s="373"/>
      <c r="AQ29" s="373"/>
      <c r="AR29" s="374"/>
      <c r="AS29" s="372">
        <v>2986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403093</v>
      </c>
      <c r="BO29" s="420"/>
      <c r="BP29" s="420"/>
      <c r="BQ29" s="420"/>
      <c r="BR29" s="420"/>
      <c r="BS29" s="420"/>
      <c r="BT29" s="420"/>
      <c r="BU29" s="421"/>
      <c r="BV29" s="419">
        <v>3091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1639082</v>
      </c>
      <c r="BO30" s="454"/>
      <c r="BP30" s="454"/>
      <c r="BQ30" s="454"/>
      <c r="BR30" s="454"/>
      <c r="BS30" s="454"/>
      <c r="BT30" s="454"/>
      <c r="BU30" s="455"/>
      <c r="BV30" s="453">
        <v>2187326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蓮田白岡衛生組合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蓮田市土地開発公社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埼葛斎場組合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埼玉県後期高齢者医療広域連合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埼玉県後期高齢者医療広域連合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埼玉県市町村総合事務組合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埼玉県市町村総合事務組合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彩の国さいたま人づくり広域連合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EJgvISUy6mxVYbBFzR59M2/jMAN6w83bNACZWb8zfOJYZ7RKrZEOVKdLKM/owgwczqlbH0Z7PjFOLUHORmPzRw==" saltValue="qLowB6oBWxm95vX2MTgV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14.33</v>
      </c>
      <c r="G34" s="33">
        <v>12.72</v>
      </c>
      <c r="H34" s="33">
        <v>12.71</v>
      </c>
      <c r="I34" s="33">
        <v>11.72</v>
      </c>
      <c r="J34" s="34">
        <v>10.28</v>
      </c>
      <c r="K34" s="22"/>
      <c r="L34" s="22"/>
      <c r="M34" s="22"/>
      <c r="N34" s="22"/>
      <c r="O34" s="22"/>
      <c r="P34" s="22"/>
    </row>
    <row r="35" spans="1:16" ht="39" customHeight="1" x14ac:dyDescent="0.15">
      <c r="A35" s="22"/>
      <c r="B35" s="35"/>
      <c r="C35" s="1145" t="s">
        <v>532</v>
      </c>
      <c r="D35" s="1146"/>
      <c r="E35" s="1147"/>
      <c r="F35" s="36">
        <v>9.15</v>
      </c>
      <c r="G35" s="37">
        <v>10.18</v>
      </c>
      <c r="H35" s="37">
        <v>10.89</v>
      </c>
      <c r="I35" s="37">
        <v>10.98</v>
      </c>
      <c r="J35" s="38">
        <v>9.25</v>
      </c>
      <c r="K35" s="22"/>
      <c r="L35" s="22"/>
      <c r="M35" s="22"/>
      <c r="N35" s="22"/>
      <c r="O35" s="22"/>
      <c r="P35" s="22"/>
    </row>
    <row r="36" spans="1:16" ht="39" customHeight="1" x14ac:dyDescent="0.15">
      <c r="A36" s="22"/>
      <c r="B36" s="35"/>
      <c r="C36" s="1145" t="s">
        <v>533</v>
      </c>
      <c r="D36" s="1146"/>
      <c r="E36" s="1147"/>
      <c r="F36" s="36">
        <v>3.98</v>
      </c>
      <c r="G36" s="37">
        <v>4.4000000000000004</v>
      </c>
      <c r="H36" s="37">
        <v>4.7</v>
      </c>
      <c r="I36" s="37">
        <v>4.55</v>
      </c>
      <c r="J36" s="38">
        <v>4.7300000000000004</v>
      </c>
      <c r="K36" s="22"/>
      <c r="L36" s="22"/>
      <c r="M36" s="22"/>
      <c r="N36" s="22"/>
      <c r="O36" s="22"/>
      <c r="P36" s="22"/>
    </row>
    <row r="37" spans="1:16" ht="39" customHeight="1" x14ac:dyDescent="0.15">
      <c r="A37" s="22"/>
      <c r="B37" s="35"/>
      <c r="C37" s="1145" t="s">
        <v>534</v>
      </c>
      <c r="D37" s="1146"/>
      <c r="E37" s="1147"/>
      <c r="F37" s="36">
        <v>1.1599999999999999</v>
      </c>
      <c r="G37" s="37">
        <v>2.25</v>
      </c>
      <c r="H37" s="37">
        <v>2.0699999999999998</v>
      </c>
      <c r="I37" s="37">
        <v>2.08</v>
      </c>
      <c r="J37" s="38">
        <v>2.0099999999999998</v>
      </c>
      <c r="K37" s="22"/>
      <c r="L37" s="22"/>
      <c r="M37" s="22"/>
      <c r="N37" s="22"/>
      <c r="O37" s="22"/>
      <c r="P37" s="22"/>
    </row>
    <row r="38" spans="1:16" ht="39" customHeight="1" x14ac:dyDescent="0.15">
      <c r="A38" s="22"/>
      <c r="B38" s="35"/>
      <c r="C38" s="1145" t="s">
        <v>535</v>
      </c>
      <c r="D38" s="1146"/>
      <c r="E38" s="1147"/>
      <c r="F38" s="36">
        <v>1.44</v>
      </c>
      <c r="G38" s="37">
        <v>0.84</v>
      </c>
      <c r="H38" s="37">
        <v>0.67</v>
      </c>
      <c r="I38" s="37">
        <v>0.15</v>
      </c>
      <c r="J38" s="38">
        <v>1.1000000000000001</v>
      </c>
      <c r="K38" s="22"/>
      <c r="L38" s="22"/>
      <c r="M38" s="22"/>
      <c r="N38" s="22"/>
      <c r="O38" s="22"/>
      <c r="P38" s="22"/>
    </row>
    <row r="39" spans="1:16" ht="39" customHeight="1" x14ac:dyDescent="0.15">
      <c r="A39" s="22"/>
      <c r="B39" s="35"/>
      <c r="C39" s="1145" t="s">
        <v>536</v>
      </c>
      <c r="D39" s="1146"/>
      <c r="E39" s="1147"/>
      <c r="F39" s="36">
        <v>0.03</v>
      </c>
      <c r="G39" s="37">
        <v>0.02</v>
      </c>
      <c r="H39" s="37">
        <v>0.05</v>
      </c>
      <c r="I39" s="37">
        <v>0.01</v>
      </c>
      <c r="J39" s="38">
        <v>0.04</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v>0.08</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Oofp3gQ71KcLwxyuIqsrCZtfT0u7ODv54H5P1vpZc+xCGKNlUmq37/WFTJQEnKHZfUvulsVKDTeVVoo4DsAOw==" saltValue="j4LUO/rxEhrTiuYP2HaJ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1415</v>
      </c>
      <c r="L45" s="60">
        <v>1389</v>
      </c>
      <c r="M45" s="60">
        <v>1393</v>
      </c>
      <c r="N45" s="60">
        <v>1400</v>
      </c>
      <c r="O45" s="61">
        <v>1379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483</v>
      </c>
      <c r="L48" s="64">
        <v>474</v>
      </c>
      <c r="M48" s="64">
        <v>456</v>
      </c>
      <c r="N48" s="64">
        <v>453</v>
      </c>
      <c r="O48" s="65">
        <v>480</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103</v>
      </c>
      <c r="L49" s="64">
        <v>87</v>
      </c>
      <c r="M49" s="64">
        <v>78</v>
      </c>
      <c r="N49" s="64">
        <v>84</v>
      </c>
      <c r="O49" s="65">
        <v>86</v>
      </c>
      <c r="P49" s="48"/>
      <c r="Q49" s="48"/>
      <c r="R49" s="48"/>
      <c r="S49" s="48"/>
      <c r="T49" s="48"/>
      <c r="U49" s="48"/>
    </row>
    <row r="50" spans="1:21" ht="30.75" customHeight="1" x14ac:dyDescent="0.15">
      <c r="A50" s="48"/>
      <c r="B50" s="1178"/>
      <c r="C50" s="1179"/>
      <c r="D50" s="62"/>
      <c r="E50" s="1155" t="s">
        <v>15</v>
      </c>
      <c r="F50" s="1155"/>
      <c r="G50" s="1155"/>
      <c r="H50" s="1155"/>
      <c r="I50" s="1155"/>
      <c r="J50" s="1156"/>
      <c r="K50" s="63">
        <v>23</v>
      </c>
      <c r="L50" s="64">
        <v>22</v>
      </c>
      <c r="M50" s="64">
        <v>22</v>
      </c>
      <c r="N50" s="64">
        <v>22</v>
      </c>
      <c r="O50" s="65">
        <v>20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1490</v>
      </c>
      <c r="L52" s="64">
        <v>1586</v>
      </c>
      <c r="M52" s="64">
        <v>1555</v>
      </c>
      <c r="N52" s="64">
        <v>1493</v>
      </c>
      <c r="O52" s="65">
        <v>1466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534</v>
      </c>
      <c r="L53" s="69">
        <v>386</v>
      </c>
      <c r="M53" s="69">
        <v>394</v>
      </c>
      <c r="N53" s="69">
        <v>466</v>
      </c>
      <c r="O53" s="70">
        <v>499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3O4i2QJGio/5KdHHdEs5rprVHHIavvN/Sa0bXWRHIh+aVJzsHw3yHdxxIFSDK3ftvWXOZ7oc0vZi20RR5K3/w==" saltValue="KoGAUsinntiawnwhofxh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14402</v>
      </c>
      <c r="J41" s="344">
        <v>14397</v>
      </c>
      <c r="K41" s="344">
        <v>14102</v>
      </c>
      <c r="L41" s="344">
        <v>13181</v>
      </c>
      <c r="M41" s="345">
        <v>13132</v>
      </c>
    </row>
    <row r="42" spans="2:13" ht="27.75" customHeight="1" x14ac:dyDescent="0.15">
      <c r="B42" s="1186"/>
      <c r="C42" s="1187"/>
      <c r="D42" s="106"/>
      <c r="E42" s="1190" t="s">
        <v>32</v>
      </c>
      <c r="F42" s="1190"/>
      <c r="G42" s="1190"/>
      <c r="H42" s="1191"/>
      <c r="I42" s="346">
        <v>127</v>
      </c>
      <c r="J42" s="347">
        <v>105</v>
      </c>
      <c r="K42" s="347">
        <v>83</v>
      </c>
      <c r="L42" s="347">
        <v>61</v>
      </c>
      <c r="M42" s="348">
        <v>40</v>
      </c>
    </row>
    <row r="43" spans="2:13" ht="27.75" customHeight="1" x14ac:dyDescent="0.15">
      <c r="B43" s="1186"/>
      <c r="C43" s="1187"/>
      <c r="D43" s="106"/>
      <c r="E43" s="1190" t="s">
        <v>33</v>
      </c>
      <c r="F43" s="1190"/>
      <c r="G43" s="1190"/>
      <c r="H43" s="1191"/>
      <c r="I43" s="346">
        <v>5096</v>
      </c>
      <c r="J43" s="347">
        <v>4234</v>
      </c>
      <c r="K43" s="347">
        <v>3559</v>
      </c>
      <c r="L43" s="347">
        <v>3322</v>
      </c>
      <c r="M43" s="348">
        <v>3161</v>
      </c>
    </row>
    <row r="44" spans="2:13" ht="27.75" customHeight="1" x14ac:dyDescent="0.15">
      <c r="B44" s="1186"/>
      <c r="C44" s="1187"/>
      <c r="D44" s="106"/>
      <c r="E44" s="1190" t="s">
        <v>34</v>
      </c>
      <c r="F44" s="1190"/>
      <c r="G44" s="1190"/>
      <c r="H44" s="1191"/>
      <c r="I44" s="346">
        <v>563</v>
      </c>
      <c r="J44" s="347">
        <v>477</v>
      </c>
      <c r="K44" s="347">
        <v>408</v>
      </c>
      <c r="L44" s="347">
        <v>353</v>
      </c>
      <c r="M44" s="348">
        <v>288</v>
      </c>
    </row>
    <row r="45" spans="2:13" ht="27.75" customHeight="1" x14ac:dyDescent="0.15">
      <c r="B45" s="1186"/>
      <c r="C45" s="1187"/>
      <c r="D45" s="106"/>
      <c r="E45" s="1190" t="s">
        <v>35</v>
      </c>
      <c r="F45" s="1190"/>
      <c r="G45" s="1190"/>
      <c r="H45" s="1191"/>
      <c r="I45" s="346">
        <v>2379</v>
      </c>
      <c r="J45" s="347">
        <v>2330</v>
      </c>
      <c r="K45" s="347">
        <v>2267</v>
      </c>
      <c r="L45" s="347">
        <v>2184</v>
      </c>
      <c r="M45" s="348">
        <v>2248</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4209</v>
      </c>
      <c r="J50" s="347">
        <v>5089</v>
      </c>
      <c r="K50" s="347">
        <v>5022</v>
      </c>
      <c r="L50" s="347">
        <v>5447</v>
      </c>
      <c r="M50" s="348">
        <v>5482</v>
      </c>
    </row>
    <row r="51" spans="2:13" ht="27.75" customHeight="1" x14ac:dyDescent="0.15">
      <c r="B51" s="1186"/>
      <c r="C51" s="1187"/>
      <c r="D51" s="106"/>
      <c r="E51" s="1190" t="s">
        <v>42</v>
      </c>
      <c r="F51" s="1190"/>
      <c r="G51" s="1190"/>
      <c r="H51" s="1191"/>
      <c r="I51" s="346">
        <v>793</v>
      </c>
      <c r="J51" s="347">
        <v>1114</v>
      </c>
      <c r="K51" s="347">
        <v>1088</v>
      </c>
      <c r="L51" s="347">
        <v>1257</v>
      </c>
      <c r="M51" s="348">
        <v>1154</v>
      </c>
    </row>
    <row r="52" spans="2:13" ht="27.75" customHeight="1" x14ac:dyDescent="0.15">
      <c r="B52" s="1188"/>
      <c r="C52" s="1189"/>
      <c r="D52" s="106"/>
      <c r="E52" s="1190" t="s">
        <v>43</v>
      </c>
      <c r="F52" s="1190"/>
      <c r="G52" s="1190"/>
      <c r="H52" s="1191"/>
      <c r="I52" s="346">
        <v>16467</v>
      </c>
      <c r="J52" s="347">
        <v>16263</v>
      </c>
      <c r="K52" s="347">
        <v>15919</v>
      </c>
      <c r="L52" s="347">
        <v>15014</v>
      </c>
      <c r="M52" s="348">
        <v>14072</v>
      </c>
    </row>
    <row r="53" spans="2:13" ht="27.75" customHeight="1" thickBot="1" x14ac:dyDescent="0.2">
      <c r="B53" s="1192" t="s">
        <v>19</v>
      </c>
      <c r="C53" s="1193"/>
      <c r="D53" s="110"/>
      <c r="E53" s="1194" t="s">
        <v>44</v>
      </c>
      <c r="F53" s="1194"/>
      <c r="G53" s="1194"/>
      <c r="H53" s="1195"/>
      <c r="I53" s="349">
        <v>1099</v>
      </c>
      <c r="J53" s="350">
        <v>-924</v>
      </c>
      <c r="K53" s="350">
        <v>-1611</v>
      </c>
      <c r="L53" s="350">
        <v>-2616</v>
      </c>
      <c r="M53" s="351">
        <v>-1840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jLQmfZMxYwRmzoReGNDb10clcnX3d6HEQcReytEJQA81vPvzzL8rWb6FYJPV3dyuPeuM3Qi3zmRiUkMcxl0wg==" saltValue="TNWmFiFFC2VOXMkZdGtg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1657</v>
      </c>
      <c r="G55" s="352">
        <v>1972</v>
      </c>
      <c r="H55" s="353">
        <v>2421</v>
      </c>
    </row>
    <row r="56" spans="2:8" ht="52.5" customHeight="1" x14ac:dyDescent="0.15">
      <c r="B56" s="122"/>
      <c r="C56" s="1213" t="s">
        <v>47</v>
      </c>
      <c r="D56" s="1213"/>
      <c r="E56" s="1214"/>
      <c r="F56" s="354">
        <v>3</v>
      </c>
      <c r="G56" s="354">
        <v>3</v>
      </c>
      <c r="H56" s="355">
        <v>403</v>
      </c>
    </row>
    <row r="57" spans="2:8" ht="53.25" customHeight="1" x14ac:dyDescent="0.15">
      <c r="B57" s="122"/>
      <c r="C57" s="1215" t="s">
        <v>48</v>
      </c>
      <c r="D57" s="1215"/>
      <c r="E57" s="1216"/>
      <c r="F57" s="356">
        <v>1881</v>
      </c>
      <c r="G57" s="356">
        <v>2187</v>
      </c>
      <c r="H57" s="357">
        <v>1639</v>
      </c>
    </row>
    <row r="58" spans="2:8" ht="45.75" customHeight="1" x14ac:dyDescent="0.15">
      <c r="B58" s="123"/>
      <c r="C58" s="1203" t="s">
        <v>554</v>
      </c>
      <c r="D58" s="1204"/>
      <c r="E58" s="1205"/>
      <c r="F58" s="358">
        <v>1881</v>
      </c>
      <c r="G58" s="358">
        <v>2163</v>
      </c>
      <c r="H58" s="359">
        <v>1625</v>
      </c>
    </row>
    <row r="59" spans="2:8" ht="45.75" customHeight="1" x14ac:dyDescent="0.15">
      <c r="B59" s="123"/>
      <c r="C59" s="1203" t="s">
        <v>555</v>
      </c>
      <c r="D59" s="1204"/>
      <c r="E59" s="1205"/>
      <c r="F59" s="358" t="s">
        <v>556</v>
      </c>
      <c r="G59" s="358">
        <v>24</v>
      </c>
      <c r="H59" s="359">
        <v>14</v>
      </c>
    </row>
    <row r="60" spans="2:8" ht="45.75" customHeight="1" x14ac:dyDescent="0.15">
      <c r="B60" s="123"/>
      <c r="C60" s="1203"/>
      <c r="D60" s="1204"/>
      <c r="E60" s="1205"/>
      <c r="F60" s="358"/>
      <c r="G60" s="358"/>
      <c r="H60" s="359"/>
    </row>
    <row r="61" spans="2:8" ht="45.75" customHeight="1" x14ac:dyDescent="0.15">
      <c r="B61" s="123"/>
      <c r="C61" s="1203"/>
      <c r="D61" s="1204"/>
      <c r="E61" s="1205"/>
      <c r="F61" s="358"/>
      <c r="G61" s="358"/>
      <c r="H61" s="359"/>
    </row>
    <row r="62" spans="2:8" ht="45.75" customHeight="1" thickBot="1" x14ac:dyDescent="0.2">
      <c r="B62" s="124"/>
      <c r="C62" s="1206"/>
      <c r="D62" s="1207"/>
      <c r="E62" s="1208"/>
      <c r="F62" s="360"/>
      <c r="G62" s="360"/>
      <c r="H62" s="361"/>
    </row>
    <row r="63" spans="2:8" ht="52.5" customHeight="1" thickBot="1" x14ac:dyDescent="0.2">
      <c r="B63" s="125"/>
      <c r="C63" s="1209" t="s">
        <v>49</v>
      </c>
      <c r="D63" s="1209"/>
      <c r="E63" s="1210"/>
      <c r="F63" s="362">
        <v>3541</v>
      </c>
      <c r="G63" s="362">
        <v>4163</v>
      </c>
      <c r="H63" s="363">
        <v>4463</v>
      </c>
    </row>
    <row r="64" spans="2:8" x14ac:dyDescent="0.15"/>
  </sheetData>
  <sheetProtection algorithmName="SHA-512" hashValue="WMeR5JwXZvSmYNiyvsXpOvBA72Zy1Wu0S9IwP0vv95j4X8Xu7MGZ1DnZUkllvL+s3/LdwLCd9dupeyP9oeLpgg==" saltValue="E4jNzN/+SDN57EGAwnh9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27473</v>
      </c>
      <c r="E3" s="144"/>
      <c r="F3" s="145">
        <v>45483</v>
      </c>
      <c r="G3" s="146"/>
      <c r="H3" s="147"/>
    </row>
    <row r="4" spans="1:8" x14ac:dyDescent="0.15">
      <c r="A4" s="148"/>
      <c r="B4" s="149"/>
      <c r="C4" s="150"/>
      <c r="D4" s="151">
        <v>19803</v>
      </c>
      <c r="E4" s="152"/>
      <c r="F4" s="153">
        <v>24241</v>
      </c>
      <c r="G4" s="154"/>
      <c r="H4" s="155"/>
    </row>
    <row r="5" spans="1:8" x14ac:dyDescent="0.15">
      <c r="A5" s="136" t="s">
        <v>519</v>
      </c>
      <c r="B5" s="141"/>
      <c r="C5" s="142"/>
      <c r="D5" s="143">
        <v>27982</v>
      </c>
      <c r="E5" s="144"/>
      <c r="F5" s="145">
        <v>45945</v>
      </c>
      <c r="G5" s="146"/>
      <c r="H5" s="147"/>
    </row>
    <row r="6" spans="1:8" x14ac:dyDescent="0.15">
      <c r="A6" s="148"/>
      <c r="B6" s="149"/>
      <c r="C6" s="150"/>
      <c r="D6" s="151">
        <v>21819</v>
      </c>
      <c r="E6" s="152"/>
      <c r="F6" s="153">
        <v>25180</v>
      </c>
      <c r="G6" s="154"/>
      <c r="H6" s="155"/>
    </row>
    <row r="7" spans="1:8" x14ac:dyDescent="0.15">
      <c r="A7" s="136" t="s">
        <v>520</v>
      </c>
      <c r="B7" s="141"/>
      <c r="C7" s="142"/>
      <c r="D7" s="143">
        <v>28172</v>
      </c>
      <c r="E7" s="144"/>
      <c r="F7" s="145">
        <v>44475</v>
      </c>
      <c r="G7" s="146"/>
      <c r="H7" s="147"/>
    </row>
    <row r="8" spans="1:8" x14ac:dyDescent="0.15">
      <c r="A8" s="148"/>
      <c r="B8" s="149"/>
      <c r="C8" s="150"/>
      <c r="D8" s="151">
        <v>21238</v>
      </c>
      <c r="E8" s="152"/>
      <c r="F8" s="153">
        <v>24780</v>
      </c>
      <c r="G8" s="154"/>
      <c r="H8" s="155"/>
    </row>
    <row r="9" spans="1:8" x14ac:dyDescent="0.15">
      <c r="A9" s="136" t="s">
        <v>521</v>
      </c>
      <c r="B9" s="141"/>
      <c r="C9" s="142"/>
      <c r="D9" s="143">
        <v>30997</v>
      </c>
      <c r="E9" s="144"/>
      <c r="F9" s="145">
        <v>45982</v>
      </c>
      <c r="G9" s="146"/>
      <c r="H9" s="147"/>
    </row>
    <row r="10" spans="1:8" x14ac:dyDescent="0.15">
      <c r="A10" s="148"/>
      <c r="B10" s="149"/>
      <c r="C10" s="150"/>
      <c r="D10" s="151">
        <v>20769</v>
      </c>
      <c r="E10" s="152"/>
      <c r="F10" s="153">
        <v>25583</v>
      </c>
      <c r="G10" s="154"/>
      <c r="H10" s="155"/>
    </row>
    <row r="11" spans="1:8" x14ac:dyDescent="0.15">
      <c r="A11" s="136" t="s">
        <v>522</v>
      </c>
      <c r="B11" s="141"/>
      <c r="C11" s="142"/>
      <c r="D11" s="143">
        <v>51517</v>
      </c>
      <c r="E11" s="144"/>
      <c r="F11" s="145">
        <v>50538</v>
      </c>
      <c r="G11" s="146"/>
      <c r="H11" s="147"/>
    </row>
    <row r="12" spans="1:8" x14ac:dyDescent="0.15">
      <c r="A12" s="148"/>
      <c r="B12" s="149"/>
      <c r="C12" s="156"/>
      <c r="D12" s="151">
        <v>42304</v>
      </c>
      <c r="E12" s="152"/>
      <c r="F12" s="153">
        <v>29053</v>
      </c>
      <c r="G12" s="154"/>
      <c r="H12" s="155"/>
    </row>
    <row r="13" spans="1:8" x14ac:dyDescent="0.15">
      <c r="A13" s="136"/>
      <c r="B13" s="141"/>
      <c r="C13" s="157"/>
      <c r="D13" s="158">
        <v>33228</v>
      </c>
      <c r="E13" s="159"/>
      <c r="F13" s="160">
        <v>46485</v>
      </c>
      <c r="G13" s="161"/>
      <c r="H13" s="147"/>
    </row>
    <row r="14" spans="1:8" x14ac:dyDescent="0.15">
      <c r="A14" s="148"/>
      <c r="B14" s="149"/>
      <c r="C14" s="150"/>
      <c r="D14" s="151">
        <v>25187</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8.9600000000000009</v>
      </c>
      <c r="C19" s="162">
        <f>ROUND(VALUE(SUBSTITUTE(実質収支比率等に係る経年分析!G$48,"▲","-")),2)</f>
        <v>10.09</v>
      </c>
      <c r="D19" s="162">
        <f>ROUND(VALUE(SUBSTITUTE(実質収支比率等に係る経年分析!H$48,"▲","-")),2)</f>
        <v>10.64</v>
      </c>
      <c r="E19" s="162">
        <f>ROUND(VALUE(SUBSTITUTE(実質収支比率等に係る経年分析!I$48,"▲","-")),2)</f>
        <v>10.73</v>
      </c>
      <c r="F19" s="162">
        <f>ROUND(VALUE(SUBSTITUTE(実質収支比率等に係る経年分析!J$48,"▲","-")),2)</f>
        <v>9</v>
      </c>
    </row>
    <row r="20" spans="1:11" x14ac:dyDescent="0.15">
      <c r="A20" s="162" t="s">
        <v>53</v>
      </c>
      <c r="B20" s="162">
        <f>ROUND(VALUE(SUBSTITUTE(実質収支比率等に係る経年分析!F$47,"▲","-")),2)</f>
        <v>12.8</v>
      </c>
      <c r="C20" s="162">
        <f>ROUND(VALUE(SUBSTITUTE(実質収支比率等に係る経年分析!G$47,"▲","-")),2)</f>
        <v>13.1</v>
      </c>
      <c r="D20" s="162">
        <f>ROUND(VALUE(SUBSTITUTE(実質収支比率等に係る経年分析!H$47,"▲","-")),2)</f>
        <v>12.48</v>
      </c>
      <c r="E20" s="162">
        <f>ROUND(VALUE(SUBSTITUTE(実質収支比率等に係る経年分析!I$47,"▲","-")),2)</f>
        <v>14.54</v>
      </c>
      <c r="F20" s="162">
        <f>ROUND(VALUE(SUBSTITUTE(実質収支比率等に係る経年分析!J$47,"▲","-")),2)</f>
        <v>17.329999999999998</v>
      </c>
    </row>
    <row r="21" spans="1:11" x14ac:dyDescent="0.15">
      <c r="A21" s="162" t="s">
        <v>54</v>
      </c>
      <c r="B21" s="162">
        <f>IF(ISNUMBER(VALUE(SUBSTITUTE(実質収支比率等に係る経年分析!F$49,"▲","-"))),ROUND(VALUE(SUBSTITUTE(実質収支比率等に係る経年分析!F$49,"▲","-")),2),NA())</f>
        <v>2.56</v>
      </c>
      <c r="C21" s="162">
        <f>IF(ISNUMBER(VALUE(SUBSTITUTE(実質収支比率等に係る経年分析!G$49,"▲","-"))),ROUND(VALUE(SUBSTITUTE(実質収支比率等に係る経年分析!G$49,"▲","-")),2),NA())</f>
        <v>2.83</v>
      </c>
      <c r="D21" s="162">
        <f>IF(ISNUMBER(VALUE(SUBSTITUTE(実質収支比率等に係る経年分析!H$49,"▲","-"))),ROUND(VALUE(SUBSTITUTE(実質収支比率等に係る経年分析!H$49,"▲","-")),2),NA())</f>
        <v>-0.62</v>
      </c>
      <c r="E21" s="162">
        <f>IF(ISNUMBER(VALUE(SUBSTITUTE(実質収支比率等に係る経年分析!I$49,"▲","-"))),ROUND(VALUE(SUBSTITUTE(実質収支比率等に係る経年分析!I$49,"▲","-")),2),NA())</f>
        <v>2.64</v>
      </c>
      <c r="F21" s="162">
        <f>IF(ISNUMBER(VALUE(SUBSTITUTE(実質収支比率等に係る経年分析!J$49,"▲","-"))),ROUND(VALUE(SUBSTITUTE(実質収支比率等に係る経年分析!J$49,"▲","-")),2),NA())</f>
        <v>1.79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0.08</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1.1000000000000001</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1.1599999999999999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2.0699999999999998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2.0099999999999998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4.4000000000000004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4.55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4.7300000000000004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9.15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10.89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9.25</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14.33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12.72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12.71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11.72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10.28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1490</v>
      </c>
      <c r="E42" s="164"/>
      <c r="F42" s="164"/>
      <c r="G42" s="164">
        <f>'実質公債費比率（分子）の構造'!L$52</f>
        <v>1586</v>
      </c>
      <c r="H42" s="164"/>
      <c r="I42" s="164"/>
      <c r="J42" s="164">
        <f>'実質公債費比率（分子）の構造'!M$52</f>
        <v>1555</v>
      </c>
      <c r="K42" s="164"/>
      <c r="L42" s="164"/>
      <c r="M42" s="164">
        <f>'実質公債費比率（分子）の構造'!N$52</f>
        <v>1493</v>
      </c>
      <c r="N42" s="164"/>
      <c r="O42" s="164"/>
      <c r="P42" s="164">
        <f>'実質公債費比率（分子）の構造'!O$52</f>
        <v>1466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23</v>
      </c>
      <c r="C44" s="164"/>
      <c r="D44" s="164"/>
      <c r="E44" s="164">
        <f>'実質公債費比率（分子）の構造'!L$50</f>
        <v>22</v>
      </c>
      <c r="F44" s="164"/>
      <c r="G44" s="164"/>
      <c r="H44" s="164">
        <f>'実質公債費比率（分子）の構造'!M$50</f>
        <v>22</v>
      </c>
      <c r="I44" s="164"/>
      <c r="J44" s="164"/>
      <c r="K44" s="164">
        <f>'実質公債費比率（分子）の構造'!N$50</f>
        <v>22</v>
      </c>
      <c r="L44" s="164"/>
      <c r="M44" s="164"/>
      <c r="N44" s="164">
        <f>'実質公債費比率（分子）の構造'!O$50</f>
        <v>20</v>
      </c>
      <c r="O44" s="164"/>
      <c r="P44" s="164"/>
    </row>
    <row r="45" spans="1:16" x14ac:dyDescent="0.15">
      <c r="A45" s="164" t="s">
        <v>63</v>
      </c>
      <c r="B45" s="164">
        <f>'実質公債費比率（分子）の構造'!K$49</f>
        <v>103</v>
      </c>
      <c r="C45" s="164"/>
      <c r="D45" s="164"/>
      <c r="E45" s="164">
        <f>'実質公債費比率（分子）の構造'!L$49</f>
        <v>87</v>
      </c>
      <c r="F45" s="164"/>
      <c r="G45" s="164"/>
      <c r="H45" s="164">
        <f>'実質公債費比率（分子）の構造'!M$49</f>
        <v>78</v>
      </c>
      <c r="I45" s="164"/>
      <c r="J45" s="164"/>
      <c r="K45" s="164">
        <f>'実質公債費比率（分子）の構造'!N$49</f>
        <v>84</v>
      </c>
      <c r="L45" s="164"/>
      <c r="M45" s="164"/>
      <c r="N45" s="164">
        <f>'実質公債費比率（分子）の構造'!O$49</f>
        <v>86</v>
      </c>
      <c r="O45" s="164"/>
      <c r="P45" s="164"/>
    </row>
    <row r="46" spans="1:16" x14ac:dyDescent="0.15">
      <c r="A46" s="164" t="s">
        <v>64</v>
      </c>
      <c r="B46" s="164">
        <f>'実質公債費比率（分子）の構造'!K$48</f>
        <v>483</v>
      </c>
      <c r="C46" s="164"/>
      <c r="D46" s="164"/>
      <c r="E46" s="164">
        <f>'実質公債費比率（分子）の構造'!L$48</f>
        <v>474</v>
      </c>
      <c r="F46" s="164"/>
      <c r="G46" s="164"/>
      <c r="H46" s="164">
        <f>'実質公債費比率（分子）の構造'!M$48</f>
        <v>456</v>
      </c>
      <c r="I46" s="164"/>
      <c r="J46" s="164"/>
      <c r="K46" s="164">
        <f>'実質公債費比率（分子）の構造'!N$48</f>
        <v>453</v>
      </c>
      <c r="L46" s="164"/>
      <c r="M46" s="164"/>
      <c r="N46" s="164">
        <f>'実質公債費比率（分子）の構造'!O$48</f>
        <v>480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1415</v>
      </c>
      <c r="C49" s="164"/>
      <c r="D49" s="164"/>
      <c r="E49" s="164">
        <f>'実質公債費比率（分子）の構造'!L$45</f>
        <v>1389</v>
      </c>
      <c r="F49" s="164"/>
      <c r="G49" s="164"/>
      <c r="H49" s="164">
        <f>'実質公債費比率（分子）の構造'!M$45</f>
        <v>1393</v>
      </c>
      <c r="I49" s="164"/>
      <c r="J49" s="164"/>
      <c r="K49" s="164">
        <f>'実質公債費比率（分子）の構造'!N$45</f>
        <v>1400</v>
      </c>
      <c r="L49" s="164"/>
      <c r="M49" s="164"/>
      <c r="N49" s="164">
        <f>'実質公債費比率（分子）の構造'!O$45</f>
        <v>1379</v>
      </c>
      <c r="O49" s="164"/>
      <c r="P49" s="164"/>
    </row>
    <row r="50" spans="1:16" x14ac:dyDescent="0.15">
      <c r="A50" s="164" t="s">
        <v>67</v>
      </c>
      <c r="B50" s="164" t="e">
        <f>NA()</f>
        <v>#N/A</v>
      </c>
      <c r="C50" s="164">
        <f>IF(ISNUMBER('実質公債費比率（分子）の構造'!K$53),'実質公債費比率（分子）の構造'!K$53,NA())</f>
        <v>534</v>
      </c>
      <c r="D50" s="164" t="e">
        <f>NA()</f>
        <v>#N/A</v>
      </c>
      <c r="E50" s="164" t="e">
        <f>NA()</f>
        <v>#N/A</v>
      </c>
      <c r="F50" s="164">
        <f>IF(ISNUMBER('実質公債費比率（分子）の構造'!L$53),'実質公債費比率（分子）の構造'!L$53,NA())</f>
        <v>386</v>
      </c>
      <c r="G50" s="164" t="e">
        <f>NA()</f>
        <v>#N/A</v>
      </c>
      <c r="H50" s="164" t="e">
        <f>NA()</f>
        <v>#N/A</v>
      </c>
      <c r="I50" s="164">
        <f>IF(ISNUMBER('実質公債費比率（分子）の構造'!M$53),'実質公債費比率（分子）の構造'!M$53,NA())</f>
        <v>394</v>
      </c>
      <c r="J50" s="164" t="e">
        <f>NA()</f>
        <v>#N/A</v>
      </c>
      <c r="K50" s="164" t="e">
        <f>NA()</f>
        <v>#N/A</v>
      </c>
      <c r="L50" s="164">
        <f>IF(ISNUMBER('実質公債費比率（分子）の構造'!N$53),'実質公債費比率（分子）の構造'!N$53,NA())</f>
        <v>466</v>
      </c>
      <c r="M50" s="164" t="e">
        <f>NA()</f>
        <v>#N/A</v>
      </c>
      <c r="N50" s="164" t="e">
        <f>NA()</f>
        <v>#N/A</v>
      </c>
      <c r="O50" s="164">
        <f>IF(ISNUMBER('実質公債費比率（分子）の構造'!O$53),'実質公債費比率（分子）の構造'!O$53,NA())</f>
        <v>499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16467</v>
      </c>
      <c r="E56" s="163"/>
      <c r="F56" s="163"/>
      <c r="G56" s="163">
        <f>'将来負担比率（分子）の構造'!J$52</f>
        <v>16263</v>
      </c>
      <c r="H56" s="163"/>
      <c r="I56" s="163"/>
      <c r="J56" s="163">
        <f>'将来負担比率（分子）の構造'!K$52</f>
        <v>15919</v>
      </c>
      <c r="K56" s="163"/>
      <c r="L56" s="163"/>
      <c r="M56" s="163">
        <f>'将来負担比率（分子）の構造'!L$52</f>
        <v>15014</v>
      </c>
      <c r="N56" s="163"/>
      <c r="O56" s="163"/>
      <c r="P56" s="163">
        <f>'将来負担比率（分子）の構造'!M$52</f>
        <v>14072</v>
      </c>
    </row>
    <row r="57" spans="1:16" x14ac:dyDescent="0.15">
      <c r="A57" s="163" t="s">
        <v>42</v>
      </c>
      <c r="B57" s="163"/>
      <c r="C57" s="163"/>
      <c r="D57" s="163">
        <f>'将来負担比率（分子）の構造'!I$51</f>
        <v>793</v>
      </c>
      <c r="E57" s="163"/>
      <c r="F57" s="163"/>
      <c r="G57" s="163">
        <f>'将来負担比率（分子）の構造'!J$51</f>
        <v>1114</v>
      </c>
      <c r="H57" s="163"/>
      <c r="I57" s="163"/>
      <c r="J57" s="163">
        <f>'将来負担比率（分子）の構造'!K$51</f>
        <v>1088</v>
      </c>
      <c r="K57" s="163"/>
      <c r="L57" s="163"/>
      <c r="M57" s="163">
        <f>'将来負担比率（分子）の構造'!L$51</f>
        <v>1257</v>
      </c>
      <c r="N57" s="163"/>
      <c r="O57" s="163"/>
      <c r="P57" s="163">
        <f>'将来負担比率（分子）の構造'!M$51</f>
        <v>1154</v>
      </c>
    </row>
    <row r="58" spans="1:16" x14ac:dyDescent="0.15">
      <c r="A58" s="163" t="s">
        <v>41</v>
      </c>
      <c r="B58" s="163"/>
      <c r="C58" s="163"/>
      <c r="D58" s="163">
        <f>'将来負担比率（分子）の構造'!I$50</f>
        <v>4209</v>
      </c>
      <c r="E58" s="163"/>
      <c r="F58" s="163"/>
      <c r="G58" s="163">
        <f>'将来負担比率（分子）の構造'!J$50</f>
        <v>5089</v>
      </c>
      <c r="H58" s="163"/>
      <c r="I58" s="163"/>
      <c r="J58" s="163">
        <f>'将来負担比率（分子）の構造'!K$50</f>
        <v>5022</v>
      </c>
      <c r="K58" s="163"/>
      <c r="L58" s="163"/>
      <c r="M58" s="163">
        <f>'将来負担比率（分子）の構造'!L$50</f>
        <v>5447</v>
      </c>
      <c r="N58" s="163"/>
      <c r="O58" s="163"/>
      <c r="P58" s="163">
        <f>'将来負担比率（分子）の構造'!M$50</f>
        <v>5482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2379</v>
      </c>
      <c r="C62" s="163"/>
      <c r="D62" s="163"/>
      <c r="E62" s="163">
        <f>'将来負担比率（分子）の構造'!J$45</f>
        <v>2330</v>
      </c>
      <c r="F62" s="163"/>
      <c r="G62" s="163"/>
      <c r="H62" s="163">
        <f>'将来負担比率（分子）の構造'!K$45</f>
        <v>2267</v>
      </c>
      <c r="I62" s="163"/>
      <c r="J62" s="163"/>
      <c r="K62" s="163">
        <f>'将来負担比率（分子）の構造'!L$45</f>
        <v>2184</v>
      </c>
      <c r="L62" s="163"/>
      <c r="M62" s="163"/>
      <c r="N62" s="163">
        <f>'将来負担比率（分子）の構造'!M$45</f>
        <v>2248</v>
      </c>
      <c r="O62" s="163"/>
      <c r="P62" s="163"/>
    </row>
    <row r="63" spans="1:16" x14ac:dyDescent="0.15">
      <c r="A63" s="163" t="s">
        <v>34</v>
      </c>
      <c r="B63" s="163">
        <f>'将来負担比率（分子）の構造'!I$44</f>
        <v>563</v>
      </c>
      <c r="C63" s="163"/>
      <c r="D63" s="163"/>
      <c r="E63" s="163">
        <f>'将来負担比率（分子）の構造'!J$44</f>
        <v>477</v>
      </c>
      <c r="F63" s="163"/>
      <c r="G63" s="163"/>
      <c r="H63" s="163">
        <f>'将来負担比率（分子）の構造'!K$44</f>
        <v>408</v>
      </c>
      <c r="I63" s="163"/>
      <c r="J63" s="163"/>
      <c r="K63" s="163">
        <f>'将来負担比率（分子）の構造'!L$44</f>
        <v>353</v>
      </c>
      <c r="L63" s="163"/>
      <c r="M63" s="163"/>
      <c r="N63" s="163">
        <f>'将来負担比率（分子）の構造'!M$44</f>
        <v>288</v>
      </c>
      <c r="O63" s="163"/>
      <c r="P63" s="163"/>
    </row>
    <row r="64" spans="1:16" x14ac:dyDescent="0.15">
      <c r="A64" s="163" t="s">
        <v>33</v>
      </c>
      <c r="B64" s="163">
        <f>'将来負担比率（分子）の構造'!I$43</f>
        <v>5096</v>
      </c>
      <c r="C64" s="163"/>
      <c r="D64" s="163"/>
      <c r="E64" s="163">
        <f>'将来負担比率（分子）の構造'!J$43</f>
        <v>4234</v>
      </c>
      <c r="F64" s="163"/>
      <c r="G64" s="163"/>
      <c r="H64" s="163">
        <f>'将来負担比率（分子）の構造'!K$43</f>
        <v>3559</v>
      </c>
      <c r="I64" s="163"/>
      <c r="J64" s="163"/>
      <c r="K64" s="163">
        <f>'将来負担比率（分子）の構造'!L$43</f>
        <v>3322</v>
      </c>
      <c r="L64" s="163"/>
      <c r="M64" s="163"/>
      <c r="N64" s="163">
        <f>'将来負担比率（分子）の構造'!M$43</f>
        <v>3161</v>
      </c>
      <c r="O64" s="163"/>
      <c r="P64" s="163"/>
    </row>
    <row r="65" spans="1:16" x14ac:dyDescent="0.15">
      <c r="A65" s="163" t="s">
        <v>32</v>
      </c>
      <c r="B65" s="163">
        <f>'将来負担比率（分子）の構造'!I$42</f>
        <v>127</v>
      </c>
      <c r="C65" s="163"/>
      <c r="D65" s="163"/>
      <c r="E65" s="163">
        <f>'将来負担比率（分子）の構造'!J$42</f>
        <v>105</v>
      </c>
      <c r="F65" s="163"/>
      <c r="G65" s="163"/>
      <c r="H65" s="163">
        <f>'将来負担比率（分子）の構造'!K$42</f>
        <v>83</v>
      </c>
      <c r="I65" s="163"/>
      <c r="J65" s="163"/>
      <c r="K65" s="163">
        <f>'将来負担比率（分子）の構造'!L$42</f>
        <v>61</v>
      </c>
      <c r="L65" s="163"/>
      <c r="M65" s="163"/>
      <c r="N65" s="163">
        <f>'将来負担比率（分子）の構造'!M$42</f>
        <v>40</v>
      </c>
      <c r="O65" s="163"/>
      <c r="P65" s="163"/>
    </row>
    <row r="66" spans="1:16" x14ac:dyDescent="0.15">
      <c r="A66" s="163" t="s">
        <v>31</v>
      </c>
      <c r="B66" s="163">
        <f>'将来負担比率（分子）の構造'!I$41</f>
        <v>14402</v>
      </c>
      <c r="C66" s="163"/>
      <c r="D66" s="163"/>
      <c r="E66" s="163">
        <f>'将来負担比率（分子）の構造'!J$41</f>
        <v>14397</v>
      </c>
      <c r="F66" s="163"/>
      <c r="G66" s="163"/>
      <c r="H66" s="163">
        <f>'将来負担比率（分子）の構造'!K$41</f>
        <v>14102</v>
      </c>
      <c r="I66" s="163"/>
      <c r="J66" s="163"/>
      <c r="K66" s="163">
        <f>'将来負担比率（分子）の構造'!L$41</f>
        <v>13181</v>
      </c>
      <c r="L66" s="163"/>
      <c r="M66" s="163"/>
      <c r="N66" s="163">
        <f>'将来負担比率（分子）の構造'!M$41</f>
        <v>13132</v>
      </c>
      <c r="O66" s="163"/>
      <c r="P66" s="163"/>
    </row>
    <row r="67" spans="1:16" x14ac:dyDescent="0.15">
      <c r="A67" s="163" t="s">
        <v>71</v>
      </c>
      <c r="B67" s="163" t="e">
        <f>NA()</f>
        <v>#N/A</v>
      </c>
      <c r="C67" s="163">
        <f>IF(ISNUMBER('将来負担比率（分子）の構造'!I$53), IF('将来負担比率（分子）の構造'!I$53 &lt; 0, 0, '将来負担比率（分子）の構造'!I$53), NA())</f>
        <v>1099</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1657</v>
      </c>
      <c r="C72" s="167">
        <f>基金残高に係る経年分析!G55</f>
        <v>1972</v>
      </c>
      <c r="D72" s="167">
        <f>基金残高に係る経年分析!H55</f>
        <v>2421</v>
      </c>
    </row>
    <row r="73" spans="1:16" x14ac:dyDescent="0.15">
      <c r="A73" s="166" t="s">
        <v>74</v>
      </c>
      <c r="B73" s="167">
        <f>基金残高に係る経年分析!F56</f>
        <v>3</v>
      </c>
      <c r="C73" s="167">
        <f>基金残高に係る経年分析!G56</f>
        <v>3</v>
      </c>
      <c r="D73" s="167">
        <f>基金残高に係る経年分析!H56</f>
        <v>403</v>
      </c>
    </row>
    <row r="74" spans="1:16" x14ac:dyDescent="0.15">
      <c r="A74" s="166" t="s">
        <v>75</v>
      </c>
      <c r="B74" s="167">
        <f>基金残高に係る経年分析!F57</f>
        <v>1881</v>
      </c>
      <c r="C74" s="167">
        <f>基金残高に係る経年分析!G57</f>
        <v>2187</v>
      </c>
      <c r="D74" s="167">
        <f>基金残高に係る経年分析!H57</f>
        <v>1639</v>
      </c>
    </row>
  </sheetData>
  <sheetProtection algorithmName="SHA-512" hashValue="wcgC64MVzLss493fbjCn4H6dyqumq+nzY2MphGoDKobOb4Ma0WebNsqsVUo78+JPESKCD3N0OUnwIJyP9KXI9g==" saltValue="BDwa5TlZ4kZf9gLfFwGF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8536718</v>
      </c>
      <c r="S5" s="677"/>
      <c r="T5" s="677"/>
      <c r="U5" s="677"/>
      <c r="V5" s="677"/>
      <c r="W5" s="677"/>
      <c r="X5" s="677"/>
      <c r="Y5" s="702"/>
      <c r="Z5" s="715">
        <v>32.4</v>
      </c>
      <c r="AA5" s="715"/>
      <c r="AB5" s="715"/>
      <c r="AC5" s="715"/>
      <c r="AD5" s="716">
        <v>8347876</v>
      </c>
      <c r="AE5" s="716"/>
      <c r="AF5" s="716"/>
      <c r="AG5" s="716"/>
      <c r="AH5" s="716"/>
      <c r="AI5" s="716"/>
      <c r="AJ5" s="716"/>
      <c r="AK5" s="716"/>
      <c r="AL5" s="703">
        <v>58.4</v>
      </c>
      <c r="AM5" s="685"/>
      <c r="AN5" s="685"/>
      <c r="AO5" s="704"/>
      <c r="AP5" s="679" t="s">
        <v>217</v>
      </c>
      <c r="AQ5" s="680"/>
      <c r="AR5" s="680"/>
      <c r="AS5" s="680"/>
      <c r="AT5" s="680"/>
      <c r="AU5" s="680"/>
      <c r="AV5" s="680"/>
      <c r="AW5" s="680"/>
      <c r="AX5" s="680"/>
      <c r="AY5" s="680"/>
      <c r="AZ5" s="680"/>
      <c r="BA5" s="680"/>
      <c r="BB5" s="680"/>
      <c r="BC5" s="680"/>
      <c r="BD5" s="680"/>
      <c r="BE5" s="680"/>
      <c r="BF5" s="681"/>
      <c r="BG5" s="621">
        <v>8347876</v>
      </c>
      <c r="BH5" s="622"/>
      <c r="BI5" s="622"/>
      <c r="BJ5" s="622"/>
      <c r="BK5" s="622"/>
      <c r="BL5" s="622"/>
      <c r="BM5" s="622"/>
      <c r="BN5" s="623"/>
      <c r="BO5" s="659">
        <v>97.8</v>
      </c>
      <c r="BP5" s="659"/>
      <c r="BQ5" s="659"/>
      <c r="BR5" s="659"/>
      <c r="BS5" s="660">
        <v>98854</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158919</v>
      </c>
      <c r="S6" s="622"/>
      <c r="T6" s="622"/>
      <c r="U6" s="622"/>
      <c r="V6" s="622"/>
      <c r="W6" s="622"/>
      <c r="X6" s="622"/>
      <c r="Y6" s="623"/>
      <c r="Z6" s="659">
        <v>0.6</v>
      </c>
      <c r="AA6" s="659"/>
      <c r="AB6" s="659"/>
      <c r="AC6" s="659"/>
      <c r="AD6" s="660">
        <v>158919</v>
      </c>
      <c r="AE6" s="660"/>
      <c r="AF6" s="660"/>
      <c r="AG6" s="660"/>
      <c r="AH6" s="660"/>
      <c r="AI6" s="660"/>
      <c r="AJ6" s="660"/>
      <c r="AK6" s="660"/>
      <c r="AL6" s="624">
        <v>1.1000000000000001</v>
      </c>
      <c r="AM6" s="625"/>
      <c r="AN6" s="625"/>
      <c r="AO6" s="661"/>
      <c r="AP6" s="618" t="s">
        <v>222</v>
      </c>
      <c r="AQ6" s="619"/>
      <c r="AR6" s="619"/>
      <c r="AS6" s="619"/>
      <c r="AT6" s="619"/>
      <c r="AU6" s="619"/>
      <c r="AV6" s="619"/>
      <c r="AW6" s="619"/>
      <c r="AX6" s="619"/>
      <c r="AY6" s="619"/>
      <c r="AZ6" s="619"/>
      <c r="BA6" s="619"/>
      <c r="BB6" s="619"/>
      <c r="BC6" s="619"/>
      <c r="BD6" s="619"/>
      <c r="BE6" s="619"/>
      <c r="BF6" s="620"/>
      <c r="BG6" s="621">
        <v>8347876</v>
      </c>
      <c r="BH6" s="622"/>
      <c r="BI6" s="622"/>
      <c r="BJ6" s="622"/>
      <c r="BK6" s="622"/>
      <c r="BL6" s="622"/>
      <c r="BM6" s="622"/>
      <c r="BN6" s="623"/>
      <c r="BO6" s="659">
        <v>97.8</v>
      </c>
      <c r="BP6" s="659"/>
      <c r="BQ6" s="659"/>
      <c r="BR6" s="659"/>
      <c r="BS6" s="660">
        <v>98854</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215600</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215600</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4228</v>
      </c>
      <c r="S7" s="622"/>
      <c r="T7" s="622"/>
      <c r="U7" s="622"/>
      <c r="V7" s="622"/>
      <c r="W7" s="622"/>
      <c r="X7" s="622"/>
      <c r="Y7" s="623"/>
      <c r="Z7" s="659">
        <v>0</v>
      </c>
      <c r="AA7" s="659"/>
      <c r="AB7" s="659"/>
      <c r="AC7" s="659"/>
      <c r="AD7" s="660">
        <v>4228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4180470</v>
      </c>
      <c r="BH7" s="622"/>
      <c r="BI7" s="622"/>
      <c r="BJ7" s="622"/>
      <c r="BK7" s="622"/>
      <c r="BL7" s="622"/>
      <c r="BM7" s="622"/>
      <c r="BN7" s="623"/>
      <c r="BO7" s="659">
        <v>49</v>
      </c>
      <c r="BP7" s="659"/>
      <c r="BQ7" s="659"/>
      <c r="BR7" s="659"/>
      <c r="BS7" s="660">
        <v>98854</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4308264</v>
      </c>
      <c r="CS7" s="622"/>
      <c r="CT7" s="622"/>
      <c r="CU7" s="622"/>
      <c r="CV7" s="622"/>
      <c r="CW7" s="622"/>
      <c r="CX7" s="622"/>
      <c r="CY7" s="623"/>
      <c r="CZ7" s="659">
        <v>17.5</v>
      </c>
      <c r="DA7" s="659"/>
      <c r="DB7" s="659"/>
      <c r="DC7" s="659"/>
      <c r="DD7" s="627">
        <v>34628</v>
      </c>
      <c r="DE7" s="622"/>
      <c r="DF7" s="622"/>
      <c r="DG7" s="622"/>
      <c r="DH7" s="622"/>
      <c r="DI7" s="622"/>
      <c r="DJ7" s="622"/>
      <c r="DK7" s="622"/>
      <c r="DL7" s="622"/>
      <c r="DM7" s="622"/>
      <c r="DN7" s="622"/>
      <c r="DO7" s="622"/>
      <c r="DP7" s="623"/>
      <c r="DQ7" s="627">
        <v>3954683</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80676</v>
      </c>
      <c r="S8" s="622"/>
      <c r="T8" s="622"/>
      <c r="U8" s="622"/>
      <c r="V8" s="622"/>
      <c r="W8" s="622"/>
      <c r="X8" s="622"/>
      <c r="Y8" s="623"/>
      <c r="Z8" s="659">
        <v>0.3</v>
      </c>
      <c r="AA8" s="659"/>
      <c r="AB8" s="659"/>
      <c r="AC8" s="659"/>
      <c r="AD8" s="660">
        <v>80676</v>
      </c>
      <c r="AE8" s="660"/>
      <c r="AF8" s="660"/>
      <c r="AG8" s="660"/>
      <c r="AH8" s="660"/>
      <c r="AI8" s="660"/>
      <c r="AJ8" s="660"/>
      <c r="AK8" s="660"/>
      <c r="AL8" s="624">
        <v>0.6</v>
      </c>
      <c r="AM8" s="625"/>
      <c r="AN8" s="625"/>
      <c r="AO8" s="661"/>
      <c r="AP8" s="618" t="s">
        <v>228</v>
      </c>
      <c r="AQ8" s="619"/>
      <c r="AR8" s="619"/>
      <c r="AS8" s="619"/>
      <c r="AT8" s="619"/>
      <c r="AU8" s="619"/>
      <c r="AV8" s="619"/>
      <c r="AW8" s="619"/>
      <c r="AX8" s="619"/>
      <c r="AY8" s="619"/>
      <c r="AZ8" s="619"/>
      <c r="BA8" s="619"/>
      <c r="BB8" s="619"/>
      <c r="BC8" s="619"/>
      <c r="BD8" s="619"/>
      <c r="BE8" s="619"/>
      <c r="BF8" s="620"/>
      <c r="BG8" s="621">
        <v>100789</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10200066</v>
      </c>
      <c r="CS8" s="622"/>
      <c r="CT8" s="622"/>
      <c r="CU8" s="622"/>
      <c r="CV8" s="622"/>
      <c r="CW8" s="622"/>
      <c r="CX8" s="622"/>
      <c r="CY8" s="623"/>
      <c r="CZ8" s="659">
        <v>41.4</v>
      </c>
      <c r="DA8" s="659"/>
      <c r="DB8" s="659"/>
      <c r="DC8" s="659"/>
      <c r="DD8" s="627">
        <v>16923</v>
      </c>
      <c r="DE8" s="622"/>
      <c r="DF8" s="622"/>
      <c r="DG8" s="622"/>
      <c r="DH8" s="622"/>
      <c r="DI8" s="622"/>
      <c r="DJ8" s="622"/>
      <c r="DK8" s="622"/>
      <c r="DL8" s="622"/>
      <c r="DM8" s="622"/>
      <c r="DN8" s="622"/>
      <c r="DO8" s="622"/>
      <c r="DP8" s="623"/>
      <c r="DQ8" s="627">
        <v>5806474</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115955</v>
      </c>
      <c r="S9" s="622"/>
      <c r="T9" s="622"/>
      <c r="U9" s="622"/>
      <c r="V9" s="622"/>
      <c r="W9" s="622"/>
      <c r="X9" s="622"/>
      <c r="Y9" s="623"/>
      <c r="Z9" s="659">
        <v>0.4</v>
      </c>
      <c r="AA9" s="659"/>
      <c r="AB9" s="659"/>
      <c r="AC9" s="659"/>
      <c r="AD9" s="660">
        <v>115955</v>
      </c>
      <c r="AE9" s="660"/>
      <c r="AF9" s="660"/>
      <c r="AG9" s="660"/>
      <c r="AH9" s="660"/>
      <c r="AI9" s="660"/>
      <c r="AJ9" s="660"/>
      <c r="AK9" s="660"/>
      <c r="AL9" s="624">
        <v>0.8</v>
      </c>
      <c r="AM9" s="625"/>
      <c r="AN9" s="625"/>
      <c r="AO9" s="661"/>
      <c r="AP9" s="618" t="s">
        <v>231</v>
      </c>
      <c r="AQ9" s="619"/>
      <c r="AR9" s="619"/>
      <c r="AS9" s="619"/>
      <c r="AT9" s="619"/>
      <c r="AU9" s="619"/>
      <c r="AV9" s="619"/>
      <c r="AW9" s="619"/>
      <c r="AX9" s="619"/>
      <c r="AY9" s="619"/>
      <c r="AZ9" s="619"/>
      <c r="BA9" s="619"/>
      <c r="BB9" s="619"/>
      <c r="BC9" s="619"/>
      <c r="BD9" s="619"/>
      <c r="BE9" s="619"/>
      <c r="BF9" s="620"/>
      <c r="BG9" s="621">
        <v>3554320</v>
      </c>
      <c r="BH9" s="622"/>
      <c r="BI9" s="622"/>
      <c r="BJ9" s="622"/>
      <c r="BK9" s="622"/>
      <c r="BL9" s="622"/>
      <c r="BM9" s="622"/>
      <c r="BN9" s="623"/>
      <c r="BO9" s="659">
        <v>41.6</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1974655</v>
      </c>
      <c r="CS9" s="622"/>
      <c r="CT9" s="622"/>
      <c r="CU9" s="622"/>
      <c r="CV9" s="622"/>
      <c r="CW9" s="622"/>
      <c r="CX9" s="622"/>
      <c r="CY9" s="623"/>
      <c r="CZ9" s="659">
        <v>8</v>
      </c>
      <c r="DA9" s="659"/>
      <c r="DB9" s="659"/>
      <c r="DC9" s="659"/>
      <c r="DD9" s="627">
        <v>461691</v>
      </c>
      <c r="DE9" s="622"/>
      <c r="DF9" s="622"/>
      <c r="DG9" s="622"/>
      <c r="DH9" s="622"/>
      <c r="DI9" s="622"/>
      <c r="DJ9" s="622"/>
      <c r="DK9" s="622"/>
      <c r="DL9" s="622"/>
      <c r="DM9" s="622"/>
      <c r="DN9" s="622"/>
      <c r="DO9" s="622"/>
      <c r="DP9" s="623"/>
      <c r="DQ9" s="627">
        <v>1432637</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156716</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v>19238</v>
      </c>
      <c r="CS10" s="622"/>
      <c r="CT10" s="622"/>
      <c r="CU10" s="622"/>
      <c r="CV10" s="622"/>
      <c r="CW10" s="622"/>
      <c r="CX10" s="622"/>
      <c r="CY10" s="623"/>
      <c r="CZ10" s="659">
        <v>0.1</v>
      </c>
      <c r="DA10" s="659"/>
      <c r="DB10" s="659"/>
      <c r="DC10" s="659"/>
      <c r="DD10" s="627">
        <v>507</v>
      </c>
      <c r="DE10" s="622"/>
      <c r="DF10" s="622"/>
      <c r="DG10" s="622"/>
      <c r="DH10" s="622"/>
      <c r="DI10" s="622"/>
      <c r="DJ10" s="622"/>
      <c r="DK10" s="622"/>
      <c r="DL10" s="622"/>
      <c r="DM10" s="622"/>
      <c r="DN10" s="622"/>
      <c r="DO10" s="622"/>
      <c r="DP10" s="623"/>
      <c r="DQ10" s="627">
        <v>14690</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1436071</v>
      </c>
      <c r="S11" s="622"/>
      <c r="T11" s="622"/>
      <c r="U11" s="622"/>
      <c r="V11" s="622"/>
      <c r="W11" s="622"/>
      <c r="X11" s="622"/>
      <c r="Y11" s="623"/>
      <c r="Z11" s="624">
        <v>5.4</v>
      </c>
      <c r="AA11" s="625"/>
      <c r="AB11" s="625"/>
      <c r="AC11" s="626"/>
      <c r="AD11" s="627">
        <v>1436071</v>
      </c>
      <c r="AE11" s="622"/>
      <c r="AF11" s="622"/>
      <c r="AG11" s="622"/>
      <c r="AH11" s="622"/>
      <c r="AI11" s="622"/>
      <c r="AJ11" s="622"/>
      <c r="AK11" s="623"/>
      <c r="AL11" s="624">
        <v>10.1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368645</v>
      </c>
      <c r="BH11" s="622"/>
      <c r="BI11" s="622"/>
      <c r="BJ11" s="622"/>
      <c r="BK11" s="622"/>
      <c r="BL11" s="622"/>
      <c r="BM11" s="622"/>
      <c r="BN11" s="623"/>
      <c r="BO11" s="659">
        <v>4.3</v>
      </c>
      <c r="BP11" s="659"/>
      <c r="BQ11" s="659"/>
      <c r="BR11" s="659"/>
      <c r="BS11" s="660">
        <v>98854</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227751</v>
      </c>
      <c r="CS11" s="622"/>
      <c r="CT11" s="622"/>
      <c r="CU11" s="622"/>
      <c r="CV11" s="622"/>
      <c r="CW11" s="622"/>
      <c r="CX11" s="622"/>
      <c r="CY11" s="623"/>
      <c r="CZ11" s="659">
        <v>0.9</v>
      </c>
      <c r="DA11" s="659"/>
      <c r="DB11" s="659"/>
      <c r="DC11" s="659"/>
      <c r="DD11" s="627">
        <v>62033</v>
      </c>
      <c r="DE11" s="622"/>
      <c r="DF11" s="622"/>
      <c r="DG11" s="622"/>
      <c r="DH11" s="622"/>
      <c r="DI11" s="622"/>
      <c r="DJ11" s="622"/>
      <c r="DK11" s="622"/>
      <c r="DL11" s="622"/>
      <c r="DM11" s="622"/>
      <c r="DN11" s="622"/>
      <c r="DO11" s="622"/>
      <c r="DP11" s="623"/>
      <c r="DQ11" s="627">
        <v>180986</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3600215</v>
      </c>
      <c r="BH12" s="622"/>
      <c r="BI12" s="622"/>
      <c r="BJ12" s="622"/>
      <c r="BK12" s="622"/>
      <c r="BL12" s="622"/>
      <c r="BM12" s="622"/>
      <c r="BN12" s="623"/>
      <c r="BO12" s="659">
        <v>42.2</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71413</v>
      </c>
      <c r="CS12" s="622"/>
      <c r="CT12" s="622"/>
      <c r="CU12" s="622"/>
      <c r="CV12" s="622"/>
      <c r="CW12" s="622"/>
      <c r="CX12" s="622"/>
      <c r="CY12" s="623"/>
      <c r="CZ12" s="659">
        <v>0.3</v>
      </c>
      <c r="DA12" s="659"/>
      <c r="DB12" s="659"/>
      <c r="DC12" s="659"/>
      <c r="DD12" s="627" t="s">
        <v>122</v>
      </c>
      <c r="DE12" s="622"/>
      <c r="DF12" s="622"/>
      <c r="DG12" s="622"/>
      <c r="DH12" s="622"/>
      <c r="DI12" s="622"/>
      <c r="DJ12" s="622"/>
      <c r="DK12" s="622"/>
      <c r="DL12" s="622"/>
      <c r="DM12" s="622"/>
      <c r="DN12" s="622"/>
      <c r="DO12" s="622"/>
      <c r="DP12" s="623"/>
      <c r="DQ12" s="627">
        <v>69500</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3599037</v>
      </c>
      <c r="BH13" s="622"/>
      <c r="BI13" s="622"/>
      <c r="BJ13" s="622"/>
      <c r="BK13" s="622"/>
      <c r="BL13" s="622"/>
      <c r="BM13" s="622"/>
      <c r="BN13" s="623"/>
      <c r="BO13" s="659">
        <v>42.2</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1943452</v>
      </c>
      <c r="CS13" s="622"/>
      <c r="CT13" s="622"/>
      <c r="CU13" s="622"/>
      <c r="CV13" s="622"/>
      <c r="CW13" s="622"/>
      <c r="CX13" s="622"/>
      <c r="CY13" s="623"/>
      <c r="CZ13" s="659">
        <v>7.9</v>
      </c>
      <c r="DA13" s="659"/>
      <c r="DB13" s="659"/>
      <c r="DC13" s="659"/>
      <c r="DD13" s="627">
        <v>719221</v>
      </c>
      <c r="DE13" s="622"/>
      <c r="DF13" s="622"/>
      <c r="DG13" s="622"/>
      <c r="DH13" s="622"/>
      <c r="DI13" s="622"/>
      <c r="DJ13" s="622"/>
      <c r="DK13" s="622"/>
      <c r="DL13" s="622"/>
      <c r="DM13" s="622"/>
      <c r="DN13" s="622"/>
      <c r="DO13" s="622"/>
      <c r="DP13" s="623"/>
      <c r="DQ13" s="627">
        <v>1437985</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150551</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877781</v>
      </c>
      <c r="CS14" s="622"/>
      <c r="CT14" s="622"/>
      <c r="CU14" s="622"/>
      <c r="CV14" s="622"/>
      <c r="CW14" s="622"/>
      <c r="CX14" s="622"/>
      <c r="CY14" s="623"/>
      <c r="CZ14" s="659">
        <v>3.6</v>
      </c>
      <c r="DA14" s="659"/>
      <c r="DB14" s="659"/>
      <c r="DC14" s="659"/>
      <c r="DD14" s="627">
        <v>11430</v>
      </c>
      <c r="DE14" s="622"/>
      <c r="DF14" s="622"/>
      <c r="DG14" s="622"/>
      <c r="DH14" s="622"/>
      <c r="DI14" s="622"/>
      <c r="DJ14" s="622"/>
      <c r="DK14" s="622"/>
      <c r="DL14" s="622"/>
      <c r="DM14" s="622"/>
      <c r="DN14" s="622"/>
      <c r="DO14" s="622"/>
      <c r="DP14" s="623"/>
      <c r="DQ14" s="627">
        <v>864834</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34292</v>
      </c>
      <c r="S15" s="622"/>
      <c r="T15" s="622"/>
      <c r="U15" s="622"/>
      <c r="V15" s="622"/>
      <c r="W15" s="622"/>
      <c r="X15" s="622"/>
      <c r="Y15" s="623"/>
      <c r="Z15" s="659">
        <v>0.1</v>
      </c>
      <c r="AA15" s="659"/>
      <c r="AB15" s="659"/>
      <c r="AC15" s="659"/>
      <c r="AD15" s="660">
        <v>34292</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416640</v>
      </c>
      <c r="BH15" s="622"/>
      <c r="BI15" s="622"/>
      <c r="BJ15" s="622"/>
      <c r="BK15" s="622"/>
      <c r="BL15" s="622"/>
      <c r="BM15" s="622"/>
      <c r="BN15" s="623"/>
      <c r="BO15" s="659">
        <v>4.9000000000000004</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3396332</v>
      </c>
      <c r="CS15" s="622"/>
      <c r="CT15" s="622"/>
      <c r="CU15" s="622"/>
      <c r="CV15" s="622"/>
      <c r="CW15" s="622"/>
      <c r="CX15" s="622"/>
      <c r="CY15" s="623"/>
      <c r="CZ15" s="659">
        <v>13.8</v>
      </c>
      <c r="DA15" s="659"/>
      <c r="DB15" s="659"/>
      <c r="DC15" s="659"/>
      <c r="DD15" s="627">
        <v>1841802</v>
      </c>
      <c r="DE15" s="622"/>
      <c r="DF15" s="622"/>
      <c r="DG15" s="622"/>
      <c r="DH15" s="622"/>
      <c r="DI15" s="622"/>
      <c r="DJ15" s="622"/>
      <c r="DK15" s="622"/>
      <c r="DL15" s="622"/>
      <c r="DM15" s="622"/>
      <c r="DN15" s="622"/>
      <c r="DO15" s="622"/>
      <c r="DP15" s="623"/>
      <c r="DQ15" s="627">
        <v>1718058</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102296</v>
      </c>
      <c r="S16" s="622"/>
      <c r="T16" s="622"/>
      <c r="U16" s="622"/>
      <c r="V16" s="622"/>
      <c r="W16" s="622"/>
      <c r="X16" s="622"/>
      <c r="Y16" s="623"/>
      <c r="Z16" s="659">
        <v>0.4</v>
      </c>
      <c r="AA16" s="659"/>
      <c r="AB16" s="659"/>
      <c r="AC16" s="659"/>
      <c r="AD16" s="660">
        <v>102296</v>
      </c>
      <c r="AE16" s="660"/>
      <c r="AF16" s="660"/>
      <c r="AG16" s="660"/>
      <c r="AH16" s="660"/>
      <c r="AI16" s="660"/>
      <c r="AJ16" s="660"/>
      <c r="AK16" s="660"/>
      <c r="AL16" s="624">
        <v>0.7</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355471</v>
      </c>
      <c r="S17" s="622"/>
      <c r="T17" s="622"/>
      <c r="U17" s="622"/>
      <c r="V17" s="622"/>
      <c r="W17" s="622"/>
      <c r="X17" s="622"/>
      <c r="Y17" s="623"/>
      <c r="Z17" s="659">
        <v>1.3</v>
      </c>
      <c r="AA17" s="659"/>
      <c r="AB17" s="659"/>
      <c r="AC17" s="659"/>
      <c r="AD17" s="660">
        <v>355471</v>
      </c>
      <c r="AE17" s="660"/>
      <c r="AF17" s="660"/>
      <c r="AG17" s="660"/>
      <c r="AH17" s="660"/>
      <c r="AI17" s="660"/>
      <c r="AJ17" s="660"/>
      <c r="AK17" s="660"/>
      <c r="AL17" s="624">
        <v>2.5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1378729</v>
      </c>
      <c r="CS17" s="622"/>
      <c r="CT17" s="622"/>
      <c r="CU17" s="622"/>
      <c r="CV17" s="622"/>
      <c r="CW17" s="622"/>
      <c r="CX17" s="622"/>
      <c r="CY17" s="623"/>
      <c r="CZ17" s="659">
        <v>5.6</v>
      </c>
      <c r="DA17" s="659"/>
      <c r="DB17" s="659"/>
      <c r="DC17" s="659"/>
      <c r="DD17" s="627" t="s">
        <v>122</v>
      </c>
      <c r="DE17" s="622"/>
      <c r="DF17" s="622"/>
      <c r="DG17" s="622"/>
      <c r="DH17" s="622"/>
      <c r="DI17" s="622"/>
      <c r="DJ17" s="622"/>
      <c r="DK17" s="622"/>
      <c r="DL17" s="622"/>
      <c r="DM17" s="622"/>
      <c r="DN17" s="622"/>
      <c r="DO17" s="622"/>
      <c r="DP17" s="623"/>
      <c r="DQ17" s="627">
        <v>1378729</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66422</v>
      </c>
      <c r="S18" s="622"/>
      <c r="T18" s="622"/>
      <c r="U18" s="622"/>
      <c r="V18" s="622"/>
      <c r="W18" s="622"/>
      <c r="X18" s="622"/>
      <c r="Y18" s="623"/>
      <c r="Z18" s="659">
        <v>0.3</v>
      </c>
      <c r="AA18" s="659"/>
      <c r="AB18" s="659"/>
      <c r="AC18" s="659"/>
      <c r="AD18" s="660">
        <v>66422</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288189</v>
      </c>
      <c r="S19" s="622"/>
      <c r="T19" s="622"/>
      <c r="U19" s="622"/>
      <c r="V19" s="622"/>
      <c r="W19" s="622"/>
      <c r="X19" s="622"/>
      <c r="Y19" s="623"/>
      <c r="Z19" s="659">
        <v>1.1000000000000001</v>
      </c>
      <c r="AA19" s="659"/>
      <c r="AB19" s="659"/>
      <c r="AC19" s="659"/>
      <c r="AD19" s="660">
        <v>288189</v>
      </c>
      <c r="AE19" s="660"/>
      <c r="AF19" s="660"/>
      <c r="AG19" s="660"/>
      <c r="AH19" s="660"/>
      <c r="AI19" s="660"/>
      <c r="AJ19" s="660"/>
      <c r="AK19" s="660"/>
      <c r="AL19" s="624">
        <v>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188842</v>
      </c>
      <c r="BH19" s="622"/>
      <c r="BI19" s="622"/>
      <c r="BJ19" s="622"/>
      <c r="BK19" s="622"/>
      <c r="BL19" s="622"/>
      <c r="BM19" s="622"/>
      <c r="BN19" s="623"/>
      <c r="BO19" s="659">
        <v>2.2000000000000002</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860</v>
      </c>
      <c r="S20" s="622"/>
      <c r="T20" s="622"/>
      <c r="U20" s="622"/>
      <c r="V20" s="622"/>
      <c r="W20" s="622"/>
      <c r="X20" s="622"/>
      <c r="Y20" s="623"/>
      <c r="Z20" s="659">
        <v>0</v>
      </c>
      <c r="AA20" s="659"/>
      <c r="AB20" s="659"/>
      <c r="AC20" s="659"/>
      <c r="AD20" s="660">
        <v>860</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188842</v>
      </c>
      <c r="BH20" s="622"/>
      <c r="BI20" s="622"/>
      <c r="BJ20" s="622"/>
      <c r="BK20" s="622"/>
      <c r="BL20" s="622"/>
      <c r="BM20" s="622"/>
      <c r="BN20" s="623"/>
      <c r="BO20" s="659">
        <v>2.2000000000000002</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24613281</v>
      </c>
      <c r="CS20" s="622"/>
      <c r="CT20" s="622"/>
      <c r="CU20" s="622"/>
      <c r="CV20" s="622"/>
      <c r="CW20" s="622"/>
      <c r="CX20" s="622"/>
      <c r="CY20" s="623"/>
      <c r="CZ20" s="659">
        <v>100</v>
      </c>
      <c r="DA20" s="659"/>
      <c r="DB20" s="659"/>
      <c r="DC20" s="659"/>
      <c r="DD20" s="627">
        <v>3148235</v>
      </c>
      <c r="DE20" s="622"/>
      <c r="DF20" s="622"/>
      <c r="DG20" s="622"/>
      <c r="DH20" s="622"/>
      <c r="DI20" s="622"/>
      <c r="DJ20" s="622"/>
      <c r="DK20" s="622"/>
      <c r="DL20" s="622"/>
      <c r="DM20" s="622"/>
      <c r="DN20" s="622"/>
      <c r="DO20" s="622"/>
      <c r="DP20" s="623"/>
      <c r="DQ20" s="627">
        <v>17074176</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3749163</v>
      </c>
      <c r="S21" s="622"/>
      <c r="T21" s="622"/>
      <c r="U21" s="622"/>
      <c r="V21" s="622"/>
      <c r="W21" s="622"/>
      <c r="X21" s="622"/>
      <c r="Y21" s="623"/>
      <c r="Z21" s="659">
        <v>14.2</v>
      </c>
      <c r="AA21" s="659"/>
      <c r="AB21" s="659"/>
      <c r="AC21" s="659"/>
      <c r="AD21" s="660">
        <v>3556524</v>
      </c>
      <c r="AE21" s="660"/>
      <c r="AF21" s="660"/>
      <c r="AG21" s="660"/>
      <c r="AH21" s="660"/>
      <c r="AI21" s="660"/>
      <c r="AJ21" s="660"/>
      <c r="AK21" s="660"/>
      <c r="AL21" s="624">
        <v>24.9</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3556524</v>
      </c>
      <c r="S22" s="622"/>
      <c r="T22" s="622"/>
      <c r="U22" s="622"/>
      <c r="V22" s="622"/>
      <c r="W22" s="622"/>
      <c r="X22" s="622"/>
      <c r="Y22" s="623"/>
      <c r="Z22" s="659">
        <v>13.5</v>
      </c>
      <c r="AA22" s="659"/>
      <c r="AB22" s="659"/>
      <c r="AC22" s="659"/>
      <c r="AD22" s="660">
        <v>3556524</v>
      </c>
      <c r="AE22" s="660"/>
      <c r="AF22" s="660"/>
      <c r="AG22" s="660"/>
      <c r="AH22" s="660"/>
      <c r="AI22" s="660"/>
      <c r="AJ22" s="660"/>
      <c r="AK22" s="660"/>
      <c r="AL22" s="624">
        <v>24.9</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192639</v>
      </c>
      <c r="S23" s="622"/>
      <c r="T23" s="622"/>
      <c r="U23" s="622"/>
      <c r="V23" s="622"/>
      <c r="W23" s="622"/>
      <c r="X23" s="622"/>
      <c r="Y23" s="623"/>
      <c r="Z23" s="659">
        <v>0.7</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188842</v>
      </c>
      <c r="BH23" s="622"/>
      <c r="BI23" s="622"/>
      <c r="BJ23" s="622"/>
      <c r="BK23" s="622"/>
      <c r="BL23" s="622"/>
      <c r="BM23" s="622"/>
      <c r="BN23" s="623"/>
      <c r="BO23" s="659">
        <v>2.2000000000000002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11843096</v>
      </c>
      <c r="CS24" s="677"/>
      <c r="CT24" s="677"/>
      <c r="CU24" s="677"/>
      <c r="CV24" s="677"/>
      <c r="CW24" s="677"/>
      <c r="CX24" s="677"/>
      <c r="CY24" s="702"/>
      <c r="CZ24" s="703">
        <v>48.1</v>
      </c>
      <c r="DA24" s="685"/>
      <c r="DB24" s="685"/>
      <c r="DC24" s="705"/>
      <c r="DD24" s="701">
        <v>7911296</v>
      </c>
      <c r="DE24" s="677"/>
      <c r="DF24" s="677"/>
      <c r="DG24" s="677"/>
      <c r="DH24" s="677"/>
      <c r="DI24" s="677"/>
      <c r="DJ24" s="677"/>
      <c r="DK24" s="702"/>
      <c r="DL24" s="701">
        <v>7082561</v>
      </c>
      <c r="DM24" s="677"/>
      <c r="DN24" s="677"/>
      <c r="DO24" s="677"/>
      <c r="DP24" s="677"/>
      <c r="DQ24" s="677"/>
      <c r="DR24" s="677"/>
      <c r="DS24" s="677"/>
      <c r="DT24" s="677"/>
      <c r="DU24" s="677"/>
      <c r="DV24" s="702"/>
      <c r="DW24" s="703">
        <v>49.3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14573789</v>
      </c>
      <c r="S25" s="622"/>
      <c r="T25" s="622"/>
      <c r="U25" s="622"/>
      <c r="V25" s="622"/>
      <c r="W25" s="622"/>
      <c r="X25" s="622"/>
      <c r="Y25" s="623"/>
      <c r="Z25" s="659">
        <v>55.2</v>
      </c>
      <c r="AA25" s="659"/>
      <c r="AB25" s="659"/>
      <c r="AC25" s="659"/>
      <c r="AD25" s="660">
        <v>14192308</v>
      </c>
      <c r="AE25" s="660"/>
      <c r="AF25" s="660"/>
      <c r="AG25" s="660"/>
      <c r="AH25" s="660"/>
      <c r="AI25" s="660"/>
      <c r="AJ25" s="660"/>
      <c r="AK25" s="660"/>
      <c r="AL25" s="624">
        <v>99.3</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4475185</v>
      </c>
      <c r="CS25" s="634"/>
      <c r="CT25" s="634"/>
      <c r="CU25" s="634"/>
      <c r="CV25" s="634"/>
      <c r="CW25" s="634"/>
      <c r="CX25" s="634"/>
      <c r="CY25" s="635"/>
      <c r="CZ25" s="624">
        <v>18.2</v>
      </c>
      <c r="DA25" s="636"/>
      <c r="DB25" s="636"/>
      <c r="DC25" s="637"/>
      <c r="DD25" s="627">
        <v>4114376</v>
      </c>
      <c r="DE25" s="634"/>
      <c r="DF25" s="634"/>
      <c r="DG25" s="634"/>
      <c r="DH25" s="634"/>
      <c r="DI25" s="634"/>
      <c r="DJ25" s="634"/>
      <c r="DK25" s="635"/>
      <c r="DL25" s="627">
        <v>4109287</v>
      </c>
      <c r="DM25" s="634"/>
      <c r="DN25" s="634"/>
      <c r="DO25" s="634"/>
      <c r="DP25" s="634"/>
      <c r="DQ25" s="634"/>
      <c r="DR25" s="634"/>
      <c r="DS25" s="634"/>
      <c r="DT25" s="634"/>
      <c r="DU25" s="634"/>
      <c r="DV25" s="635"/>
      <c r="DW25" s="624">
        <v>28.6</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5417</v>
      </c>
      <c r="S26" s="622"/>
      <c r="T26" s="622"/>
      <c r="U26" s="622"/>
      <c r="V26" s="622"/>
      <c r="W26" s="622"/>
      <c r="X26" s="622"/>
      <c r="Y26" s="623"/>
      <c r="Z26" s="659">
        <v>0</v>
      </c>
      <c r="AA26" s="659"/>
      <c r="AB26" s="659"/>
      <c r="AC26" s="659"/>
      <c r="AD26" s="660">
        <v>5417</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2743037</v>
      </c>
      <c r="CS26" s="622"/>
      <c r="CT26" s="622"/>
      <c r="CU26" s="622"/>
      <c r="CV26" s="622"/>
      <c r="CW26" s="622"/>
      <c r="CX26" s="622"/>
      <c r="CY26" s="623"/>
      <c r="CZ26" s="624">
        <v>11.1</v>
      </c>
      <c r="DA26" s="636"/>
      <c r="DB26" s="636"/>
      <c r="DC26" s="637"/>
      <c r="DD26" s="627">
        <v>2579141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19917</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8536718</v>
      </c>
      <c r="BH27" s="622"/>
      <c r="BI27" s="622"/>
      <c r="BJ27" s="622"/>
      <c r="BK27" s="622"/>
      <c r="BL27" s="622"/>
      <c r="BM27" s="622"/>
      <c r="BN27" s="623"/>
      <c r="BO27" s="659">
        <v>100</v>
      </c>
      <c r="BP27" s="659"/>
      <c r="BQ27" s="659"/>
      <c r="BR27" s="659"/>
      <c r="BS27" s="660">
        <v>98854</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5989182</v>
      </c>
      <c r="CS27" s="634"/>
      <c r="CT27" s="634"/>
      <c r="CU27" s="634"/>
      <c r="CV27" s="634"/>
      <c r="CW27" s="634"/>
      <c r="CX27" s="634"/>
      <c r="CY27" s="635"/>
      <c r="CZ27" s="624">
        <v>24.3</v>
      </c>
      <c r="DA27" s="636"/>
      <c r="DB27" s="636"/>
      <c r="DC27" s="637"/>
      <c r="DD27" s="627">
        <v>2418191</v>
      </c>
      <c r="DE27" s="634"/>
      <c r="DF27" s="634"/>
      <c r="DG27" s="634"/>
      <c r="DH27" s="634"/>
      <c r="DI27" s="634"/>
      <c r="DJ27" s="634"/>
      <c r="DK27" s="635"/>
      <c r="DL27" s="627">
        <v>1594545</v>
      </c>
      <c r="DM27" s="634"/>
      <c r="DN27" s="634"/>
      <c r="DO27" s="634"/>
      <c r="DP27" s="634"/>
      <c r="DQ27" s="634"/>
      <c r="DR27" s="634"/>
      <c r="DS27" s="634"/>
      <c r="DT27" s="634"/>
      <c r="DU27" s="634"/>
      <c r="DV27" s="635"/>
      <c r="DW27" s="624">
        <v>11.1</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219194</v>
      </c>
      <c r="S28" s="622"/>
      <c r="T28" s="622"/>
      <c r="U28" s="622"/>
      <c r="V28" s="622"/>
      <c r="W28" s="622"/>
      <c r="X28" s="622"/>
      <c r="Y28" s="623"/>
      <c r="Z28" s="659">
        <v>0.8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1378729</v>
      </c>
      <c r="CS28" s="622"/>
      <c r="CT28" s="622"/>
      <c r="CU28" s="622"/>
      <c r="CV28" s="622"/>
      <c r="CW28" s="622"/>
      <c r="CX28" s="622"/>
      <c r="CY28" s="623"/>
      <c r="CZ28" s="624">
        <v>5.6</v>
      </c>
      <c r="DA28" s="636"/>
      <c r="DB28" s="636"/>
      <c r="DC28" s="637"/>
      <c r="DD28" s="627">
        <v>1378729</v>
      </c>
      <c r="DE28" s="622"/>
      <c r="DF28" s="622"/>
      <c r="DG28" s="622"/>
      <c r="DH28" s="622"/>
      <c r="DI28" s="622"/>
      <c r="DJ28" s="622"/>
      <c r="DK28" s="623"/>
      <c r="DL28" s="627">
        <v>1378729</v>
      </c>
      <c r="DM28" s="622"/>
      <c r="DN28" s="622"/>
      <c r="DO28" s="622"/>
      <c r="DP28" s="622"/>
      <c r="DQ28" s="622"/>
      <c r="DR28" s="622"/>
      <c r="DS28" s="622"/>
      <c r="DT28" s="622"/>
      <c r="DU28" s="622"/>
      <c r="DV28" s="623"/>
      <c r="DW28" s="624">
        <v>9.6</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27556</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1378729</v>
      </c>
      <c r="CS29" s="634"/>
      <c r="CT29" s="634"/>
      <c r="CU29" s="634"/>
      <c r="CV29" s="634"/>
      <c r="CW29" s="634"/>
      <c r="CX29" s="634"/>
      <c r="CY29" s="635"/>
      <c r="CZ29" s="624">
        <v>5.6</v>
      </c>
      <c r="DA29" s="636"/>
      <c r="DB29" s="636"/>
      <c r="DC29" s="637"/>
      <c r="DD29" s="627">
        <v>1378729</v>
      </c>
      <c r="DE29" s="634"/>
      <c r="DF29" s="634"/>
      <c r="DG29" s="634"/>
      <c r="DH29" s="634"/>
      <c r="DI29" s="634"/>
      <c r="DJ29" s="634"/>
      <c r="DK29" s="635"/>
      <c r="DL29" s="627">
        <v>1378729</v>
      </c>
      <c r="DM29" s="634"/>
      <c r="DN29" s="634"/>
      <c r="DO29" s="634"/>
      <c r="DP29" s="634"/>
      <c r="DQ29" s="634"/>
      <c r="DR29" s="634"/>
      <c r="DS29" s="634"/>
      <c r="DT29" s="634"/>
      <c r="DU29" s="634"/>
      <c r="DV29" s="635"/>
      <c r="DW29" s="624">
        <v>9.6</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4242034</v>
      </c>
      <c r="S30" s="622"/>
      <c r="T30" s="622"/>
      <c r="U30" s="622"/>
      <c r="V30" s="622"/>
      <c r="W30" s="622"/>
      <c r="X30" s="622"/>
      <c r="Y30" s="623"/>
      <c r="Z30" s="659">
        <v>16.100000000000001</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1347206</v>
      </c>
      <c r="CS30" s="622"/>
      <c r="CT30" s="622"/>
      <c r="CU30" s="622"/>
      <c r="CV30" s="622"/>
      <c r="CW30" s="622"/>
      <c r="CX30" s="622"/>
      <c r="CY30" s="623"/>
      <c r="CZ30" s="624">
        <v>5.5</v>
      </c>
      <c r="DA30" s="636"/>
      <c r="DB30" s="636"/>
      <c r="DC30" s="637"/>
      <c r="DD30" s="627">
        <v>1347206</v>
      </c>
      <c r="DE30" s="622"/>
      <c r="DF30" s="622"/>
      <c r="DG30" s="622"/>
      <c r="DH30" s="622"/>
      <c r="DI30" s="622"/>
      <c r="DJ30" s="622"/>
      <c r="DK30" s="623"/>
      <c r="DL30" s="627">
        <v>1347206</v>
      </c>
      <c r="DM30" s="622"/>
      <c r="DN30" s="622"/>
      <c r="DO30" s="622"/>
      <c r="DP30" s="622"/>
      <c r="DQ30" s="622"/>
      <c r="DR30" s="622"/>
      <c r="DS30" s="622"/>
      <c r="DT30" s="622"/>
      <c r="DU30" s="622"/>
      <c r="DV30" s="623"/>
      <c r="DW30" s="624">
        <v>9.4</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99.5</v>
      </c>
      <c r="BH31" s="684"/>
      <c r="BI31" s="684"/>
      <c r="BJ31" s="684"/>
      <c r="BK31" s="684"/>
      <c r="BL31" s="684"/>
      <c r="BM31" s="685">
        <v>98.5</v>
      </c>
      <c r="BN31" s="684"/>
      <c r="BO31" s="684"/>
      <c r="BP31" s="684"/>
      <c r="BQ31" s="686"/>
      <c r="BR31" s="683">
        <v>99.5</v>
      </c>
      <c r="BS31" s="684"/>
      <c r="BT31" s="684"/>
      <c r="BU31" s="684"/>
      <c r="BV31" s="684"/>
      <c r="BW31" s="684"/>
      <c r="BX31" s="685">
        <v>98.3</v>
      </c>
      <c r="BY31" s="684"/>
      <c r="BZ31" s="684"/>
      <c r="CA31" s="684"/>
      <c r="CB31" s="686"/>
      <c r="CD31" s="642"/>
      <c r="CE31" s="643"/>
      <c r="CF31" s="618" t="s">
        <v>301</v>
      </c>
      <c r="CG31" s="619"/>
      <c r="CH31" s="619"/>
      <c r="CI31" s="619"/>
      <c r="CJ31" s="619"/>
      <c r="CK31" s="619"/>
      <c r="CL31" s="619"/>
      <c r="CM31" s="619"/>
      <c r="CN31" s="619"/>
      <c r="CO31" s="619"/>
      <c r="CP31" s="619"/>
      <c r="CQ31" s="620"/>
      <c r="CR31" s="621">
        <v>31523</v>
      </c>
      <c r="CS31" s="634"/>
      <c r="CT31" s="634"/>
      <c r="CU31" s="634"/>
      <c r="CV31" s="634"/>
      <c r="CW31" s="634"/>
      <c r="CX31" s="634"/>
      <c r="CY31" s="635"/>
      <c r="CZ31" s="624">
        <v>0.1</v>
      </c>
      <c r="DA31" s="636"/>
      <c r="DB31" s="636"/>
      <c r="DC31" s="637"/>
      <c r="DD31" s="627">
        <v>31523</v>
      </c>
      <c r="DE31" s="634"/>
      <c r="DF31" s="634"/>
      <c r="DG31" s="634"/>
      <c r="DH31" s="634"/>
      <c r="DI31" s="634"/>
      <c r="DJ31" s="634"/>
      <c r="DK31" s="635"/>
      <c r="DL31" s="627">
        <v>31523</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1643135</v>
      </c>
      <c r="S32" s="622"/>
      <c r="T32" s="622"/>
      <c r="U32" s="622"/>
      <c r="V32" s="622"/>
      <c r="W32" s="622"/>
      <c r="X32" s="622"/>
      <c r="Y32" s="623"/>
      <c r="Z32" s="659">
        <v>6.2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99.5</v>
      </c>
      <c r="BH32" s="634"/>
      <c r="BI32" s="634"/>
      <c r="BJ32" s="634"/>
      <c r="BK32" s="634"/>
      <c r="BL32" s="634"/>
      <c r="BM32" s="625">
        <v>98.5</v>
      </c>
      <c r="BN32" s="634"/>
      <c r="BO32" s="634"/>
      <c r="BP32" s="634"/>
      <c r="BQ32" s="657"/>
      <c r="BR32" s="687">
        <v>99.5</v>
      </c>
      <c r="BS32" s="634"/>
      <c r="BT32" s="634"/>
      <c r="BU32" s="634"/>
      <c r="BV32" s="634"/>
      <c r="BW32" s="634"/>
      <c r="BX32" s="625">
        <v>98.4</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28239</v>
      </c>
      <c r="S33" s="622"/>
      <c r="T33" s="622"/>
      <c r="U33" s="622"/>
      <c r="V33" s="622"/>
      <c r="W33" s="622"/>
      <c r="X33" s="622"/>
      <c r="Y33" s="623"/>
      <c r="Z33" s="659">
        <v>0.1</v>
      </c>
      <c r="AA33" s="659"/>
      <c r="AB33" s="659"/>
      <c r="AC33" s="659"/>
      <c r="AD33" s="660">
        <v>25203</v>
      </c>
      <c r="AE33" s="660"/>
      <c r="AF33" s="660"/>
      <c r="AG33" s="660"/>
      <c r="AH33" s="660"/>
      <c r="AI33" s="660"/>
      <c r="AJ33" s="660"/>
      <c r="AK33" s="660"/>
      <c r="AL33" s="624">
        <v>0.2</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99.5</v>
      </c>
      <c r="BH33" s="606"/>
      <c r="BI33" s="606"/>
      <c r="BJ33" s="606"/>
      <c r="BK33" s="606"/>
      <c r="BL33" s="606"/>
      <c r="BM33" s="652">
        <v>98.5</v>
      </c>
      <c r="BN33" s="606"/>
      <c r="BO33" s="606"/>
      <c r="BP33" s="606"/>
      <c r="BQ33" s="669"/>
      <c r="BR33" s="682">
        <v>99.5</v>
      </c>
      <c r="BS33" s="606"/>
      <c r="BT33" s="606"/>
      <c r="BU33" s="606"/>
      <c r="BV33" s="606"/>
      <c r="BW33" s="606"/>
      <c r="BX33" s="652">
        <v>98.1</v>
      </c>
      <c r="BY33" s="606"/>
      <c r="BZ33" s="606"/>
      <c r="CA33" s="606"/>
      <c r="CB33" s="669"/>
      <c r="CD33" s="618" t="s">
        <v>308</v>
      </c>
      <c r="CE33" s="619"/>
      <c r="CF33" s="619"/>
      <c r="CG33" s="619"/>
      <c r="CH33" s="619"/>
      <c r="CI33" s="619"/>
      <c r="CJ33" s="619"/>
      <c r="CK33" s="619"/>
      <c r="CL33" s="619"/>
      <c r="CM33" s="619"/>
      <c r="CN33" s="619"/>
      <c r="CO33" s="619"/>
      <c r="CP33" s="619"/>
      <c r="CQ33" s="620"/>
      <c r="CR33" s="621">
        <v>9621950</v>
      </c>
      <c r="CS33" s="634"/>
      <c r="CT33" s="634"/>
      <c r="CU33" s="634"/>
      <c r="CV33" s="634"/>
      <c r="CW33" s="634"/>
      <c r="CX33" s="634"/>
      <c r="CY33" s="635"/>
      <c r="CZ33" s="624">
        <v>39.1</v>
      </c>
      <c r="DA33" s="636"/>
      <c r="DB33" s="636"/>
      <c r="DC33" s="637"/>
      <c r="DD33" s="627">
        <v>8622861</v>
      </c>
      <c r="DE33" s="634"/>
      <c r="DF33" s="634"/>
      <c r="DG33" s="634"/>
      <c r="DH33" s="634"/>
      <c r="DI33" s="634"/>
      <c r="DJ33" s="634"/>
      <c r="DK33" s="635"/>
      <c r="DL33" s="627">
        <v>6053160</v>
      </c>
      <c r="DM33" s="634"/>
      <c r="DN33" s="634"/>
      <c r="DO33" s="634"/>
      <c r="DP33" s="634"/>
      <c r="DQ33" s="634"/>
      <c r="DR33" s="634"/>
      <c r="DS33" s="634"/>
      <c r="DT33" s="634"/>
      <c r="DU33" s="634"/>
      <c r="DV33" s="635"/>
      <c r="DW33" s="624">
        <v>42.2</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28816</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3159141</v>
      </c>
      <c r="CS34" s="622"/>
      <c r="CT34" s="622"/>
      <c r="CU34" s="622"/>
      <c r="CV34" s="622"/>
      <c r="CW34" s="622"/>
      <c r="CX34" s="622"/>
      <c r="CY34" s="623"/>
      <c r="CZ34" s="624">
        <v>12.8</v>
      </c>
      <c r="DA34" s="636"/>
      <c r="DB34" s="636"/>
      <c r="DC34" s="637"/>
      <c r="DD34" s="627">
        <v>2617161</v>
      </c>
      <c r="DE34" s="622"/>
      <c r="DF34" s="622"/>
      <c r="DG34" s="622"/>
      <c r="DH34" s="622"/>
      <c r="DI34" s="622"/>
      <c r="DJ34" s="622"/>
      <c r="DK34" s="623"/>
      <c r="DL34" s="627">
        <v>2472699</v>
      </c>
      <c r="DM34" s="622"/>
      <c r="DN34" s="622"/>
      <c r="DO34" s="622"/>
      <c r="DP34" s="622"/>
      <c r="DQ34" s="622"/>
      <c r="DR34" s="622"/>
      <c r="DS34" s="622"/>
      <c r="DT34" s="622"/>
      <c r="DU34" s="622"/>
      <c r="DV34" s="623"/>
      <c r="DW34" s="624">
        <v>17.2</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1772531</v>
      </c>
      <c r="S35" s="622"/>
      <c r="T35" s="622"/>
      <c r="U35" s="622"/>
      <c r="V35" s="622"/>
      <c r="W35" s="622"/>
      <c r="X35" s="622"/>
      <c r="Y35" s="623"/>
      <c r="Z35" s="659">
        <v>6.7</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50940</v>
      </c>
      <c r="CS35" s="634"/>
      <c r="CT35" s="634"/>
      <c r="CU35" s="634"/>
      <c r="CV35" s="634"/>
      <c r="CW35" s="634"/>
      <c r="CX35" s="634"/>
      <c r="CY35" s="635"/>
      <c r="CZ35" s="624">
        <v>0.2</v>
      </c>
      <c r="DA35" s="636"/>
      <c r="DB35" s="636"/>
      <c r="DC35" s="637"/>
      <c r="DD35" s="627">
        <v>48582</v>
      </c>
      <c r="DE35" s="634"/>
      <c r="DF35" s="634"/>
      <c r="DG35" s="634"/>
      <c r="DH35" s="634"/>
      <c r="DI35" s="634"/>
      <c r="DJ35" s="634"/>
      <c r="DK35" s="635"/>
      <c r="DL35" s="627">
        <v>48276</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2138397</v>
      </c>
      <c r="S36" s="622"/>
      <c r="T36" s="622"/>
      <c r="U36" s="622"/>
      <c r="V36" s="622"/>
      <c r="W36" s="622"/>
      <c r="X36" s="622"/>
      <c r="Y36" s="623"/>
      <c r="Z36" s="659">
        <v>8.1</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2860160</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153829</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2149317</v>
      </c>
      <c r="CS36" s="622"/>
      <c r="CT36" s="622"/>
      <c r="CU36" s="622"/>
      <c r="CV36" s="622"/>
      <c r="CW36" s="622"/>
      <c r="CX36" s="622"/>
      <c r="CY36" s="623"/>
      <c r="CZ36" s="624">
        <v>8.6999999999999993</v>
      </c>
      <c r="DA36" s="636"/>
      <c r="DB36" s="636"/>
      <c r="DC36" s="637"/>
      <c r="DD36" s="627">
        <v>2017705</v>
      </c>
      <c r="DE36" s="622"/>
      <c r="DF36" s="622"/>
      <c r="DG36" s="622"/>
      <c r="DH36" s="622"/>
      <c r="DI36" s="622"/>
      <c r="DJ36" s="622"/>
      <c r="DK36" s="623"/>
      <c r="DL36" s="627">
        <v>1727150</v>
      </c>
      <c r="DM36" s="622"/>
      <c r="DN36" s="622"/>
      <c r="DO36" s="622"/>
      <c r="DP36" s="622"/>
      <c r="DQ36" s="622"/>
      <c r="DR36" s="622"/>
      <c r="DS36" s="622"/>
      <c r="DT36" s="622"/>
      <c r="DU36" s="622"/>
      <c r="DV36" s="623"/>
      <c r="DW36" s="624">
        <v>12</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384239</v>
      </c>
      <c r="S37" s="622"/>
      <c r="T37" s="622"/>
      <c r="U37" s="622"/>
      <c r="V37" s="622"/>
      <c r="W37" s="622"/>
      <c r="X37" s="622"/>
      <c r="Y37" s="623"/>
      <c r="Z37" s="659">
        <v>1.5</v>
      </c>
      <c r="AA37" s="659"/>
      <c r="AB37" s="659"/>
      <c r="AC37" s="659"/>
      <c r="AD37" s="660">
        <v>63372</v>
      </c>
      <c r="AE37" s="660"/>
      <c r="AF37" s="660"/>
      <c r="AG37" s="660"/>
      <c r="AH37" s="660"/>
      <c r="AI37" s="660"/>
      <c r="AJ37" s="660"/>
      <c r="AK37" s="660"/>
      <c r="AL37" s="624">
        <v>0.4</v>
      </c>
      <c r="AM37" s="625"/>
      <c r="AN37" s="625"/>
      <c r="AO37" s="661"/>
      <c r="AQ37" s="654" t="s">
        <v>320</v>
      </c>
      <c r="AR37" s="655"/>
      <c r="AS37" s="655"/>
      <c r="AT37" s="655"/>
      <c r="AU37" s="655"/>
      <c r="AV37" s="655"/>
      <c r="AW37" s="655"/>
      <c r="AX37" s="655"/>
      <c r="AY37" s="656"/>
      <c r="AZ37" s="621">
        <v>640000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140295</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711760</v>
      </c>
      <c r="CS37" s="634"/>
      <c r="CT37" s="634"/>
      <c r="CU37" s="634"/>
      <c r="CV37" s="634"/>
      <c r="CW37" s="634"/>
      <c r="CX37" s="634"/>
      <c r="CY37" s="635"/>
      <c r="CZ37" s="624">
        <v>2.9</v>
      </c>
      <c r="DA37" s="636"/>
      <c r="DB37" s="636"/>
      <c r="DC37" s="637"/>
      <c r="DD37" s="627">
        <v>711760</v>
      </c>
      <c r="DE37" s="634"/>
      <c r="DF37" s="634"/>
      <c r="DG37" s="634"/>
      <c r="DH37" s="634"/>
      <c r="DI37" s="634"/>
      <c r="DJ37" s="634"/>
      <c r="DK37" s="635"/>
      <c r="DL37" s="627">
        <v>711760</v>
      </c>
      <c r="DM37" s="634"/>
      <c r="DN37" s="634"/>
      <c r="DO37" s="634"/>
      <c r="DP37" s="634"/>
      <c r="DQ37" s="634"/>
      <c r="DR37" s="634"/>
      <c r="DS37" s="634"/>
      <c r="DT37" s="634"/>
      <c r="DU37" s="634"/>
      <c r="DV37" s="635"/>
      <c r="DW37" s="624">
        <v>5</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1297767</v>
      </c>
      <c r="S38" s="622"/>
      <c r="T38" s="622"/>
      <c r="U38" s="622"/>
      <c r="V38" s="622"/>
      <c r="W38" s="622"/>
      <c r="X38" s="622"/>
      <c r="Y38" s="623"/>
      <c r="Z38" s="659">
        <v>4.9000000000000004</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4144</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7349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2216016</v>
      </c>
      <c r="CS38" s="622"/>
      <c r="CT38" s="622"/>
      <c r="CU38" s="622"/>
      <c r="CV38" s="622"/>
      <c r="CW38" s="622"/>
      <c r="CX38" s="622"/>
      <c r="CY38" s="623"/>
      <c r="CZ38" s="624">
        <v>9</v>
      </c>
      <c r="DA38" s="636"/>
      <c r="DB38" s="636"/>
      <c r="DC38" s="637"/>
      <c r="DD38" s="627">
        <v>1898876</v>
      </c>
      <c r="DE38" s="622"/>
      <c r="DF38" s="622"/>
      <c r="DG38" s="622"/>
      <c r="DH38" s="622"/>
      <c r="DI38" s="622"/>
      <c r="DJ38" s="622"/>
      <c r="DK38" s="623"/>
      <c r="DL38" s="627">
        <v>1803535</v>
      </c>
      <c r="DM38" s="622"/>
      <c r="DN38" s="622"/>
      <c r="DO38" s="622"/>
      <c r="DP38" s="622"/>
      <c r="DQ38" s="622"/>
      <c r="DR38" s="622"/>
      <c r="DS38" s="622"/>
      <c r="DT38" s="622"/>
      <c r="DU38" s="622"/>
      <c r="DV38" s="623"/>
      <c r="DW38" s="624">
        <v>12.6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10504</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2042036</v>
      </c>
      <c r="CS39" s="634"/>
      <c r="CT39" s="634"/>
      <c r="CU39" s="634"/>
      <c r="CV39" s="634"/>
      <c r="CW39" s="634"/>
      <c r="CX39" s="634"/>
      <c r="CY39" s="635"/>
      <c r="CZ39" s="624">
        <v>8.3000000000000007</v>
      </c>
      <c r="DA39" s="636"/>
      <c r="DB39" s="636"/>
      <c r="DC39" s="637"/>
      <c r="DD39" s="627">
        <v>2039037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65767</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4500</v>
      </c>
      <c r="CS40" s="622"/>
      <c r="CT40" s="622"/>
      <c r="CU40" s="622"/>
      <c r="CV40" s="622"/>
      <c r="CW40" s="622"/>
      <c r="CX40" s="622"/>
      <c r="CY40" s="623"/>
      <c r="CZ40" s="624">
        <v>0</v>
      </c>
      <c r="DA40" s="636"/>
      <c r="DB40" s="636"/>
      <c r="DC40" s="637"/>
      <c r="DD40" s="627">
        <v>1500</v>
      </c>
      <c r="DE40" s="622"/>
      <c r="DF40" s="622"/>
      <c r="DG40" s="622"/>
      <c r="DH40" s="622"/>
      <c r="DI40" s="622"/>
      <c r="DJ40" s="622"/>
      <c r="DK40" s="623"/>
      <c r="DL40" s="627">
        <v>1500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26381031</v>
      </c>
      <c r="S41" s="646"/>
      <c r="T41" s="646"/>
      <c r="U41" s="646"/>
      <c r="V41" s="646"/>
      <c r="W41" s="646"/>
      <c r="X41" s="646"/>
      <c r="Y41" s="649"/>
      <c r="Z41" s="650">
        <v>100</v>
      </c>
      <c r="AA41" s="650"/>
      <c r="AB41" s="650"/>
      <c r="AC41" s="650"/>
      <c r="AD41" s="651">
        <v>14286300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321608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1894408</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364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3148235</v>
      </c>
      <c r="CS42" s="634"/>
      <c r="CT42" s="634"/>
      <c r="CU42" s="634"/>
      <c r="CV42" s="634"/>
      <c r="CW42" s="634"/>
      <c r="CX42" s="634"/>
      <c r="CY42" s="635"/>
      <c r="CZ42" s="624">
        <v>12.8</v>
      </c>
      <c r="DA42" s="636"/>
      <c r="DB42" s="636"/>
      <c r="DC42" s="637"/>
      <c r="DD42" s="627">
        <v>540019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76111</v>
      </c>
      <c r="CS43" s="634"/>
      <c r="CT43" s="634"/>
      <c r="CU43" s="634"/>
      <c r="CV43" s="634"/>
      <c r="CW43" s="634"/>
      <c r="CX43" s="634"/>
      <c r="CY43" s="635"/>
      <c r="CZ43" s="624">
        <v>0.3</v>
      </c>
      <c r="DA43" s="636"/>
      <c r="DB43" s="636"/>
      <c r="DC43" s="637"/>
      <c r="DD43" s="627">
        <v>76111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3148235</v>
      </c>
      <c r="CS44" s="622"/>
      <c r="CT44" s="622"/>
      <c r="CU44" s="622"/>
      <c r="CV44" s="622"/>
      <c r="CW44" s="622"/>
      <c r="CX44" s="622"/>
      <c r="CY44" s="623"/>
      <c r="CZ44" s="624">
        <v>12.8</v>
      </c>
      <c r="DA44" s="625"/>
      <c r="DB44" s="625"/>
      <c r="DC44" s="626"/>
      <c r="DD44" s="627">
        <v>540019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562977</v>
      </c>
      <c r="CS45" s="634"/>
      <c r="CT45" s="634"/>
      <c r="CU45" s="634"/>
      <c r="CV45" s="634"/>
      <c r="CW45" s="634"/>
      <c r="CX45" s="634"/>
      <c r="CY45" s="635"/>
      <c r="CZ45" s="624">
        <v>2.2999999999999998</v>
      </c>
      <c r="DA45" s="636"/>
      <c r="DB45" s="636"/>
      <c r="DC45" s="637"/>
      <c r="DD45" s="627">
        <v>42252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2585258</v>
      </c>
      <c r="CS46" s="622"/>
      <c r="CT46" s="622"/>
      <c r="CU46" s="622"/>
      <c r="CV46" s="622"/>
      <c r="CW46" s="622"/>
      <c r="CX46" s="622"/>
      <c r="CY46" s="623"/>
      <c r="CZ46" s="624">
        <v>10.5</v>
      </c>
      <c r="DA46" s="625"/>
      <c r="DB46" s="625"/>
      <c r="DC46" s="626"/>
      <c r="DD46" s="627">
        <v>497767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24613281</v>
      </c>
      <c r="CS49" s="606"/>
      <c r="CT49" s="606"/>
      <c r="CU49" s="606"/>
      <c r="CV49" s="606"/>
      <c r="CW49" s="606"/>
      <c r="CX49" s="606"/>
      <c r="CY49" s="607"/>
      <c r="CZ49" s="608">
        <v>100</v>
      </c>
      <c r="DA49" s="609"/>
      <c r="DB49" s="609"/>
      <c r="DC49" s="610"/>
      <c r="DD49" s="611">
        <v>17074176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NSe76x3HWN//0aDCHuM/yB+v/lQCuvENl/lp/E+BfXeEbG1Fp6QoTbr2Yh+Ggo9CEgxOh6rYzNbNKm2hdnt4A==" saltValue="mueYpVTlF5pyvM4/WFNG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26428</v>
      </c>
      <c r="R7" s="1103"/>
      <c r="S7" s="1103"/>
      <c r="T7" s="1103"/>
      <c r="U7" s="1103"/>
      <c r="V7" s="1103">
        <v>24624</v>
      </c>
      <c r="W7" s="1103"/>
      <c r="X7" s="1103"/>
      <c r="Y7" s="1103"/>
      <c r="Z7" s="1103"/>
      <c r="AA7" s="1103">
        <v>1804</v>
      </c>
      <c r="AB7" s="1103"/>
      <c r="AC7" s="1103"/>
      <c r="AD7" s="1103"/>
      <c r="AE7" s="1104"/>
      <c r="AF7" s="1105">
        <v>1293</v>
      </c>
      <c r="AG7" s="1106"/>
      <c r="AH7" s="1106"/>
      <c r="AI7" s="1106"/>
      <c r="AJ7" s="1107"/>
      <c r="AK7" s="1108">
        <v>31</v>
      </c>
      <c r="AL7" s="1109"/>
      <c r="AM7" s="1109"/>
      <c r="AN7" s="1109"/>
      <c r="AO7" s="1109"/>
      <c r="AP7" s="1109">
        <v>13132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0</v>
      </c>
      <c r="CI7" s="1097"/>
      <c r="CJ7" s="1097"/>
      <c r="CK7" s="1097"/>
      <c r="CL7" s="1098"/>
      <c r="CM7" s="1096">
        <v>3</v>
      </c>
      <c r="CN7" s="1097"/>
      <c r="CO7" s="1097"/>
      <c r="CP7" s="1097"/>
      <c r="CQ7" s="1098"/>
      <c r="CR7" s="1096">
        <v>2</v>
      </c>
      <c r="CS7" s="1097"/>
      <c r="CT7" s="1097"/>
      <c r="CU7" s="1097"/>
      <c r="CV7" s="1098"/>
      <c r="CW7" s="1096" t="s">
        <v>544</v>
      </c>
      <c r="CX7" s="1097"/>
      <c r="CY7" s="1097"/>
      <c r="CZ7" s="1097"/>
      <c r="DA7" s="1098"/>
      <c r="DB7" s="1096" t="s">
        <v>544</v>
      </c>
      <c r="DC7" s="1097"/>
      <c r="DD7" s="1097"/>
      <c r="DE7" s="1097"/>
      <c r="DF7" s="1098"/>
      <c r="DG7" s="1096" t="s">
        <v>544</v>
      </c>
      <c r="DH7" s="1097"/>
      <c r="DI7" s="1097"/>
      <c r="DJ7" s="1097"/>
      <c r="DK7" s="1098"/>
      <c r="DL7" s="1096" t="s">
        <v>544</v>
      </c>
      <c r="DM7" s="1097"/>
      <c r="DN7" s="1097"/>
      <c r="DO7" s="1097"/>
      <c r="DP7" s="1098"/>
      <c r="DQ7" s="1096" t="s">
        <v>544</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26428</v>
      </c>
      <c r="R23" s="1061"/>
      <c r="S23" s="1061"/>
      <c r="T23" s="1061"/>
      <c r="U23" s="1061"/>
      <c r="V23" s="1061">
        <v>24624</v>
      </c>
      <c r="W23" s="1061"/>
      <c r="X23" s="1061"/>
      <c r="Y23" s="1061"/>
      <c r="Z23" s="1061"/>
      <c r="AA23" s="1061">
        <v>1804</v>
      </c>
      <c r="AB23" s="1061"/>
      <c r="AC23" s="1061"/>
      <c r="AD23" s="1061"/>
      <c r="AE23" s="1068"/>
      <c r="AF23" s="1069">
        <v>1293</v>
      </c>
      <c r="AG23" s="1061"/>
      <c r="AH23" s="1061"/>
      <c r="AI23" s="1061"/>
      <c r="AJ23" s="1070"/>
      <c r="AK23" s="1071"/>
      <c r="AL23" s="1072"/>
      <c r="AM23" s="1072"/>
      <c r="AN23" s="1072"/>
      <c r="AO23" s="1072"/>
      <c r="AP23" s="1061">
        <v>13132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5764</v>
      </c>
      <c r="R28" s="1051"/>
      <c r="S28" s="1051"/>
      <c r="T28" s="1051"/>
      <c r="U28" s="1051"/>
      <c r="V28" s="1051">
        <v>5610</v>
      </c>
      <c r="W28" s="1051"/>
      <c r="X28" s="1051"/>
      <c r="Y28" s="1051"/>
      <c r="Z28" s="1051"/>
      <c r="AA28" s="1051">
        <v>154</v>
      </c>
      <c r="AB28" s="1051"/>
      <c r="AC28" s="1051"/>
      <c r="AD28" s="1051"/>
      <c r="AE28" s="1052"/>
      <c r="AF28" s="1053">
        <v>154</v>
      </c>
      <c r="AG28" s="1051"/>
      <c r="AH28" s="1051"/>
      <c r="AI28" s="1051"/>
      <c r="AJ28" s="1054"/>
      <c r="AK28" s="1042">
        <v>322</v>
      </c>
      <c r="AL28" s="1043"/>
      <c r="AM28" s="1043"/>
      <c r="AN28" s="1043"/>
      <c r="AO28" s="1043"/>
      <c r="AP28" s="1043" t="s">
        <v>544</v>
      </c>
      <c r="AQ28" s="1043"/>
      <c r="AR28" s="1043"/>
      <c r="AS28" s="1043"/>
      <c r="AT28" s="1043"/>
      <c r="AU28" s="1043" t="s">
        <v>544</v>
      </c>
      <c r="AV28" s="1043"/>
      <c r="AW28" s="1043"/>
      <c r="AX28" s="1043"/>
      <c r="AY28" s="1043"/>
      <c r="AZ28" s="1044" t="s">
        <v>544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6447</v>
      </c>
      <c r="R29" s="1039"/>
      <c r="S29" s="1039"/>
      <c r="T29" s="1039"/>
      <c r="U29" s="1039"/>
      <c r="V29" s="1039">
        <v>6166</v>
      </c>
      <c r="W29" s="1039"/>
      <c r="X29" s="1039"/>
      <c r="Y29" s="1039"/>
      <c r="Z29" s="1039"/>
      <c r="AA29" s="1039">
        <v>281</v>
      </c>
      <c r="AB29" s="1039"/>
      <c r="AC29" s="1039"/>
      <c r="AD29" s="1039"/>
      <c r="AE29" s="1040"/>
      <c r="AF29" s="1035">
        <v>281</v>
      </c>
      <c r="AG29" s="1036"/>
      <c r="AH29" s="1036"/>
      <c r="AI29" s="1036"/>
      <c r="AJ29" s="1037"/>
      <c r="AK29" s="980">
        <v>926</v>
      </c>
      <c r="AL29" s="971"/>
      <c r="AM29" s="971"/>
      <c r="AN29" s="971"/>
      <c r="AO29" s="971"/>
      <c r="AP29" s="971" t="s">
        <v>544</v>
      </c>
      <c r="AQ29" s="971"/>
      <c r="AR29" s="971"/>
      <c r="AS29" s="971"/>
      <c r="AT29" s="971"/>
      <c r="AU29" s="971" t="s">
        <v>544</v>
      </c>
      <c r="AV29" s="971"/>
      <c r="AW29" s="971"/>
      <c r="AX29" s="971"/>
      <c r="AY29" s="971"/>
      <c r="AZ29" s="1041" t="s">
        <v>544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1288</v>
      </c>
      <c r="R30" s="1039"/>
      <c r="S30" s="1039"/>
      <c r="T30" s="1039"/>
      <c r="U30" s="1039"/>
      <c r="V30" s="1039">
        <v>1282</v>
      </c>
      <c r="W30" s="1039"/>
      <c r="X30" s="1039"/>
      <c r="Y30" s="1039"/>
      <c r="Z30" s="1039"/>
      <c r="AA30" s="1039">
        <v>6</v>
      </c>
      <c r="AB30" s="1039"/>
      <c r="AC30" s="1039"/>
      <c r="AD30" s="1039"/>
      <c r="AE30" s="1040"/>
      <c r="AF30" s="1035">
        <v>6</v>
      </c>
      <c r="AG30" s="1036"/>
      <c r="AH30" s="1036"/>
      <c r="AI30" s="1036"/>
      <c r="AJ30" s="1037"/>
      <c r="AK30" s="980">
        <v>198</v>
      </c>
      <c r="AL30" s="971"/>
      <c r="AM30" s="971"/>
      <c r="AN30" s="971"/>
      <c r="AO30" s="971"/>
      <c r="AP30" s="971" t="s">
        <v>544</v>
      </c>
      <c r="AQ30" s="971"/>
      <c r="AR30" s="971"/>
      <c r="AS30" s="971"/>
      <c r="AT30" s="971"/>
      <c r="AU30" s="971" t="s">
        <v>544</v>
      </c>
      <c r="AV30" s="971"/>
      <c r="AW30" s="971"/>
      <c r="AX30" s="971"/>
      <c r="AY30" s="971"/>
      <c r="AZ30" s="1041" t="s">
        <v>544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1223</v>
      </c>
      <c r="R31" s="1039"/>
      <c r="S31" s="1039"/>
      <c r="T31" s="1039"/>
      <c r="U31" s="1039"/>
      <c r="V31" s="1039">
        <v>1154</v>
      </c>
      <c r="W31" s="1039"/>
      <c r="X31" s="1039"/>
      <c r="Y31" s="1039"/>
      <c r="Z31" s="1039"/>
      <c r="AA31" s="1039">
        <v>69</v>
      </c>
      <c r="AB31" s="1039"/>
      <c r="AC31" s="1039"/>
      <c r="AD31" s="1039"/>
      <c r="AE31" s="1040"/>
      <c r="AF31" s="1035">
        <v>1436</v>
      </c>
      <c r="AG31" s="1036"/>
      <c r="AH31" s="1036"/>
      <c r="AI31" s="1036"/>
      <c r="AJ31" s="1037"/>
      <c r="AK31" s="980">
        <v>1</v>
      </c>
      <c r="AL31" s="971"/>
      <c r="AM31" s="971"/>
      <c r="AN31" s="971"/>
      <c r="AO31" s="971"/>
      <c r="AP31" s="971">
        <v>714</v>
      </c>
      <c r="AQ31" s="971"/>
      <c r="AR31" s="971"/>
      <c r="AS31" s="971"/>
      <c r="AT31" s="971"/>
      <c r="AU31" s="971">
        <v>2</v>
      </c>
      <c r="AV31" s="971"/>
      <c r="AW31" s="971"/>
      <c r="AX31" s="971"/>
      <c r="AY31" s="971"/>
      <c r="AZ31" s="1041" t="s">
        <v>544</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1200</v>
      </c>
      <c r="R32" s="1039"/>
      <c r="S32" s="1039"/>
      <c r="T32" s="1039"/>
      <c r="U32" s="1039"/>
      <c r="V32" s="1039">
        <v>1118</v>
      </c>
      <c r="W32" s="1039"/>
      <c r="X32" s="1039"/>
      <c r="Y32" s="1039"/>
      <c r="Z32" s="1039"/>
      <c r="AA32" s="1039">
        <v>82</v>
      </c>
      <c r="AB32" s="1039"/>
      <c r="AC32" s="1039"/>
      <c r="AD32" s="1039"/>
      <c r="AE32" s="1040"/>
      <c r="AF32" s="1035">
        <v>661</v>
      </c>
      <c r="AG32" s="1036"/>
      <c r="AH32" s="1036"/>
      <c r="AI32" s="1036"/>
      <c r="AJ32" s="1037"/>
      <c r="AK32" s="980">
        <v>347</v>
      </c>
      <c r="AL32" s="971"/>
      <c r="AM32" s="971"/>
      <c r="AN32" s="971"/>
      <c r="AO32" s="971"/>
      <c r="AP32" s="971">
        <v>5260</v>
      </c>
      <c r="AQ32" s="971"/>
      <c r="AR32" s="971"/>
      <c r="AS32" s="971"/>
      <c r="AT32" s="971"/>
      <c r="AU32" s="971">
        <v>3158</v>
      </c>
      <c r="AV32" s="971"/>
      <c r="AW32" s="971"/>
      <c r="AX32" s="971"/>
      <c r="AY32" s="971"/>
      <c r="AZ32" s="1041" t="s">
        <v>544</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2538</v>
      </c>
      <c r="AG63" s="959"/>
      <c r="AH63" s="959"/>
      <c r="AI63" s="959"/>
      <c r="AJ63" s="1022"/>
      <c r="AK63" s="1023"/>
      <c r="AL63" s="963"/>
      <c r="AM63" s="963"/>
      <c r="AN63" s="963"/>
      <c r="AO63" s="963"/>
      <c r="AP63" s="959">
        <v>5974</v>
      </c>
      <c r="AQ63" s="959"/>
      <c r="AR63" s="959"/>
      <c r="AS63" s="959"/>
      <c r="AT63" s="959"/>
      <c r="AU63" s="959">
        <v>3160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545</v>
      </c>
      <c r="C68" s="986"/>
      <c r="D68" s="986"/>
      <c r="E68" s="986"/>
      <c r="F68" s="986"/>
      <c r="G68" s="986"/>
      <c r="H68" s="986"/>
      <c r="I68" s="986"/>
      <c r="J68" s="986"/>
      <c r="K68" s="986"/>
      <c r="L68" s="986"/>
      <c r="M68" s="986"/>
      <c r="N68" s="986"/>
      <c r="O68" s="986"/>
      <c r="P68" s="987"/>
      <c r="Q68" s="988">
        <v>2000</v>
      </c>
      <c r="R68" s="982"/>
      <c r="S68" s="982"/>
      <c r="T68" s="982"/>
      <c r="U68" s="982"/>
      <c r="V68" s="982">
        <v>1895</v>
      </c>
      <c r="W68" s="982"/>
      <c r="X68" s="982"/>
      <c r="Y68" s="982"/>
      <c r="Z68" s="982"/>
      <c r="AA68" s="982">
        <v>105</v>
      </c>
      <c r="AB68" s="982"/>
      <c r="AC68" s="982"/>
      <c r="AD68" s="982"/>
      <c r="AE68" s="982"/>
      <c r="AF68" s="982">
        <v>53</v>
      </c>
      <c r="AG68" s="982"/>
      <c r="AH68" s="982"/>
      <c r="AI68" s="982"/>
      <c r="AJ68" s="982"/>
      <c r="AK68" s="982">
        <v>0</v>
      </c>
      <c r="AL68" s="982"/>
      <c r="AM68" s="982"/>
      <c r="AN68" s="982"/>
      <c r="AO68" s="982"/>
      <c r="AP68" s="982">
        <v>543</v>
      </c>
      <c r="AQ68" s="982"/>
      <c r="AR68" s="982"/>
      <c r="AS68" s="982"/>
      <c r="AT68" s="982"/>
      <c r="AU68" s="982">
        <v>288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546</v>
      </c>
      <c r="C69" s="975"/>
      <c r="D69" s="975"/>
      <c r="E69" s="975"/>
      <c r="F69" s="975"/>
      <c r="G69" s="975"/>
      <c r="H69" s="975"/>
      <c r="I69" s="975"/>
      <c r="J69" s="975"/>
      <c r="K69" s="975"/>
      <c r="L69" s="975"/>
      <c r="M69" s="975"/>
      <c r="N69" s="975"/>
      <c r="O69" s="975"/>
      <c r="P69" s="976"/>
      <c r="Q69" s="977">
        <v>343</v>
      </c>
      <c r="R69" s="971"/>
      <c r="S69" s="971"/>
      <c r="T69" s="971"/>
      <c r="U69" s="971"/>
      <c r="V69" s="971">
        <v>320</v>
      </c>
      <c r="W69" s="971"/>
      <c r="X69" s="971"/>
      <c r="Y69" s="971"/>
      <c r="Z69" s="971"/>
      <c r="AA69" s="971">
        <v>23</v>
      </c>
      <c r="AB69" s="971"/>
      <c r="AC69" s="971"/>
      <c r="AD69" s="971"/>
      <c r="AE69" s="971"/>
      <c r="AF69" s="971">
        <v>23</v>
      </c>
      <c r="AG69" s="971"/>
      <c r="AH69" s="971"/>
      <c r="AI69" s="971"/>
      <c r="AJ69" s="971"/>
      <c r="AK69" s="971">
        <v>16</v>
      </c>
      <c r="AL69" s="971"/>
      <c r="AM69" s="971"/>
      <c r="AN69" s="971"/>
      <c r="AO69" s="971"/>
      <c r="AP69" s="971" t="s">
        <v>544</v>
      </c>
      <c r="AQ69" s="971"/>
      <c r="AR69" s="971"/>
      <c r="AS69" s="971"/>
      <c r="AT69" s="971"/>
      <c r="AU69" s="971" t="s">
        <v>544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547</v>
      </c>
      <c r="C70" s="975"/>
      <c r="D70" s="975"/>
      <c r="E70" s="975"/>
      <c r="F70" s="975"/>
      <c r="G70" s="975"/>
      <c r="H70" s="975"/>
      <c r="I70" s="975"/>
      <c r="J70" s="975"/>
      <c r="K70" s="975"/>
      <c r="L70" s="975"/>
      <c r="M70" s="975"/>
      <c r="N70" s="975"/>
      <c r="O70" s="975"/>
      <c r="P70" s="976"/>
      <c r="Q70" s="977">
        <v>2263</v>
      </c>
      <c r="R70" s="971"/>
      <c r="S70" s="971"/>
      <c r="T70" s="971"/>
      <c r="U70" s="971"/>
      <c r="V70" s="971">
        <v>2225</v>
      </c>
      <c r="W70" s="971"/>
      <c r="X70" s="971"/>
      <c r="Y70" s="971"/>
      <c r="Z70" s="971"/>
      <c r="AA70" s="971">
        <v>38</v>
      </c>
      <c r="AB70" s="971"/>
      <c r="AC70" s="971"/>
      <c r="AD70" s="971"/>
      <c r="AE70" s="971"/>
      <c r="AF70" s="971">
        <v>38</v>
      </c>
      <c r="AG70" s="971"/>
      <c r="AH70" s="971"/>
      <c r="AI70" s="971"/>
      <c r="AJ70" s="971"/>
      <c r="AK70" s="971" t="s">
        <v>544</v>
      </c>
      <c r="AL70" s="971"/>
      <c r="AM70" s="971"/>
      <c r="AN70" s="971"/>
      <c r="AO70" s="971"/>
      <c r="AP70" s="971" t="s">
        <v>544</v>
      </c>
      <c r="AQ70" s="971"/>
      <c r="AR70" s="971"/>
      <c r="AS70" s="971"/>
      <c r="AT70" s="971"/>
      <c r="AU70" s="971" t="s">
        <v>544</v>
      </c>
      <c r="AV70" s="971"/>
      <c r="AW70" s="971"/>
      <c r="AX70" s="971"/>
      <c r="AY70" s="971"/>
      <c r="AZ70" s="972" t="s">
        <v>550</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547</v>
      </c>
      <c r="C71" s="975"/>
      <c r="D71" s="975"/>
      <c r="E71" s="975"/>
      <c r="F71" s="975"/>
      <c r="G71" s="975"/>
      <c r="H71" s="975"/>
      <c r="I71" s="975"/>
      <c r="J71" s="975"/>
      <c r="K71" s="975"/>
      <c r="L71" s="975"/>
      <c r="M71" s="975"/>
      <c r="N71" s="975"/>
      <c r="O71" s="975"/>
      <c r="P71" s="976"/>
      <c r="Q71" s="977">
        <v>924950</v>
      </c>
      <c r="R71" s="971"/>
      <c r="S71" s="971"/>
      <c r="T71" s="971"/>
      <c r="U71" s="971"/>
      <c r="V71" s="971">
        <v>909345</v>
      </c>
      <c r="W71" s="971"/>
      <c r="X71" s="971"/>
      <c r="Y71" s="971"/>
      <c r="Z71" s="971"/>
      <c r="AA71" s="971">
        <v>15606</v>
      </c>
      <c r="AB71" s="971"/>
      <c r="AC71" s="971"/>
      <c r="AD71" s="971"/>
      <c r="AE71" s="971"/>
      <c r="AF71" s="971">
        <v>15606</v>
      </c>
      <c r="AG71" s="971"/>
      <c r="AH71" s="971"/>
      <c r="AI71" s="971"/>
      <c r="AJ71" s="971"/>
      <c r="AK71" s="971">
        <v>9690</v>
      </c>
      <c r="AL71" s="971"/>
      <c r="AM71" s="971"/>
      <c r="AN71" s="971"/>
      <c r="AO71" s="971"/>
      <c r="AP71" s="971" t="s">
        <v>544</v>
      </c>
      <c r="AQ71" s="971"/>
      <c r="AR71" s="971"/>
      <c r="AS71" s="971"/>
      <c r="AT71" s="971"/>
      <c r="AU71" s="971" t="s">
        <v>544</v>
      </c>
      <c r="AV71" s="971"/>
      <c r="AW71" s="971"/>
      <c r="AX71" s="971"/>
      <c r="AY71" s="971"/>
      <c r="AZ71" s="972" t="s">
        <v>551</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548</v>
      </c>
      <c r="C72" s="975"/>
      <c r="D72" s="975"/>
      <c r="E72" s="975"/>
      <c r="F72" s="975"/>
      <c r="G72" s="975"/>
      <c r="H72" s="975"/>
      <c r="I72" s="975"/>
      <c r="J72" s="975"/>
      <c r="K72" s="975"/>
      <c r="L72" s="975"/>
      <c r="M72" s="975"/>
      <c r="N72" s="975"/>
      <c r="O72" s="975"/>
      <c r="P72" s="976"/>
      <c r="Q72" s="977">
        <v>22583</v>
      </c>
      <c r="R72" s="971"/>
      <c r="S72" s="971"/>
      <c r="T72" s="971"/>
      <c r="U72" s="971"/>
      <c r="V72" s="971">
        <v>21732</v>
      </c>
      <c r="W72" s="971"/>
      <c r="X72" s="971"/>
      <c r="Y72" s="971"/>
      <c r="Z72" s="971"/>
      <c r="AA72" s="971">
        <v>851</v>
      </c>
      <c r="AB72" s="971"/>
      <c r="AC72" s="971"/>
      <c r="AD72" s="971"/>
      <c r="AE72" s="971"/>
      <c r="AF72" s="971">
        <v>851</v>
      </c>
      <c r="AG72" s="971"/>
      <c r="AH72" s="971"/>
      <c r="AI72" s="971"/>
      <c r="AJ72" s="971"/>
      <c r="AK72" s="971">
        <v>21</v>
      </c>
      <c r="AL72" s="971"/>
      <c r="AM72" s="971"/>
      <c r="AN72" s="971"/>
      <c r="AO72" s="971"/>
      <c r="AP72" s="971" t="s">
        <v>544</v>
      </c>
      <c r="AQ72" s="971"/>
      <c r="AR72" s="971"/>
      <c r="AS72" s="971"/>
      <c r="AT72" s="971"/>
      <c r="AU72" s="971" t="s">
        <v>544</v>
      </c>
      <c r="AV72" s="971"/>
      <c r="AW72" s="971"/>
      <c r="AX72" s="971"/>
      <c r="AY72" s="971"/>
      <c r="AZ72" s="972" t="s">
        <v>550</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548</v>
      </c>
      <c r="C73" s="975"/>
      <c r="D73" s="975"/>
      <c r="E73" s="975"/>
      <c r="F73" s="975"/>
      <c r="G73" s="975"/>
      <c r="H73" s="975"/>
      <c r="I73" s="975"/>
      <c r="J73" s="975"/>
      <c r="K73" s="975"/>
      <c r="L73" s="975"/>
      <c r="M73" s="975"/>
      <c r="N73" s="975"/>
      <c r="O73" s="975"/>
      <c r="P73" s="976"/>
      <c r="Q73" s="977">
        <v>138</v>
      </c>
      <c r="R73" s="971"/>
      <c r="S73" s="971"/>
      <c r="T73" s="971"/>
      <c r="U73" s="971"/>
      <c r="V73" s="971">
        <v>94</v>
      </c>
      <c r="W73" s="971"/>
      <c r="X73" s="971"/>
      <c r="Y73" s="971"/>
      <c r="Z73" s="971"/>
      <c r="AA73" s="971">
        <v>44</v>
      </c>
      <c r="AB73" s="971"/>
      <c r="AC73" s="971"/>
      <c r="AD73" s="971"/>
      <c r="AE73" s="971"/>
      <c r="AF73" s="971">
        <v>44</v>
      </c>
      <c r="AG73" s="971"/>
      <c r="AH73" s="971"/>
      <c r="AI73" s="971"/>
      <c r="AJ73" s="971"/>
      <c r="AK73" s="971" t="s">
        <v>544</v>
      </c>
      <c r="AL73" s="971"/>
      <c r="AM73" s="971"/>
      <c r="AN73" s="971"/>
      <c r="AO73" s="971"/>
      <c r="AP73" s="971" t="s">
        <v>544</v>
      </c>
      <c r="AQ73" s="971"/>
      <c r="AR73" s="971"/>
      <c r="AS73" s="971"/>
      <c r="AT73" s="971"/>
      <c r="AU73" s="971" t="s">
        <v>544</v>
      </c>
      <c r="AV73" s="971"/>
      <c r="AW73" s="971"/>
      <c r="AX73" s="971"/>
      <c r="AY73" s="971"/>
      <c r="AZ73" s="972" t="s">
        <v>552</v>
      </c>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549</v>
      </c>
      <c r="C74" s="975"/>
      <c r="D74" s="975"/>
      <c r="E74" s="975"/>
      <c r="F74" s="975"/>
      <c r="G74" s="975"/>
      <c r="H74" s="975"/>
      <c r="I74" s="975"/>
      <c r="J74" s="975"/>
      <c r="K74" s="975"/>
      <c r="L74" s="975"/>
      <c r="M74" s="975"/>
      <c r="N74" s="975"/>
      <c r="O74" s="975"/>
      <c r="P74" s="976"/>
      <c r="Q74" s="977">
        <v>308</v>
      </c>
      <c r="R74" s="971"/>
      <c r="S74" s="971"/>
      <c r="T74" s="971"/>
      <c r="U74" s="971"/>
      <c r="V74" s="971">
        <v>290</v>
      </c>
      <c r="W74" s="971"/>
      <c r="X74" s="971"/>
      <c r="Y74" s="971"/>
      <c r="Z74" s="971"/>
      <c r="AA74" s="971">
        <v>18</v>
      </c>
      <c r="AB74" s="971"/>
      <c r="AC74" s="971"/>
      <c r="AD74" s="971"/>
      <c r="AE74" s="971"/>
      <c r="AF74" s="971">
        <v>18</v>
      </c>
      <c r="AG74" s="971"/>
      <c r="AH74" s="971"/>
      <c r="AI74" s="971"/>
      <c r="AJ74" s="971"/>
      <c r="AK74" s="971">
        <v>7</v>
      </c>
      <c r="AL74" s="971"/>
      <c r="AM74" s="971"/>
      <c r="AN74" s="971"/>
      <c r="AO74" s="971"/>
      <c r="AP74" s="971" t="s">
        <v>544</v>
      </c>
      <c r="AQ74" s="971"/>
      <c r="AR74" s="971"/>
      <c r="AS74" s="971"/>
      <c r="AT74" s="971"/>
      <c r="AU74" s="971" t="s">
        <v>544</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16633</v>
      </c>
      <c r="AG88" s="959"/>
      <c r="AH88" s="959"/>
      <c r="AI88" s="959"/>
      <c r="AJ88" s="959"/>
      <c r="AK88" s="963"/>
      <c r="AL88" s="963"/>
      <c r="AM88" s="963"/>
      <c r="AN88" s="963"/>
      <c r="AO88" s="963"/>
      <c r="AP88" s="959">
        <v>543</v>
      </c>
      <c r="AQ88" s="959"/>
      <c r="AR88" s="959"/>
      <c r="AS88" s="959"/>
      <c r="AT88" s="959"/>
      <c r="AU88" s="959">
        <v>288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v>
      </c>
      <c r="CS102" s="953"/>
      <c r="CT102" s="953"/>
      <c r="CU102" s="953"/>
      <c r="CV102" s="954"/>
      <c r="CW102" s="952" t="s">
        <v>544</v>
      </c>
      <c r="CX102" s="953"/>
      <c r="CY102" s="953"/>
      <c r="CZ102" s="953"/>
      <c r="DA102" s="954"/>
      <c r="DB102" s="952" t="s">
        <v>544</v>
      </c>
      <c r="DC102" s="953"/>
      <c r="DD102" s="953"/>
      <c r="DE102" s="953"/>
      <c r="DF102" s="954"/>
      <c r="DG102" s="952" t="s">
        <v>544</v>
      </c>
      <c r="DH102" s="953"/>
      <c r="DI102" s="953"/>
      <c r="DJ102" s="953"/>
      <c r="DK102" s="954"/>
      <c r="DL102" s="952" t="s">
        <v>544</v>
      </c>
      <c r="DM102" s="953"/>
      <c r="DN102" s="953"/>
      <c r="DO102" s="953"/>
      <c r="DP102" s="954"/>
      <c r="DQ102" s="952" t="s">
        <v>544</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1393411</v>
      </c>
      <c r="AB110" s="889"/>
      <c r="AC110" s="889"/>
      <c r="AD110" s="889"/>
      <c r="AE110" s="890"/>
      <c r="AF110" s="891">
        <v>1400382</v>
      </c>
      <c r="AG110" s="889"/>
      <c r="AH110" s="889"/>
      <c r="AI110" s="889"/>
      <c r="AJ110" s="890"/>
      <c r="AK110" s="891">
        <v>1378729</v>
      </c>
      <c r="AL110" s="889"/>
      <c r="AM110" s="889"/>
      <c r="AN110" s="889"/>
      <c r="AO110" s="890"/>
      <c r="AP110" s="892">
        <v>10.9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14101706</v>
      </c>
      <c r="BR110" s="842"/>
      <c r="BS110" s="842"/>
      <c r="BT110" s="842"/>
      <c r="BU110" s="842"/>
      <c r="BV110" s="842">
        <v>13181353</v>
      </c>
      <c r="BW110" s="842"/>
      <c r="BX110" s="842"/>
      <c r="BY110" s="842"/>
      <c r="BZ110" s="842"/>
      <c r="CA110" s="842">
        <v>13131914</v>
      </c>
      <c r="CB110" s="842"/>
      <c r="CC110" s="842"/>
      <c r="CD110" s="842"/>
      <c r="CE110" s="842"/>
      <c r="CF110" s="866">
        <v>103.7</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82691</v>
      </c>
      <c r="BR111" s="817"/>
      <c r="BS111" s="817"/>
      <c r="BT111" s="817"/>
      <c r="BU111" s="817"/>
      <c r="BV111" s="817">
        <v>60674</v>
      </c>
      <c r="BW111" s="817"/>
      <c r="BX111" s="817"/>
      <c r="BY111" s="817"/>
      <c r="BZ111" s="817"/>
      <c r="CA111" s="817">
        <v>40299</v>
      </c>
      <c r="CB111" s="817"/>
      <c r="CC111" s="817"/>
      <c r="CD111" s="817"/>
      <c r="CE111" s="817"/>
      <c r="CF111" s="875">
        <v>0.3</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3558991</v>
      </c>
      <c r="BR112" s="817"/>
      <c r="BS112" s="817"/>
      <c r="BT112" s="817"/>
      <c r="BU112" s="817"/>
      <c r="BV112" s="817">
        <v>3321898</v>
      </c>
      <c r="BW112" s="817"/>
      <c r="BX112" s="817"/>
      <c r="BY112" s="817"/>
      <c r="BZ112" s="817"/>
      <c r="CA112" s="817">
        <v>3160584</v>
      </c>
      <c r="CB112" s="817"/>
      <c r="CC112" s="817"/>
      <c r="CD112" s="817"/>
      <c r="CE112" s="817"/>
      <c r="CF112" s="875">
        <v>25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456145</v>
      </c>
      <c r="AB113" s="919"/>
      <c r="AC113" s="919"/>
      <c r="AD113" s="919"/>
      <c r="AE113" s="920"/>
      <c r="AF113" s="921">
        <v>452953</v>
      </c>
      <c r="AG113" s="919"/>
      <c r="AH113" s="919"/>
      <c r="AI113" s="919"/>
      <c r="AJ113" s="920"/>
      <c r="AK113" s="921">
        <v>480445</v>
      </c>
      <c r="AL113" s="919"/>
      <c r="AM113" s="919"/>
      <c r="AN113" s="919"/>
      <c r="AO113" s="920"/>
      <c r="AP113" s="922">
        <v>3.8</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408159</v>
      </c>
      <c r="BR113" s="817"/>
      <c r="BS113" s="817"/>
      <c r="BT113" s="817"/>
      <c r="BU113" s="817"/>
      <c r="BV113" s="817">
        <v>353227</v>
      </c>
      <c r="BW113" s="817"/>
      <c r="BX113" s="817"/>
      <c r="BY113" s="817"/>
      <c r="BZ113" s="817"/>
      <c r="CA113" s="817">
        <v>287779</v>
      </c>
      <c r="CB113" s="817"/>
      <c r="CC113" s="817"/>
      <c r="CD113" s="817"/>
      <c r="CE113" s="817"/>
      <c r="CF113" s="875">
        <v>2.2999999999999998</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78184</v>
      </c>
      <c r="AB114" s="780"/>
      <c r="AC114" s="780"/>
      <c r="AD114" s="780"/>
      <c r="AE114" s="781"/>
      <c r="AF114" s="782">
        <v>83667</v>
      </c>
      <c r="AG114" s="780"/>
      <c r="AH114" s="780"/>
      <c r="AI114" s="780"/>
      <c r="AJ114" s="781"/>
      <c r="AK114" s="782">
        <v>85892</v>
      </c>
      <c r="AL114" s="780"/>
      <c r="AM114" s="780"/>
      <c r="AN114" s="780"/>
      <c r="AO114" s="781"/>
      <c r="AP114" s="824">
        <v>0.7</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2266633</v>
      </c>
      <c r="BR114" s="817"/>
      <c r="BS114" s="817"/>
      <c r="BT114" s="817"/>
      <c r="BU114" s="817"/>
      <c r="BV114" s="817">
        <v>2184483</v>
      </c>
      <c r="BW114" s="817"/>
      <c r="BX114" s="817"/>
      <c r="BY114" s="817"/>
      <c r="BZ114" s="817"/>
      <c r="CA114" s="817">
        <v>2248251</v>
      </c>
      <c r="CB114" s="817"/>
      <c r="CC114" s="817"/>
      <c r="CD114" s="817"/>
      <c r="CE114" s="817"/>
      <c r="CF114" s="875">
        <v>17.8</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22016</v>
      </c>
      <c r="AB115" s="919"/>
      <c r="AC115" s="919"/>
      <c r="AD115" s="919"/>
      <c r="AE115" s="920"/>
      <c r="AF115" s="921">
        <v>22016</v>
      </c>
      <c r="AG115" s="919"/>
      <c r="AH115" s="919"/>
      <c r="AI115" s="919"/>
      <c r="AJ115" s="920"/>
      <c r="AK115" s="921">
        <v>20375</v>
      </c>
      <c r="AL115" s="919"/>
      <c r="AM115" s="919"/>
      <c r="AN115" s="919"/>
      <c r="AO115" s="920"/>
      <c r="AP115" s="922">
        <v>0.2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1949756</v>
      </c>
      <c r="AB117" s="903"/>
      <c r="AC117" s="903"/>
      <c r="AD117" s="903"/>
      <c r="AE117" s="904"/>
      <c r="AF117" s="905">
        <v>1959018</v>
      </c>
      <c r="AG117" s="903"/>
      <c r="AH117" s="903"/>
      <c r="AI117" s="903"/>
      <c r="AJ117" s="904"/>
      <c r="AK117" s="905">
        <v>1965441</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20418180</v>
      </c>
      <c r="BR119" s="845"/>
      <c r="BS119" s="845"/>
      <c r="BT119" s="845"/>
      <c r="BU119" s="845"/>
      <c r="BV119" s="845">
        <v>19101635</v>
      </c>
      <c r="BW119" s="845"/>
      <c r="BX119" s="845"/>
      <c r="BY119" s="845"/>
      <c r="BZ119" s="845"/>
      <c r="CA119" s="845">
        <v>18868827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82691</v>
      </c>
      <c r="DH119" s="764"/>
      <c r="DI119" s="764"/>
      <c r="DJ119" s="764"/>
      <c r="DK119" s="765"/>
      <c r="DL119" s="766">
        <v>60674</v>
      </c>
      <c r="DM119" s="764"/>
      <c r="DN119" s="764"/>
      <c r="DO119" s="764"/>
      <c r="DP119" s="765"/>
      <c r="DQ119" s="766">
        <v>40299</v>
      </c>
      <c r="DR119" s="764"/>
      <c r="DS119" s="764"/>
      <c r="DT119" s="764"/>
      <c r="DU119" s="765"/>
      <c r="DV119" s="848">
        <v>0.3</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5022375</v>
      </c>
      <c r="BR120" s="842"/>
      <c r="BS120" s="842"/>
      <c r="BT120" s="842"/>
      <c r="BU120" s="842"/>
      <c r="BV120" s="842">
        <v>5447157</v>
      </c>
      <c r="BW120" s="842"/>
      <c r="BX120" s="842"/>
      <c r="BY120" s="842"/>
      <c r="BZ120" s="842"/>
      <c r="CA120" s="842">
        <v>5482294</v>
      </c>
      <c r="CB120" s="842"/>
      <c r="CC120" s="842"/>
      <c r="CD120" s="842"/>
      <c r="CE120" s="842"/>
      <c r="CF120" s="866">
        <v>43.3</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3555306</v>
      </c>
      <c r="DH120" s="842"/>
      <c r="DI120" s="842"/>
      <c r="DJ120" s="842"/>
      <c r="DK120" s="842"/>
      <c r="DL120" s="842">
        <v>3318961</v>
      </c>
      <c r="DM120" s="842"/>
      <c r="DN120" s="842"/>
      <c r="DO120" s="842"/>
      <c r="DP120" s="842"/>
      <c r="DQ120" s="842">
        <v>3158443</v>
      </c>
      <c r="DR120" s="842"/>
      <c r="DS120" s="842"/>
      <c r="DT120" s="842"/>
      <c r="DU120" s="842"/>
      <c r="DV120" s="843">
        <v>24.9</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1087844</v>
      </c>
      <c r="BR121" s="817"/>
      <c r="BS121" s="817"/>
      <c r="BT121" s="817"/>
      <c r="BU121" s="817"/>
      <c r="BV121" s="817">
        <v>1257140</v>
      </c>
      <c r="BW121" s="817"/>
      <c r="BX121" s="817"/>
      <c r="BY121" s="817"/>
      <c r="BZ121" s="817"/>
      <c r="CA121" s="817">
        <v>1154018</v>
      </c>
      <c r="CB121" s="817"/>
      <c r="CC121" s="817"/>
      <c r="CD121" s="817"/>
      <c r="CE121" s="817"/>
      <c r="CF121" s="875">
        <v>9.1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3685</v>
      </c>
      <c r="DH121" s="817"/>
      <c r="DI121" s="817"/>
      <c r="DJ121" s="817"/>
      <c r="DK121" s="817"/>
      <c r="DL121" s="817">
        <v>2937</v>
      </c>
      <c r="DM121" s="817"/>
      <c r="DN121" s="817"/>
      <c r="DO121" s="817"/>
      <c r="DP121" s="817"/>
      <c r="DQ121" s="817">
        <v>2141</v>
      </c>
      <c r="DR121" s="817"/>
      <c r="DS121" s="817"/>
      <c r="DT121" s="817"/>
      <c r="DU121" s="817"/>
      <c r="DV121" s="794">
        <v>0</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15919002</v>
      </c>
      <c r="BR122" s="845"/>
      <c r="BS122" s="845"/>
      <c r="BT122" s="845"/>
      <c r="BU122" s="845"/>
      <c r="BV122" s="845">
        <v>15013702</v>
      </c>
      <c r="BW122" s="845"/>
      <c r="BX122" s="845"/>
      <c r="BY122" s="845"/>
      <c r="BZ122" s="845"/>
      <c r="CA122" s="845">
        <v>14072167</v>
      </c>
      <c r="CB122" s="845"/>
      <c r="CC122" s="845"/>
      <c r="CD122" s="845"/>
      <c r="CE122" s="845"/>
      <c r="CF122" s="846">
        <v>111.1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22029221</v>
      </c>
      <c r="BR123" s="833"/>
      <c r="BS123" s="833"/>
      <c r="BT123" s="833"/>
      <c r="BU123" s="833"/>
      <c r="BV123" s="833">
        <v>21717999</v>
      </c>
      <c r="BW123" s="833"/>
      <c r="BX123" s="833"/>
      <c r="BY123" s="833"/>
      <c r="BZ123" s="833"/>
      <c r="CA123" s="833">
        <v>20708479</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v>22016</v>
      </c>
      <c r="AB125" s="780"/>
      <c r="AC125" s="780"/>
      <c r="AD125" s="780"/>
      <c r="AE125" s="781"/>
      <c r="AF125" s="782">
        <v>22016</v>
      </c>
      <c r="AG125" s="780"/>
      <c r="AH125" s="780"/>
      <c r="AI125" s="780"/>
      <c r="AJ125" s="781"/>
      <c r="AK125" s="782">
        <v>20375</v>
      </c>
      <c r="AL125" s="780"/>
      <c r="AM125" s="780"/>
      <c r="AN125" s="780"/>
      <c r="AO125" s="781"/>
      <c r="AP125" s="824">
        <v>0.2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164189</v>
      </c>
      <c r="AB128" s="801"/>
      <c r="AC128" s="801"/>
      <c r="AD128" s="801"/>
      <c r="AE128" s="802"/>
      <c r="AF128" s="803">
        <v>141782</v>
      </c>
      <c r="AG128" s="801"/>
      <c r="AH128" s="801"/>
      <c r="AI128" s="801"/>
      <c r="AJ128" s="802"/>
      <c r="AK128" s="803">
        <v>165186</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12.86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13276724</v>
      </c>
      <c r="AB129" s="780"/>
      <c r="AC129" s="780"/>
      <c r="AD129" s="780"/>
      <c r="AE129" s="781"/>
      <c r="AF129" s="782">
        <v>13563177</v>
      </c>
      <c r="AG129" s="780"/>
      <c r="AH129" s="780"/>
      <c r="AI129" s="780"/>
      <c r="AJ129" s="781"/>
      <c r="AK129" s="782">
        <v>13963568</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17.86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1391403</v>
      </c>
      <c r="AB130" s="780"/>
      <c r="AC130" s="780"/>
      <c r="AD130" s="780"/>
      <c r="AE130" s="781"/>
      <c r="AF130" s="782">
        <v>1350610</v>
      </c>
      <c r="AG130" s="780"/>
      <c r="AH130" s="780"/>
      <c r="AI130" s="780"/>
      <c r="AJ130" s="781"/>
      <c r="AK130" s="782">
        <v>1301564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3.6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11885321</v>
      </c>
      <c r="AB131" s="764"/>
      <c r="AC131" s="764"/>
      <c r="AD131" s="764"/>
      <c r="AE131" s="765"/>
      <c r="AF131" s="766">
        <v>12212567</v>
      </c>
      <c r="AG131" s="764"/>
      <c r="AH131" s="764"/>
      <c r="AI131" s="764"/>
      <c r="AJ131" s="765"/>
      <c r="AK131" s="766">
        <v>12662004</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3.31639339</v>
      </c>
      <c r="AB132" s="745"/>
      <c r="AC132" s="745"/>
      <c r="AD132" s="745"/>
      <c r="AE132" s="746"/>
      <c r="AF132" s="747">
        <v>3.8208674720000002</v>
      </c>
      <c r="AG132" s="745"/>
      <c r="AH132" s="745"/>
      <c r="AI132" s="745"/>
      <c r="AJ132" s="746"/>
      <c r="AK132" s="747">
        <v>3.9384839870000001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3.7</v>
      </c>
      <c r="AB133" s="724"/>
      <c r="AC133" s="724"/>
      <c r="AD133" s="724"/>
      <c r="AE133" s="725"/>
      <c r="AF133" s="723">
        <v>3.4</v>
      </c>
      <c r="AG133" s="724"/>
      <c r="AH133" s="724"/>
      <c r="AI133" s="724"/>
      <c r="AJ133" s="725"/>
      <c r="AK133" s="723">
        <v>3.6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evo/W1Lm94943ASIyRqXjEun+E1Lra5/QWwaTcRd/P2HMADQB4NY3h0a3lMWuwUCJ+gYdomlWQill1ZNAL6hQ==" saltValue="fE+tYqrOHFmj4uWT8hzM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tk2J3KfoXOik0QkvKm3CTczSHb3Gj4uu6FDPGBYaEEQQA7GeC69GbCrWY/4csE3Eks4+LPbe3INK0rrUdlkwA==" saltValue="DwvzxZ4pLENRhrfDgDK8G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1K9BsBKt/0saxmWLbyB/l/3Ia/8yctA+hJp+5NQwtj1cvmJ65EMsAQX6W2pLYCxk0F7xg72M+hb7cDxh+w7Q==" saltValue="gbAqpgx6/C0/RvD1d+qJp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4475185</v>
      </c>
      <c r="AP9" s="269">
        <v>73230</v>
      </c>
      <c r="AQ9" s="270">
        <v>72348</v>
      </c>
      <c r="AR9" s="271">
        <v>1.2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138208</v>
      </c>
      <c r="AP10" s="272">
        <v>2262</v>
      </c>
      <c r="AQ10" s="273">
        <v>6364</v>
      </c>
      <c r="AR10" s="274">
        <v>-64.5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1262</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10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118285</v>
      </c>
      <c r="AP13" s="272">
        <v>1936</v>
      </c>
      <c r="AQ13" s="273">
        <v>3257</v>
      </c>
      <c r="AR13" s="274">
        <v>-40.6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76111</v>
      </c>
      <c r="AP14" s="272">
        <v>1245</v>
      </c>
      <c r="AQ14" s="273">
        <v>1617</v>
      </c>
      <c r="AR14" s="274">
        <v>-23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-244858</v>
      </c>
      <c r="AP15" s="272">
        <v>-4007</v>
      </c>
      <c r="AQ15" s="273">
        <v>-3947</v>
      </c>
      <c r="AR15" s="274">
        <v>1.5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4562931</v>
      </c>
      <c r="AP16" s="272">
        <v>74666</v>
      </c>
      <c r="AQ16" s="273">
        <v>80912</v>
      </c>
      <c r="AR16" s="274">
        <v>-7.7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7.72</v>
      </c>
      <c r="AP21" s="286">
        <v>6.71</v>
      </c>
      <c r="AQ21" s="287">
        <v>1.01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99.7</v>
      </c>
      <c r="AP22" s="291">
        <v>98.3</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1378729</v>
      </c>
      <c r="AP32" s="300">
        <v>22561</v>
      </c>
      <c r="AQ32" s="301">
        <v>34344</v>
      </c>
      <c r="AR32" s="302">
        <v>-34.299999999999997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3</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480445</v>
      </c>
      <c r="AP35" s="300">
        <v>7862</v>
      </c>
      <c r="AQ35" s="301">
        <v>7806</v>
      </c>
      <c r="AR35" s="302">
        <v>0.7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85892</v>
      </c>
      <c r="AP36" s="300">
        <v>1406</v>
      </c>
      <c r="AQ36" s="301">
        <v>1690</v>
      </c>
      <c r="AR36" s="302">
        <v>-16.8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20375</v>
      </c>
      <c r="AP37" s="300">
        <v>333</v>
      </c>
      <c r="AQ37" s="301">
        <v>666</v>
      </c>
      <c r="AR37" s="302">
        <v>-50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-165186</v>
      </c>
      <c r="AP39" s="300">
        <v>-2703</v>
      </c>
      <c r="AQ39" s="301">
        <v>-5822</v>
      </c>
      <c r="AR39" s="302">
        <v>-53.6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-1301564</v>
      </c>
      <c r="AP40" s="300">
        <v>-21298</v>
      </c>
      <c r="AQ40" s="301">
        <v>-26710</v>
      </c>
      <c r="AR40" s="302">
        <v>-20.3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498691</v>
      </c>
      <c r="AP41" s="300">
        <v>8160</v>
      </c>
      <c r="AQ41" s="301">
        <v>11979</v>
      </c>
      <c r="AR41" s="302">
        <v>-31.9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1690678</v>
      </c>
      <c r="AN51" s="322">
        <v>27473</v>
      </c>
      <c r="AO51" s="323">
        <v>-1.1000000000000001</v>
      </c>
      <c r="AP51" s="324">
        <v>45483</v>
      </c>
      <c r="AQ51" s="325">
        <v>-0.2</v>
      </c>
      <c r="AR51" s="326">
        <v>-0.9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1218700</v>
      </c>
      <c r="AN52" s="330">
        <v>19803</v>
      </c>
      <c r="AO52" s="331">
        <v>-16.100000000000001</v>
      </c>
      <c r="AP52" s="332">
        <v>24241</v>
      </c>
      <c r="AQ52" s="333">
        <v>0.4</v>
      </c>
      <c r="AR52" s="334">
        <v>-16.5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1722634</v>
      </c>
      <c r="AN53" s="322">
        <v>27982</v>
      </c>
      <c r="AO53" s="323">
        <v>1.9</v>
      </c>
      <c r="AP53" s="324">
        <v>45945</v>
      </c>
      <c r="AQ53" s="325">
        <v>1</v>
      </c>
      <c r="AR53" s="326">
        <v>0.9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1343217</v>
      </c>
      <c r="AN54" s="330">
        <v>21819</v>
      </c>
      <c r="AO54" s="331">
        <v>10.199999999999999</v>
      </c>
      <c r="AP54" s="332">
        <v>25180</v>
      </c>
      <c r="AQ54" s="333">
        <v>3.9</v>
      </c>
      <c r="AR54" s="334">
        <v>6.3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1724432</v>
      </c>
      <c r="AN55" s="322">
        <v>28172</v>
      </c>
      <c r="AO55" s="323">
        <v>0.7</v>
      </c>
      <c r="AP55" s="324">
        <v>44475</v>
      </c>
      <c r="AQ55" s="325">
        <v>-3.2</v>
      </c>
      <c r="AR55" s="326">
        <v>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1299981</v>
      </c>
      <c r="AN56" s="330">
        <v>21238</v>
      </c>
      <c r="AO56" s="331">
        <v>-2.7</v>
      </c>
      <c r="AP56" s="332">
        <v>24780</v>
      </c>
      <c r="AQ56" s="333">
        <v>-1.6</v>
      </c>
      <c r="AR56" s="334">
        <v>-1.1000000000000001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1901248</v>
      </c>
      <c r="AN57" s="322">
        <v>30997</v>
      </c>
      <c r="AO57" s="323">
        <v>10</v>
      </c>
      <c r="AP57" s="324">
        <v>45982</v>
      </c>
      <c r="AQ57" s="325">
        <v>3.4</v>
      </c>
      <c r="AR57" s="326">
        <v>6.6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1273886</v>
      </c>
      <c r="AN58" s="330">
        <v>20769</v>
      </c>
      <c r="AO58" s="331">
        <v>-2.2000000000000002</v>
      </c>
      <c r="AP58" s="332">
        <v>25583</v>
      </c>
      <c r="AQ58" s="333">
        <v>3.2</v>
      </c>
      <c r="AR58" s="334">
        <v>-5.4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3148235</v>
      </c>
      <c r="AN59" s="322">
        <v>51517</v>
      </c>
      <c r="AO59" s="323">
        <v>66.2</v>
      </c>
      <c r="AP59" s="324">
        <v>50538</v>
      </c>
      <c r="AQ59" s="325">
        <v>9.9</v>
      </c>
      <c r="AR59" s="326">
        <v>56.3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2585258</v>
      </c>
      <c r="AN60" s="330">
        <v>42304</v>
      </c>
      <c r="AO60" s="331">
        <v>103.7</v>
      </c>
      <c r="AP60" s="332">
        <v>29053</v>
      </c>
      <c r="AQ60" s="333">
        <v>13.6</v>
      </c>
      <c r="AR60" s="334">
        <v>90.1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2037445</v>
      </c>
      <c r="AN61" s="337">
        <v>33228</v>
      </c>
      <c r="AO61" s="338">
        <v>15.5</v>
      </c>
      <c r="AP61" s="339">
        <v>46485</v>
      </c>
      <c r="AQ61" s="340">
        <v>2.2000000000000002</v>
      </c>
      <c r="AR61" s="326">
        <v>13.3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1544208</v>
      </c>
      <c r="AN62" s="330">
        <v>25187</v>
      </c>
      <c r="AO62" s="331">
        <v>18.600000000000001</v>
      </c>
      <c r="AP62" s="332">
        <v>25767</v>
      </c>
      <c r="AQ62" s="333">
        <v>3.9</v>
      </c>
      <c r="AR62" s="334">
        <v>14.7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2YoNrk6Uw+GDiegDQ42Vl8JfxzPnSjTWuRp/9Qq4fr8XF3UWhLgJ0kDriVQj2V3ANHb4GoYlnVK7J6YhmeszMA==" saltValue="69a9Ukp/VqsBRqeEKpev6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P9DQHnyVSPBoa1hgsYj3Y4gwOgEwhV6H0vSYhnwoT5FmcdgB+rf5YI6VyeUDyhOfSR9acyx/OO/WpX1o9YtxNw==" saltValue="dAklRsQLpZIvvP2eiNQqL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lphHCCxwVyjaAxzdEhrG8fwxMzIvqhRRFyFWeyDuvvz8SkQR1d0EbLxm60/fgOvuQly/BN5gwdxh2G2nQVvg9A==" saltValue="/jqbYIbSvghGl7sO/+r4s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12.8</v>
      </c>
      <c r="G47" s="12">
        <v>13.1</v>
      </c>
      <c r="H47" s="12">
        <v>12.48</v>
      </c>
      <c r="I47" s="12">
        <v>14.54</v>
      </c>
      <c r="J47" s="13">
        <v>17.329999999999998</v>
      </c>
    </row>
    <row r="48" spans="2:10" ht="57.75" customHeight="1" x14ac:dyDescent="0.15">
      <c r="B48" s="14"/>
      <c r="C48" s="1141" t="s">
        <v>4</v>
      </c>
      <c r="D48" s="1141"/>
      <c r="E48" s="1142"/>
      <c r="F48" s="15">
        <v>8.9600000000000009</v>
      </c>
      <c r="G48" s="16">
        <v>10.09</v>
      </c>
      <c r="H48" s="16">
        <v>10.64</v>
      </c>
      <c r="I48" s="16">
        <v>10.73</v>
      </c>
      <c r="J48" s="17">
        <v>9</v>
      </c>
    </row>
    <row r="49" spans="2:10" ht="57.75" customHeight="1" thickBot="1" x14ac:dyDescent="0.2">
      <c r="B49" s="18"/>
      <c r="C49" s="1143" t="s">
        <v>5</v>
      </c>
      <c r="D49" s="1143"/>
      <c r="E49" s="1144"/>
      <c r="F49" s="19">
        <v>2.56</v>
      </c>
      <c r="G49" s="20">
        <v>2.83</v>
      </c>
      <c r="H49" s="20" t="s">
        <v>530</v>
      </c>
      <c r="I49" s="20">
        <v>2.64</v>
      </c>
      <c r="J49" s="21">
        <v>1.79</v>
      </c>
    </row>
    <row r="50" spans="2:10" x14ac:dyDescent="0.15"/>
  </sheetData>
  <sheetProtection algorithmName="SHA-512" hashValue="NxpoP2fskdodXFHFLj0SIdlKg1GS13joqeiENh4XIjn7AOfHv0hNOTKlOw07GT+hNgcH7ASCmUtR4UI9lcT0Cg==" saltValue="86HR0+As5bBhePchbcmio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蓮田市</cp:lastModifiedBy>
  <cp:lastPrinted>2026-03-12T23:11:09Z</cp:lastPrinted>
  <dcterms:created xsi:type="dcterms:W3CDTF">2026-02-23T05:30:15Z</dcterms:created>
  <dcterms:modified xsi:type="dcterms:W3CDTF">2026-03-13T01:46:21Z</dcterms:modified>
  <cp:category/>
</cp:coreProperties>
</file>